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96" yWindow="96" windowWidth="13380" windowHeight="3456"/>
  </bookViews>
  <sheets>
    <sheet name="Poules" sheetId="1" r:id="rId1"/>
    <sheet name="Phase finale format1" sheetId="2" r:id="rId2"/>
    <sheet name="Phase finale format2" sheetId="3" r:id="rId3"/>
  </sheets>
  <definedNames>
    <definedName name="_xlnm._FilterDatabase" localSheetId="0" hidden="1">Poules!$U$4:$AD$10</definedName>
    <definedName name="BpA">Poules!$AB$4:$AB$10</definedName>
    <definedName name="ClassementA">Poules!$U$4:$AD$10</definedName>
    <definedName name="DiffA">Poules!$AD$4:$AD$10</definedName>
    <definedName name="GA">Poules!$Y$4:$Y$10</definedName>
    <definedName name="JA">Poules!$X$4:$X$10</definedName>
    <definedName name="PouleA">Poules!$A$1:$G$30</definedName>
    <definedName name="PouleB">Poules!$K$1:$Q$30</definedName>
    <definedName name="PtsA">Poules!$W$4:$W$10</definedName>
  </definedNames>
  <calcPr calcId="145621"/>
</workbook>
</file>

<file path=xl/calcChain.xml><?xml version="1.0" encoding="utf-8"?>
<calcChain xmlns="http://schemas.openxmlformats.org/spreadsheetml/2006/main">
  <c r="AC21" i="1" l="1"/>
  <c r="AC20" i="1"/>
  <c r="AC19" i="1"/>
  <c r="AC18" i="1"/>
  <c r="AC17" i="1"/>
  <c r="AC16" i="1"/>
  <c r="AC15" i="1"/>
  <c r="AC8" i="1"/>
  <c r="AC9" i="1"/>
  <c r="AC10" i="1"/>
  <c r="AC4" i="1"/>
  <c r="AC5" i="1"/>
  <c r="AC6" i="1"/>
  <c r="AC7" i="1"/>
  <c r="AB21" i="1"/>
  <c r="AD21" i="1" s="1"/>
  <c r="AB20" i="1"/>
  <c r="AD20" i="1" s="1"/>
  <c r="AB19" i="1"/>
  <c r="AB18" i="1"/>
  <c r="AD18" i="1" s="1"/>
  <c r="AB17" i="1"/>
  <c r="AB16" i="1"/>
  <c r="AD16" i="1" s="1"/>
  <c r="AB15" i="1"/>
  <c r="AD15" i="1" s="1"/>
  <c r="AB8" i="1"/>
  <c r="AB9" i="1"/>
  <c r="AB10" i="1"/>
  <c r="AB4" i="1"/>
  <c r="AB5" i="1"/>
  <c r="AB6" i="1"/>
  <c r="AB7" i="1"/>
  <c r="AA21" i="1"/>
  <c r="AA20" i="1"/>
  <c r="AA19" i="1"/>
  <c r="AA18" i="1"/>
  <c r="AA17" i="1"/>
  <c r="AA16" i="1"/>
  <c r="AA15" i="1"/>
  <c r="AA8" i="1"/>
  <c r="AA9" i="1"/>
  <c r="AA10" i="1"/>
  <c r="AA4" i="1"/>
  <c r="AA5" i="1"/>
  <c r="AA6" i="1"/>
  <c r="AA7" i="1"/>
  <c r="Z21" i="1"/>
  <c r="Z20" i="1"/>
  <c r="Z19" i="1"/>
  <c r="Z18" i="1"/>
  <c r="Z17" i="1"/>
  <c r="Z16" i="1"/>
  <c r="Z15" i="1"/>
  <c r="Z8" i="1"/>
  <c r="Z9" i="1"/>
  <c r="Z10" i="1"/>
  <c r="Z4" i="1"/>
  <c r="Z5" i="1"/>
  <c r="Z6" i="1"/>
  <c r="Z7" i="1"/>
  <c r="Y21" i="1"/>
  <c r="Y20" i="1"/>
  <c r="Y19" i="1"/>
  <c r="Y18" i="1"/>
  <c r="Y17" i="1"/>
  <c r="Y16" i="1"/>
  <c r="Y15" i="1"/>
  <c r="Y8" i="1"/>
  <c r="Y9" i="1"/>
  <c r="Y10" i="1"/>
  <c r="Y4" i="1"/>
  <c r="Y5" i="1"/>
  <c r="Y6" i="1"/>
  <c r="Y7" i="1"/>
  <c r="X21" i="1"/>
  <c r="X20" i="1"/>
  <c r="X19" i="1"/>
  <c r="X18" i="1"/>
  <c r="X17" i="1"/>
  <c r="X16" i="1"/>
  <c r="X15" i="1"/>
  <c r="X8" i="1"/>
  <c r="X9" i="1"/>
  <c r="X10" i="1"/>
  <c r="X4" i="1"/>
  <c r="X5" i="1"/>
  <c r="X6" i="1"/>
  <c r="X7" i="1"/>
  <c r="W21" i="1"/>
  <c r="W20" i="1"/>
  <c r="W19" i="1"/>
  <c r="W18" i="1"/>
  <c r="W17" i="1"/>
  <c r="W16" i="1"/>
  <c r="W15" i="1"/>
  <c r="W8" i="1"/>
  <c r="W9" i="1"/>
  <c r="W10" i="1"/>
  <c r="W4" i="1"/>
  <c r="W5" i="1"/>
  <c r="W7" i="1"/>
  <c r="W6" i="1"/>
  <c r="AD19" i="1"/>
  <c r="AD17" i="1"/>
  <c r="AD8" i="1" l="1"/>
  <c r="AD7" i="1"/>
  <c r="AD5" i="1"/>
  <c r="AD4" i="1"/>
  <c r="AD10" i="1"/>
  <c r="AD6" i="1"/>
  <c r="AD9" i="1"/>
</calcChain>
</file>

<file path=xl/sharedStrings.xml><?xml version="1.0" encoding="utf-8"?>
<sst xmlns="http://schemas.openxmlformats.org/spreadsheetml/2006/main" count="466" uniqueCount="130">
  <si>
    <t>POULE A</t>
  </si>
  <si>
    <t>1ère journée</t>
  </si>
  <si>
    <t>Joueur 1</t>
  </si>
  <si>
    <t>-</t>
  </si>
  <si>
    <t>Joueur 2</t>
  </si>
  <si>
    <t>Joueur 3</t>
  </si>
  <si>
    <t>Joueur 4</t>
  </si>
  <si>
    <t>Joueur 5</t>
  </si>
  <si>
    <t>Joueur 6</t>
  </si>
  <si>
    <t>2ème journée</t>
  </si>
  <si>
    <t>Joueur 7</t>
  </si>
  <si>
    <t>3ème journée</t>
  </si>
  <si>
    <t>4ème journée</t>
  </si>
  <si>
    <t>5ème journée</t>
  </si>
  <si>
    <t>6ème journée</t>
  </si>
  <si>
    <t>7ème journée</t>
  </si>
  <si>
    <t>CLASSEMENT</t>
  </si>
  <si>
    <t>Pts</t>
  </si>
  <si>
    <t>Joueur 8</t>
  </si>
  <si>
    <t>Joueur 9</t>
  </si>
  <si>
    <t>Joueur 10</t>
  </si>
  <si>
    <t>Joueur 11</t>
  </si>
  <si>
    <t>Joueur 12</t>
  </si>
  <si>
    <t>Joueur 13</t>
  </si>
  <si>
    <t>Joueur 14</t>
  </si>
  <si>
    <t>1er Tour de Barrages</t>
  </si>
  <si>
    <t>6A</t>
  </si>
  <si>
    <t>7B</t>
  </si>
  <si>
    <t>6B</t>
  </si>
  <si>
    <t>7A</t>
  </si>
  <si>
    <t>2ème Tour de Barrages</t>
  </si>
  <si>
    <t>3A</t>
  </si>
  <si>
    <t>4A</t>
  </si>
  <si>
    <t>5B</t>
  </si>
  <si>
    <t>4B</t>
  </si>
  <si>
    <t>5A</t>
  </si>
  <si>
    <t>3B</t>
  </si>
  <si>
    <t>1/4 finale</t>
  </si>
  <si>
    <t>1A</t>
  </si>
  <si>
    <t>1B</t>
  </si>
  <si>
    <t>2B</t>
  </si>
  <si>
    <t>2A</t>
  </si>
  <si>
    <t>1/2 finale</t>
  </si>
  <si>
    <t>Finale</t>
  </si>
  <si>
    <t>b1</t>
  </si>
  <si>
    <t>b2</t>
  </si>
  <si>
    <t>b3</t>
  </si>
  <si>
    <t>b4</t>
  </si>
  <si>
    <t>b5</t>
  </si>
  <si>
    <t>b6</t>
  </si>
  <si>
    <t>q1</t>
  </si>
  <si>
    <t>q2</t>
  </si>
  <si>
    <t>q3</t>
  </si>
  <si>
    <t>q4</t>
  </si>
  <si>
    <t>d1</t>
  </si>
  <si>
    <t>d2</t>
  </si>
  <si>
    <t>Barrages pour la 9ème place</t>
  </si>
  <si>
    <t>Pt b5</t>
  </si>
  <si>
    <t>Pt b3</t>
  </si>
  <si>
    <t>Pt b4</t>
  </si>
  <si>
    <t>Pt b6</t>
  </si>
  <si>
    <t>Barrages pour la 5ème place</t>
  </si>
  <si>
    <t>Pt q2</t>
  </si>
  <si>
    <t>Pt q1</t>
  </si>
  <si>
    <t>Pt q4</t>
  </si>
  <si>
    <t>Pt q3</t>
  </si>
  <si>
    <t>Finale 13ème place</t>
  </si>
  <si>
    <t>b7</t>
  </si>
  <si>
    <t>b8</t>
  </si>
  <si>
    <t>b9</t>
  </si>
  <si>
    <t>b10</t>
  </si>
  <si>
    <t>Pt b1</t>
  </si>
  <si>
    <t>Pt b2</t>
  </si>
  <si>
    <t>Finale 11ème place</t>
  </si>
  <si>
    <t>Pt b7</t>
  </si>
  <si>
    <t>Pt b8</t>
  </si>
  <si>
    <t>Finale 9ème place</t>
  </si>
  <si>
    <t>Finale 7ème place</t>
  </si>
  <si>
    <t>Pt b9</t>
  </si>
  <si>
    <t>Pt b10</t>
  </si>
  <si>
    <t>Finale 5ème place</t>
  </si>
  <si>
    <t>Finale 3ème place</t>
  </si>
  <si>
    <t>Pt d1</t>
  </si>
  <si>
    <t>Pt d2</t>
  </si>
  <si>
    <t>Barrages</t>
  </si>
  <si>
    <t>Pt  b3</t>
  </si>
  <si>
    <t>Mini-championnat pour la 12ème place</t>
  </si>
  <si>
    <t>Mini-championnat pour la 9ème place</t>
  </si>
  <si>
    <t>b11</t>
  </si>
  <si>
    <t>Pt b11</t>
  </si>
  <si>
    <t>POULE B</t>
  </si>
  <si>
    <t>9 - 10</t>
  </si>
  <si>
    <t>11 - 12</t>
  </si>
  <si>
    <t>14</t>
  </si>
  <si>
    <t>10 - 11</t>
  </si>
  <si>
    <t>12 - 13</t>
  </si>
  <si>
    <t>15</t>
  </si>
  <si>
    <t>Terrain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</si>
  <si>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</si>
  <si>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</si>
  <si>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</si>
  <si>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</si>
  <si>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</si>
  <si>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</si>
  <si>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</si>
  <si>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</si>
  <si>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</si>
  <si>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</si>
  <si>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</si>
  <si>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</si>
  <si>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</si>
  <si>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</si>
  <si>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2</t>
  </si>
  <si>
    <t>4</t>
  </si>
  <si>
    <t>6</t>
  </si>
  <si>
    <t>5</t>
  </si>
  <si>
    <t>1</t>
  </si>
  <si>
    <t>3</t>
  </si>
  <si>
    <t>Tour</t>
  </si>
  <si>
    <t>CLASSEMENT POULE A</t>
  </si>
  <si>
    <t>Joueur</t>
  </si>
  <si>
    <t>Équipes</t>
  </si>
  <si>
    <t>J</t>
  </si>
  <si>
    <t>G</t>
  </si>
  <si>
    <t>N</t>
  </si>
  <si>
    <t>P</t>
  </si>
  <si>
    <t>Bp</t>
  </si>
  <si>
    <t>Bc</t>
  </si>
  <si>
    <t>Diff</t>
  </si>
  <si>
    <t>CLASSEMENT POULE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</si>
</sst>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\+0;\-0;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4"/>
      <color rgb="FFD09E00"/>
      <name val="Arial"/>
      <family val="2"/>
    </font>
    <font>
      <b/>
      <i/>
      <sz val="14"/>
      <color theme="5" tint="0.39997558519241921"/>
      <name val="Arial"/>
      <family val="2"/>
    </font>
    <font>
      <b/>
      <sz val="14"/>
      <color theme="3" tint="0.39997558519241921"/>
      <name val="Arial"/>
      <family val="2"/>
    </font>
    <font>
      <b/>
      <sz val="14"/>
      <color rgb="FFFFC00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b/>
      <i/>
      <sz val="11"/>
      <color theme="5" tint="0.39997558519241921"/>
      <name val="Arial"/>
      <family val="2"/>
    </font>
    <font>
      <b/>
      <sz val="11"/>
      <color theme="3" tint="0.39997558519241921"/>
      <name val="Arial"/>
      <family val="2"/>
    </font>
    <font>
      <sz val="11"/>
      <color theme="3" tint="0.39997558519241921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i/>
      <sz val="10"/>
      <color theme="5" tint="0.39997558519241921"/>
      <name val="Arial"/>
      <family val="2"/>
    </font>
    <font>
      <b/>
      <sz val="10"/>
      <color theme="3" tint="0.3999755851924192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u/>
      <sz val="10"/>
      <color rgb="FFD09E00"/>
      <name val="Arial"/>
      <family val="2"/>
    </font>
    <font>
      <b/>
      <i/>
      <u/>
      <sz val="10"/>
      <color rgb="FFFFC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/>
      <sz val="14"/>
      <color rgb="FFD09E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7D7D7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92D050"/>
      </bottom>
      <diagonal/>
    </border>
    <border>
      <left/>
      <right/>
      <top style="medium">
        <color rgb="FF92D050"/>
      </top>
      <bottom/>
      <diagonal/>
    </border>
    <border>
      <left/>
      <right style="thin">
        <color auto="1"/>
      </right>
      <top/>
      <bottom/>
      <diagonal/>
    </border>
    <border>
      <left/>
      <right style="double">
        <color theme="7" tint="-0.24994659260841701"/>
      </right>
      <top/>
      <bottom/>
      <diagonal/>
    </border>
    <border>
      <left style="double">
        <color theme="7" tint="-0.24994659260841701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/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center"/>
    </xf>
    <xf numFmtId="0" fontId="6" fillId="2" borderId="0" xfId="0" applyFont="1" applyFill="1" applyBorder="1"/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10" fillId="2" borderId="4" xfId="0" applyFont="1" applyFill="1" applyBorder="1"/>
    <xf numFmtId="0" fontId="10" fillId="2" borderId="5" xfId="0" applyFont="1" applyFill="1" applyBorder="1"/>
    <xf numFmtId="0" fontId="11" fillId="2" borderId="0" xfId="0" applyFont="1" applyFill="1" applyAlignment="1">
      <alignment horizontal="center"/>
    </xf>
    <xf numFmtId="0" fontId="10" fillId="2" borderId="0" xfId="0" applyFont="1" applyFill="1"/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/>
    <xf numFmtId="0" fontId="18" fillId="2" borderId="0" xfId="0" applyFont="1" applyFill="1" applyAlignment="1">
      <alignment horizontal="center"/>
    </xf>
    <xf numFmtId="0" fontId="17" fillId="2" borderId="0" xfId="0" applyFont="1" applyFill="1" applyBorder="1"/>
    <xf numFmtId="0" fontId="16" fillId="2" borderId="4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19" fillId="2" borderId="0" xfId="0" applyFont="1" applyFill="1"/>
    <xf numFmtId="0" fontId="16" fillId="2" borderId="4" xfId="0" applyFont="1" applyFill="1" applyBorder="1"/>
    <xf numFmtId="0" fontId="16" fillId="2" borderId="5" xfId="0" applyFont="1" applyFill="1" applyBorder="1"/>
    <xf numFmtId="0" fontId="20" fillId="2" borderId="0" xfId="0" applyFont="1" applyFill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16" fillId="2" borderId="0" xfId="0" applyFont="1" applyFill="1"/>
    <xf numFmtId="0" fontId="21" fillId="2" borderId="0" xfId="0" applyFont="1" applyFill="1" applyAlignment="1">
      <alignment horizontal="center" vertical="center"/>
    </xf>
    <xf numFmtId="49" fontId="17" fillId="2" borderId="0" xfId="0" applyNumberFormat="1" applyFont="1" applyFill="1" applyBorder="1"/>
    <xf numFmtId="0" fontId="22" fillId="2" borderId="4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right"/>
    </xf>
    <xf numFmtId="0" fontId="19" fillId="2" borderId="0" xfId="0" applyFont="1" applyFill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49" fontId="17" fillId="2" borderId="0" xfId="0" applyNumberFormat="1" applyFont="1" applyFill="1" applyAlignment="1">
      <alignment horizontal="center"/>
    </xf>
    <xf numFmtId="0" fontId="19" fillId="2" borderId="0" xfId="0" applyFont="1" applyFill="1" applyAlignment="1"/>
    <xf numFmtId="0" fontId="10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2" fillId="2" borderId="0" xfId="0" applyFont="1" applyFill="1"/>
    <xf numFmtId="0" fontId="14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/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/>
    <xf numFmtId="0" fontId="11" fillId="2" borderId="0" xfId="0" applyFont="1" applyFill="1" applyAlignment="1"/>
    <xf numFmtId="0" fontId="19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168" fontId="24" fillId="2" borderId="0" xfId="0" applyNumberFormat="1" applyFont="1" applyFill="1" applyAlignment="1">
      <alignment horizontal="right" vertical="center"/>
    </xf>
    <xf numFmtId="0" fontId="25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09E00"/>
      <color rgb="FFD7D7D7"/>
      <color rgb="FFE6E6E6"/>
      <color rgb="FFF5F5F5"/>
      <color rgb="FFF7F7F7"/>
      <color rgb="FFE6AF00"/>
      <color rgb="FF3A3A3A"/>
      <color rgb="FF276741"/>
      <color rgb="FFA07814"/>
      <color rgb="FFD0A82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53340</xdr:colOff>
      <xdr:row>0</xdr:row>
      <xdr:rowOff>83820</xdr:rowOff>
    </xdr:from>
    <xdr:to>
      <xdr:col>35</xdr:col>
      <xdr:colOff>166371</xdr:colOff>
      <xdr:row>0</xdr:row>
      <xdr:rowOff>192405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3760" y="83820"/>
          <a:ext cx="539750" cy="108585"/>
        </a:xfrm>
        <a:prstGeom prst="rect">
          <a:avLst/>
        </a:prstGeom>
      </xdr:spPr>
    </xdr:pic>
    <xdr:clientData/>
  </xdr:twoCellAnchor>
  <xdr:twoCellAnchor editAs="oneCell">
    <xdr:from>
      <xdr:col>36</xdr:col>
      <xdr:colOff>45720</xdr:colOff>
      <xdr:row>0</xdr:row>
      <xdr:rowOff>60960</xdr:rowOff>
    </xdr:from>
    <xdr:to>
      <xdr:col>38</xdr:col>
      <xdr:colOff>158751</xdr:colOff>
      <xdr:row>0</xdr:row>
      <xdr:rowOff>173355</xdr:rowOff>
    </xdr:to>
    <xdr:pic>
      <xdr:nvPicPr>
        <xdr:cNvPr id="5" name="Imag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6220" y="60960"/>
          <a:ext cx="539750" cy="1123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autoPageBreaks="0"/>
  </sheetPr>
  <dimension ref="A1:AM33"/>
  <sheetViews>
    <sheetView showGridLines="0" tabSelected="1" zoomScale="82" zoomScaleNormal="82" workbookViewId="0">
      <selection activeCell="C14" sqref="C14"/>
    </sheetView>
  </sheetViews>
  <sheetFormatPr baseColWidth="10" defaultRowHeight="13.8" x14ac:dyDescent="0.25"/>
  <cols>
    <col min="1" max="1" width="11.21875" style="57" customWidth="1"/>
    <col min="2" max="2" width="3.77734375" style="57" customWidth="1"/>
    <col min="3" max="3" width="5.77734375" style="57" customWidth="1"/>
    <col min="4" max="4" width="1.6640625" style="58" bestFit="1" customWidth="1"/>
    <col min="5" max="5" width="5.77734375" style="59" customWidth="1"/>
    <col min="6" max="6" width="3.77734375" style="59" customWidth="1"/>
    <col min="7" max="7" width="11.21875" style="59" customWidth="1"/>
    <col min="8" max="8" width="7.88671875" style="60" bestFit="1" customWidth="1"/>
    <col min="9" max="9" width="5.109375" style="61" bestFit="1" customWidth="1"/>
    <col min="10" max="10" width="7.88671875" style="60" bestFit="1" customWidth="1"/>
    <col min="11" max="11" width="11.21875" style="30" customWidth="1"/>
    <col min="12" max="12" width="3.77734375" style="30" customWidth="1"/>
    <col min="13" max="13" width="5.77734375" style="30" customWidth="1"/>
    <col min="14" max="14" width="1.6640625" style="30" bestFit="1" customWidth="1"/>
    <col min="15" max="15" width="5.77734375" style="30" customWidth="1"/>
    <col min="16" max="16" width="3.77734375" style="30" customWidth="1"/>
    <col min="17" max="17" width="11.21875" style="30" customWidth="1"/>
    <col min="18" max="19" width="1.77734375" style="63" customWidth="1"/>
    <col min="20" max="20" width="5.77734375" style="26" customWidth="1"/>
    <col min="21" max="21" width="11.5546875" style="26"/>
    <col min="22" max="22" width="13.33203125" style="26" customWidth="1"/>
    <col min="23" max="23" width="3.88671875" style="26" bestFit="1" customWidth="1"/>
    <col min="24" max="24" width="2.21875" style="26" bestFit="1" customWidth="1"/>
    <col min="25" max="27" width="2.6640625" style="26" bestFit="1" customWidth="1"/>
    <col min="28" max="29" width="3.21875" style="26" bestFit="1" customWidth="1"/>
    <col min="30" max="30" width="4.77734375" style="26" bestFit="1" customWidth="1"/>
    <col min="31" max="32" width="1.77734375" style="63" customWidth="1"/>
    <col min="33" max="33" width="3.6640625" style="26" bestFit="1" customWidth="1"/>
    <col min="34" max="39" width="3.109375" style="26" customWidth="1"/>
    <col min="40" max="40" width="5.77734375" style="30" customWidth="1"/>
    <col min="41" max="16384" width="11.5546875" style="30"/>
  </cols>
  <sheetData>
    <row r="1" spans="1:39" ht="17.399999999999999" customHeight="1" x14ac:dyDescent="0.3">
      <c r="A1" s="20" t="s">
        <v>0</v>
      </c>
      <c r="B1" s="20"/>
      <c r="C1" s="20"/>
      <c r="D1" s="20"/>
      <c r="E1" s="20"/>
      <c r="F1" s="20"/>
      <c r="G1" s="20"/>
      <c r="H1" s="21"/>
      <c r="I1" s="22"/>
      <c r="J1" s="23"/>
      <c r="K1" s="20" t="s">
        <v>90</v>
      </c>
      <c r="L1" s="20"/>
      <c r="M1" s="20"/>
      <c r="N1" s="20"/>
      <c r="O1" s="20"/>
      <c r="P1" s="20"/>
      <c r="Q1" s="20"/>
      <c r="R1" s="24"/>
      <c r="S1" s="25"/>
      <c r="T1" s="78" t="s">
        <v>119</v>
      </c>
      <c r="U1" s="78"/>
      <c r="V1" s="78"/>
      <c r="W1" s="78"/>
      <c r="X1" s="78"/>
      <c r="Y1" s="78"/>
      <c r="Z1" s="78"/>
      <c r="AA1" s="78"/>
      <c r="AB1" s="78"/>
      <c r="AC1" s="78"/>
      <c r="AD1" s="78"/>
      <c r="AE1" s="27"/>
      <c r="AF1" s="28"/>
      <c r="AH1" s="29"/>
      <c r="AI1" s="29"/>
      <c r="AJ1" s="29"/>
      <c r="AK1" s="29"/>
      <c r="AL1" s="29"/>
      <c r="AM1" s="29"/>
    </row>
    <row r="2" spans="1:39" s="44" customFormat="1" ht="17.399999999999999" customHeight="1" x14ac:dyDescent="0.25">
      <c r="A2" s="31"/>
      <c r="B2" s="31"/>
      <c r="C2" s="31"/>
      <c r="D2" s="32"/>
      <c r="E2" s="33"/>
      <c r="F2" s="33"/>
      <c r="G2" s="33"/>
      <c r="H2" s="34" t="s">
        <v>97</v>
      </c>
      <c r="I2" s="35" t="s">
        <v>118</v>
      </c>
      <c r="J2" s="36" t="s">
        <v>97</v>
      </c>
      <c r="K2" s="31"/>
      <c r="L2" s="31"/>
      <c r="M2" s="31"/>
      <c r="N2" s="31"/>
      <c r="O2" s="32"/>
      <c r="P2" s="32"/>
      <c r="Q2" s="33"/>
      <c r="R2" s="37"/>
      <c r="S2" s="3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40"/>
      <c r="AF2" s="41"/>
      <c r="AG2" s="39"/>
      <c r="AH2" s="42">
        <v>1</v>
      </c>
      <c r="AI2" s="42">
        <v>2</v>
      </c>
      <c r="AJ2" s="43">
        <v>3</v>
      </c>
      <c r="AK2" s="42">
        <v>4</v>
      </c>
      <c r="AL2" s="42">
        <v>5</v>
      </c>
      <c r="AM2" s="42">
        <v>6</v>
      </c>
    </row>
    <row r="3" spans="1:39" s="44" customFormat="1" ht="17.399999999999999" customHeight="1" x14ac:dyDescent="0.25">
      <c r="A3" s="45" t="s">
        <v>1</v>
      </c>
      <c r="B3" s="45"/>
      <c r="C3" s="45"/>
      <c r="D3" s="45"/>
      <c r="E3" s="45"/>
      <c r="F3" s="45"/>
      <c r="G3" s="45"/>
      <c r="H3" s="34"/>
      <c r="I3" s="35"/>
      <c r="J3" s="46"/>
      <c r="K3" s="45" t="s">
        <v>1</v>
      </c>
      <c r="L3" s="45"/>
      <c r="M3" s="45"/>
      <c r="N3" s="45"/>
      <c r="O3" s="45"/>
      <c r="P3" s="45"/>
      <c r="Q3" s="45"/>
      <c r="R3" s="47"/>
      <c r="S3" s="48"/>
      <c r="T3" s="72"/>
      <c r="U3" s="73" t="s">
        <v>120</v>
      </c>
      <c r="V3" s="73" t="s">
        <v>121</v>
      </c>
      <c r="W3" s="75" t="s">
        <v>17</v>
      </c>
      <c r="X3" s="53" t="s">
        <v>122</v>
      </c>
      <c r="Y3" s="76" t="s">
        <v>123</v>
      </c>
      <c r="Z3" s="76" t="s">
        <v>124</v>
      </c>
      <c r="AA3" s="76" t="s">
        <v>125</v>
      </c>
      <c r="AB3" s="53" t="s">
        <v>126</v>
      </c>
      <c r="AC3" s="53" t="s">
        <v>127</v>
      </c>
      <c r="AD3" s="73" t="s">
        <v>128</v>
      </c>
      <c r="AE3" s="40"/>
      <c r="AF3" s="41"/>
      <c r="AG3" s="49" t="s">
        <v>98</v>
      </c>
      <c r="AH3" s="50">
        <v>1</v>
      </c>
      <c r="AI3" s="50">
        <v>1</v>
      </c>
      <c r="AJ3" s="51"/>
      <c r="AK3" s="50">
        <v>2</v>
      </c>
      <c r="AL3" s="50">
        <v>1</v>
      </c>
      <c r="AM3" s="50">
        <v>1</v>
      </c>
    </row>
    <row r="4" spans="1:39" s="44" customFormat="1" ht="17.399999999999999" customHeight="1" x14ac:dyDescent="0.25">
      <c r="A4" s="52" t="s">
        <v>2</v>
      </c>
      <c r="B4" s="52"/>
      <c r="C4" s="72">
        <v>2</v>
      </c>
      <c r="D4" s="53" t="s">
        <v>3</v>
      </c>
      <c r="E4" s="54">
        <v>0</v>
      </c>
      <c r="F4" s="54"/>
      <c r="G4" s="54" t="s">
        <v>4</v>
      </c>
      <c r="H4" s="55" t="s">
        <v>116</v>
      </c>
      <c r="I4" s="35">
        <v>1</v>
      </c>
      <c r="J4" s="55" t="s">
        <v>112</v>
      </c>
      <c r="K4" s="52" t="s">
        <v>18</v>
      </c>
      <c r="L4" s="52"/>
      <c r="M4" s="72"/>
      <c r="N4" s="53" t="s">
        <v>3</v>
      </c>
      <c r="O4" s="39"/>
      <c r="P4" s="39"/>
      <c r="Q4" s="54" t="s">
        <v>19</v>
      </c>
      <c r="R4" s="37"/>
      <c r="S4" s="38"/>
      <c r="T4" s="74">
        <v>1</v>
      </c>
      <c r="U4" s="72" t="s">
        <v>6</v>
      </c>
      <c r="V4" s="72"/>
      <c r="W4" s="75">
        <f>SUM(IF($E$5&gt;$C$5,3,IF($E$5="",0,IF($E$5=$C$5,1,0))),IF($E$10&gt;$C$10,3,IF($E$10="",0,IF($E$10=$C$10,1,0))),IF($E$13&gt;$C$13,3,IF($E$13="",0,IF($E$13=$C$13,1,0))),IF($C$17&gt;$E$17,3,IF($C$17="",0,IF($C$17=$E$17,1,0))),IF($C$26&gt;$E$26,3,IF($C$26="",0,IF($C$26=$E$26,1,0))),IF($C$30&gt;$E$30,3,IF($C$30="",0,IF($C$30=$E$30,1,0))))</f>
        <v>9</v>
      </c>
      <c r="X4" s="53">
        <f>SUM(IF($E$5="",0,1),IF($E$10="",0,1),IF($E$13="",0,1),IF($C$17="",0,1),IF($C$26="",0,1),IF($C$30="",0,1))</f>
        <v>6</v>
      </c>
      <c r="Y4" s="76">
        <f>SUM(IF($E$5&gt;$C$5,1,0),IF($E$10&gt;$C$10,1,0),IF($E$13&gt;$C$13,1,0),IF($C$17&gt;$E$17,1,0),IF($C$26&gt;$E$26,1,0),IF($C$30&gt;$E$30,1,0))</f>
        <v>3</v>
      </c>
      <c r="Z4" s="76">
        <f>SUM(IF($E$5="",0,IF($E$5=$C$5,1,0)),IF($E$10="",0,IF($E$10=$C$10,1,0)),IF($E$13="",0,IF($E$13=$C$13,1,0)),IF($C$17="",0,IF($C$17=$E$17,1,0)),IF($C$26="",0,IF($C$26=$E$26,1,0)),IF($C$30="",0,IF($C$30=$E$30,1,0)))</f>
        <v>0</v>
      </c>
      <c r="AA4" s="76">
        <f>SUM(IF($E$5&lt;$C$5,1,0),IF($E$10&lt;$C$10,1,0),IF($E$13&lt;$C$13,1,0),IF($C$17&lt;$E$17,1,0),IF($C$26&lt;$E$26,1,0),IF($C$30&lt;$E$30,1,0))</f>
        <v>3</v>
      </c>
      <c r="AB4" s="53">
        <f>SUM($E$5,$E$10,$E$13,$C$17,$C$26,$C$30)</f>
        <v>16</v>
      </c>
      <c r="AC4" s="53">
        <f>SUM($C$5,$C$10,$C$13,$E$17,$E$26,$E$30)</f>
        <v>14</v>
      </c>
      <c r="AD4" s="77">
        <f>AB4-AC4</f>
        <v>2</v>
      </c>
      <c r="AE4" s="40"/>
      <c r="AF4" s="41"/>
      <c r="AG4" s="49" t="s">
        <v>99</v>
      </c>
      <c r="AH4" s="50">
        <v>2</v>
      </c>
      <c r="AI4" s="50">
        <v>1</v>
      </c>
      <c r="AJ4" s="51">
        <v>1</v>
      </c>
      <c r="AK4" s="50"/>
      <c r="AL4" s="50">
        <v>1</v>
      </c>
      <c r="AM4" s="50">
        <v>1</v>
      </c>
    </row>
    <row r="5" spans="1:39" s="44" customFormat="1" ht="17.399999999999999" customHeight="1" x14ac:dyDescent="0.25">
      <c r="A5" s="52" t="s">
        <v>5</v>
      </c>
      <c r="B5" s="52"/>
      <c r="C5" s="72">
        <v>2</v>
      </c>
      <c r="D5" s="53" t="s">
        <v>3</v>
      </c>
      <c r="E5" s="54">
        <v>0</v>
      </c>
      <c r="F5" s="54"/>
      <c r="G5" s="54" t="s">
        <v>6</v>
      </c>
      <c r="H5" s="55" t="s">
        <v>117</v>
      </c>
      <c r="I5" s="35">
        <v>1</v>
      </c>
      <c r="J5" s="55" t="s">
        <v>113</v>
      </c>
      <c r="K5" s="52" t="s">
        <v>20</v>
      </c>
      <c r="L5" s="52"/>
      <c r="M5" s="72"/>
      <c r="N5" s="53" t="s">
        <v>3</v>
      </c>
      <c r="O5" s="39"/>
      <c r="P5" s="39"/>
      <c r="Q5" s="54" t="s">
        <v>21</v>
      </c>
      <c r="R5" s="37"/>
      <c r="S5" s="38"/>
      <c r="T5" s="74">
        <v>2</v>
      </c>
      <c r="U5" s="72" t="s">
        <v>5</v>
      </c>
      <c r="V5" s="72"/>
      <c r="W5" s="75">
        <f>SUM(IF($C$5&gt;$E$5,3,IF($C$5="",0,IF($C$5=$E$5,1,0))),IF($E$9&gt;$C$9,3,IF($E$9="",0,IF($E$9=$C$9,1,0))),IF($C$16&gt;$E$16,3,IF($C$16="",0,IF($C$16=$E$16,1,0))),IF($E$20&gt;$C$20,3,IF($E$20="",0,IF($E$20=$C$20,1,0))),IF($E$25&gt;$C$25,3,IF($E$25="",0,IF($E$25=$C$25,1,0))),IF($C$29&gt;$E$29,3,IF($C$29="",0,IF($C$29=$E$29,1,0))))</f>
        <v>10</v>
      </c>
      <c r="X5" s="53">
        <f>SUM(IF($C$5="",0,1),IF($E$9="",0,1),IF($C$16="",0,1),IF($E$20="",0,1),IF($E$25="",0,1),IF($C$29="",0,1))</f>
        <v>6</v>
      </c>
      <c r="Y5" s="76">
        <f>SUM(IF($C$5&gt;$E$5,1,0),IF($E$9&gt;$C$9,1,0),IF($C$16&gt;$E$16,1,0),IF($E$20&gt;$C$20,1,0),IF($E$25&gt;$C$25,1,0),IF($C$29&gt;$E$29,1,0))</f>
        <v>3</v>
      </c>
      <c r="Z5" s="76">
        <f>SUM(IF($C$5="",0,IF($C$5=$E$5,1,0)),IF($E$9="",0,IF($E$9=$C$9,1,0)),IF($C$16="",0,IF($C$16=$E$16,1,0)),IF($E$20="",0,IF($E$20=$C$20,1,0)),IF($E$25="",0,IF($E$25=$C$25,1,0)),IF($C$29="",0,IF($C$29=$E$29,1,0)))</f>
        <v>1</v>
      </c>
      <c r="AA5" s="76">
        <f>SUM(IF($C$5&lt;$E$5,1,0),IF($E$9&lt;$C$9,1,0),IF($C$16&lt;$E$16,1,0),IF($E$20&lt;$C$20,1,0),IF($E$25&lt;$C$25,1,0),IF($C$29&lt;$E$29,1,0))</f>
        <v>2</v>
      </c>
      <c r="AB5" s="53">
        <f>SUM($C$5,$E$9,$C$16,$E$20,$E$25,$C$29)</f>
        <v>8</v>
      </c>
      <c r="AC5" s="53">
        <f>SUM($E$5,$C$9,$E$16,$C$20,$C$25,$E$29)</f>
        <v>6</v>
      </c>
      <c r="AD5" s="77">
        <f>AB5-AC5</f>
        <v>2</v>
      </c>
      <c r="AE5" s="40"/>
      <c r="AF5" s="41"/>
      <c r="AG5" s="49" t="s">
        <v>100</v>
      </c>
      <c r="AH5" s="50">
        <v>1</v>
      </c>
      <c r="AI5" s="50">
        <v>1</v>
      </c>
      <c r="AJ5" s="51">
        <v>2</v>
      </c>
      <c r="AK5" s="50"/>
      <c r="AL5" s="50">
        <v>1</v>
      </c>
      <c r="AM5" s="50">
        <v>1</v>
      </c>
    </row>
    <row r="6" spans="1:39" s="44" customFormat="1" ht="17.399999999999999" customHeight="1" x14ac:dyDescent="0.25">
      <c r="A6" s="52" t="s">
        <v>7</v>
      </c>
      <c r="B6" s="52"/>
      <c r="C6" s="72">
        <v>1</v>
      </c>
      <c r="D6" s="53" t="s">
        <v>3</v>
      </c>
      <c r="E6" s="54">
        <v>1</v>
      </c>
      <c r="F6" s="54"/>
      <c r="G6" s="54" t="s">
        <v>8</v>
      </c>
      <c r="H6" s="55" t="s">
        <v>115</v>
      </c>
      <c r="I6" s="35">
        <v>1</v>
      </c>
      <c r="J6" s="55" t="s">
        <v>114</v>
      </c>
      <c r="K6" s="52" t="s">
        <v>22</v>
      </c>
      <c r="L6" s="52"/>
      <c r="M6" s="72"/>
      <c r="N6" s="53" t="s">
        <v>3</v>
      </c>
      <c r="O6" s="39"/>
      <c r="P6" s="39"/>
      <c r="Q6" s="54" t="s">
        <v>23</v>
      </c>
      <c r="R6" s="37"/>
      <c r="S6" s="38"/>
      <c r="T6" s="74">
        <v>3</v>
      </c>
      <c r="U6" s="72" t="s">
        <v>4</v>
      </c>
      <c r="V6" s="72"/>
      <c r="W6" s="75">
        <f>SUM(IF($E$4&gt;$C$4,3,IF($E$4="",0,IF($E$4=$C$4,1,0))),IF($C$9&gt;$E$9,3,IF($C$9="",0,IF($C$9=$E$9,1,0))),IF($E$14&gt;$C$14,3,IF($E$14="",0,IF($E$14=$C$14,1,0))),IF($C$21&gt;$E$21,3,IF($C$21="",0,IF($C$21=$E$21,1,0))),IF($E$26&gt;$C$26,3,IF($E$26="",0,IF($E$26=$C$26,1,0))),IF($C$28&gt;$E$28,3,IF($C$28="",0,IF($C$28=$E$28,1,0))))</f>
        <v>10</v>
      </c>
      <c r="X6" s="53">
        <f>SUM(IF($E$4="",0,1),IF($C$9="",0,1),IF($E$14="",0,1),IF($C$21="",0,1),IF($E$26="",0,1),IF($C$28="",0,1))</f>
        <v>6</v>
      </c>
      <c r="Y6" s="76">
        <f>SUM(IF($E$4&gt;$C$4,1,0),IF($C$9&gt;$E$9,1,0),IF($E$14&gt;$C$14,1,0),IF($C$21&gt;$E$21,1,0),IF($E$26&gt;$C$26,1,0),IF($C$28&gt;$E$28,1,0))</f>
        <v>3</v>
      </c>
      <c r="Z6" s="76">
        <f>SUM(IF($E$4="",0,IF($E$4=$C$4,1,0)),IF($C$9="",0,IF($C$9=$E$9,1,0)),IF($E$14="",0,IF($E$14=$C$14,1,0)),IF($C$21="",0,IF($C$21=$E$21,1,0)),IF($E$26="",0,IF($E$26=$C$26,1,0)),IF($C$28="",0,IF($C$28=$E$28,1,0)))</f>
        <v>1</v>
      </c>
      <c r="AA6" s="76">
        <f>SUM(IF($E$4&lt;$C$4,1,0),IF($C$9&lt;$E$9,1,0),IF($E$14&lt;$C$14,1,0),IF($C$21&lt;$E$21,1,0),IF($E$26&lt;$C$26,1,0),IF($C$28&lt;$E$28,1,0))</f>
        <v>2</v>
      </c>
      <c r="AB6" s="53">
        <f>SUM($E$4,$C$9,$E$14,$C$21,$E$26,$C$28)</f>
        <v>8</v>
      </c>
      <c r="AC6" s="53">
        <f>SUM($C$4,$E$9,$C$14,$E$21,$C$26,$E$28)</f>
        <v>6</v>
      </c>
      <c r="AD6" s="77">
        <f>AB6-AC6</f>
        <v>2</v>
      </c>
      <c r="AE6" s="40"/>
      <c r="AF6" s="41"/>
      <c r="AG6" s="49" t="s">
        <v>101</v>
      </c>
      <c r="AH6" s="50">
        <v>1</v>
      </c>
      <c r="AI6" s="50">
        <v>1</v>
      </c>
      <c r="AJ6" s="51">
        <v>1</v>
      </c>
      <c r="AK6" s="50">
        <v>1</v>
      </c>
      <c r="AL6" s="50">
        <v>1</v>
      </c>
      <c r="AM6" s="50">
        <v>1</v>
      </c>
    </row>
    <row r="7" spans="1:39" s="44" customFormat="1" ht="17.399999999999999" customHeight="1" x14ac:dyDescent="0.25">
      <c r="A7" s="45" t="s">
        <v>9</v>
      </c>
      <c r="B7" s="45"/>
      <c r="C7" s="45"/>
      <c r="D7" s="45"/>
      <c r="E7" s="45"/>
      <c r="F7" s="45"/>
      <c r="G7" s="45"/>
      <c r="H7" s="55"/>
      <c r="I7" s="35"/>
      <c r="J7" s="55"/>
      <c r="K7" s="45" t="s">
        <v>9</v>
      </c>
      <c r="L7" s="45"/>
      <c r="M7" s="45"/>
      <c r="N7" s="45"/>
      <c r="O7" s="45"/>
      <c r="P7" s="45"/>
      <c r="Q7" s="45"/>
      <c r="R7" s="47"/>
      <c r="S7" s="48"/>
      <c r="T7" s="74">
        <v>4</v>
      </c>
      <c r="U7" s="72" t="s">
        <v>2</v>
      </c>
      <c r="V7" s="72"/>
      <c r="W7" s="75">
        <f>SUM(IF($C$4&gt;$E$4,3,IF($C$4="",0,IF($C$4=$E$4,1,0))),IF($E$8&gt;$C$8,3,IF($E$8="",0,IF($E$8=$C$8,1,0))),IF($C$13&gt;$E$13,3,IF($C$13="",0,IF($C$13=$E$13,1,0))),IF($E$16&gt;$C$16,3,IF($E$16="",0,IF($E$16=$C$16,1,0))),IF($C$22&gt;$E$22,3,IF($C$22="",0,IF($C$22=$E$22,1,0))),IF($E$24&gt;$C$24,3,IF($E$24="",0,IF($E$24=$C$24,1,0))))</f>
        <v>12</v>
      </c>
      <c r="X7" s="53">
        <f>SUM(IF($C$4="",0,1),IF($E$8="",0,1),IF($C$13="",0,1),IF($E$16="",0,1),IF($C$22="",0,1),IF($E$24="",0,1))</f>
        <v>6</v>
      </c>
      <c r="Y7" s="76">
        <f>SUM(IF($C$4&gt;$E$4,1,0),IF($E$8&gt;$C$8,1,0),IF($C$13&gt;$E$13,1,0),IF($E$16&gt;$C$16,1,0),IF($C$22&gt;$E$22,1,0),IF($E$24&gt;$C$24,1,0))</f>
        <v>4</v>
      </c>
      <c r="Z7" s="76">
        <f>SUM(IF($C$4="",0,IF($C$4=$E$4,1,0)),IF($E$8="",0,IF($E$8=$C$8,1,0)),IF($C$13="",0,IF($C$13=$E$13,1,0)),IF($E$16="",0,IF($E$16=$C$16,1,0)),IF($C$22="",0,IF($C$22=$E$22,1,0)),IF($E$24="",0,IF($E$24=$C$24,1,0)))</f>
        <v>0</v>
      </c>
      <c r="AA7" s="76">
        <f>SUM(IF($C$4&lt;$E$4,1,0),IF($E$8&lt;$C$8,1,0),IF($C$13&lt;$E$13,1,0),IF($E$16&lt;$C$16,1,0),IF($C$22&lt;$E$22,1,0),IF($E$24&lt;$C$24,1,0))</f>
        <v>2</v>
      </c>
      <c r="AB7" s="53">
        <f>SUM($C$4,$E$8,$C$13,$E$16,$C$22,$E$24)</f>
        <v>9</v>
      </c>
      <c r="AC7" s="53">
        <f>SUM($E$4,$C$8,$E$13,$C$16,$E$22,$C$24)</f>
        <v>6</v>
      </c>
      <c r="AD7" s="77">
        <f>AB7-AC7</f>
        <v>3</v>
      </c>
      <c r="AE7" s="40"/>
      <c r="AF7" s="41"/>
      <c r="AG7" s="49" t="s">
        <v>102</v>
      </c>
      <c r="AH7" s="50">
        <v>1</v>
      </c>
      <c r="AI7" s="50">
        <v>1</v>
      </c>
      <c r="AJ7" s="51">
        <v>1</v>
      </c>
      <c r="AK7" s="50">
        <v>1</v>
      </c>
      <c r="AL7" s="50">
        <v>1</v>
      </c>
      <c r="AM7" s="50">
        <v>1</v>
      </c>
    </row>
    <row r="8" spans="1:39" s="44" customFormat="1" ht="17.399999999999999" customHeight="1" x14ac:dyDescent="0.25">
      <c r="A8" s="52" t="s">
        <v>10</v>
      </c>
      <c r="B8" s="52"/>
      <c r="C8" s="72">
        <v>0</v>
      </c>
      <c r="D8" s="53" t="s">
        <v>3</v>
      </c>
      <c r="E8" s="54">
        <v>1</v>
      </c>
      <c r="F8" s="54"/>
      <c r="G8" s="54" t="s">
        <v>2</v>
      </c>
      <c r="H8" s="55" t="s">
        <v>113</v>
      </c>
      <c r="I8" s="35">
        <v>2</v>
      </c>
      <c r="J8" s="55" t="s">
        <v>115</v>
      </c>
      <c r="K8" s="52" t="s">
        <v>24</v>
      </c>
      <c r="L8" s="52"/>
      <c r="M8" s="72"/>
      <c r="N8" s="53" t="s">
        <v>3</v>
      </c>
      <c r="O8" s="39"/>
      <c r="P8" s="39"/>
      <c r="Q8" s="54" t="s">
        <v>18</v>
      </c>
      <c r="R8" s="37"/>
      <c r="S8" s="38"/>
      <c r="T8" s="74">
        <v>5</v>
      </c>
      <c r="U8" s="72" t="s">
        <v>10</v>
      </c>
      <c r="V8" s="72"/>
      <c r="W8" s="75">
        <f>SUM(IF($C$8&gt;$E$8,3,IF($C$8="",0,IF($C$8=$E$8,1,0))),IF($E$12&gt;$C$12,3,IF($E$12="",0,IF($E$12=$C$12,1,0))),IF($C$18&gt;$E$18,3,IF($C$18="",0,IF($C$18=$E$18,1,0))),IF($E$21&gt;$C$21,3,IF($E$21="",0,IF($E$21=$C$21,1,0))),IF($C$25&gt;$E$25,3,IF($C$25="",0,IF($C$25=$E$25,1,0))),IF($E$30&gt;$C$30,3,IF($E$30="",0,IF($E$30=$C$30,1,0))))</f>
        <v>8</v>
      </c>
      <c r="X8" s="53">
        <f>SUM(IF($C$8="",0,1),IF($E$12="",0,1),IF($C$18="",0,1),IF($E$21="",0,1),IF($C$25="",0,1),IF($E$30="",0,1))</f>
        <v>6</v>
      </c>
      <c r="Y8" s="76">
        <f>SUM(IF($C$8&gt;$E$8,1,0),IF($E$12&gt;$C$12,1,0),IF($C$18&gt;$E$18,1,0),IF($E$21&gt;$C$21,1,0),IF($C$25&gt;$E$25,1,0),IF($E$30&gt;$C$30,1,0))</f>
        <v>2</v>
      </c>
      <c r="Z8" s="76">
        <f>SUM(IF($C$8="",0,IF($C$8=$E$8,1,0)),IF($E$12="",0,IF($E$12=$C$12,1,0)),IF($C$18="",0,IF($C$18=$E$18,1,0)),IF($E$21="",0,IF($E$21=$C$21,1,0)),IF($C$25="",0,IF($C$25=$E$25,1,0)),IF($E$30="",0,IF($E$30=$C$30,1,0)))</f>
        <v>2</v>
      </c>
      <c r="AA8" s="76">
        <f>SUM(IF($C$8&lt;$E$8,1,0),IF($E$12&lt;$C$12,1,0),IF($C$18&lt;$E$18,1,0),IF($E$21&lt;$C$21,1,0),IF($C$25&lt;$E$25,1,0),IF($E$30&lt;$C$30,1,0))</f>
        <v>2</v>
      </c>
      <c r="AB8" s="53">
        <f>SUM($C$8,$E$12,$C$18,$E$21,$C$25,$E$30)</f>
        <v>10</v>
      </c>
      <c r="AC8" s="53">
        <f>SUM($E$8,$C$12,$E$18,$C$21,$E$25,$C$30)</f>
        <v>9</v>
      </c>
      <c r="AD8" s="77">
        <f>AB8-AC8</f>
        <v>1</v>
      </c>
      <c r="AE8" s="40"/>
      <c r="AF8" s="41"/>
      <c r="AG8" s="49" t="s">
        <v>103</v>
      </c>
      <c r="AH8" s="50">
        <v>1</v>
      </c>
      <c r="AI8" s="50"/>
      <c r="AJ8" s="51">
        <v>1</v>
      </c>
      <c r="AK8" s="50">
        <v>1</v>
      </c>
      <c r="AL8" s="50">
        <v>2</v>
      </c>
      <c r="AM8" s="50">
        <v>1</v>
      </c>
    </row>
    <row r="9" spans="1:39" s="44" customFormat="1" ht="17.399999999999999" customHeight="1" x14ac:dyDescent="0.25">
      <c r="A9" s="52" t="s">
        <v>4</v>
      </c>
      <c r="B9" s="52"/>
      <c r="C9" s="72">
        <v>1</v>
      </c>
      <c r="D9" s="53" t="s">
        <v>3</v>
      </c>
      <c r="E9" s="54">
        <v>0</v>
      </c>
      <c r="F9" s="54"/>
      <c r="G9" s="54" t="s">
        <v>5</v>
      </c>
      <c r="H9" s="55" t="s">
        <v>114</v>
      </c>
      <c r="I9" s="35">
        <v>2</v>
      </c>
      <c r="J9" s="55" t="s">
        <v>116</v>
      </c>
      <c r="K9" s="52" t="s">
        <v>19</v>
      </c>
      <c r="L9" s="52"/>
      <c r="M9" s="72"/>
      <c r="N9" s="53" t="s">
        <v>3</v>
      </c>
      <c r="O9" s="39"/>
      <c r="P9" s="39"/>
      <c r="Q9" s="54" t="s">
        <v>20</v>
      </c>
      <c r="R9" s="37"/>
      <c r="S9" s="38"/>
      <c r="T9" s="74">
        <v>6</v>
      </c>
      <c r="U9" s="72" t="s">
        <v>8</v>
      </c>
      <c r="V9" s="72"/>
      <c r="W9" s="75">
        <f>SUM(IF($E$6&gt;$C$6,3,IF($E$6="",0,IF($E$6=$C$6,1,0))),IF($C$12&gt;$E$12,3,IF($C$12="",0,IF($C$12=$E$12,1,0))),IF($E$17&gt;$C$17,3,IF($E$17="",0,IF($E$17=$C$17,1,0))),IF($C$20&gt;$E$20,3,IF($C$20="",0,IF($C$20=$E$20,1,0))),IF($C$24&gt;$E$24,3,IF($C$24="",0,IF($C$24=$E$24,1,0))),IF($E$28&gt;$C$28,3,IF($E$28="",0,IF($E$28=$C$28,1,0))))</f>
        <v>6</v>
      </c>
      <c r="X9" s="53">
        <f>SUM(IF($E$6="",0,1),IF($C$12="",0,1),IF($E$17="",0,1),IF($C$20="",0,1),IF($C$24="",0,1),IF($E$28="",0,1))</f>
        <v>6</v>
      </c>
      <c r="Y9" s="76">
        <f>SUM(IF($E$6&gt;$C$6,1,0),IF($C$12&gt;$E$12,1,0),IF($E$17&gt;$C$17,1,0),IF($C$20&gt;$E$20,1,0),IF($C$24&gt;$E$24,1,0),IF($E$28&gt;$C$28,1,0))</f>
        <v>1</v>
      </c>
      <c r="Z9" s="76">
        <f>SUM(IF($E$6="",0,IF($E$6=$C$6,1,0)),IF($C$12="",0,IF($C$12=$E$12,1,0)),IF($E$17="",0,IF($E$17=$C$17,1,0)),IF($C$20="",0,IF($C$20=$E$20,1,0)),IF($C$24="",0,IF($C$24=$E$24,1,0)),IF($E$28="",0,IF($E$28=$C$28,1,0)))</f>
        <v>3</v>
      </c>
      <c r="AA9" s="76">
        <f>SUM(IF($E$6&lt;$C$6,1,0),IF($C$12&lt;$E$12,1,0),IF($E$17&lt;$C$17,1,0),IF($C$20&lt;$E$20,1,0),IF($C$24&lt;$E$24,1,0),IF($E$28&lt;$C$28,1,0))</f>
        <v>2</v>
      </c>
      <c r="AB9" s="53">
        <f>SUM($E$6,$C$12,$E$17,$C$20,$C$24,$E$28)</f>
        <v>8</v>
      </c>
      <c r="AC9" s="53">
        <f>SUM($C$6,$E$12,$C$17,$E$20,$E$24,$C$28)</f>
        <v>11</v>
      </c>
      <c r="AD9" s="77">
        <f>AB9-AC9</f>
        <v>-3</v>
      </c>
      <c r="AE9" s="40"/>
      <c r="AF9" s="41"/>
      <c r="AG9" s="49" t="s">
        <v>104</v>
      </c>
      <c r="AH9" s="50">
        <v>1</v>
      </c>
      <c r="AI9" s="50">
        <v>1</v>
      </c>
      <c r="AJ9" s="51"/>
      <c r="AK9" s="50">
        <v>1</v>
      </c>
      <c r="AL9" s="50">
        <v>1</v>
      </c>
      <c r="AM9" s="50">
        <v>2</v>
      </c>
    </row>
    <row r="10" spans="1:39" s="44" customFormat="1" ht="17.399999999999999" customHeight="1" x14ac:dyDescent="0.25">
      <c r="A10" s="52" t="s">
        <v>7</v>
      </c>
      <c r="B10" s="52"/>
      <c r="C10" s="72">
        <v>3</v>
      </c>
      <c r="D10" s="53" t="s">
        <v>3</v>
      </c>
      <c r="E10" s="54">
        <v>5</v>
      </c>
      <c r="F10" s="54"/>
      <c r="G10" s="54" t="s">
        <v>6</v>
      </c>
      <c r="H10" s="55" t="s">
        <v>112</v>
      </c>
      <c r="I10" s="35">
        <v>2</v>
      </c>
      <c r="J10" s="55" t="s">
        <v>117</v>
      </c>
      <c r="K10" s="52" t="s">
        <v>22</v>
      </c>
      <c r="L10" s="52"/>
      <c r="M10" s="72"/>
      <c r="N10" s="53" t="s">
        <v>3</v>
      </c>
      <c r="O10" s="39"/>
      <c r="P10" s="39"/>
      <c r="Q10" s="54" t="s">
        <v>21</v>
      </c>
      <c r="R10" s="37"/>
      <c r="S10" s="38"/>
      <c r="T10" s="74">
        <v>7</v>
      </c>
      <c r="U10" s="72" t="s">
        <v>7</v>
      </c>
      <c r="V10" s="72"/>
      <c r="W10" s="75">
        <f>SUM(IF($C$6&gt;$E$6,3,IF($C$6="",0,IF($C$6=$E$6,1,0))),IF($C$10&gt;$E$10,3,IF($C$10="",0,IF($C$10=$E$10,1,0))),IF($C$14&gt;$E$14,3,IF($C$14="",0,IF($C$14=$E$14,1,0))),IF($E$18&gt;$C$18,3,IF($E$18="",0,IF($E$18=$C$18,1,0))),IF($E$22&gt;$C$22,3,IF($E$22="",0,IF($E$22=$C$22,1,0))),IF($E$29&gt;$C$29,3,IF($E$29="",0,IF($E$29=$C$29,1,0))))</f>
        <v>3</v>
      </c>
      <c r="X10" s="53">
        <f>SUM(IF($C$6="",0,1),IF($C$10="",0,1),IF($C$14="",0,1),IF($E$18="",0,1),IF($E$22="",0,1),IF($E$29="",0,1))</f>
        <v>6</v>
      </c>
      <c r="Y10" s="76">
        <f>SUM(IF($C$6&gt;$E$6,1,0),IF($C$10&gt;$E$10,1,0),IF($C$14&gt;$E$14,1,0),IF($E$18&gt;$C$18,1,0),IF($E$22&gt;$C$22,1,0),IF($E$29&gt;$C$29,1,0))</f>
        <v>0</v>
      </c>
      <c r="Z10" s="76">
        <f>SUM(IF($C$6="",0,IF($C$6=$E$6,1,0)),IF($C$10="",0,IF($C$10=$E$10,1,0)),IF($C$14="",0,IF($C$14=$E$14,1,0)),IF($E$18="",0,IF($E$18=$C$18,1,0)),IF($E$22="",0,IF($E$22=$C$22,1,0)),IF($E$29="",0,IF($E$29=$C$29,1,0)))</f>
        <v>3</v>
      </c>
      <c r="AA10" s="76">
        <f>SUM(IF($C$6&lt;$E$6,1,0),IF($C$10&lt;$E$10,1,0),IF($C$14&lt;$E$14,1,0),IF($E$18&lt;$C$18,1,0),IF($E$22&lt;$C$22,1,0),IF($E$29&lt;$C$29,1,0))</f>
        <v>3</v>
      </c>
      <c r="AB10" s="53">
        <f>SUM($C$6,$C$10,$C$14,$E$18,$E$22,$E$29)</f>
        <v>7</v>
      </c>
      <c r="AC10" s="53">
        <f>SUM($E$6,$E$10,$E$14,$C$18,$C$22,$C$29)</f>
        <v>14</v>
      </c>
      <c r="AD10" s="77">
        <f>AB10-AC10</f>
        <v>-7</v>
      </c>
      <c r="AE10" s="40"/>
      <c r="AF10" s="41"/>
      <c r="AG10" s="49" t="s">
        <v>105</v>
      </c>
      <c r="AH10" s="50">
        <v>1</v>
      </c>
      <c r="AI10" s="50">
        <v>1</v>
      </c>
      <c r="AJ10" s="51">
        <v>1</v>
      </c>
      <c r="AK10" s="50">
        <v>1</v>
      </c>
      <c r="AL10" s="50">
        <v>1</v>
      </c>
      <c r="AM10" s="50">
        <v>1</v>
      </c>
    </row>
    <row r="11" spans="1:39" s="44" customFormat="1" ht="17.399999999999999" customHeight="1" x14ac:dyDescent="0.25">
      <c r="A11" s="45" t="s">
        <v>11</v>
      </c>
      <c r="B11" s="45"/>
      <c r="C11" s="45"/>
      <c r="D11" s="45"/>
      <c r="E11" s="45"/>
      <c r="F11" s="45"/>
      <c r="G11" s="45"/>
      <c r="H11" s="55"/>
      <c r="I11" s="35"/>
      <c r="J11" s="55"/>
      <c r="K11" s="45" t="s">
        <v>11</v>
      </c>
      <c r="L11" s="45"/>
      <c r="M11" s="45"/>
      <c r="N11" s="45"/>
      <c r="O11" s="45"/>
      <c r="P11" s="45"/>
      <c r="Q11" s="45"/>
      <c r="R11" s="47"/>
      <c r="S11" s="48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40"/>
      <c r="AF11" s="41"/>
      <c r="AG11" s="49" t="s">
        <v>106</v>
      </c>
      <c r="AH11" s="50">
        <v>1</v>
      </c>
      <c r="AI11" s="50">
        <v>2</v>
      </c>
      <c r="AJ11" s="51">
        <v>1</v>
      </c>
      <c r="AK11" s="50">
        <v>1</v>
      </c>
      <c r="AL11" s="50"/>
      <c r="AM11" s="50">
        <v>1</v>
      </c>
    </row>
    <row r="12" spans="1:39" s="44" customFormat="1" ht="17.399999999999999" customHeight="1" x14ac:dyDescent="0.25">
      <c r="A12" s="52" t="s">
        <v>8</v>
      </c>
      <c r="B12" s="52"/>
      <c r="C12" s="72">
        <v>0</v>
      </c>
      <c r="D12" s="53" t="s">
        <v>3</v>
      </c>
      <c r="E12" s="54">
        <v>0</v>
      </c>
      <c r="F12" s="54"/>
      <c r="G12" s="54" t="s">
        <v>10</v>
      </c>
      <c r="H12" s="55" t="s">
        <v>116</v>
      </c>
      <c r="I12" s="35">
        <v>3</v>
      </c>
      <c r="J12" s="55" t="s">
        <v>112</v>
      </c>
      <c r="K12" s="52" t="s">
        <v>23</v>
      </c>
      <c r="L12" s="52"/>
      <c r="M12" s="72"/>
      <c r="N12" s="53" t="s">
        <v>3</v>
      </c>
      <c r="O12" s="39"/>
      <c r="P12" s="39"/>
      <c r="Q12" s="54" t="s">
        <v>24</v>
      </c>
      <c r="R12" s="37"/>
      <c r="S12" s="38"/>
      <c r="T12" s="78" t="s">
        <v>129</v>
      </c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40"/>
      <c r="AF12" s="41"/>
      <c r="AG12" s="49" t="s">
        <v>107</v>
      </c>
      <c r="AH12" s="50">
        <v>1</v>
      </c>
      <c r="AI12" s="50">
        <v>1</v>
      </c>
      <c r="AJ12" s="51">
        <v>2</v>
      </c>
      <c r="AK12" s="50">
        <v>1</v>
      </c>
      <c r="AL12" s="50">
        <v>1</v>
      </c>
      <c r="AM12" s="50"/>
    </row>
    <row r="13" spans="1:39" s="44" customFormat="1" ht="17.399999999999999" customHeight="1" x14ac:dyDescent="0.25">
      <c r="A13" s="52" t="s">
        <v>2</v>
      </c>
      <c r="B13" s="52"/>
      <c r="C13" s="72">
        <v>4</v>
      </c>
      <c r="D13" s="53" t="s">
        <v>3</v>
      </c>
      <c r="E13" s="54">
        <v>1</v>
      </c>
      <c r="F13" s="54"/>
      <c r="G13" s="54" t="s">
        <v>6</v>
      </c>
      <c r="H13" s="55" t="s">
        <v>115</v>
      </c>
      <c r="I13" s="35">
        <v>3</v>
      </c>
      <c r="J13" s="55" t="s">
        <v>114</v>
      </c>
      <c r="K13" s="52" t="s">
        <v>18</v>
      </c>
      <c r="L13" s="52"/>
      <c r="M13" s="72"/>
      <c r="N13" s="53" t="s">
        <v>3</v>
      </c>
      <c r="O13" s="39"/>
      <c r="P13" s="39"/>
      <c r="Q13" s="54" t="s">
        <v>21</v>
      </c>
      <c r="R13" s="37"/>
      <c r="S13" s="3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40"/>
      <c r="AF13" s="41"/>
      <c r="AG13" s="49" t="s">
        <v>108</v>
      </c>
      <c r="AH13" s="50">
        <v>1</v>
      </c>
      <c r="AI13" s="50">
        <v>1</v>
      </c>
      <c r="AJ13" s="51">
        <v>1</v>
      </c>
      <c r="AK13" s="50">
        <v>2</v>
      </c>
      <c r="AL13" s="50"/>
      <c r="AM13" s="50">
        <v>1</v>
      </c>
    </row>
    <row r="14" spans="1:39" s="44" customFormat="1" ht="17.399999999999999" customHeight="1" x14ac:dyDescent="0.25">
      <c r="A14" s="52" t="s">
        <v>7</v>
      </c>
      <c r="B14" s="52"/>
      <c r="C14" s="72">
        <v>0</v>
      </c>
      <c r="D14" s="53" t="s">
        <v>3</v>
      </c>
      <c r="E14" s="54">
        <v>4</v>
      </c>
      <c r="F14" s="54"/>
      <c r="G14" s="54" t="s">
        <v>4</v>
      </c>
      <c r="H14" s="55" t="s">
        <v>117</v>
      </c>
      <c r="I14" s="35">
        <v>3</v>
      </c>
      <c r="J14" s="55" t="s">
        <v>113</v>
      </c>
      <c r="K14" s="52" t="s">
        <v>22</v>
      </c>
      <c r="L14" s="52"/>
      <c r="M14" s="72"/>
      <c r="N14" s="53" t="s">
        <v>3</v>
      </c>
      <c r="O14" s="39"/>
      <c r="P14" s="39"/>
      <c r="Q14" s="54" t="s">
        <v>19</v>
      </c>
      <c r="R14" s="37"/>
      <c r="S14" s="38"/>
      <c r="T14" s="72"/>
      <c r="U14" s="73" t="s">
        <v>120</v>
      </c>
      <c r="V14" s="73" t="s">
        <v>121</v>
      </c>
      <c r="W14" s="75" t="s">
        <v>17</v>
      </c>
      <c r="X14" s="53" t="s">
        <v>122</v>
      </c>
      <c r="Y14" s="76" t="s">
        <v>123</v>
      </c>
      <c r="Z14" s="76" t="s">
        <v>124</v>
      </c>
      <c r="AA14" s="76" t="s">
        <v>125</v>
      </c>
      <c r="AB14" s="53" t="s">
        <v>126</v>
      </c>
      <c r="AC14" s="53" t="s">
        <v>127</v>
      </c>
      <c r="AD14" s="73" t="s">
        <v>128</v>
      </c>
      <c r="AE14" s="40"/>
      <c r="AF14" s="41"/>
      <c r="AG14" s="49" t="s">
        <v>109</v>
      </c>
      <c r="AH14" s="50">
        <v>1</v>
      </c>
      <c r="AI14" s="50">
        <v>1</v>
      </c>
      <c r="AJ14" s="51">
        <v>1</v>
      </c>
      <c r="AK14" s="50">
        <v>1</v>
      </c>
      <c r="AL14" s="50">
        <v>1</v>
      </c>
      <c r="AM14" s="50">
        <v>1</v>
      </c>
    </row>
    <row r="15" spans="1:39" s="44" customFormat="1" ht="17.399999999999999" customHeight="1" x14ac:dyDescent="0.25">
      <c r="A15" s="45" t="s">
        <v>12</v>
      </c>
      <c r="B15" s="45"/>
      <c r="C15" s="45"/>
      <c r="D15" s="45"/>
      <c r="E15" s="45"/>
      <c r="F15" s="45"/>
      <c r="G15" s="45"/>
      <c r="H15" s="55"/>
      <c r="I15" s="35"/>
      <c r="J15" s="55"/>
      <c r="K15" s="45" t="s">
        <v>12</v>
      </c>
      <c r="L15" s="45"/>
      <c r="M15" s="45"/>
      <c r="N15" s="45"/>
      <c r="O15" s="45"/>
      <c r="P15" s="45"/>
      <c r="Q15" s="45"/>
      <c r="R15" s="47"/>
      <c r="S15" s="48"/>
      <c r="T15" s="74">
        <v>1</v>
      </c>
      <c r="U15" s="72" t="s">
        <v>18</v>
      </c>
      <c r="V15" s="72"/>
      <c r="W15" s="75">
        <f>SUM(IF($M$4&gt;$O$4,3,IF($M$4="",0,IF($M$4=$O$4,1,0))),IF($O$8&gt;$M$8,3,IF($O$8="",0,IF($O$8=$M$8,1,0))),IF($M$13&gt;$O$13,3,IF($M$13="",0,IF($M$13=$O$13,1,0))),IF($O$16&gt;$M$16,3,IF($O$16="",0,IF($O$16=$M$16,1,0))),IF($M$22&gt;$O$22,3,IF($M$22="",0,IF($M$22=$O$22,1,0))),IF($O$24&gt;$M$24,3,IF($O$24="",0,IF($O$24=$M$24,1,0))))</f>
        <v>0</v>
      </c>
      <c r="X15" s="53">
        <f>SUM(IF($M$4="",0,1),IF($O$8="",0,1),IF($M$13="",0,1),IF($O$16="",0,1),IF($M$22="",0,1),IF($O$24="",0,1))</f>
        <v>0</v>
      </c>
      <c r="Y15" s="76">
        <f>SUM(IF($M$4&gt;$O$4,1,0),IF($O$8&gt;$M$8,1,0),IF($M$13&gt;$O$13,1,0),IF($O$16&gt;$M$16,1,0),IF($M$22&gt;$O$22,1,0),IF($O$24&gt;$M$24,1,0))</f>
        <v>0</v>
      </c>
      <c r="Z15" s="76">
        <f>SUM(IF($M$4="",0,IF($M$4=$O$4,1,0)),IF($O$8="",0,IF($O$8=$M$8,1,0)),IF($M$13="",0,IF($M$13=$O$13,1,0)),IF($O$16="",0,IF($O$16=$M$16,1,0)),IF($M$22="",0,IF($M$22=$O$22,1,0)),IF($O$24="",0,IF($O$24=$M$24,1,0)))</f>
        <v>0</v>
      </c>
      <c r="AA15" s="76">
        <f>SUM(IF($M$4&lt;$O$4,1,0),IF($O$8&lt;$M$8,1,0),IF($M$13&lt;$O$13,1,0),IF($O$16&lt;$M$16,1,0),IF($M$22&lt;$O$22,1,0),IF($O$24&lt;$M$24,1,0))</f>
        <v>0</v>
      </c>
      <c r="AB15" s="53">
        <f>SUM($M$4,$O$8,$M$13,$O$16,$M$22,$O$24)</f>
        <v>0</v>
      </c>
      <c r="AC15" s="53">
        <f>SUM($O$4,$M$8,$O$13,$M$16,$O$22,$M$24)</f>
        <v>0</v>
      </c>
      <c r="AD15" s="77">
        <f t="shared" ref="AD15:AD21" si="0">AB15-AC15</f>
        <v>0</v>
      </c>
      <c r="AE15" s="40"/>
      <c r="AF15" s="41"/>
      <c r="AG15" s="49" t="s">
        <v>110</v>
      </c>
      <c r="AH15" s="50">
        <v>1</v>
      </c>
      <c r="AI15" s="50">
        <v>1</v>
      </c>
      <c r="AJ15" s="51">
        <v>1</v>
      </c>
      <c r="AK15" s="50">
        <v>1</v>
      </c>
      <c r="AL15" s="50">
        <v>1</v>
      </c>
      <c r="AM15" s="50">
        <v>1</v>
      </c>
    </row>
    <row r="16" spans="1:39" s="44" customFormat="1" ht="17.399999999999999" customHeight="1" x14ac:dyDescent="0.25">
      <c r="A16" s="52" t="s">
        <v>5</v>
      </c>
      <c r="B16" s="52"/>
      <c r="C16" s="72">
        <v>1</v>
      </c>
      <c r="D16" s="53" t="s">
        <v>3</v>
      </c>
      <c r="E16" s="54">
        <v>0</v>
      </c>
      <c r="F16" s="54"/>
      <c r="G16" s="54" t="s">
        <v>2</v>
      </c>
      <c r="H16" s="55" t="s">
        <v>112</v>
      </c>
      <c r="I16" s="35">
        <v>4</v>
      </c>
      <c r="J16" s="55" t="s">
        <v>117</v>
      </c>
      <c r="K16" s="52" t="s">
        <v>20</v>
      </c>
      <c r="L16" s="52"/>
      <c r="M16" s="72"/>
      <c r="N16" s="53" t="s">
        <v>3</v>
      </c>
      <c r="O16" s="39"/>
      <c r="P16" s="39"/>
      <c r="Q16" s="54" t="s">
        <v>18</v>
      </c>
      <c r="R16" s="37"/>
      <c r="S16" s="38"/>
      <c r="T16" s="74">
        <v>2</v>
      </c>
      <c r="U16" s="72" t="s">
        <v>19</v>
      </c>
      <c r="V16" s="72"/>
      <c r="W16" s="75">
        <f>SUM(IF($O$4&gt;$M$4,3,IF($O$4="",0,IF($O$4=$M$4,1,0))),IF($M$9&gt;$O$9,3,IF($M$9="",0,IF($M$9=$O$9,1,0))),IF($O$14&gt;$M$14,3,IF($O$14="",0,IF($O$14=$M$14,1,0))),IF($M$21&gt;$O$21,3,IF($M$21="",0,IF($M$21=$O$21,1,0))),IF($O$26&gt;$M$26,3,IF($O$26="",0,IF($O$26=$M$26,1,0))),IF($M$28&gt;$O$28,3,IF($M$28="",0,IF($M$28=$O$28,1,0))))</f>
        <v>0</v>
      </c>
      <c r="X16" s="53">
        <f>SUM(IF($O$4="",0,1),IF($M$9="",0,1),IF($O$14="",0,1),IF($M$21="",0,1),IF($O$26="",0,1),IF($M$28="",0,1))</f>
        <v>0</v>
      </c>
      <c r="Y16" s="76">
        <f>SUM(IF($O$4&gt;$M$4,1,0),IF($M$9&gt;$O$9,1,0),IF($O$14&gt;$M$14,1,0),IF($M$21&gt;$O$21,1,0),IF($O$26&gt;$M$26,1,0),IF($M$28&gt;$O$28,1,0))</f>
        <v>0</v>
      </c>
      <c r="Z16" s="76">
        <f>SUM(IF($O$4="",0,IF($O$4=$M$4,1,0)),IF($M$9="",0,IF($M$9=$O$9,1,0)),IF($O$14="",0,IF($O$14=$M$14,1,0)),IF($M$21="",0,IF($M$21=$O$21,1,0)),IF($O$26="",0,IF($O$26=$M$26,1,0)),IF($M$28="",0,IF($M$28=$O$28,1,0)))</f>
        <v>0</v>
      </c>
      <c r="AA16" s="76">
        <f>SUM(IF($O$4&lt;$M$4,1,0),IF($M$9&lt;$O$9,1,0),IF($O$14&lt;$M$14,1,0),IF($M$21&lt;$O$21,1,0),IF($O$26&lt;$M$26,1,0),IF($M$28&lt;$O$28,1,0))</f>
        <v>0</v>
      </c>
      <c r="AB16" s="53">
        <f>SUM($O$4,$M$9,$O$14,$M$21,$O$26,$M$28)</f>
        <v>0</v>
      </c>
      <c r="AC16" s="53">
        <f>SUM($M$4,$O$9,$M$14,$O$21,$M$26,$O$28)</f>
        <v>0</v>
      </c>
      <c r="AD16" s="77">
        <f t="shared" si="0"/>
        <v>0</v>
      </c>
      <c r="AE16" s="40"/>
      <c r="AF16" s="41"/>
      <c r="AG16" s="49" t="s">
        <v>111</v>
      </c>
      <c r="AH16" s="50"/>
      <c r="AI16" s="50">
        <v>1</v>
      </c>
      <c r="AJ16" s="51">
        <v>1</v>
      </c>
      <c r="AK16" s="50">
        <v>1</v>
      </c>
      <c r="AL16" s="50">
        <v>2</v>
      </c>
      <c r="AM16" s="50">
        <v>1</v>
      </c>
    </row>
    <row r="17" spans="1:39" s="44" customFormat="1" ht="17.399999999999999" customHeight="1" x14ac:dyDescent="0.25">
      <c r="A17" s="52" t="s">
        <v>6</v>
      </c>
      <c r="B17" s="52"/>
      <c r="C17" s="72">
        <v>5</v>
      </c>
      <c r="D17" s="53" t="s">
        <v>3</v>
      </c>
      <c r="E17" s="54">
        <v>0</v>
      </c>
      <c r="F17" s="54"/>
      <c r="G17" s="54" t="s">
        <v>8</v>
      </c>
      <c r="H17" s="55" t="s">
        <v>113</v>
      </c>
      <c r="I17" s="35">
        <v>4</v>
      </c>
      <c r="J17" s="55" t="s">
        <v>116</v>
      </c>
      <c r="K17" s="52" t="s">
        <v>21</v>
      </c>
      <c r="L17" s="52"/>
      <c r="M17" s="72"/>
      <c r="N17" s="53" t="s">
        <v>3</v>
      </c>
      <c r="O17" s="39"/>
      <c r="P17" s="39"/>
      <c r="Q17" s="54" t="s">
        <v>23</v>
      </c>
      <c r="R17" s="37"/>
      <c r="S17" s="38"/>
      <c r="T17" s="74">
        <v>3</v>
      </c>
      <c r="U17" s="72" t="s">
        <v>20</v>
      </c>
      <c r="V17" s="72"/>
      <c r="W17" s="75">
        <f>SUM(IF($M$5&gt;$O$5,3,IF($M$5="",0,IF($M$5=$O$5,1,0))),IF($O$9&gt;$M$9,3,IF($O$9="",0,IF($O$9=$M$9,1,0))),IF($M$16&gt;$O$16,3,IF($M$16="",0,IF($M$16=$O$16,1,0))),IF($O$20&gt;$M$20,3,IF($O$20="",0,IF($O$20=$M$20,1,0))),IF($O$25&gt;$M$25,3,IF($O$25="",0,IF($O$25=$M$25,1,0))),IF($M$29&gt;$O$29,3,IF($M$29="",0,IF($M$29=$O$29,1,0))))</f>
        <v>0</v>
      </c>
      <c r="X17" s="53">
        <f>SUM(IF($M$5="",0,1),IF($O$9="",0,1),IF($M$16="",0,1),IF($O$20="",0,1),IF($O$25="",0,1),IF($M$29="",0,1))</f>
        <v>0</v>
      </c>
      <c r="Y17" s="76">
        <f>SUM(IF($M$5&gt;$O$5,1,0),IF($O$9&gt;$M$9,1,0),IF($M$16&gt;$O$16,1,0),IF($O$20&gt;$M$20,1,0),IF($O$25&gt;$M$25,1,0),IF($M$29&gt;$O$29,1,0))</f>
        <v>0</v>
      </c>
      <c r="Z17" s="76">
        <f>SUM(IF($M$5="",0,IF($M$5=$O$5,1,0)),IF($O$9="",0,IF($O$9=$M$9,1,0)),IF($M$16="",0,IF($M$16=$O$16,1,0)),IF($O$20="",0,IF($O$20=$M$20,1,0)),IF($O$25="",0,IF($O$25=$M$25,1,0)),IF($M$29="",0,IF($M$29=$O$29,1,0)))</f>
        <v>0</v>
      </c>
      <c r="AA17" s="76">
        <f>SUM(IF($M$5&lt;$O$5,1,0),IF($O$9&lt;$M$9,1,0),IF($M$16&lt;$O$16,1,0),IF($O$20&lt;$M$20,1,0),IF($O$25&lt;$M$25,1,0),IF($M$29&lt;$O$29,1,0))</f>
        <v>0</v>
      </c>
      <c r="AB17" s="53">
        <f>SUM($M$5,$O$9,$M$16,$O$20,$O$25,$M$29)</f>
        <v>0</v>
      </c>
      <c r="AC17" s="53">
        <f>SUM($O$5,$M$9,$O$16,$M$20,$M$25,$O$29)</f>
        <v>0</v>
      </c>
      <c r="AD17" s="77">
        <f t="shared" si="0"/>
        <v>0</v>
      </c>
      <c r="AE17" s="40"/>
      <c r="AF17" s="41"/>
      <c r="AG17" s="39"/>
      <c r="AH17" s="56"/>
      <c r="AI17" s="56"/>
      <c r="AJ17" s="56"/>
      <c r="AK17" s="56"/>
      <c r="AL17" s="56"/>
      <c r="AM17" s="56"/>
    </row>
    <row r="18" spans="1:39" s="44" customFormat="1" ht="17.399999999999999" customHeight="1" x14ac:dyDescent="0.25">
      <c r="A18" s="52" t="s">
        <v>10</v>
      </c>
      <c r="B18" s="52"/>
      <c r="C18" s="72">
        <v>2</v>
      </c>
      <c r="D18" s="53" t="s">
        <v>3</v>
      </c>
      <c r="E18" s="54">
        <v>2</v>
      </c>
      <c r="F18" s="54"/>
      <c r="G18" s="54" t="s">
        <v>7</v>
      </c>
      <c r="H18" s="55" t="s">
        <v>114</v>
      </c>
      <c r="I18" s="35">
        <v>4</v>
      </c>
      <c r="J18" s="55" t="s">
        <v>115</v>
      </c>
      <c r="K18" s="52" t="s">
        <v>24</v>
      </c>
      <c r="L18" s="52"/>
      <c r="M18" s="72"/>
      <c r="N18" s="53" t="s">
        <v>3</v>
      </c>
      <c r="O18" s="39"/>
      <c r="P18" s="39"/>
      <c r="Q18" s="54" t="s">
        <v>22</v>
      </c>
      <c r="R18" s="37"/>
      <c r="S18" s="38"/>
      <c r="T18" s="74">
        <v>4</v>
      </c>
      <c r="U18" s="72" t="s">
        <v>21</v>
      </c>
      <c r="V18" s="72"/>
      <c r="W18" s="75">
        <f>SUM(IF($O$5&gt;$M$5,3,IF($O$5="",0,IF($O$5=$M$5,1,0))),IF($O$10&gt;$M$10,3,IF($O$10="",0,IF($O$10=$M$10,1,0))),IF($O$13&gt;$M$13,3,IF($O$13="",0,IF($O$13=$M$13,1,0))),IF($M$17&gt;$O$17,3,IF($M$17="",0,IF($M$17=$O$17,1,0))),IF($M$26&gt;$O$26,3,IF($M$26="",0,IF($M$26=$O$26,1,0))),IF($M$30&gt;$O$30,3,IF($M$30="",0,IF($M$30=$O$30,1,0))))</f>
        <v>0</v>
      </c>
      <c r="X18" s="53">
        <f>SUM(IF($O$5="",0,1),IF($O$10="",0,1),IF($O$13="",0,1),IF($M$17="",0,1),IF($M$26="",0,1),IF($M$30="",0,1))</f>
        <v>0</v>
      </c>
      <c r="Y18" s="76">
        <f>SUM(IF($O$5&gt;$M$5,1,0),IF($O$10&gt;$M$10,1,0),IF($O$13&gt;$M$13,1,0),IF($M$17&gt;$O$17,1,0),IF($M$26&gt;$O$26,1,0),IF($M$30&gt;$O$30,1,0))</f>
        <v>0</v>
      </c>
      <c r="Z18" s="76">
        <f>SUM(IF($O$5="",0,IF($O$5=$M$5,1,0)),IF($O$10="",0,IF($O$10=$M$10,1,0)),IF($O$13="",0,IF($O$13=$M$13,1,0)),IF($M$17="",0,IF($M$17=$O$17,1,0)),IF($M$26="",0,IF($M$26=$O$26,1,0)),IF($M$30="",0,IF($M$30=$O$30,1,0)))</f>
        <v>0</v>
      </c>
      <c r="AA18" s="76">
        <f>SUM(IF($O$5&lt;$M$5,1,0),IF($O$10&lt;$M$10,1,0),IF($O$13&lt;$M$13,1,0),IF($M$17&lt;$O$17,1,0),IF($M$26&lt;$O$26,1,0),IF($M$30&lt;$O$30,1,0))</f>
        <v>0</v>
      </c>
      <c r="AB18" s="53">
        <f>SUM($O$5,$O$10,$O$13,$M$17,$M$26,$M$30)</f>
        <v>0</v>
      </c>
      <c r="AC18" s="53">
        <f>SUM($M$5,$M$10,$M$13,$O$17,$O$26,$O$30)</f>
        <v>0</v>
      </c>
      <c r="AD18" s="77">
        <f t="shared" si="0"/>
        <v>0</v>
      </c>
      <c r="AE18" s="40"/>
      <c r="AF18" s="41"/>
      <c r="AG18" s="39"/>
      <c r="AH18" s="39"/>
      <c r="AI18" s="39"/>
      <c r="AJ18" s="39"/>
      <c r="AK18" s="39"/>
      <c r="AL18" s="39"/>
      <c r="AM18" s="39"/>
    </row>
    <row r="19" spans="1:39" s="44" customFormat="1" ht="17.399999999999999" customHeight="1" x14ac:dyDescent="0.25">
      <c r="A19" s="45" t="s">
        <v>13</v>
      </c>
      <c r="B19" s="45"/>
      <c r="C19" s="45"/>
      <c r="D19" s="45"/>
      <c r="E19" s="45"/>
      <c r="F19" s="45"/>
      <c r="G19" s="45"/>
      <c r="H19" s="55"/>
      <c r="I19" s="35"/>
      <c r="J19" s="55"/>
      <c r="K19" s="45" t="s">
        <v>13</v>
      </c>
      <c r="L19" s="45"/>
      <c r="M19" s="45"/>
      <c r="N19" s="45"/>
      <c r="O19" s="45"/>
      <c r="P19" s="45"/>
      <c r="Q19" s="45"/>
      <c r="R19" s="47"/>
      <c r="S19" s="48"/>
      <c r="T19" s="74">
        <v>5</v>
      </c>
      <c r="U19" s="72" t="s">
        <v>22</v>
      </c>
      <c r="V19" s="72"/>
      <c r="W19" s="75">
        <f>SUM(IF($M$6&gt;$O$6,3,IF($M$6="",0,IF($M$6=$O$6,1,0))),IF($M$10&gt;$O$10,3,IF($M$10="",0,IF($M$10=$O$10,1,0))),IF($M$14&gt;$O$14,3,IF($M$14="",0,IF($M$14=$O$14,1,0))),IF($O$18&gt;$M$18,3,IF($O$18="",0,IF($O$18=$M$18,1,0))),IF($O$22&gt;$M$22,3,IF($O$22="",0,IF($O$22=$M$22,1,0))),IF($O$29&gt;$M$29,3,IF($O$29="",0,IF($O$29=$M$29,1,0))))</f>
        <v>0</v>
      </c>
      <c r="X19" s="53">
        <f>SUM(IF($M$6="",0,1),IF($M$10="",0,1),IF($M$14="",0,1),IF($O$18="",0,1),IF($O$22="",0,1),IF($O$29="",0,1))</f>
        <v>0</v>
      </c>
      <c r="Y19" s="76">
        <f>SUM(IF($M$6&gt;$O$6,1,0),IF($M$10&gt;$O$10,1,0),IF($M$14&gt;$O$14,1,0),IF($O$18&gt;$M$18,1,0),IF($O$22&gt;$M$22,1,0),IF($O$29&gt;$M$29,1,0))</f>
        <v>0</v>
      </c>
      <c r="Z19" s="76">
        <f>SUM(IF($M$6="",0,IF($M$6=$O$6,1,0)),IF($M$10="",0,IF($M$10=$O$10,1,0)),IF($M$14="",0,IF($M$14=$O$14,1,0)),IF($O$18="",0,IF($O$18=$M$18,1,0)),IF($O$22="",0,IF($O$22=$M$22,1,0)),IF($O$29="",0,IF($O$29=$M$29,1,0)))</f>
        <v>0</v>
      </c>
      <c r="AA19" s="76">
        <f>SUM(IF($M$6&lt;$O$6,1,0),IF($M$10&lt;$O$10,1,0),IF($M$14&lt;$O$14,1,0),IF($O$18&lt;$M$18,1,0),IF($O$22&lt;$M$22,1,0),IF($O$29&lt;$M$29,1,0))</f>
        <v>0</v>
      </c>
      <c r="AB19" s="53">
        <f>SUM($M$6,$M$10,$M$14,$O$18,$O$22,$O$29)</f>
        <v>0</v>
      </c>
      <c r="AC19" s="53">
        <f>SUM($O$6,$O$10,$O$14,$M$18,$M$22,$M$29)</f>
        <v>0</v>
      </c>
      <c r="AD19" s="77">
        <f t="shared" si="0"/>
        <v>0</v>
      </c>
      <c r="AE19" s="40"/>
      <c r="AF19" s="41"/>
      <c r="AG19" s="39"/>
      <c r="AH19" s="39"/>
      <c r="AI19" s="39"/>
      <c r="AJ19" s="39"/>
      <c r="AK19" s="39"/>
      <c r="AL19" s="39"/>
      <c r="AM19" s="39"/>
    </row>
    <row r="20" spans="1:39" s="44" customFormat="1" ht="17.399999999999999" customHeight="1" x14ac:dyDescent="0.25">
      <c r="A20" s="52" t="s">
        <v>8</v>
      </c>
      <c r="B20" s="52"/>
      <c r="C20" s="72">
        <v>2</v>
      </c>
      <c r="D20" s="53" t="s">
        <v>3</v>
      </c>
      <c r="E20" s="54">
        <v>3</v>
      </c>
      <c r="F20" s="54"/>
      <c r="G20" s="54" t="s">
        <v>5</v>
      </c>
      <c r="H20" s="55" t="s">
        <v>117</v>
      </c>
      <c r="I20" s="35">
        <v>5</v>
      </c>
      <c r="J20" s="55" t="s">
        <v>115</v>
      </c>
      <c r="K20" s="52" t="s">
        <v>23</v>
      </c>
      <c r="L20" s="52"/>
      <c r="M20" s="72"/>
      <c r="N20" s="53" t="s">
        <v>3</v>
      </c>
      <c r="O20" s="39"/>
      <c r="P20" s="39"/>
      <c r="Q20" s="54" t="s">
        <v>20</v>
      </c>
      <c r="R20" s="37"/>
      <c r="S20" s="38"/>
      <c r="T20" s="74">
        <v>6</v>
      </c>
      <c r="U20" s="72" t="s">
        <v>23</v>
      </c>
      <c r="V20" s="72"/>
      <c r="W20" s="75">
        <f>SUM(IF($O$6&gt;$M$6,3,IF($O$6="",0,IF($O$6=$M$6,1,0))),IF($M$12&gt;$O$12,3,IF($M$12="",0,IF($M$12=$O$12,1,0))),IF($O$17&gt;$M$17,3,IF($O$17="",0,IF($O$17=$M$17,1,0))),IF($M$20&gt;$O$20,3,IF($M$20="",0,IF($M$20=$O$20,1,0))),IF($M$24&gt;$O$24,3,IF($M$24="",0,IF($M$24=$O$24,1,0))),IF($O$28&gt;$M$28,3,IF($O$28="",0,IF($O$28=$M$28,1,0))))</f>
        <v>0</v>
      </c>
      <c r="X20" s="53">
        <f>SUM(IF($O$6="",0,1),IF($M$12="",0,1),IF($O$17="",0,1),IF($M$20="",0,1),IF($M$24="",0,1),IF($O$28="",0,1))</f>
        <v>0</v>
      </c>
      <c r="Y20" s="76">
        <f>SUM(IF($O$6&gt;$M$6,1,0),IF($M$12&gt;$O$12,1,0),IF($O$17&gt;$M$17,1,0),IF($M$20&gt;$O$20,1,0),IF($M$24&gt;$O$24,1,0),IF($O$28&gt;$M$28,1,0))</f>
        <v>0</v>
      </c>
      <c r="Z20" s="76">
        <f>SUM(IF($O$6="",0,IF($O$6=$M$6,1,0)),IF($M$12="",0,IF($M$12=$O$12,1,0)),IF($O$17="",0,IF($O$17=$M$17,1,0)),IF($M$20="",0,IF($M$20=$O$20,1,0)),IF($M$24="",0,IF($M$24=$O$24,1,0)),IF($O$28="",0,IF($O$28=$M$28,1,0)))</f>
        <v>0</v>
      </c>
      <c r="AA20" s="76">
        <f>SUM(IF($O$6&lt;$M$6,1,0),IF($M$12&lt;$O$12,1,0),IF($O$17&lt;$M$17,1,0),IF($M$20&lt;$O$20,1,0),IF($M$24&lt;$O$24,1,0),IF($O$28&lt;$M$28,1,0))</f>
        <v>0</v>
      </c>
      <c r="AB20" s="53">
        <f>SUM($O$6,$M$12,$O$17,$M$20,$M$24,$O$28)</f>
        <v>0</v>
      </c>
      <c r="AC20" s="53">
        <f>SUM($M$6,$O$12,$M$17,$O$20,$O$24,$M$28)</f>
        <v>0</v>
      </c>
      <c r="AD20" s="77">
        <f t="shared" si="0"/>
        <v>0</v>
      </c>
      <c r="AE20" s="40"/>
      <c r="AF20" s="41"/>
      <c r="AG20" s="39"/>
      <c r="AH20" s="39"/>
      <c r="AI20" s="39"/>
      <c r="AJ20" s="39"/>
      <c r="AK20" s="39"/>
      <c r="AL20" s="39"/>
      <c r="AM20" s="39"/>
    </row>
    <row r="21" spans="1:39" s="44" customFormat="1" ht="17.399999999999999" customHeight="1" x14ac:dyDescent="0.25">
      <c r="A21" s="52" t="s">
        <v>4</v>
      </c>
      <c r="B21" s="52"/>
      <c r="C21" s="72">
        <v>2</v>
      </c>
      <c r="D21" s="53" t="s">
        <v>3</v>
      </c>
      <c r="E21" s="54">
        <v>1</v>
      </c>
      <c r="F21" s="54"/>
      <c r="G21" s="54" t="s">
        <v>10</v>
      </c>
      <c r="H21" s="55" t="s">
        <v>112</v>
      </c>
      <c r="I21" s="35">
        <v>5</v>
      </c>
      <c r="J21" s="55" t="s">
        <v>114</v>
      </c>
      <c r="K21" s="52" t="s">
        <v>19</v>
      </c>
      <c r="L21" s="52"/>
      <c r="M21" s="72"/>
      <c r="N21" s="53" t="s">
        <v>3</v>
      </c>
      <c r="O21" s="39"/>
      <c r="P21" s="39"/>
      <c r="Q21" s="54" t="s">
        <v>24</v>
      </c>
      <c r="R21" s="37"/>
      <c r="S21" s="38"/>
      <c r="T21" s="74">
        <v>7</v>
      </c>
      <c r="U21" s="72" t="s">
        <v>24</v>
      </c>
      <c r="V21" s="72"/>
      <c r="W21" s="75">
        <f>SUM(IF($M$8&gt;$O$8,3,IF($M$8="",0,IF($M$8=$O$8,1,0))),IF($O$12&gt;$M$12,3,IF($O$12="",0,IF($O$12=$M$12,1,0))),IF($M$18&gt;$O$18,3,IF($M$18="",0,IF($M$18=$O$18,1,0))),IF($O$21&gt;$M$21,3,IF($O$21="",0,IF($O$21=$M$21,1,0))),IF($M$25&gt;$O$25,3,IF($M$25="",0,IF($M$25=$O$25,1,0))),IF($O$30&gt;$M$30,3,IF($O$30="",0,IF($O$30=$M$30,1,0))))</f>
        <v>0</v>
      </c>
      <c r="X21" s="53">
        <f>SUM(IF($M$8="",0,1),IF($O$12="",0,1),IF($M$18="",0,1),IF($O$21="",0,1),IF($M$25="",0,1),IF($O$30="",0,1))</f>
        <v>0</v>
      </c>
      <c r="Y21" s="76">
        <f>SUM(IF($M$8&gt;$O$8,1,0),IF($O$12&gt;$M$12,1,0),IF($M$18&gt;$O$18,1,0),IF($O$21&gt;$M$21,1,0),IF($M$25&gt;$O$25,1,0),IF($O$30&gt;$M$30,1,0))</f>
        <v>0</v>
      </c>
      <c r="Z21" s="76">
        <f>SUM(IF($M$8="",0,IF($M$8=$O$8,1,0)),IF($O$12="",0,IF($O$12=$M$12,1,0)),IF($M$18="",0,IF($M$18=$O$18,1,0)),IF($O$21="",0,IF($O$21=$M$21,1,0)),IF($M$25="",0,IF($M$25=$O$25,1,0)),IF($O$30="",0,IF($O$30=$M$30,1,0)))</f>
        <v>0</v>
      </c>
      <c r="AA21" s="76">
        <f>SUM(IF($M$8&lt;$O$8,1,0),IF($O$12&lt;$M$12,1,0),IF($M$18&lt;$O$18,1,0),IF($O$21&lt;$M$21,1,0),IF($M$25&lt;$O$25,1,0),IF($O$30&lt;$M$30,1,0))</f>
        <v>0</v>
      </c>
      <c r="AB21" s="53">
        <f>SUM($M$8,$O$12,$M$18,$O$21,$M$25,$O$30)</f>
        <v>0</v>
      </c>
      <c r="AC21" s="53">
        <f>SUM($O$8,$M$12,$O$18,$M$21,$O$25,$M$30)</f>
        <v>0</v>
      </c>
      <c r="AD21" s="77">
        <f t="shared" si="0"/>
        <v>0</v>
      </c>
      <c r="AE21" s="40"/>
      <c r="AF21" s="41"/>
      <c r="AG21" s="39"/>
      <c r="AH21" s="39"/>
      <c r="AI21" s="39"/>
      <c r="AJ21" s="39"/>
      <c r="AK21" s="39"/>
      <c r="AL21" s="39"/>
      <c r="AM21" s="39"/>
    </row>
    <row r="22" spans="1:39" s="44" customFormat="1" ht="17.399999999999999" customHeight="1" x14ac:dyDescent="0.25">
      <c r="A22" s="52" t="s">
        <v>2</v>
      </c>
      <c r="B22" s="52"/>
      <c r="C22" s="72">
        <v>1</v>
      </c>
      <c r="D22" s="53" t="s">
        <v>3</v>
      </c>
      <c r="E22" s="54">
        <v>0</v>
      </c>
      <c r="F22" s="54"/>
      <c r="G22" s="54" t="s">
        <v>7</v>
      </c>
      <c r="H22" s="55" t="s">
        <v>113</v>
      </c>
      <c r="I22" s="35">
        <v>5</v>
      </c>
      <c r="J22" s="55" t="s">
        <v>116</v>
      </c>
      <c r="K22" s="52" t="s">
        <v>18</v>
      </c>
      <c r="L22" s="52"/>
      <c r="M22" s="72"/>
      <c r="N22" s="53" t="s">
        <v>3</v>
      </c>
      <c r="O22" s="39"/>
      <c r="P22" s="39"/>
      <c r="Q22" s="54" t="s">
        <v>22</v>
      </c>
      <c r="R22" s="37"/>
      <c r="S22" s="38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40"/>
      <c r="AF22" s="41"/>
      <c r="AG22" s="39"/>
      <c r="AH22" s="39"/>
      <c r="AI22" s="39"/>
      <c r="AJ22" s="39"/>
      <c r="AK22" s="39"/>
      <c r="AL22" s="39"/>
      <c r="AM22" s="39"/>
    </row>
    <row r="23" spans="1:39" s="44" customFormat="1" ht="17.399999999999999" customHeight="1" x14ac:dyDescent="0.25">
      <c r="A23" s="45" t="s">
        <v>14</v>
      </c>
      <c r="B23" s="45"/>
      <c r="C23" s="45"/>
      <c r="D23" s="45"/>
      <c r="E23" s="45"/>
      <c r="F23" s="45"/>
      <c r="G23" s="45"/>
      <c r="H23" s="55"/>
      <c r="I23" s="35"/>
      <c r="J23" s="55"/>
      <c r="K23" s="45" t="s">
        <v>14</v>
      </c>
      <c r="L23" s="45"/>
      <c r="M23" s="45"/>
      <c r="N23" s="45"/>
      <c r="O23" s="45"/>
      <c r="P23" s="45"/>
      <c r="Q23" s="45"/>
      <c r="R23" s="47"/>
      <c r="S23" s="48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40"/>
      <c r="AF23" s="41"/>
      <c r="AG23" s="39"/>
      <c r="AH23" s="39"/>
      <c r="AI23" s="39"/>
      <c r="AJ23" s="39"/>
      <c r="AK23" s="39"/>
      <c r="AL23" s="39"/>
      <c r="AM23" s="39"/>
    </row>
    <row r="24" spans="1:39" s="44" customFormat="1" ht="17.399999999999999" customHeight="1" x14ac:dyDescent="0.25">
      <c r="A24" s="52" t="s">
        <v>8</v>
      </c>
      <c r="B24" s="52"/>
      <c r="C24" s="72">
        <v>4</v>
      </c>
      <c r="D24" s="53" t="s">
        <v>3</v>
      </c>
      <c r="E24" s="54">
        <v>1</v>
      </c>
      <c r="F24" s="54"/>
      <c r="G24" s="54" t="s">
        <v>2</v>
      </c>
      <c r="H24" s="55" t="s">
        <v>114</v>
      </c>
      <c r="I24" s="35">
        <v>6</v>
      </c>
      <c r="J24" s="55" t="s">
        <v>113</v>
      </c>
      <c r="K24" s="52" t="s">
        <v>23</v>
      </c>
      <c r="L24" s="52"/>
      <c r="M24" s="72"/>
      <c r="N24" s="53" t="s">
        <v>3</v>
      </c>
      <c r="O24" s="39"/>
      <c r="P24" s="39"/>
      <c r="Q24" s="54" t="s">
        <v>18</v>
      </c>
      <c r="R24" s="37"/>
      <c r="S24" s="38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40"/>
      <c r="AF24" s="41"/>
      <c r="AG24" s="39"/>
      <c r="AH24" s="39"/>
      <c r="AI24" s="39"/>
      <c r="AJ24" s="39"/>
      <c r="AK24" s="39"/>
      <c r="AL24" s="39"/>
      <c r="AM24" s="39"/>
    </row>
    <row r="25" spans="1:39" s="44" customFormat="1" ht="17.399999999999999" customHeight="1" x14ac:dyDescent="0.25">
      <c r="A25" s="52" t="s">
        <v>10</v>
      </c>
      <c r="B25" s="52"/>
      <c r="C25" s="72">
        <v>2</v>
      </c>
      <c r="D25" s="53" t="s">
        <v>3</v>
      </c>
      <c r="E25" s="54">
        <v>1</v>
      </c>
      <c r="F25" s="54"/>
      <c r="G25" s="54" t="s">
        <v>5</v>
      </c>
      <c r="H25" s="55" t="s">
        <v>115</v>
      </c>
      <c r="I25" s="35">
        <v>6</v>
      </c>
      <c r="J25" s="55" t="s">
        <v>117</v>
      </c>
      <c r="K25" s="52" t="s">
        <v>24</v>
      </c>
      <c r="L25" s="52"/>
      <c r="M25" s="72"/>
      <c r="N25" s="53" t="s">
        <v>3</v>
      </c>
      <c r="O25" s="39"/>
      <c r="P25" s="39"/>
      <c r="Q25" s="54" t="s">
        <v>20</v>
      </c>
      <c r="R25" s="37"/>
      <c r="S25" s="38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40"/>
      <c r="AF25" s="41"/>
      <c r="AG25" s="39"/>
      <c r="AH25" s="39"/>
      <c r="AI25" s="39"/>
      <c r="AJ25" s="39"/>
      <c r="AK25" s="39"/>
      <c r="AL25" s="39"/>
      <c r="AM25" s="39"/>
    </row>
    <row r="26" spans="1:39" s="44" customFormat="1" ht="17.399999999999999" customHeight="1" x14ac:dyDescent="0.25">
      <c r="A26" s="52" t="s">
        <v>6</v>
      </c>
      <c r="B26" s="52"/>
      <c r="C26" s="72">
        <v>2</v>
      </c>
      <c r="D26" s="53" t="s">
        <v>3</v>
      </c>
      <c r="E26" s="54">
        <v>0</v>
      </c>
      <c r="F26" s="54"/>
      <c r="G26" s="54" t="s">
        <v>4</v>
      </c>
      <c r="H26" s="55" t="s">
        <v>116</v>
      </c>
      <c r="I26" s="35">
        <v>6</v>
      </c>
      <c r="J26" s="55" t="s">
        <v>112</v>
      </c>
      <c r="K26" s="52" t="s">
        <v>21</v>
      </c>
      <c r="L26" s="52"/>
      <c r="M26" s="72"/>
      <c r="N26" s="53" t="s">
        <v>3</v>
      </c>
      <c r="O26" s="39"/>
      <c r="P26" s="39"/>
      <c r="Q26" s="54" t="s">
        <v>19</v>
      </c>
      <c r="R26" s="37"/>
      <c r="S26" s="38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0"/>
      <c r="AF26" s="41"/>
      <c r="AG26" s="39"/>
      <c r="AH26" s="39"/>
      <c r="AI26" s="39"/>
      <c r="AJ26" s="39"/>
      <c r="AK26" s="39"/>
      <c r="AL26" s="39"/>
      <c r="AM26" s="39"/>
    </row>
    <row r="27" spans="1:39" s="44" customFormat="1" ht="17.399999999999999" customHeight="1" x14ac:dyDescent="0.25">
      <c r="A27" s="45" t="s">
        <v>15</v>
      </c>
      <c r="B27" s="45"/>
      <c r="C27" s="45"/>
      <c r="D27" s="45"/>
      <c r="E27" s="45"/>
      <c r="F27" s="45"/>
      <c r="G27" s="45"/>
      <c r="H27" s="55"/>
      <c r="I27" s="35"/>
      <c r="J27" s="55"/>
      <c r="K27" s="45" t="s">
        <v>15</v>
      </c>
      <c r="L27" s="45"/>
      <c r="M27" s="45"/>
      <c r="N27" s="45"/>
      <c r="O27" s="45"/>
      <c r="P27" s="45"/>
      <c r="Q27" s="45"/>
      <c r="R27" s="47"/>
      <c r="S27" s="48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40"/>
      <c r="AF27" s="41"/>
      <c r="AG27" s="39"/>
      <c r="AH27" s="39"/>
      <c r="AI27" s="39"/>
      <c r="AJ27" s="39"/>
      <c r="AK27" s="39"/>
      <c r="AL27" s="39"/>
      <c r="AM27" s="39"/>
    </row>
    <row r="28" spans="1:39" s="44" customFormat="1" ht="17.399999999999999" customHeight="1" x14ac:dyDescent="0.25">
      <c r="A28" s="52" t="s">
        <v>4</v>
      </c>
      <c r="B28" s="52"/>
      <c r="C28" s="72">
        <v>1</v>
      </c>
      <c r="D28" s="53" t="s">
        <v>3</v>
      </c>
      <c r="E28" s="54">
        <v>1</v>
      </c>
      <c r="F28" s="54"/>
      <c r="G28" s="54" t="s">
        <v>8</v>
      </c>
      <c r="H28" s="55" t="s">
        <v>115</v>
      </c>
      <c r="I28" s="35">
        <v>7</v>
      </c>
      <c r="J28" s="55" t="s">
        <v>117</v>
      </c>
      <c r="K28" s="52" t="s">
        <v>19</v>
      </c>
      <c r="L28" s="52"/>
      <c r="M28" s="72"/>
      <c r="N28" s="53" t="s">
        <v>3</v>
      </c>
      <c r="O28" s="39"/>
      <c r="P28" s="39"/>
      <c r="Q28" s="54" t="s">
        <v>23</v>
      </c>
      <c r="R28" s="37"/>
      <c r="S28" s="38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40"/>
      <c r="AF28" s="41"/>
      <c r="AG28" s="39"/>
      <c r="AH28" s="39"/>
      <c r="AI28" s="39"/>
      <c r="AJ28" s="39"/>
      <c r="AK28" s="39"/>
      <c r="AL28" s="39"/>
      <c r="AM28" s="39"/>
    </row>
    <row r="29" spans="1:39" s="44" customFormat="1" ht="17.399999999999999" customHeight="1" x14ac:dyDescent="0.25">
      <c r="A29" s="52" t="s">
        <v>5</v>
      </c>
      <c r="B29" s="52"/>
      <c r="C29" s="72">
        <v>1</v>
      </c>
      <c r="D29" s="53" t="s">
        <v>3</v>
      </c>
      <c r="E29" s="54">
        <v>1</v>
      </c>
      <c r="F29" s="54"/>
      <c r="G29" s="54" t="s">
        <v>7</v>
      </c>
      <c r="H29" s="55" t="s">
        <v>116</v>
      </c>
      <c r="I29" s="35">
        <v>7</v>
      </c>
      <c r="J29" s="55" t="s">
        <v>112</v>
      </c>
      <c r="K29" s="52" t="s">
        <v>20</v>
      </c>
      <c r="L29" s="52"/>
      <c r="M29" s="72"/>
      <c r="N29" s="53" t="s">
        <v>3</v>
      </c>
      <c r="O29" s="39"/>
      <c r="P29" s="39"/>
      <c r="Q29" s="54" t="s">
        <v>22</v>
      </c>
      <c r="R29" s="37"/>
      <c r="S29" s="38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40"/>
      <c r="AF29" s="41"/>
      <c r="AG29" s="39"/>
      <c r="AH29" s="39"/>
      <c r="AI29" s="39"/>
      <c r="AJ29" s="39"/>
      <c r="AK29" s="39"/>
      <c r="AL29" s="39"/>
      <c r="AM29" s="39"/>
    </row>
    <row r="30" spans="1:39" s="44" customFormat="1" ht="17.399999999999999" customHeight="1" x14ac:dyDescent="0.25">
      <c r="A30" s="52" t="s">
        <v>6</v>
      </c>
      <c r="B30" s="52"/>
      <c r="C30" s="72">
        <v>3</v>
      </c>
      <c r="D30" s="53" t="s">
        <v>3</v>
      </c>
      <c r="E30" s="54">
        <v>5</v>
      </c>
      <c r="F30" s="54"/>
      <c r="G30" s="54" t="s">
        <v>10</v>
      </c>
      <c r="H30" s="55" t="s">
        <v>114</v>
      </c>
      <c r="I30" s="35">
        <v>7</v>
      </c>
      <c r="J30" s="55" t="s">
        <v>113</v>
      </c>
      <c r="K30" s="52" t="s">
        <v>21</v>
      </c>
      <c r="L30" s="52"/>
      <c r="M30" s="72"/>
      <c r="N30" s="53" t="s">
        <v>3</v>
      </c>
      <c r="O30" s="39"/>
      <c r="P30" s="39"/>
      <c r="Q30" s="54" t="s">
        <v>24</v>
      </c>
      <c r="R30" s="37"/>
      <c r="S30" s="38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40"/>
      <c r="AF30" s="41"/>
      <c r="AG30" s="39"/>
      <c r="AH30" s="39"/>
      <c r="AI30" s="39"/>
      <c r="AJ30" s="39"/>
      <c r="AK30" s="39"/>
      <c r="AL30" s="39"/>
      <c r="AM30" s="39"/>
    </row>
    <row r="31" spans="1:39" ht="17.399999999999999" customHeight="1" x14ac:dyDescent="0.25">
      <c r="K31" s="57"/>
      <c r="L31" s="57"/>
      <c r="M31" s="57"/>
      <c r="N31" s="57"/>
      <c r="O31" s="58"/>
      <c r="P31" s="58"/>
      <c r="Q31" s="59"/>
      <c r="R31" s="62"/>
      <c r="S31" s="62"/>
    </row>
    <row r="32" spans="1:39" x14ac:dyDescent="0.25">
      <c r="A32" s="64"/>
      <c r="B32" s="64"/>
      <c r="C32" s="64"/>
      <c r="D32" s="65"/>
      <c r="E32" s="66"/>
      <c r="F32" s="66"/>
      <c r="G32" s="64"/>
      <c r="H32" s="67"/>
      <c r="I32" s="68"/>
      <c r="J32" s="67"/>
      <c r="K32" s="64"/>
      <c r="L32" s="64"/>
      <c r="M32" s="64"/>
      <c r="N32" s="64"/>
      <c r="O32" s="64"/>
      <c r="P32" s="64"/>
      <c r="Q32" s="64"/>
      <c r="R32" s="69"/>
      <c r="S32" s="69"/>
      <c r="AF32" s="70"/>
      <c r="AG32" s="71"/>
      <c r="AH32" s="71"/>
      <c r="AI32" s="71"/>
      <c r="AJ32" s="71"/>
    </row>
    <row r="33" spans="11:19" x14ac:dyDescent="0.25">
      <c r="K33" s="57"/>
      <c r="L33" s="57"/>
      <c r="M33" s="57"/>
      <c r="N33" s="57"/>
      <c r="O33" s="58"/>
      <c r="P33" s="58"/>
      <c r="Q33" s="59"/>
      <c r="R33" s="62"/>
      <c r="S33" s="62"/>
    </row>
  </sheetData>
  <sortState ref="U4:AD10">
    <sortCondition descending="1" ref="W4:W10"/>
    <sortCondition descending="1" ref="AD4:AD10"/>
    <sortCondition descending="1" ref="AB4:AB10"/>
  </sortState>
  <mergeCells count="20">
    <mergeCell ref="T1:AD2"/>
    <mergeCell ref="T12:AD13"/>
    <mergeCell ref="A15:G15"/>
    <mergeCell ref="A19:G19"/>
    <mergeCell ref="AH1:AJ1"/>
    <mergeCell ref="AK1:AM1"/>
    <mergeCell ref="K27:Q27"/>
    <mergeCell ref="A23:G23"/>
    <mergeCell ref="A27:G27"/>
    <mergeCell ref="K1:Q1"/>
    <mergeCell ref="K3:Q3"/>
    <mergeCell ref="K7:Q7"/>
    <mergeCell ref="K11:Q11"/>
    <mergeCell ref="K15:Q15"/>
    <mergeCell ref="K19:Q19"/>
    <mergeCell ref="K23:Q23"/>
    <mergeCell ref="A1:G1"/>
    <mergeCell ref="A3:G3"/>
    <mergeCell ref="A7:G7"/>
    <mergeCell ref="A11:G11"/>
  </mergeCells>
  <pageMargins left="0.70866141732283472" right="0.70866141732283472" top="0.74803149606299213" bottom="0.74803149606299213" header="0.31496062992125984" footer="0.31496062992125984"/>
  <pageSetup paperSize="11" orientation="portrait" horizontalDpi="4294967293" verticalDpi="4294967293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P31"/>
  <sheetViews>
    <sheetView workbookViewId="0">
      <selection activeCell="D26" sqref="D26"/>
    </sheetView>
  </sheetViews>
  <sheetFormatPr baseColWidth="10" defaultRowHeight="14.4" x14ac:dyDescent="0.3"/>
  <cols>
    <col min="1" max="17" width="11.5546875" customWidth="1"/>
  </cols>
  <sheetData>
    <row r="1" spans="1:16" ht="13.8" customHeight="1" x14ac:dyDescent="0.3">
      <c r="A1" s="19" t="s">
        <v>16</v>
      </c>
      <c r="B1" s="19"/>
      <c r="C1" s="19"/>
      <c r="F1" s="19" t="s">
        <v>16</v>
      </c>
      <c r="G1" s="19"/>
      <c r="H1" s="19"/>
      <c r="K1" s="15"/>
      <c r="L1" s="15"/>
      <c r="M1" s="15"/>
      <c r="N1" s="15"/>
      <c r="O1" s="15"/>
      <c r="P1" s="15"/>
    </row>
    <row r="2" spans="1:16" ht="13.8" customHeight="1" x14ac:dyDescent="0.3">
      <c r="A2" s="1"/>
      <c r="B2" s="1"/>
      <c r="C2" s="1" t="s">
        <v>17</v>
      </c>
      <c r="F2" s="1"/>
      <c r="G2" s="1"/>
      <c r="H2" s="1" t="s">
        <v>17</v>
      </c>
      <c r="K2" s="16"/>
      <c r="L2" s="16"/>
      <c r="M2" s="16"/>
      <c r="N2" s="16"/>
      <c r="O2" s="16"/>
      <c r="P2" s="16"/>
    </row>
    <row r="3" spans="1:16" ht="13.8" customHeight="1" thickBot="1" x14ac:dyDescent="0.35">
      <c r="A3" s="3">
        <v>1</v>
      </c>
      <c r="B3" s="1"/>
      <c r="C3" s="2"/>
      <c r="F3" s="3">
        <v>1</v>
      </c>
      <c r="G3" s="1"/>
      <c r="H3" s="2"/>
      <c r="K3" s="17"/>
      <c r="L3" s="17"/>
      <c r="M3" s="17"/>
      <c r="N3" s="17"/>
      <c r="O3" s="17"/>
      <c r="P3" s="17"/>
    </row>
    <row r="4" spans="1:16" ht="13.8" customHeight="1" x14ac:dyDescent="0.3">
      <c r="A4" s="8">
        <v>2</v>
      </c>
      <c r="B4" s="9"/>
      <c r="C4" s="10"/>
      <c r="F4" s="8">
        <v>2</v>
      </c>
      <c r="G4" s="9"/>
      <c r="H4" s="10"/>
      <c r="K4" s="17"/>
      <c r="L4" s="17"/>
      <c r="M4" s="17"/>
      <c r="N4" s="17"/>
      <c r="O4" s="17"/>
      <c r="P4" s="17"/>
    </row>
    <row r="5" spans="1:16" ht="13.8" customHeight="1" x14ac:dyDescent="0.3">
      <c r="A5" s="3">
        <v>3</v>
      </c>
      <c r="B5" s="1"/>
      <c r="C5" s="2"/>
      <c r="F5" s="3">
        <v>3</v>
      </c>
      <c r="G5" s="1"/>
      <c r="H5" s="2"/>
      <c r="K5" s="17"/>
      <c r="L5" s="17"/>
      <c r="M5" s="17"/>
      <c r="N5" s="17"/>
      <c r="O5" s="17"/>
      <c r="P5" s="17"/>
    </row>
    <row r="6" spans="1:16" ht="13.8" customHeight="1" x14ac:dyDescent="0.3">
      <c r="A6" s="3">
        <v>4</v>
      </c>
      <c r="B6" s="1"/>
      <c r="C6" s="2"/>
      <c r="F6" s="3">
        <v>4</v>
      </c>
      <c r="G6" s="1"/>
      <c r="H6" s="2"/>
      <c r="K6" s="17"/>
      <c r="L6" s="17"/>
      <c r="M6" s="17"/>
      <c r="N6" s="17"/>
      <c r="O6" s="17"/>
      <c r="P6" s="17"/>
    </row>
    <row r="7" spans="1:16" ht="13.8" customHeight="1" x14ac:dyDescent="0.3">
      <c r="A7" s="3">
        <v>5</v>
      </c>
      <c r="B7" s="1"/>
      <c r="C7" s="2"/>
      <c r="F7" s="3">
        <v>5</v>
      </c>
      <c r="G7" s="1"/>
      <c r="H7" s="2"/>
      <c r="K7" s="17"/>
      <c r="L7" s="17"/>
      <c r="M7" s="17"/>
      <c r="N7" s="17"/>
      <c r="O7" s="17"/>
      <c r="P7" s="17"/>
    </row>
    <row r="8" spans="1:16" ht="13.8" customHeight="1" x14ac:dyDescent="0.3">
      <c r="A8" s="3">
        <v>6</v>
      </c>
      <c r="B8" s="1"/>
      <c r="C8" s="2"/>
      <c r="F8" s="3">
        <v>6</v>
      </c>
      <c r="G8" s="1"/>
      <c r="H8" s="2"/>
      <c r="K8" s="17"/>
      <c r="L8" s="17"/>
      <c r="M8" s="17"/>
      <c r="N8" s="17"/>
      <c r="O8" s="17"/>
      <c r="P8" s="17"/>
    </row>
    <row r="9" spans="1:16" ht="13.8" customHeight="1" x14ac:dyDescent="0.3">
      <c r="A9" s="3">
        <v>7</v>
      </c>
      <c r="B9" s="1"/>
      <c r="C9" s="2"/>
      <c r="F9" s="3">
        <v>7</v>
      </c>
      <c r="G9" s="1"/>
      <c r="H9" s="2"/>
      <c r="K9" s="17"/>
      <c r="L9" s="17"/>
      <c r="M9" s="17"/>
      <c r="N9" s="17"/>
      <c r="O9" s="17"/>
      <c r="P9" s="17"/>
    </row>
    <row r="10" spans="1:16" ht="13.8" customHeight="1" x14ac:dyDescent="0.3">
      <c r="A10" s="3"/>
      <c r="B10" s="1"/>
      <c r="C10" s="2"/>
      <c r="K10" s="17"/>
      <c r="L10" s="17"/>
      <c r="M10" s="17"/>
      <c r="N10" s="17"/>
      <c r="O10" s="17"/>
      <c r="P10" s="17"/>
    </row>
    <row r="11" spans="1:16" ht="13.8" customHeight="1" x14ac:dyDescent="0.3">
      <c r="A11" s="19" t="s">
        <v>84</v>
      </c>
      <c r="B11" s="19"/>
      <c r="C11" s="19"/>
      <c r="F11" s="19" t="s">
        <v>56</v>
      </c>
      <c r="G11" s="19"/>
      <c r="H11" s="19"/>
      <c r="K11" s="17"/>
      <c r="L11" s="17"/>
      <c r="M11" s="17"/>
      <c r="N11" s="17"/>
      <c r="O11" s="17"/>
      <c r="P11" s="17"/>
    </row>
    <row r="12" spans="1:16" ht="13.8" customHeight="1" x14ac:dyDescent="0.3">
      <c r="A12" s="3" t="s">
        <v>41</v>
      </c>
      <c r="B12" s="1" t="s">
        <v>3</v>
      </c>
      <c r="C12" s="2" t="s">
        <v>27</v>
      </c>
      <c r="D12" s="11" t="s">
        <v>44</v>
      </c>
      <c r="E12" s="12">
        <v>8</v>
      </c>
      <c r="F12" s="3" t="s">
        <v>60</v>
      </c>
      <c r="G12" s="1" t="s">
        <v>3</v>
      </c>
      <c r="H12" s="2" t="s">
        <v>71</v>
      </c>
      <c r="I12" s="11" t="s">
        <v>67</v>
      </c>
      <c r="J12" s="12">
        <v>9</v>
      </c>
      <c r="K12" s="17"/>
      <c r="L12" s="17"/>
      <c r="M12" s="17"/>
      <c r="N12" s="17"/>
      <c r="O12" s="17"/>
      <c r="P12" s="17"/>
    </row>
    <row r="13" spans="1:16" ht="13.8" customHeight="1" x14ac:dyDescent="0.3">
      <c r="A13" s="3" t="s">
        <v>31</v>
      </c>
      <c r="B13" s="1" t="s">
        <v>3</v>
      </c>
      <c r="C13" s="2" t="s">
        <v>28</v>
      </c>
      <c r="D13" s="11" t="s">
        <v>45</v>
      </c>
      <c r="E13" s="12">
        <v>8</v>
      </c>
      <c r="F13" s="3" t="s">
        <v>57</v>
      </c>
      <c r="G13" s="1" t="s">
        <v>3</v>
      </c>
      <c r="H13" s="2" t="s">
        <v>72</v>
      </c>
      <c r="I13" s="11" t="s">
        <v>68</v>
      </c>
      <c r="J13" s="12">
        <v>9</v>
      </c>
      <c r="K13" s="17"/>
      <c r="L13" s="17"/>
      <c r="M13" s="17"/>
      <c r="N13" s="17"/>
      <c r="O13" s="17"/>
      <c r="P13" s="17"/>
    </row>
    <row r="14" spans="1:16" ht="13.8" customHeight="1" x14ac:dyDescent="0.3">
      <c r="A14" s="3" t="s">
        <v>32</v>
      </c>
      <c r="B14" s="1" t="s">
        <v>3</v>
      </c>
      <c r="C14" s="2" t="s">
        <v>33</v>
      </c>
      <c r="D14" s="11" t="s">
        <v>46</v>
      </c>
      <c r="E14" s="12">
        <v>8</v>
      </c>
      <c r="F14" s="3" t="s">
        <v>85</v>
      </c>
      <c r="G14" s="1" t="s">
        <v>3</v>
      </c>
      <c r="H14" s="2" t="s">
        <v>59</v>
      </c>
      <c r="I14" s="11" t="s">
        <v>69</v>
      </c>
      <c r="J14" s="12">
        <v>10</v>
      </c>
      <c r="K14" s="17"/>
      <c r="L14" s="17"/>
      <c r="M14" s="17"/>
      <c r="N14" s="17"/>
      <c r="O14" s="17"/>
      <c r="P14" s="17"/>
    </row>
    <row r="15" spans="1:16" ht="13.8" customHeight="1" x14ac:dyDescent="0.3">
      <c r="A15" s="3" t="s">
        <v>40</v>
      </c>
      <c r="B15" s="1" t="s">
        <v>3</v>
      </c>
      <c r="C15" s="2" t="s">
        <v>29</v>
      </c>
      <c r="D15" s="11" t="s">
        <v>47</v>
      </c>
      <c r="E15" s="12">
        <v>8</v>
      </c>
      <c r="F15" s="19" t="s">
        <v>61</v>
      </c>
      <c r="G15" s="19"/>
      <c r="H15" s="19"/>
      <c r="I15" s="11"/>
      <c r="J15" s="12"/>
      <c r="K15" s="17"/>
      <c r="L15" s="17"/>
      <c r="M15" s="17"/>
      <c r="N15" s="17"/>
      <c r="O15" s="17"/>
      <c r="P15" s="17"/>
    </row>
    <row r="16" spans="1:16" ht="13.8" customHeight="1" x14ac:dyDescent="0.3">
      <c r="A16" s="3" t="s">
        <v>36</v>
      </c>
      <c r="B16" s="1" t="s">
        <v>3</v>
      </c>
      <c r="C16" s="2" t="s">
        <v>26</v>
      </c>
      <c r="D16" s="11" t="s">
        <v>48</v>
      </c>
      <c r="E16" s="12">
        <v>8</v>
      </c>
      <c r="F16" s="3" t="s">
        <v>64</v>
      </c>
      <c r="G16" s="1" t="s">
        <v>3</v>
      </c>
      <c r="H16" s="2" t="s">
        <v>63</v>
      </c>
      <c r="I16" s="11" t="s">
        <v>70</v>
      </c>
      <c r="J16" s="12">
        <v>11</v>
      </c>
      <c r="K16" s="17"/>
      <c r="L16" s="17"/>
      <c r="M16" s="17"/>
      <c r="N16" s="17"/>
      <c r="O16" s="17"/>
      <c r="P16" s="17"/>
    </row>
    <row r="17" spans="1:16" ht="13.8" customHeight="1" x14ac:dyDescent="0.3">
      <c r="A17" s="3" t="s">
        <v>34</v>
      </c>
      <c r="B17" s="1" t="s">
        <v>3</v>
      </c>
      <c r="C17" s="2" t="s">
        <v>35</v>
      </c>
      <c r="D17" s="11" t="s">
        <v>49</v>
      </c>
      <c r="E17" s="12">
        <v>8</v>
      </c>
      <c r="F17" s="3" t="s">
        <v>62</v>
      </c>
      <c r="G17" s="1" t="s">
        <v>3</v>
      </c>
      <c r="H17" s="2" t="s">
        <v>65</v>
      </c>
      <c r="I17" s="11" t="s">
        <v>88</v>
      </c>
      <c r="J17" s="12">
        <v>11</v>
      </c>
      <c r="K17" s="18"/>
      <c r="L17" s="18"/>
      <c r="M17" s="18"/>
      <c r="N17" s="18"/>
      <c r="O17" s="18"/>
      <c r="P17" s="18"/>
    </row>
    <row r="18" spans="1:16" ht="13.8" customHeight="1" x14ac:dyDescent="0.3">
      <c r="A18" s="19" t="s">
        <v>37</v>
      </c>
      <c r="B18" s="19"/>
      <c r="C18" s="19"/>
      <c r="D18" s="11"/>
      <c r="E18" s="12"/>
      <c r="F18" s="19" t="s">
        <v>86</v>
      </c>
      <c r="G18" s="19"/>
      <c r="H18" s="19"/>
      <c r="J18" s="13"/>
      <c r="K18" s="4"/>
      <c r="L18" s="4"/>
      <c r="M18" s="4"/>
      <c r="N18" s="4"/>
      <c r="O18" s="4"/>
      <c r="P18" s="4"/>
    </row>
    <row r="19" spans="1:16" ht="13.8" customHeight="1" x14ac:dyDescent="0.3">
      <c r="A19" s="3" t="s">
        <v>38</v>
      </c>
      <c r="B19" s="1" t="s">
        <v>3</v>
      </c>
      <c r="C19" s="2" t="s">
        <v>49</v>
      </c>
      <c r="D19" s="11" t="s">
        <v>50</v>
      </c>
      <c r="E19" s="14" t="s">
        <v>91</v>
      </c>
      <c r="F19" s="3" t="s">
        <v>74</v>
      </c>
      <c r="G19" s="1" t="s">
        <v>3</v>
      </c>
      <c r="H19" s="2" t="s">
        <v>75</v>
      </c>
      <c r="J19" s="13">
        <v>11</v>
      </c>
      <c r="K19" s="4"/>
      <c r="L19" s="4"/>
      <c r="M19" s="4"/>
      <c r="N19" s="4"/>
      <c r="O19" s="4"/>
      <c r="P19" s="4"/>
    </row>
    <row r="20" spans="1:16" ht="13.8" customHeight="1" x14ac:dyDescent="0.3">
      <c r="A20" s="3" t="s">
        <v>44</v>
      </c>
      <c r="B20" s="1" t="s">
        <v>3</v>
      </c>
      <c r="C20" s="2" t="s">
        <v>48</v>
      </c>
      <c r="D20" s="11" t="s">
        <v>51</v>
      </c>
      <c r="E20" s="14" t="s">
        <v>91</v>
      </c>
      <c r="F20" s="3" t="s">
        <v>78</v>
      </c>
      <c r="G20" s="1" t="s">
        <v>3</v>
      </c>
      <c r="H20" s="2" t="s">
        <v>74</v>
      </c>
      <c r="J20" s="13">
        <v>12</v>
      </c>
      <c r="K20" s="4"/>
      <c r="L20" s="4"/>
      <c r="M20" s="4"/>
      <c r="N20" s="4"/>
      <c r="O20" s="4"/>
      <c r="P20" s="4"/>
    </row>
    <row r="21" spans="1:16" ht="13.8" customHeight="1" x14ac:dyDescent="0.3">
      <c r="A21" s="3" t="s">
        <v>39</v>
      </c>
      <c r="B21" s="1" t="s">
        <v>3</v>
      </c>
      <c r="C21" s="2" t="s">
        <v>46</v>
      </c>
      <c r="D21" s="11" t="s">
        <v>52</v>
      </c>
      <c r="E21" s="14" t="s">
        <v>91</v>
      </c>
      <c r="F21" s="3" t="s">
        <v>75</v>
      </c>
      <c r="G21" s="1" t="s">
        <v>3</v>
      </c>
      <c r="H21" s="2" t="s">
        <v>78</v>
      </c>
      <c r="J21" s="13">
        <v>13</v>
      </c>
      <c r="K21" s="4"/>
      <c r="L21" s="4"/>
      <c r="M21" s="4"/>
      <c r="N21" s="4"/>
      <c r="O21" s="4"/>
      <c r="P21" s="4"/>
    </row>
    <row r="22" spans="1:16" ht="13.8" customHeight="1" x14ac:dyDescent="0.3">
      <c r="A22" s="3" t="s">
        <v>47</v>
      </c>
      <c r="B22" s="1" t="s">
        <v>3</v>
      </c>
      <c r="C22" s="2" t="s">
        <v>45</v>
      </c>
      <c r="D22" s="11" t="s">
        <v>53</v>
      </c>
      <c r="E22" s="14" t="s">
        <v>91</v>
      </c>
      <c r="F22" s="19" t="s">
        <v>87</v>
      </c>
      <c r="G22" s="19"/>
      <c r="H22" s="19"/>
      <c r="J22" s="13"/>
      <c r="K22" s="4"/>
      <c r="L22" s="4"/>
      <c r="M22" s="4"/>
      <c r="N22" s="4"/>
      <c r="O22" s="4"/>
      <c r="P22" s="4"/>
    </row>
    <row r="23" spans="1:16" ht="13.8" customHeight="1" x14ac:dyDescent="0.3">
      <c r="A23" s="19" t="s">
        <v>42</v>
      </c>
      <c r="B23" s="19"/>
      <c r="C23" s="19"/>
      <c r="D23" s="11"/>
      <c r="E23" s="14"/>
      <c r="F23" s="3" t="s">
        <v>67</v>
      </c>
      <c r="G23" s="1" t="s">
        <v>3</v>
      </c>
      <c r="H23" s="2" t="s">
        <v>68</v>
      </c>
      <c r="J23" s="13">
        <v>11</v>
      </c>
      <c r="K23" s="4"/>
      <c r="L23" s="4"/>
      <c r="M23" s="4"/>
      <c r="N23" s="4"/>
      <c r="O23" s="4"/>
      <c r="P23" s="4"/>
    </row>
    <row r="24" spans="1:16" ht="13.8" customHeight="1" x14ac:dyDescent="0.3">
      <c r="A24" s="3" t="s">
        <v>50</v>
      </c>
      <c r="B24" s="1" t="s">
        <v>3</v>
      </c>
      <c r="C24" s="2" t="s">
        <v>53</v>
      </c>
      <c r="D24" s="11" t="s">
        <v>54</v>
      </c>
      <c r="E24" s="14" t="s">
        <v>92</v>
      </c>
      <c r="F24" s="3" t="s">
        <v>69</v>
      </c>
      <c r="G24" s="1" t="s">
        <v>3</v>
      </c>
      <c r="H24" s="2" t="s">
        <v>67</v>
      </c>
      <c r="J24" s="13">
        <v>12</v>
      </c>
      <c r="K24" s="4"/>
      <c r="L24" s="4"/>
      <c r="M24" s="4"/>
      <c r="N24" s="4"/>
      <c r="O24" s="4"/>
      <c r="P24" s="4"/>
    </row>
    <row r="25" spans="1:16" ht="13.8" customHeight="1" x14ac:dyDescent="0.3">
      <c r="A25" s="3" t="s">
        <v>52</v>
      </c>
      <c r="B25" s="1" t="s">
        <v>3</v>
      </c>
      <c r="C25" s="2" t="s">
        <v>51</v>
      </c>
      <c r="D25" s="11" t="s">
        <v>55</v>
      </c>
      <c r="E25" s="14" t="s">
        <v>92</v>
      </c>
      <c r="F25" s="3" t="s">
        <v>68</v>
      </c>
      <c r="G25" s="1" t="s">
        <v>3</v>
      </c>
      <c r="H25" s="2" t="s">
        <v>69</v>
      </c>
      <c r="J25" s="13">
        <v>13</v>
      </c>
      <c r="K25" s="4"/>
      <c r="L25" s="4"/>
      <c r="M25" s="4"/>
      <c r="N25" s="4"/>
      <c r="O25" s="4"/>
      <c r="P25" s="4"/>
    </row>
    <row r="26" spans="1:16" ht="13.8" customHeight="1" x14ac:dyDescent="0.3">
      <c r="A26" s="19" t="s">
        <v>43</v>
      </c>
      <c r="B26" s="19"/>
      <c r="C26" s="19"/>
      <c r="E26" s="14"/>
      <c r="F26" s="19" t="s">
        <v>77</v>
      </c>
      <c r="G26" s="19"/>
      <c r="H26" s="19"/>
      <c r="J26" s="13"/>
      <c r="K26" s="4"/>
      <c r="L26" s="4"/>
      <c r="M26" s="4"/>
      <c r="N26" s="4"/>
      <c r="O26" s="4"/>
      <c r="P26" s="4"/>
    </row>
    <row r="27" spans="1:16" ht="13.8" customHeight="1" x14ac:dyDescent="0.3">
      <c r="A27" s="3" t="s">
        <v>54</v>
      </c>
      <c r="B27" s="1" t="s">
        <v>3</v>
      </c>
      <c r="C27" s="2" t="s">
        <v>55</v>
      </c>
      <c r="E27" s="14" t="s">
        <v>93</v>
      </c>
      <c r="F27" s="3" t="s">
        <v>79</v>
      </c>
      <c r="G27" s="1" t="s">
        <v>3</v>
      </c>
      <c r="H27" s="2" t="s">
        <v>89</v>
      </c>
      <c r="J27" s="13">
        <v>13</v>
      </c>
      <c r="K27" s="4"/>
      <c r="L27" s="4"/>
      <c r="M27" s="4"/>
      <c r="N27" s="4"/>
      <c r="O27" s="4"/>
      <c r="P27" s="4"/>
    </row>
    <row r="28" spans="1:16" ht="13.8" customHeight="1" x14ac:dyDescent="0.3">
      <c r="A28" s="3"/>
      <c r="B28" s="1"/>
      <c r="C28" s="2"/>
      <c r="F28" s="19" t="s">
        <v>80</v>
      </c>
      <c r="G28" s="19"/>
      <c r="H28" s="19"/>
      <c r="J28" s="13"/>
      <c r="K28" s="4"/>
      <c r="L28" s="4"/>
      <c r="M28" s="4"/>
      <c r="N28" s="4"/>
      <c r="O28" s="4"/>
      <c r="P28" s="4"/>
    </row>
    <row r="29" spans="1:16" ht="13.8" customHeight="1" x14ac:dyDescent="0.3">
      <c r="A29" s="3"/>
      <c r="B29" s="1"/>
      <c r="C29" s="2"/>
      <c r="F29" s="3" t="s">
        <v>70</v>
      </c>
      <c r="G29" s="1" t="s">
        <v>3</v>
      </c>
      <c r="H29" s="2" t="s">
        <v>88</v>
      </c>
      <c r="J29" s="13">
        <v>13</v>
      </c>
    </row>
    <row r="30" spans="1:16" ht="13.8" customHeight="1" x14ac:dyDescent="0.3">
      <c r="A30" s="3"/>
      <c r="B30" s="1"/>
      <c r="C30" s="2"/>
      <c r="F30" s="19" t="s">
        <v>81</v>
      </c>
      <c r="G30" s="19"/>
      <c r="H30" s="19"/>
      <c r="J30" s="13"/>
    </row>
    <row r="31" spans="1:16" x14ac:dyDescent="0.3">
      <c r="A31" s="3"/>
      <c r="B31" s="1"/>
      <c r="C31" s="2"/>
      <c r="F31" s="3" t="s">
        <v>82</v>
      </c>
      <c r="G31" s="1" t="s">
        <v>3</v>
      </c>
      <c r="H31" s="2" t="s">
        <v>83</v>
      </c>
      <c r="J31" s="13">
        <v>13</v>
      </c>
    </row>
  </sheetData>
  <mergeCells count="13">
    <mergeCell ref="F15:H15"/>
    <mergeCell ref="A23:C23"/>
    <mergeCell ref="A11:C11"/>
    <mergeCell ref="F11:H11"/>
    <mergeCell ref="A1:C1"/>
    <mergeCell ref="F1:H1"/>
    <mergeCell ref="A18:C18"/>
    <mergeCell ref="A26:C26"/>
    <mergeCell ref="F18:H18"/>
    <mergeCell ref="F30:H30"/>
    <mergeCell ref="F22:H22"/>
    <mergeCell ref="F26:H26"/>
    <mergeCell ref="F28:H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J28"/>
  <sheetViews>
    <sheetView workbookViewId="0">
      <selection activeCell="A11" sqref="A11:C11"/>
    </sheetView>
  </sheetViews>
  <sheetFormatPr baseColWidth="10" defaultRowHeight="14.4" x14ac:dyDescent="0.3"/>
  <sheetData>
    <row r="1" spans="1:10" x14ac:dyDescent="0.3">
      <c r="A1" s="19" t="s">
        <v>16</v>
      </c>
      <c r="B1" s="19"/>
      <c r="C1" s="19"/>
      <c r="F1" s="19" t="s">
        <v>16</v>
      </c>
      <c r="G1" s="19"/>
      <c r="H1" s="19"/>
    </row>
    <row r="2" spans="1:10" x14ac:dyDescent="0.3">
      <c r="A2" s="1"/>
      <c r="B2" s="1"/>
      <c r="C2" s="1" t="s">
        <v>17</v>
      </c>
      <c r="F2" s="1"/>
      <c r="G2" s="1"/>
      <c r="H2" s="1" t="s">
        <v>17</v>
      </c>
    </row>
    <row r="3" spans="1:10" x14ac:dyDescent="0.3">
      <c r="A3" s="3">
        <v>1</v>
      </c>
      <c r="B3" s="1"/>
      <c r="C3" s="2"/>
      <c r="F3" s="3">
        <v>1</v>
      </c>
      <c r="G3" s="1"/>
      <c r="H3" s="2"/>
    </row>
    <row r="4" spans="1:10" ht="15" thickBot="1" x14ac:dyDescent="0.35">
      <c r="A4" s="5">
        <v>2</v>
      </c>
      <c r="B4" s="6"/>
      <c r="C4" s="7"/>
      <c r="F4" s="5">
        <v>2</v>
      </c>
      <c r="G4" s="6"/>
      <c r="H4" s="7"/>
    </row>
    <row r="5" spans="1:10" x14ac:dyDescent="0.3">
      <c r="A5" s="3">
        <v>3</v>
      </c>
      <c r="B5" s="1"/>
      <c r="C5" s="2"/>
      <c r="F5" s="3">
        <v>3</v>
      </c>
      <c r="G5" s="1"/>
      <c r="H5" s="2"/>
    </row>
    <row r="6" spans="1:10" x14ac:dyDescent="0.3">
      <c r="A6" s="3">
        <v>4</v>
      </c>
      <c r="B6" s="1"/>
      <c r="C6" s="2"/>
      <c r="F6" s="3">
        <v>4</v>
      </c>
      <c r="G6" s="1"/>
      <c r="H6" s="2"/>
    </row>
    <row r="7" spans="1:10" x14ac:dyDescent="0.3">
      <c r="A7" s="3">
        <v>5</v>
      </c>
      <c r="B7" s="1"/>
      <c r="C7" s="2"/>
      <c r="F7" s="3">
        <v>5</v>
      </c>
      <c r="G7" s="1"/>
      <c r="H7" s="2"/>
    </row>
    <row r="8" spans="1:10" x14ac:dyDescent="0.3">
      <c r="A8" s="3">
        <v>6</v>
      </c>
      <c r="B8" s="1"/>
      <c r="C8" s="2"/>
      <c r="F8" s="3">
        <v>6</v>
      </c>
      <c r="G8" s="1"/>
      <c r="H8" s="2"/>
    </row>
    <row r="9" spans="1:10" x14ac:dyDescent="0.3">
      <c r="A9" s="3">
        <v>7</v>
      </c>
      <c r="B9" s="1"/>
      <c r="C9" s="2"/>
      <c r="F9" s="3">
        <v>7</v>
      </c>
      <c r="G9" s="1"/>
      <c r="H9" s="2"/>
    </row>
    <row r="10" spans="1:10" x14ac:dyDescent="0.3">
      <c r="A10" s="3"/>
      <c r="B10" s="1"/>
      <c r="C10" s="2"/>
    </row>
    <row r="11" spans="1:10" x14ac:dyDescent="0.3">
      <c r="A11" s="19" t="s">
        <v>25</v>
      </c>
      <c r="B11" s="19"/>
      <c r="C11" s="19"/>
      <c r="F11" s="19" t="s">
        <v>56</v>
      </c>
      <c r="G11" s="19"/>
      <c r="H11" s="19"/>
    </row>
    <row r="12" spans="1:10" x14ac:dyDescent="0.3">
      <c r="A12" s="3" t="s">
        <v>26</v>
      </c>
      <c r="B12" s="1" t="s">
        <v>3</v>
      </c>
      <c r="C12" s="2" t="s">
        <v>27</v>
      </c>
      <c r="D12" s="11" t="s">
        <v>44</v>
      </c>
      <c r="E12" s="14">
        <v>8</v>
      </c>
      <c r="F12" s="3" t="s">
        <v>57</v>
      </c>
      <c r="G12" s="1" t="s">
        <v>3</v>
      </c>
      <c r="H12" s="2" t="s">
        <v>58</v>
      </c>
      <c r="I12" s="11" t="s">
        <v>67</v>
      </c>
      <c r="J12" s="12">
        <v>10</v>
      </c>
    </row>
    <row r="13" spans="1:10" x14ac:dyDescent="0.3">
      <c r="A13" s="3" t="s">
        <v>28</v>
      </c>
      <c r="B13" s="1" t="s">
        <v>3</v>
      </c>
      <c r="C13" s="2" t="s">
        <v>29</v>
      </c>
      <c r="D13" s="11" t="s">
        <v>45</v>
      </c>
      <c r="E13" s="14">
        <v>8</v>
      </c>
      <c r="F13" s="3" t="s">
        <v>59</v>
      </c>
      <c r="G13" s="1" t="s">
        <v>3</v>
      </c>
      <c r="H13" s="2" t="s">
        <v>60</v>
      </c>
      <c r="I13" s="11" t="s">
        <v>68</v>
      </c>
      <c r="J13" s="12">
        <v>11</v>
      </c>
    </row>
    <row r="14" spans="1:10" x14ac:dyDescent="0.3">
      <c r="A14" s="19" t="s">
        <v>30</v>
      </c>
      <c r="B14" s="19"/>
      <c r="C14" s="19"/>
      <c r="D14" s="11"/>
      <c r="E14" s="14"/>
      <c r="F14" s="19" t="s">
        <v>61</v>
      </c>
      <c r="G14" s="19"/>
      <c r="H14" s="19"/>
      <c r="I14" s="11"/>
      <c r="J14" s="12"/>
    </row>
    <row r="15" spans="1:10" x14ac:dyDescent="0.3">
      <c r="A15" s="3" t="s">
        <v>31</v>
      </c>
      <c r="B15" s="1" t="s">
        <v>3</v>
      </c>
      <c r="C15" s="2" t="s">
        <v>45</v>
      </c>
      <c r="D15" s="11" t="s">
        <v>46</v>
      </c>
      <c r="E15" s="14">
        <v>9</v>
      </c>
      <c r="F15" s="3" t="s">
        <v>62</v>
      </c>
      <c r="G15" s="1" t="s">
        <v>3</v>
      </c>
      <c r="H15" s="2" t="s">
        <v>63</v>
      </c>
      <c r="I15" s="11" t="s">
        <v>69</v>
      </c>
      <c r="J15" s="12">
        <v>12</v>
      </c>
    </row>
    <row r="16" spans="1:10" x14ac:dyDescent="0.3">
      <c r="A16" s="3" t="s">
        <v>32</v>
      </c>
      <c r="B16" s="1" t="s">
        <v>3</v>
      </c>
      <c r="C16" s="2" t="s">
        <v>33</v>
      </c>
      <c r="D16" s="11" t="s">
        <v>47</v>
      </c>
      <c r="E16" s="14">
        <v>9</v>
      </c>
      <c r="F16" s="3" t="s">
        <v>64</v>
      </c>
      <c r="G16" s="1" t="s">
        <v>3</v>
      </c>
      <c r="H16" s="2" t="s">
        <v>65</v>
      </c>
      <c r="I16" s="11" t="s">
        <v>70</v>
      </c>
      <c r="J16" s="12">
        <v>12</v>
      </c>
    </row>
    <row r="17" spans="1:10" x14ac:dyDescent="0.3">
      <c r="A17" s="3" t="s">
        <v>34</v>
      </c>
      <c r="B17" s="1" t="s">
        <v>3</v>
      </c>
      <c r="C17" s="2" t="s">
        <v>35</v>
      </c>
      <c r="D17" s="11" t="s">
        <v>48</v>
      </c>
      <c r="E17" s="14">
        <v>9</v>
      </c>
      <c r="F17" s="19" t="s">
        <v>66</v>
      </c>
      <c r="G17" s="19"/>
      <c r="H17" s="19"/>
      <c r="J17" s="12"/>
    </row>
    <row r="18" spans="1:10" x14ac:dyDescent="0.3">
      <c r="A18" s="3" t="s">
        <v>36</v>
      </c>
      <c r="B18" s="1" t="s">
        <v>3</v>
      </c>
      <c r="C18" s="2" t="s">
        <v>44</v>
      </c>
      <c r="D18" s="11" t="s">
        <v>49</v>
      </c>
      <c r="E18" s="14">
        <v>9</v>
      </c>
      <c r="F18" s="3" t="s">
        <v>71</v>
      </c>
      <c r="G18" s="1" t="s">
        <v>3</v>
      </c>
      <c r="H18" s="2" t="s">
        <v>72</v>
      </c>
      <c r="J18" s="12">
        <v>12</v>
      </c>
    </row>
    <row r="19" spans="1:10" x14ac:dyDescent="0.3">
      <c r="A19" s="19" t="s">
        <v>37</v>
      </c>
      <c r="B19" s="19"/>
      <c r="C19" s="19"/>
      <c r="D19" s="11"/>
      <c r="E19" s="14"/>
      <c r="F19" s="19" t="s">
        <v>73</v>
      </c>
      <c r="G19" s="19"/>
      <c r="H19" s="19"/>
      <c r="J19" s="12"/>
    </row>
    <row r="20" spans="1:10" x14ac:dyDescent="0.3">
      <c r="A20" s="3" t="s">
        <v>38</v>
      </c>
      <c r="B20" s="1" t="s">
        <v>3</v>
      </c>
      <c r="C20" s="2" t="s">
        <v>48</v>
      </c>
      <c r="D20" s="11" t="s">
        <v>50</v>
      </c>
      <c r="E20" s="14" t="s">
        <v>94</v>
      </c>
      <c r="F20" s="3" t="s">
        <v>74</v>
      </c>
      <c r="G20" s="1" t="s">
        <v>3</v>
      </c>
      <c r="H20" s="2" t="s">
        <v>75</v>
      </c>
      <c r="J20" s="12">
        <v>12</v>
      </c>
    </row>
    <row r="21" spans="1:10" x14ac:dyDescent="0.3">
      <c r="A21" s="3" t="s">
        <v>40</v>
      </c>
      <c r="B21" s="1" t="s">
        <v>3</v>
      </c>
      <c r="C21" s="2" t="s">
        <v>46</v>
      </c>
      <c r="D21" s="11" t="s">
        <v>51</v>
      </c>
      <c r="E21" s="14" t="s">
        <v>94</v>
      </c>
      <c r="F21" s="19" t="s">
        <v>76</v>
      </c>
      <c r="G21" s="19"/>
      <c r="H21" s="19"/>
      <c r="J21" s="12"/>
    </row>
    <row r="22" spans="1:10" x14ac:dyDescent="0.3">
      <c r="A22" s="3" t="s">
        <v>39</v>
      </c>
      <c r="B22" s="1" t="s">
        <v>3</v>
      </c>
      <c r="C22" s="2" t="s">
        <v>47</v>
      </c>
      <c r="D22" s="11" t="s">
        <v>52</v>
      </c>
      <c r="E22" s="14" t="s">
        <v>94</v>
      </c>
      <c r="F22" s="3" t="s">
        <v>67</v>
      </c>
      <c r="G22" s="1" t="s">
        <v>3</v>
      </c>
      <c r="H22" s="2" t="s">
        <v>68</v>
      </c>
      <c r="J22" s="12">
        <v>14</v>
      </c>
    </row>
    <row r="23" spans="1:10" x14ac:dyDescent="0.3">
      <c r="A23" s="3" t="s">
        <v>41</v>
      </c>
      <c r="B23" s="1" t="s">
        <v>3</v>
      </c>
      <c r="C23" s="2" t="s">
        <v>49</v>
      </c>
      <c r="D23" s="11" t="s">
        <v>53</v>
      </c>
      <c r="E23" s="14" t="s">
        <v>94</v>
      </c>
      <c r="F23" s="19" t="s">
        <v>77</v>
      </c>
      <c r="G23" s="19"/>
      <c r="H23" s="19"/>
      <c r="J23" s="12"/>
    </row>
    <row r="24" spans="1:10" x14ac:dyDescent="0.3">
      <c r="A24" s="19" t="s">
        <v>42</v>
      </c>
      <c r="B24" s="19"/>
      <c r="C24" s="19"/>
      <c r="D24" s="11"/>
      <c r="E24" s="14"/>
      <c r="F24" s="3" t="s">
        <v>78</v>
      </c>
      <c r="G24" s="1" t="s">
        <v>3</v>
      </c>
      <c r="H24" s="2" t="s">
        <v>79</v>
      </c>
      <c r="J24" s="12">
        <v>14</v>
      </c>
    </row>
    <row r="25" spans="1:10" x14ac:dyDescent="0.3">
      <c r="A25" s="3" t="s">
        <v>50</v>
      </c>
      <c r="B25" s="1" t="s">
        <v>3</v>
      </c>
      <c r="C25" s="2" t="s">
        <v>51</v>
      </c>
      <c r="D25" s="11" t="s">
        <v>54</v>
      </c>
      <c r="E25" s="14" t="s">
        <v>95</v>
      </c>
      <c r="F25" s="19" t="s">
        <v>80</v>
      </c>
      <c r="G25" s="19"/>
      <c r="H25" s="19"/>
      <c r="J25" s="12"/>
    </row>
    <row r="26" spans="1:10" x14ac:dyDescent="0.3">
      <c r="A26" s="3" t="s">
        <v>52</v>
      </c>
      <c r="B26" s="1" t="s">
        <v>3</v>
      </c>
      <c r="C26" s="2" t="s">
        <v>53</v>
      </c>
      <c r="D26" s="11" t="s">
        <v>55</v>
      </c>
      <c r="E26" s="14" t="s">
        <v>95</v>
      </c>
      <c r="F26" s="3" t="s">
        <v>69</v>
      </c>
      <c r="G26" s="1" t="s">
        <v>3</v>
      </c>
      <c r="H26" s="2" t="s">
        <v>70</v>
      </c>
      <c r="J26" s="12">
        <v>14</v>
      </c>
    </row>
    <row r="27" spans="1:10" x14ac:dyDescent="0.3">
      <c r="A27" s="19" t="s">
        <v>43</v>
      </c>
      <c r="B27" s="19"/>
      <c r="C27" s="19"/>
      <c r="D27" s="11"/>
      <c r="E27" s="14"/>
      <c r="F27" s="19" t="s">
        <v>81</v>
      </c>
      <c r="G27" s="19"/>
      <c r="H27" s="19"/>
      <c r="J27" s="12"/>
    </row>
    <row r="28" spans="1:10" x14ac:dyDescent="0.3">
      <c r="A28" s="3" t="s">
        <v>54</v>
      </c>
      <c r="B28" s="1" t="s">
        <v>3</v>
      </c>
      <c r="C28" s="2" t="s">
        <v>55</v>
      </c>
      <c r="E28" s="14" t="s">
        <v>96</v>
      </c>
      <c r="F28" s="3" t="s">
        <v>82</v>
      </c>
      <c r="G28" s="1" t="s">
        <v>3</v>
      </c>
      <c r="H28" s="2" t="s">
        <v>83</v>
      </c>
      <c r="J28" s="12">
        <v>14</v>
      </c>
    </row>
  </sheetData>
  <mergeCells count="15">
    <mergeCell ref="A27:C27"/>
    <mergeCell ref="F27:H27"/>
    <mergeCell ref="A19:C19"/>
    <mergeCell ref="F19:H19"/>
    <mergeCell ref="F21:H21"/>
    <mergeCell ref="F23:H23"/>
    <mergeCell ref="A24:C24"/>
    <mergeCell ref="F25:H25"/>
    <mergeCell ref="A14:C14"/>
    <mergeCell ref="F14:H14"/>
    <mergeCell ref="F17:H17"/>
    <mergeCell ref="A1:C1"/>
    <mergeCell ref="F1:H1"/>
    <mergeCell ref="A11:C11"/>
    <mergeCell ref="F11:H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8</vt:i4>
      </vt:variant>
    </vt:vector>
  </HeadingPairs>
  <TitlesOfParts>
    <vt:vector size="11" baseType="lpstr">
      <vt:lpstr>Poules</vt:lpstr>
      <vt:lpstr>Phase finale format1</vt:lpstr>
      <vt:lpstr>Phase finale format2</vt:lpstr>
      <vt:lpstr>BpA</vt:lpstr>
      <vt:lpstr>ClassementA</vt:lpstr>
      <vt:lpstr>DiffA</vt:lpstr>
      <vt:lpstr>GA</vt:lpstr>
      <vt:lpstr>JA</vt:lpstr>
      <vt:lpstr>PouleA</vt:lpstr>
      <vt:lpstr>PouleB</vt:lpstr>
      <vt:lpstr>PtsA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Thomas</cp:lastModifiedBy>
  <dcterms:created xsi:type="dcterms:W3CDTF">2016-05-26T12:14:28Z</dcterms:created>
  <dcterms:modified xsi:type="dcterms:W3CDTF">2016-06-11T18:49:37Z</dcterms:modified>
</cp:coreProperties>
</file>