
<file path=[Content_Types].xml><?xml version="1.0" encoding="utf-8"?>
<Types xmlns="http://schemas.openxmlformats.org/package/2006/content-types"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autoCompressPictures="0"/>
  <bookViews>
    <workbookView xWindow="0" yWindow="-465" windowWidth="25605" windowHeight="16005" activeTab="1"/>
  </bookViews>
  <sheets>
    <sheet name="Base " sheetId="2" r:id="rId1"/>
    <sheet name="Feuil1" sheetId="1" r:id="rId2"/>
    <sheet name="Feuil3" sheetId="3" r:id="rId3"/>
  </sheets>
  <definedNames>
    <definedName name="f_garde">OFFSET(p_garde,0,0,COUNTA(l_garde),1)</definedName>
    <definedName name="f_nom">OFFSET(p_Nom,0,0,COUNTA(l_Nom),1)</definedName>
    <definedName name="l_garde">'Base '!$E:$E</definedName>
    <definedName name="l_Nom">'Base '!$B:$B</definedName>
    <definedName name="p_garde">'Base '!$E$3</definedName>
    <definedName name="p_Nom">'Base '!$B$3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7" i="1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59"/>
  <c r="AF60"/>
  <c r="AF61"/>
  <c r="AF62"/>
  <c r="AF63"/>
  <c r="AF64"/>
  <c r="AF65"/>
  <c r="AF66"/>
  <c r="AF67"/>
  <c r="AF68"/>
  <c r="AF69"/>
  <c r="AF70"/>
  <c r="AF71"/>
  <c r="AF72"/>
  <c r="AF73"/>
  <c r="AF74"/>
  <c r="AF75"/>
  <c r="AF76"/>
  <c r="AF77"/>
  <c r="AF78"/>
  <c r="AF79"/>
  <c r="AF80"/>
  <c r="AF81"/>
  <c r="AF82"/>
  <c r="AF83"/>
  <c r="AF84"/>
  <c r="AF85"/>
  <c r="AF86"/>
  <c r="AF87"/>
  <c r="AF88"/>
  <c r="AF89"/>
  <c r="AF90"/>
  <c r="AF91"/>
  <c r="AF92"/>
  <c r="AF93"/>
  <c r="AF94"/>
  <c r="AF95"/>
  <c r="AF96"/>
  <c r="AF97"/>
  <c r="AF98"/>
  <c r="AF99"/>
  <c r="AF100"/>
  <c r="AF101"/>
  <c r="AF102"/>
  <c r="AF103"/>
  <c r="AF104"/>
  <c r="AF105"/>
  <c r="AF106"/>
  <c r="AF107"/>
  <c r="AF108"/>
  <c r="AF109"/>
  <c r="AF110"/>
  <c r="AF111"/>
  <c r="AF112"/>
  <c r="AF113"/>
  <c r="AF114"/>
  <c r="AF115"/>
  <c r="AF116"/>
  <c r="AF117"/>
  <c r="AF118"/>
  <c r="AF119"/>
  <c r="AF120"/>
  <c r="AF121"/>
  <c r="AF122"/>
  <c r="AF123"/>
  <c r="AF124"/>
  <c r="AF125"/>
  <c r="AF126"/>
  <c r="AF127"/>
  <c r="AF128"/>
  <c r="AF6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A73"/>
  <c r="AA74"/>
  <c r="AA75"/>
  <c r="AA76"/>
  <c r="AA77"/>
  <c r="AA78"/>
  <c r="AA79"/>
  <c r="AA80"/>
  <c r="AA81"/>
  <c r="AA82"/>
  <c r="AA83"/>
  <c r="AA84"/>
  <c r="AA85"/>
  <c r="AA86"/>
  <c r="AA87"/>
  <c r="AA88"/>
  <c r="AA89"/>
  <c r="AA90"/>
  <c r="AA91"/>
  <c r="AA92"/>
  <c r="AA93"/>
  <c r="AA94"/>
  <c r="AA95"/>
  <c r="AA96"/>
  <c r="AA97"/>
  <c r="AA98"/>
  <c r="AA99"/>
  <c r="AA100"/>
  <c r="AA101"/>
  <c r="AA102"/>
  <c r="AA103"/>
  <c r="AA104"/>
  <c r="AA105"/>
  <c r="AA106"/>
  <c r="AA107"/>
  <c r="AA108"/>
  <c r="AA109"/>
  <c r="AA110"/>
  <c r="AA111"/>
  <c r="AA112"/>
  <c r="AA113"/>
  <c r="AA114"/>
  <c r="AA115"/>
  <c r="AA116"/>
  <c r="AA117"/>
  <c r="AA118"/>
  <c r="AA119"/>
  <c r="AA120"/>
  <c r="AA121"/>
  <c r="AA122"/>
  <c r="AA123"/>
  <c r="AA124"/>
  <c r="AA125"/>
  <c r="AA126"/>
  <c r="AA127"/>
  <c r="AA128"/>
  <c r="AA9"/>
  <c r="AA10"/>
  <c r="AA11"/>
  <c r="AA12"/>
  <c r="AA13"/>
  <c r="AA14"/>
  <c r="AA7"/>
  <c r="AA8"/>
  <c r="AA6"/>
  <c r="T27" l="1"/>
  <c r="T26"/>
  <c r="J41"/>
  <c r="G41"/>
  <c r="E41"/>
  <c r="J40"/>
  <c r="G40"/>
  <c r="E40"/>
  <c r="J38"/>
  <c r="G38"/>
  <c r="E38"/>
  <c r="J37"/>
  <c r="G37"/>
  <c r="E37"/>
  <c r="J39"/>
  <c r="G39"/>
  <c r="E39"/>
  <c r="J36"/>
  <c r="G36"/>
  <c r="E36"/>
  <c r="J35"/>
  <c r="G35"/>
  <c r="E35"/>
  <c r="J34"/>
  <c r="G34"/>
  <c r="E34"/>
  <c r="J33"/>
  <c r="G33"/>
  <c r="E33"/>
  <c r="J32"/>
  <c r="G32"/>
  <c r="E32"/>
  <c r="J31"/>
  <c r="G31"/>
  <c r="E31"/>
  <c r="F27"/>
  <c r="E27"/>
  <c r="D27"/>
  <c r="K26"/>
  <c r="J26"/>
  <c r="I26"/>
  <c r="F26"/>
  <c r="E26"/>
  <c r="D26"/>
  <c r="K25"/>
  <c r="J25"/>
  <c r="I25"/>
  <c r="F25"/>
  <c r="E25"/>
  <c r="D25"/>
  <c r="K24"/>
  <c r="J24"/>
  <c r="I24"/>
  <c r="F24"/>
  <c r="E24"/>
  <c r="D24"/>
  <c r="F23"/>
  <c r="E23"/>
  <c r="D23"/>
  <c r="F22"/>
  <c r="E22"/>
  <c r="D22"/>
  <c r="F21"/>
  <c r="E21"/>
  <c r="D21"/>
</calcChain>
</file>

<file path=xl/sharedStrings.xml><?xml version="1.0" encoding="utf-8"?>
<sst xmlns="http://schemas.openxmlformats.org/spreadsheetml/2006/main" count="865" uniqueCount="190">
  <si>
    <t>FMA</t>
  </si>
  <si>
    <t>FORMATEUR</t>
  </si>
  <si>
    <t>APS</t>
  </si>
  <si>
    <t>TYPE</t>
  </si>
  <si>
    <t>STATUT</t>
  </si>
  <si>
    <t>EMARGEMENT</t>
  </si>
  <si>
    <t>GARDE REMISE</t>
  </si>
  <si>
    <t>OBSERVATIONS</t>
  </si>
  <si>
    <t xml:space="preserve">FORMATEUR </t>
  </si>
  <si>
    <t>VERIFICATION DES ENGINS</t>
  </si>
  <si>
    <t>VSAV1</t>
  </si>
  <si>
    <t>LOCAL RECONNAISSANCE</t>
  </si>
  <si>
    <t>VSAV2</t>
  </si>
  <si>
    <t>VTU</t>
  </si>
  <si>
    <t>VSAV3</t>
  </si>
  <si>
    <t>VSR</t>
  </si>
  <si>
    <t>CCF</t>
  </si>
  <si>
    <t>FPT</t>
  </si>
  <si>
    <t>VPS</t>
  </si>
  <si>
    <t>BEA/EPA</t>
  </si>
  <si>
    <t>FPT2</t>
  </si>
  <si>
    <t>AFFECTATION DES PIQUETS</t>
  </si>
  <si>
    <t>8h00-13h30</t>
  </si>
  <si>
    <t>13h30-20h00</t>
  </si>
  <si>
    <t>20h00-8h00</t>
  </si>
  <si>
    <t>CA</t>
  </si>
  <si>
    <t>COND</t>
  </si>
  <si>
    <t>EQU</t>
  </si>
  <si>
    <t>EQ1</t>
  </si>
  <si>
    <t>EQ4</t>
  </si>
  <si>
    <t>EPS
BEA</t>
  </si>
  <si>
    <t>Saisie SYSTEL</t>
  </si>
  <si>
    <t>SIGNATURE RESPONSABLE DE GARDE</t>
  </si>
  <si>
    <t>RESPONSABLE DE GARDE JOUR</t>
  </si>
  <si>
    <t>RESPONSABLE DE GARDE NUIT</t>
  </si>
  <si>
    <t>STATIONNAIRE JOUR</t>
  </si>
  <si>
    <t>STATIONNAIRE NUIT</t>
  </si>
  <si>
    <t>CENTRE DE SECURS PRINCIPAL DE BEAUVAIS GARDE DU VENDREDI 17 JUIN 2016</t>
  </si>
  <si>
    <t>GRADE / PRENOM / NOM</t>
  </si>
  <si>
    <r>
      <t>EQ2</t>
    </r>
    <r>
      <rPr>
        <b/>
        <sz val="10"/>
        <color indexed="8"/>
        <rFont val="Corbel"/>
        <family val="2"/>
      </rPr>
      <t>(PL)</t>
    </r>
  </si>
  <si>
    <r>
      <t>EQ3</t>
    </r>
    <r>
      <rPr>
        <b/>
        <sz val="10"/>
        <color indexed="8"/>
        <rFont val="Corbel"/>
        <family val="2"/>
      </rPr>
      <t>(CA1)</t>
    </r>
  </si>
  <si>
    <r>
      <t>CA</t>
    </r>
    <r>
      <rPr>
        <b/>
        <sz val="10"/>
        <color indexed="8"/>
        <rFont val="Corbel"/>
        <family val="2"/>
      </rPr>
      <t>(CA1)</t>
    </r>
  </si>
  <si>
    <r>
      <t>CA</t>
    </r>
    <r>
      <rPr>
        <b/>
        <sz val="10"/>
        <color indexed="8"/>
        <rFont val="Corbel"/>
        <family val="2"/>
      </rPr>
      <t>(CA2)</t>
    </r>
  </si>
  <si>
    <t>PERSONNEL</t>
  </si>
  <si>
    <t>CPL GOURIN</t>
  </si>
  <si>
    <t>SAP MOURIER</t>
  </si>
  <si>
    <t>CCH PETITEVILLE</t>
  </si>
  <si>
    <t>ADC MAGNIER D.</t>
  </si>
  <si>
    <t>ADJ BOCQUET D.</t>
  </si>
  <si>
    <t>ADJ GOUY G.</t>
  </si>
  <si>
    <t>ADJ LASSAOUI F.</t>
  </si>
  <si>
    <t>SCH CLERY A.</t>
  </si>
  <si>
    <t>SCH ROLLAND F.</t>
  </si>
  <si>
    <t>SGT ABLA Y.</t>
  </si>
  <si>
    <t>SA1 INNOCENT</t>
  </si>
  <si>
    <t>SAP  BERTIN</t>
  </si>
  <si>
    <t>SAP  BEAUFORT</t>
  </si>
  <si>
    <t>SAP BRICOUT</t>
  </si>
  <si>
    <t>SAP  FAVIOT</t>
  </si>
  <si>
    <t>SAP FRANCOIS</t>
  </si>
  <si>
    <t>SAP FLORENTIN</t>
  </si>
  <si>
    <t>SAP LANGLOIS</t>
  </si>
  <si>
    <t>SAP LECURU</t>
  </si>
  <si>
    <t>SAP LOUERAT</t>
  </si>
  <si>
    <t>SAP PREVOST F.</t>
  </si>
  <si>
    <t>SAP RISTORI</t>
  </si>
  <si>
    <t>SAP  THIERRY T.</t>
  </si>
  <si>
    <t>CCH ADRA J.</t>
  </si>
  <si>
    <t>ADC ROISSE D.</t>
  </si>
  <si>
    <t>SCH CELIK D.</t>
  </si>
  <si>
    <t xml:space="preserve">SCH HERBET </t>
  </si>
  <si>
    <t>SCH BICHELER J.</t>
  </si>
  <si>
    <t>SGT ALEXANDRE J.</t>
  </si>
  <si>
    <t>SGT BACHELIER C.</t>
  </si>
  <si>
    <t>SGT BOUTELLIER J.</t>
  </si>
  <si>
    <t>SGT GUYOT Y.</t>
  </si>
  <si>
    <t>CCH BATON J.</t>
  </si>
  <si>
    <t>CPL BRUNO J.</t>
  </si>
  <si>
    <t>CPL DIALLO A.</t>
  </si>
  <si>
    <t>SAP BAILLOU C.</t>
  </si>
  <si>
    <t xml:space="preserve">SAP BIZET M.      </t>
  </si>
  <si>
    <t xml:space="preserve">SAP KONIECZKOWICZ </t>
  </si>
  <si>
    <t>ADC ROCHETEAU G.</t>
  </si>
  <si>
    <t>ADC BEGYN F.</t>
  </si>
  <si>
    <t>SCH ROUSSEL F.</t>
  </si>
  <si>
    <t>SCH SABE A.</t>
  </si>
  <si>
    <t>SGT FRUCHARD A.</t>
  </si>
  <si>
    <t>SGT GARNIER T.</t>
  </si>
  <si>
    <t xml:space="preserve">SGT GERARD F. </t>
  </si>
  <si>
    <t>SGT MOURET M.</t>
  </si>
  <si>
    <t>CPL DESLIENS F.</t>
  </si>
  <si>
    <t>CPL FORFAIT W.</t>
  </si>
  <si>
    <t xml:space="preserve">CPL GREFFE V.     </t>
  </si>
  <si>
    <t>SAP ROY J.</t>
  </si>
  <si>
    <t>ADC CLAPIES P.</t>
  </si>
  <si>
    <t xml:space="preserve">SCH BACHIR O.     </t>
  </si>
  <si>
    <t>SCH LELEUX A.</t>
  </si>
  <si>
    <t xml:space="preserve">SGT BANCE T.           </t>
  </si>
  <si>
    <t xml:space="preserve">SGT BOUILLIE F.       </t>
  </si>
  <si>
    <t xml:space="preserve">SGT GUILLUY </t>
  </si>
  <si>
    <t>SGT LESAGE F.</t>
  </si>
  <si>
    <t>CCH MOINE F.</t>
  </si>
  <si>
    <t>CCH SABE S.</t>
  </si>
  <si>
    <t>CPL DUGUEY Q.</t>
  </si>
  <si>
    <t>CPL HODIN M.</t>
  </si>
  <si>
    <t>CPL TROUSSE D.</t>
  </si>
  <si>
    <t>CPL WALEROWSKI S.</t>
  </si>
  <si>
    <t xml:space="preserve">SAP BESSEAU T.         </t>
  </si>
  <si>
    <t>SAP BOURDILLON J.</t>
  </si>
  <si>
    <t>SCH BERNIER J.B.</t>
  </si>
  <si>
    <t>CPL PIART C.</t>
  </si>
  <si>
    <t>ADC JACOBS P.</t>
  </si>
  <si>
    <t>ADJ DEBAILLY C.</t>
  </si>
  <si>
    <t>ADJ LANGLOIS P.</t>
  </si>
  <si>
    <t>Equipe</t>
  </si>
  <si>
    <t>SHR</t>
  </si>
  <si>
    <t>SAP NTONGA F.</t>
  </si>
  <si>
    <t>SAP SIFFRID N.</t>
  </si>
  <si>
    <t>SAP SAUVE M.</t>
  </si>
  <si>
    <t>SAP  RAMDANI B.</t>
  </si>
  <si>
    <t>SAP PAGHENT M.</t>
  </si>
  <si>
    <t>SAP MEUSNIER L.</t>
  </si>
  <si>
    <t>SAP MARTIN A.</t>
  </si>
  <si>
    <t>SAP MALLARD L.</t>
  </si>
  <si>
    <t>SAP MAIA-MEIRELES M.</t>
  </si>
  <si>
    <t>SAP LOUVET J.M.</t>
  </si>
  <si>
    <t>SAP LINDOU N.J.</t>
  </si>
  <si>
    <t>SAP LEGHAY A.</t>
  </si>
  <si>
    <t>SAP LECOINTRE V.</t>
  </si>
  <si>
    <t>SAP LE CAM T.</t>
  </si>
  <si>
    <t>SAP LEBON J.</t>
  </si>
  <si>
    <t>SAP LASSAOUI Y.</t>
  </si>
  <si>
    <t>SAP LALOI P.</t>
  </si>
  <si>
    <t>SAP HARDY A.</t>
  </si>
  <si>
    <t>SAP GOUY P.</t>
  </si>
  <si>
    <t>SAP  GOUASMIA B.</t>
  </si>
  <si>
    <t>SAP DURAND V.</t>
  </si>
  <si>
    <t>SAP  DOUILLY J.</t>
  </si>
  <si>
    <t>SAP BOUR A.</t>
  </si>
  <si>
    <t>SAP BOUABIDA H.</t>
  </si>
  <si>
    <t>SAP BASONI F.</t>
  </si>
  <si>
    <t>SA1  SKIRLO F.</t>
  </si>
  <si>
    <t>SA1  RUBIO T.</t>
  </si>
  <si>
    <t>SA1 PICCARDI R.</t>
  </si>
  <si>
    <t>SA1 PETIT G.</t>
  </si>
  <si>
    <t>SA1 PAQUOTTE P.</t>
  </si>
  <si>
    <t>SA1 KHELLADI R.</t>
  </si>
  <si>
    <t>SA1 GRENIER P.</t>
  </si>
  <si>
    <t>SA1 GODALIER A.</t>
  </si>
  <si>
    <t>SA1 FRUTIEAUX V.</t>
  </si>
  <si>
    <t>SA1 DELAFOLIE A.</t>
  </si>
  <si>
    <t>SA1 BAUJOIN G.</t>
  </si>
  <si>
    <t>CPL LOTTIN M.</t>
  </si>
  <si>
    <t>CPL GONS T.</t>
  </si>
  <si>
    <t>CPL FORTE F.</t>
  </si>
  <si>
    <t>CPL DOMINIK D.</t>
  </si>
  <si>
    <t>CPL DESCHAMPS J.B.</t>
  </si>
  <si>
    <t>CCH WANGERMEZ V.</t>
  </si>
  <si>
    <t>CCH HAMADOUCHE A.</t>
  </si>
  <si>
    <t>SGT POULAIN F.</t>
  </si>
  <si>
    <t>SGT OVREL A.</t>
  </si>
  <si>
    <t>SGT MARECHAL H.</t>
  </si>
  <si>
    <t>SGT LAYEN A.</t>
  </si>
  <si>
    <t>SGT BORGES J.</t>
  </si>
  <si>
    <t>SGT AZERONDE J.M.</t>
  </si>
  <si>
    <t>SCH  MESSIASSE R.</t>
  </si>
  <si>
    <t>SAP BRAZIER A.</t>
  </si>
  <si>
    <t>Type de garde</t>
  </si>
  <si>
    <t>24h vol.</t>
  </si>
  <si>
    <t>24h pro.</t>
  </si>
  <si>
    <t>GAS</t>
  </si>
  <si>
    <t>8h-13h30 vol.</t>
  </si>
  <si>
    <t>12h pro. Jour</t>
  </si>
  <si>
    <t>13h30-20h vol.</t>
  </si>
  <si>
    <t>8h-20h vol.</t>
  </si>
  <si>
    <t>20h-8h vol.</t>
  </si>
  <si>
    <t xml:space="preserve">Astreinte </t>
  </si>
  <si>
    <t>Statut</t>
  </si>
  <si>
    <t>SPP</t>
  </si>
  <si>
    <t>SPM</t>
  </si>
  <si>
    <t>SPV</t>
  </si>
  <si>
    <t>TOTAL EFFECTIF JOUR</t>
  </si>
  <si>
    <t>TOTAL EFFECTIF NUIT</t>
  </si>
  <si>
    <t>SGT VINCENT T.</t>
  </si>
  <si>
    <t>TOTAL JOUR</t>
  </si>
  <si>
    <t>RECAP. JOUR</t>
  </si>
  <si>
    <t>TOTAL NUIT</t>
  </si>
  <si>
    <t>RECAP. NUIT</t>
  </si>
  <si>
    <t>ADC LEBEL S.</t>
  </si>
  <si>
    <t>12h pro. j.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</si>
</sst>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0"/>
      <color theme="1"/>
      <name val="Corbel"/>
      <family val="2"/>
    </font>
    <font>
      <b/>
      <sz val="10"/>
      <color indexed="8"/>
      <name val="Corbel"/>
      <family val="2"/>
    </font>
    <font>
      <b/>
      <sz val="12"/>
      <color indexed="8"/>
      <name val="Corbel"/>
      <family val="2"/>
    </font>
    <font>
      <b/>
      <sz val="20"/>
      <color indexed="8"/>
      <name val="Corbel"/>
      <family val="2"/>
    </font>
    <font>
      <b/>
      <sz val="18"/>
      <color indexed="8"/>
      <name val="Corbel"/>
      <family val="2"/>
    </font>
    <font>
      <b/>
      <i/>
      <sz val="18"/>
      <color indexed="8"/>
      <name val="Corbel"/>
      <family val="2"/>
    </font>
    <font>
      <sz val="12"/>
      <color indexed="8"/>
      <name val="Corbel"/>
      <family val="2"/>
    </font>
    <font>
      <sz val="12"/>
      <color theme="1"/>
      <name val="Corbel"/>
      <family val="2"/>
    </font>
    <font>
      <i/>
      <sz val="12"/>
      <color indexed="8"/>
      <name val="Corbel"/>
      <family val="2"/>
    </font>
    <font>
      <sz val="16"/>
      <color indexed="8"/>
      <name val="Corbel"/>
      <family val="2"/>
    </font>
    <font>
      <b/>
      <sz val="16"/>
      <color indexed="8"/>
      <name val="Corbel"/>
      <family val="2"/>
    </font>
    <font>
      <b/>
      <sz val="14"/>
      <color indexed="8"/>
      <name val="Corbel"/>
      <family val="2"/>
    </font>
    <font>
      <b/>
      <i/>
      <sz val="28"/>
      <color indexed="8"/>
      <name val="Corbel"/>
      <family val="2"/>
    </font>
    <font>
      <b/>
      <i/>
      <sz val="48"/>
      <color indexed="8"/>
      <name val="Corbel"/>
      <family val="2"/>
    </font>
    <font>
      <b/>
      <i/>
      <sz val="36"/>
      <color indexed="8"/>
      <name val="Corbel"/>
      <family val="2"/>
    </font>
    <font>
      <b/>
      <i/>
      <sz val="36"/>
      <color theme="1"/>
      <name val="Corbel"/>
      <family val="2"/>
    </font>
    <font>
      <sz val="12"/>
      <name val="Corbel"/>
      <family val="2"/>
    </font>
    <font>
      <sz val="10"/>
      <name val="Arial"/>
      <family val="2"/>
    </font>
    <font>
      <sz val="11"/>
      <color theme="1"/>
      <name val="Corbe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rgb="FFFFFFFF"/>
      <name val="Corbel"/>
      <family val="2"/>
    </font>
    <font>
      <b/>
      <sz val="11"/>
      <color rgb="FFFFFFFF"/>
      <name val="Calibri"/>
      <family val="2"/>
      <scheme val="minor"/>
    </font>
    <font>
      <sz val="12"/>
      <color rgb="FF000000"/>
      <name val="Corbel"/>
      <family val="2"/>
    </font>
    <font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4F81BD"/>
        <bgColor rgb="FF4F81BD"/>
      </patternFill>
    </fill>
    <fill>
      <patternFill patternType="solid">
        <fgColor rgb="FFDCE6F1"/>
        <bgColor rgb="FFDCE6F1"/>
      </patternFill>
    </fill>
  </fills>
  <borders count="5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rgb="FF95B3D7"/>
      </top>
      <bottom style="thin">
        <color rgb="FF95B3D7"/>
      </bottom>
      <diagonal/>
    </border>
    <border>
      <left/>
      <right style="thin">
        <color rgb="FF95B3D7"/>
      </right>
      <top style="thin">
        <color rgb="FF95B3D7"/>
      </top>
      <bottom style="thin">
        <color rgb="FF95B3D7"/>
      </bottom>
      <diagonal/>
    </border>
  </borders>
  <cellStyleXfs count="4">
    <xf numFmtId="0" fontId="0" fillId="0" borderId="0"/>
    <xf numFmtId="0" fontId="18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89">
    <xf numFmtId="0" fontId="0" fillId="0" borderId="0" xfId="0"/>
    <xf numFmtId="0" fontId="1" fillId="0" borderId="0" xfId="0" applyFont="1" applyAlignment="1">
      <alignment horizontal="center"/>
    </xf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8" xfId="0" applyBorder="1"/>
    <xf numFmtId="0" fontId="0" fillId="0" borderId="9" xfId="0" applyBorder="1"/>
    <xf numFmtId="0" fontId="0" fillId="0" borderId="23" xfId="0" applyBorder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0" fontId="7" fillId="9" borderId="29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9" borderId="3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9" borderId="38" xfId="0" applyFont="1" applyFill="1" applyBorder="1" applyAlignment="1">
      <alignment horizontal="center" vertical="center"/>
    </xf>
    <xf numFmtId="0" fontId="7" fillId="9" borderId="3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7" fillId="0" borderId="26" xfId="0" applyFont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11" fillId="8" borderId="6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/>
    </xf>
    <xf numFmtId="0" fontId="11" fillId="9" borderId="14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/>
    </xf>
    <xf numFmtId="0" fontId="11" fillId="9" borderId="38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0" xfId="0" applyFill="1"/>
    <xf numFmtId="0" fontId="8" fillId="0" borderId="0" xfId="0" applyFont="1"/>
    <xf numFmtId="0" fontId="19" fillId="0" borderId="0" xfId="0" applyFont="1"/>
    <xf numFmtId="0" fontId="17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/>
    <xf numFmtId="0" fontId="12" fillId="0" borderId="12" xfId="0" applyFont="1" applyFill="1" applyBorder="1" applyAlignment="1">
      <alignment vertical="center"/>
    </xf>
    <xf numFmtId="0" fontId="8" fillId="0" borderId="0" xfId="0" applyFont="1" applyFill="1" applyBorder="1"/>
    <xf numFmtId="0" fontId="8" fillId="0" borderId="0" xfId="0" applyFont="1" applyBorder="1"/>
    <xf numFmtId="0" fontId="0" fillId="0" borderId="0" xfId="0" applyFont="1" applyBorder="1"/>
    <xf numFmtId="0" fontId="0" fillId="0" borderId="0" xfId="0" applyFont="1"/>
    <xf numFmtId="0" fontId="22" fillId="10" borderId="54" xfId="0" applyFont="1" applyFill="1" applyBorder="1"/>
    <xf numFmtId="0" fontId="23" fillId="10" borderId="55" xfId="0" applyFont="1" applyFill="1" applyBorder="1"/>
    <xf numFmtId="0" fontId="24" fillId="11" borderId="54" xfId="0" applyFont="1" applyFill="1" applyBorder="1" applyAlignment="1">
      <alignment horizontal="center"/>
    </xf>
    <xf numFmtId="0" fontId="25" fillId="11" borderId="55" xfId="0" applyFont="1" applyFill="1" applyBorder="1"/>
    <xf numFmtId="0" fontId="24" fillId="0" borderId="54" xfId="0" applyFont="1" applyBorder="1" applyAlignment="1">
      <alignment horizontal="center"/>
    </xf>
    <xf numFmtId="0" fontId="25" fillId="0" borderId="55" xfId="0" applyFont="1" applyBorder="1"/>
    <xf numFmtId="0" fontId="24" fillId="11" borderId="54" xfId="0" applyFont="1" applyFill="1" applyBorder="1"/>
    <xf numFmtId="0" fontId="24" fillId="0" borderId="54" xfId="0" applyFont="1" applyBorder="1"/>
    <xf numFmtId="0" fontId="17" fillId="11" borderId="54" xfId="0" applyFont="1" applyFill="1" applyBorder="1" applyAlignment="1" applyProtection="1">
      <alignment horizontal="left" vertical="center"/>
      <protection locked="0"/>
    </xf>
    <xf numFmtId="0" fontId="17" fillId="0" borderId="54" xfId="0" applyFont="1" applyBorder="1" applyAlignment="1" applyProtection="1">
      <alignment horizontal="left" vertical="center"/>
      <protection locked="0"/>
    </xf>
    <xf numFmtId="0" fontId="11" fillId="5" borderId="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12" fillId="0" borderId="48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6" fillId="8" borderId="45" xfId="0" applyFont="1" applyFill="1" applyBorder="1" applyAlignment="1">
      <alignment horizontal="center" vertical="center"/>
    </xf>
    <xf numFmtId="0" fontId="6" fillId="8" borderId="44" xfId="0" applyFont="1" applyFill="1" applyBorder="1" applyAlignment="1">
      <alignment horizontal="center" vertical="center"/>
    </xf>
    <xf numFmtId="0" fontId="6" fillId="8" borderId="30" xfId="0" applyFont="1" applyFill="1" applyBorder="1" applyAlignment="1">
      <alignment horizontal="center" vertical="center"/>
    </xf>
    <xf numFmtId="0" fontId="6" fillId="8" borderId="29" xfId="0" applyFont="1" applyFill="1" applyBorder="1" applyAlignment="1">
      <alignment horizontal="center" vertical="center"/>
    </xf>
    <xf numFmtId="0" fontId="6" fillId="8" borderId="3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0" fontId="15" fillId="7" borderId="14" xfId="0" applyFont="1" applyFill="1" applyBorder="1" applyAlignment="1">
      <alignment horizontal="center" vertical="center"/>
    </xf>
    <xf numFmtId="0" fontId="15" fillId="7" borderId="15" xfId="0" applyFont="1" applyFill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15" fillId="7" borderId="12" xfId="0" applyFont="1" applyFill="1" applyBorder="1" applyAlignment="1">
      <alignment horizontal="center" vertical="center"/>
    </xf>
    <xf numFmtId="0" fontId="15" fillId="7" borderId="17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11" fillId="3" borderId="37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9" borderId="35" xfId="0" applyFont="1" applyFill="1" applyBorder="1" applyAlignment="1">
      <alignment horizontal="center" vertical="center"/>
    </xf>
    <xf numFmtId="0" fontId="11" fillId="9" borderId="37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3" fillId="0" borderId="5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11" fillId="9" borderId="36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0" fillId="0" borderId="0" xfId="0" quotePrefix="1" applyAlignment="1">
      <alignment horizontal="left"/>
    </xf>
    <xf numFmtId="0" fontId="0" fillId="0" borderId="0" xfId="0" applyNumberFormat="1"/>
    <xf numFmtId="0" fontId="12" fillId="0" borderId="31" xfId="0" quotePrefix="1" applyFont="1" applyFill="1" applyBorder="1" applyAlignment="1">
      <alignment horizontal="center" vertical="center"/>
    </xf>
    <xf numFmtId="0" fontId="12" fillId="0" borderId="48" xfId="0" quotePrefix="1" applyFont="1" applyFill="1" applyBorder="1" applyAlignment="1">
      <alignment horizontal="center" vertical="center"/>
    </xf>
    <xf numFmtId="0" fontId="17" fillId="0" borderId="0" xfId="0" quotePrefix="1" applyFont="1" applyFill="1" applyBorder="1" applyAlignment="1" applyProtection="1">
      <alignment horizontal="left" vertical="center"/>
      <protection locked="0"/>
    </xf>
    <xf numFmtId="0" fontId="8" fillId="0" borderId="0" xfId="0" quotePrefix="1" applyFont="1" applyBorder="1" applyAlignment="1">
      <alignment horizontal="left"/>
    </xf>
  </cellXfs>
  <cellStyles count="4">
    <cellStyle name="Lien hypertexte" xfId="2" builtinId="8" hidden="1"/>
    <cellStyle name="Lien hypertexte visité" xfId="3" builtinId="9" hidden="1"/>
    <cellStyle name="Normal" xfId="0" builtinId="0"/>
    <cellStyle name="Normal 2" xfId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rgb="FFDCE6F1"/>
          <bgColor rgb="FFDCE6F1"/>
        </patternFill>
      </fill>
      <border diagonalUp="0" diagonalDown="0">
        <left/>
        <right style="thin">
          <color rgb="FF95B3D7"/>
        </right>
        <top style="thin">
          <color rgb="FF95B3D7"/>
        </top>
        <bottom style="thin">
          <color rgb="FF95B3D7"/>
        </bottom>
        <vertical/>
        <horizontal/>
      </border>
    </dxf>
    <dxf>
      <border outline="0">
        <left style="thin">
          <color rgb="FF95B3D7"/>
        </left>
      </border>
    </dxf>
    <dxf>
      <font>
        <b val="0"/>
        <i val="0"/>
        <strike val="0"/>
        <outline val="0"/>
        <shadow val="0"/>
        <u val="none"/>
        <vertAlign val="baseline"/>
      </font>
    </dxf>
    <dxf>
      <font>
        <b val="0"/>
        <i val="0"/>
        <strike val="0"/>
        <outline val="0"/>
        <shadow val="0"/>
        <u val="none"/>
        <vertAlign val="baseli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rbe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rbel"/>
        <scheme val="none"/>
      </font>
    </dxf>
    <dxf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</font>
    </dxf>
    <dxf>
      <font>
        <b val="0"/>
        <i val="0"/>
        <strike val="0"/>
        <outline val="0"/>
        <shadow val="0"/>
        <u val="none"/>
        <vertAlign val="baseline"/>
      </font>
    </dxf>
    <dxf>
      <font>
        <b val="0"/>
        <i val="0"/>
        <strike val="0"/>
        <outline val="0"/>
        <shadow val="0"/>
        <u val="none"/>
        <vertAlign val="baseli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rbe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orbel"/>
        <scheme val="none"/>
      </font>
    </dxf>
    <dxf>
      <border diagonalUp="0" diagonalDown="0">
        <left/>
        <right/>
        <top/>
        <bottom/>
      </border>
    </dxf>
    <dxf>
      <font>
        <b val="0"/>
        <i val="0"/>
        <strike val="0"/>
        <outline val="0"/>
        <shadow val="0"/>
        <u val="none"/>
        <vertAlign val="baseline"/>
      </font>
    </dxf>
    <dxf>
      <font>
        <b val="0"/>
        <i val="0"/>
        <strike val="0"/>
        <outline val="0"/>
        <shadow val="0"/>
        <u val="none"/>
        <vertAlign val="baseli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orbe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2800</xdr:colOff>
      <xdr:row>1</xdr:row>
      <xdr:rowOff>12826</xdr:rowOff>
    </xdr:from>
    <xdr:to>
      <xdr:col>3</xdr:col>
      <xdr:colOff>885265</xdr:colOff>
      <xdr:row>3</xdr:row>
      <xdr:rowOff>68916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09624" y="315385"/>
          <a:ext cx="2473700" cy="8853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7" name="Table7" displayName="Table7" ref="E2:E12" totalsRowShown="0" headerRowDxfId="17" dataDxfId="16">
  <autoFilter ref="E2:E12"/>
  <tableColumns count="1">
    <tableColumn id="1" name="Type de garde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9" name="Table9" displayName="Table9" ref="G2:G5" totalsRowShown="0">
  <autoFilter ref="G2:G5"/>
  <tableColumns count="1">
    <tableColumn id="1" name="Statut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0" name="Table10" displayName="Table10" ref="B2:D125" totalsRowShown="0" headerRowDxfId="14" dataDxfId="13" tableBorderDxfId="12">
  <autoFilter ref="B2:D125"/>
  <tableColumns count="3">
    <tableColumn id="1" name="PERSONNEL" dataDxfId="11"/>
    <tableColumn id="2" name="Equipe" dataDxfId="10"/>
    <tableColumn id="3" name="Statut" dataDxfId="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1" name="Table1012" displayName="Table1012" ref="X5:AA128" totalsRowShown="0" headerRowDxfId="8" dataDxfId="7" tableBorderDxfId="6">
  <autoFilter ref="X5:AA128"/>
  <tableColumns count="4">
    <tableColumn id="1" name="PERSONNEL" dataDxfId="5"/>
    <tableColumn id="2" name="Equipe" dataDxfId="4"/>
    <tableColumn id="3" name="Statut" dataDxfId="3"/>
    <tableColumn id="4" name="TOTAL JOUR" dataDxfId="2">
      <calculatedColumnFormula>IFERROR(IF(OR(INDIRECT("Q" &amp;MATCH(X6,$N$6:$N$25,0)+5)="24h pro.",INDIRECT("Q" &amp;MATCH(X6,$N$6:$N$25,0)+5)="24h vol.",INDIRECT("Q" &amp;MATCH(X6,$N$6:$N$25,0)+5)="GAS",INDIRECT("Q" &amp;MATCH(X6,$N$6:$N$25,0)+5)="12h pro. j.",INDIRECT("Q" &amp;MATCH(X6,$N$6:$N$25,0)+5)="8h-20h vol."),"12h",""),"")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2" name="Table12" displayName="Table12" ref="AC5:AF128" totalsRowShown="0" tableBorderDxfId="1">
  <autoFilter ref="AC5:AF128"/>
  <tableColumns count="4">
    <tableColumn id="1" name="PERSONNEL"/>
    <tableColumn id="2" name="Equipe"/>
    <tableColumn id="3" name="Statut" dataDxfId="0"/>
    <tableColumn id="4" name="TOTAL NUIT">
      <calculatedColumnFormula>IFERROR(IF(OR(INDIRECT("Q" &amp;MATCH(AC6,$N$6:$N$25,0)+5)="24h pro.",INDIRECT("Q" &amp;MATCH(AC6,$N$6:$N$25,0)+5)="24h vol.",INDIRECT("Q" &amp;MATCH(AC6,$N$6:$N$25,0)+5)="GAS",INDIRECT("Q" &amp;MATCH(AC6,$N$6:$N$25,0)+5)="20h-8h vol."),"12h",""),"")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B1:G126"/>
  <sheetViews>
    <sheetView workbookViewId="0">
      <selection activeCell="B5" sqref="B5"/>
    </sheetView>
  </sheetViews>
  <sheetFormatPr baseColWidth="10" defaultRowHeight="15.75"/>
  <cols>
    <col min="2" max="2" width="27.140625" style="72" bestFit="1" customWidth="1"/>
    <col min="3" max="3" width="10.85546875" style="72"/>
    <col min="5" max="5" width="14.42578125" customWidth="1"/>
  </cols>
  <sheetData>
    <row r="1" spans="2:7">
      <c r="B1" s="75"/>
    </row>
    <row r="2" spans="2:7">
      <c r="B2" s="77" t="s">
        <v>43</v>
      </c>
      <c r="C2" s="78" t="s">
        <v>114</v>
      </c>
      <c r="D2" s="79" t="s">
        <v>177</v>
      </c>
      <c r="E2" s="73" t="s">
        <v>167</v>
      </c>
      <c r="G2" t="s">
        <v>177</v>
      </c>
    </row>
    <row r="3" spans="2:7">
      <c r="B3" s="187" t="s">
        <v>188</v>
      </c>
      <c r="C3" s="44">
        <v>1</v>
      </c>
      <c r="D3" s="79" t="s">
        <v>178</v>
      </c>
      <c r="E3" s="73" t="s">
        <v>169</v>
      </c>
      <c r="G3" t="s">
        <v>178</v>
      </c>
    </row>
    <row r="4" spans="2:7">
      <c r="B4" s="187" t="s">
        <v>83</v>
      </c>
      <c r="C4" s="44">
        <v>2</v>
      </c>
      <c r="D4" s="79" t="s">
        <v>178</v>
      </c>
      <c r="E4" s="73" t="s">
        <v>168</v>
      </c>
      <c r="G4" t="s">
        <v>179</v>
      </c>
    </row>
    <row r="5" spans="2:7">
      <c r="B5" s="74" t="s">
        <v>94</v>
      </c>
      <c r="C5" s="44">
        <v>3</v>
      </c>
      <c r="D5" s="79" t="s">
        <v>178</v>
      </c>
      <c r="E5" s="73" t="s">
        <v>170</v>
      </c>
      <c r="G5" t="s">
        <v>180</v>
      </c>
    </row>
    <row r="6" spans="2:7">
      <c r="B6" s="187" t="s">
        <v>111</v>
      </c>
      <c r="C6" s="44" t="s">
        <v>115</v>
      </c>
      <c r="D6" s="79" t="s">
        <v>178</v>
      </c>
      <c r="E6" s="73" t="s">
        <v>172</v>
      </c>
    </row>
    <row r="7" spans="2:7">
      <c r="B7" s="188" t="s">
        <v>47</v>
      </c>
      <c r="C7" s="78"/>
      <c r="D7" s="79" t="s">
        <v>180</v>
      </c>
      <c r="E7" s="73" t="s">
        <v>115</v>
      </c>
    </row>
    <row r="8" spans="2:7">
      <c r="B8" s="187" t="s">
        <v>82</v>
      </c>
      <c r="C8" s="44">
        <v>2</v>
      </c>
      <c r="D8" s="79" t="s">
        <v>178</v>
      </c>
      <c r="E8" s="73" t="s">
        <v>171</v>
      </c>
    </row>
    <row r="9" spans="2:7">
      <c r="B9" s="187" t="s">
        <v>68</v>
      </c>
      <c r="C9" s="44">
        <v>1</v>
      </c>
      <c r="D9" s="79" t="s">
        <v>178</v>
      </c>
      <c r="E9" s="73" t="s">
        <v>173</v>
      </c>
    </row>
    <row r="10" spans="2:7">
      <c r="B10" s="188" t="s">
        <v>48</v>
      </c>
      <c r="C10" s="78"/>
      <c r="D10" s="79" t="s">
        <v>180</v>
      </c>
      <c r="E10" s="73" t="s">
        <v>174</v>
      </c>
    </row>
    <row r="11" spans="2:7">
      <c r="B11" s="187" t="s">
        <v>112</v>
      </c>
      <c r="C11" s="44" t="s">
        <v>115</v>
      </c>
      <c r="D11" s="79" t="s">
        <v>178</v>
      </c>
      <c r="E11" s="73" t="s">
        <v>175</v>
      </c>
    </row>
    <row r="12" spans="2:7">
      <c r="B12" s="187" t="s">
        <v>49</v>
      </c>
      <c r="C12" s="44">
        <v>3</v>
      </c>
      <c r="D12" s="79" t="s">
        <v>178</v>
      </c>
      <c r="E12" s="73" t="s">
        <v>176</v>
      </c>
    </row>
    <row r="13" spans="2:7">
      <c r="B13" s="187" t="s">
        <v>113</v>
      </c>
      <c r="C13" s="44" t="s">
        <v>115</v>
      </c>
      <c r="D13" s="79" t="s">
        <v>178</v>
      </c>
      <c r="E13" s="73"/>
    </row>
    <row r="14" spans="2:7">
      <c r="B14" s="188" t="s">
        <v>50</v>
      </c>
      <c r="C14" s="78"/>
      <c r="D14" s="79" t="s">
        <v>180</v>
      </c>
      <c r="E14" s="73"/>
    </row>
    <row r="15" spans="2:7">
      <c r="B15" s="188" t="s">
        <v>67</v>
      </c>
      <c r="C15" s="78"/>
      <c r="D15" s="79" t="s">
        <v>180</v>
      </c>
      <c r="E15" s="73"/>
    </row>
    <row r="16" spans="2:7">
      <c r="B16" s="187" t="s">
        <v>76</v>
      </c>
      <c r="C16" s="44">
        <v>1</v>
      </c>
      <c r="D16" s="79" t="s">
        <v>178</v>
      </c>
      <c r="E16" s="73"/>
    </row>
    <row r="17" spans="2:5">
      <c r="B17" s="188" t="s">
        <v>158</v>
      </c>
      <c r="C17" s="78"/>
      <c r="D17" s="79" t="s">
        <v>180</v>
      </c>
      <c r="E17" s="73"/>
    </row>
    <row r="18" spans="2:5">
      <c r="B18" s="187" t="s">
        <v>101</v>
      </c>
      <c r="C18" s="44">
        <v>3</v>
      </c>
      <c r="D18" s="79" t="s">
        <v>178</v>
      </c>
      <c r="E18" s="73"/>
    </row>
    <row r="19" spans="2:5">
      <c r="B19" s="187" t="s">
        <v>46</v>
      </c>
      <c r="C19" s="44" t="s">
        <v>115</v>
      </c>
      <c r="D19" s="79" t="s">
        <v>178</v>
      </c>
      <c r="E19" s="73"/>
    </row>
    <row r="20" spans="2:5">
      <c r="B20" s="187" t="s">
        <v>102</v>
      </c>
      <c r="C20" s="44">
        <v>3</v>
      </c>
      <c r="D20" s="79" t="s">
        <v>178</v>
      </c>
      <c r="E20" s="73"/>
    </row>
    <row r="21" spans="2:5">
      <c r="B21" s="78" t="s">
        <v>157</v>
      </c>
      <c r="C21" s="78"/>
      <c r="D21" s="79" t="s">
        <v>180</v>
      </c>
      <c r="E21" s="73"/>
    </row>
    <row r="22" spans="2:5">
      <c r="B22" s="74" t="s">
        <v>77</v>
      </c>
      <c r="C22" s="44">
        <v>1</v>
      </c>
      <c r="D22" s="79" t="s">
        <v>178</v>
      </c>
      <c r="E22" s="73"/>
    </row>
    <row r="23" spans="2:5">
      <c r="B23" s="78" t="s">
        <v>156</v>
      </c>
      <c r="C23" s="78"/>
      <c r="D23" s="79" t="s">
        <v>180</v>
      </c>
      <c r="E23" s="73"/>
    </row>
    <row r="24" spans="2:5">
      <c r="B24" s="74" t="s">
        <v>90</v>
      </c>
      <c r="C24" s="44">
        <v>2</v>
      </c>
      <c r="D24" s="79" t="s">
        <v>178</v>
      </c>
    </row>
    <row r="25" spans="2:5">
      <c r="B25" s="74" t="s">
        <v>78</v>
      </c>
      <c r="C25" s="44">
        <v>1</v>
      </c>
      <c r="D25" s="79" t="s">
        <v>178</v>
      </c>
    </row>
    <row r="26" spans="2:5">
      <c r="B26" s="78" t="s">
        <v>155</v>
      </c>
      <c r="C26" s="78"/>
      <c r="D26" s="79" t="s">
        <v>180</v>
      </c>
    </row>
    <row r="27" spans="2:5">
      <c r="B27" s="74" t="s">
        <v>103</v>
      </c>
      <c r="C27" s="44">
        <v>3</v>
      </c>
      <c r="D27" s="79" t="s">
        <v>178</v>
      </c>
    </row>
    <row r="28" spans="2:5">
      <c r="B28" s="74" t="s">
        <v>91</v>
      </c>
      <c r="C28" s="44">
        <v>2</v>
      </c>
      <c r="D28" s="79" t="s">
        <v>178</v>
      </c>
    </row>
    <row r="29" spans="2:5">
      <c r="B29" s="78" t="s">
        <v>154</v>
      </c>
      <c r="C29" s="78"/>
      <c r="D29" s="79" t="s">
        <v>180</v>
      </c>
    </row>
    <row r="30" spans="2:5">
      <c r="B30" s="78" t="s">
        <v>153</v>
      </c>
      <c r="C30" s="78"/>
      <c r="D30" s="79" t="s">
        <v>180</v>
      </c>
    </row>
    <row r="31" spans="2:5">
      <c r="B31" s="74" t="s">
        <v>44</v>
      </c>
      <c r="C31" s="44">
        <v>2</v>
      </c>
      <c r="D31" s="79" t="s">
        <v>178</v>
      </c>
    </row>
    <row r="32" spans="2:5">
      <c r="B32" s="74" t="s">
        <v>92</v>
      </c>
      <c r="C32" s="44">
        <v>2</v>
      </c>
      <c r="D32" s="79" t="s">
        <v>178</v>
      </c>
    </row>
    <row r="33" spans="2:4">
      <c r="B33" s="74" t="s">
        <v>104</v>
      </c>
      <c r="C33" s="44">
        <v>3</v>
      </c>
      <c r="D33" s="79" t="s">
        <v>178</v>
      </c>
    </row>
    <row r="34" spans="2:4">
      <c r="B34" s="78" t="s">
        <v>152</v>
      </c>
      <c r="C34" s="78"/>
      <c r="D34" s="79" t="s">
        <v>180</v>
      </c>
    </row>
    <row r="35" spans="2:4">
      <c r="B35" s="74" t="s">
        <v>110</v>
      </c>
      <c r="C35" s="44" t="s">
        <v>115</v>
      </c>
      <c r="D35" s="79" t="s">
        <v>178</v>
      </c>
    </row>
    <row r="36" spans="2:4">
      <c r="B36" s="74" t="s">
        <v>105</v>
      </c>
      <c r="C36" s="44">
        <v>3</v>
      </c>
      <c r="D36" s="79" t="s">
        <v>178</v>
      </c>
    </row>
    <row r="37" spans="2:4">
      <c r="B37" s="74" t="s">
        <v>106</v>
      </c>
      <c r="C37" s="44">
        <v>3</v>
      </c>
      <c r="D37" s="79" t="s">
        <v>178</v>
      </c>
    </row>
    <row r="38" spans="2:4">
      <c r="B38" s="78" t="s">
        <v>142</v>
      </c>
      <c r="C38" s="78"/>
      <c r="D38" s="79" t="s">
        <v>180</v>
      </c>
    </row>
    <row r="39" spans="2:4">
      <c r="B39" s="78" t="s">
        <v>141</v>
      </c>
      <c r="C39" s="78"/>
      <c r="D39" s="79" t="s">
        <v>180</v>
      </c>
    </row>
    <row r="40" spans="2:4">
      <c r="B40" s="78" t="s">
        <v>151</v>
      </c>
      <c r="C40" s="78"/>
      <c r="D40" s="79" t="s">
        <v>180</v>
      </c>
    </row>
    <row r="41" spans="2:4">
      <c r="B41" s="78" t="s">
        <v>150</v>
      </c>
      <c r="C41" s="78"/>
      <c r="D41" s="79" t="s">
        <v>180</v>
      </c>
    </row>
    <row r="42" spans="2:4">
      <c r="B42" s="78" t="s">
        <v>149</v>
      </c>
      <c r="C42" s="78"/>
      <c r="D42" s="79" t="s">
        <v>180</v>
      </c>
    </row>
    <row r="43" spans="2:4">
      <c r="B43" s="78" t="s">
        <v>148</v>
      </c>
      <c r="C43" s="78"/>
      <c r="D43" s="79" t="s">
        <v>180</v>
      </c>
    </row>
    <row r="44" spans="2:4">
      <c r="B44" s="78" t="s">
        <v>147</v>
      </c>
      <c r="C44" s="78"/>
      <c r="D44" s="79" t="s">
        <v>180</v>
      </c>
    </row>
    <row r="45" spans="2:4">
      <c r="B45" s="78" t="s">
        <v>54</v>
      </c>
      <c r="C45" s="78"/>
      <c r="D45" s="79" t="s">
        <v>180</v>
      </c>
    </row>
    <row r="46" spans="2:4">
      <c r="B46" s="78" t="s">
        <v>146</v>
      </c>
      <c r="C46" s="78"/>
      <c r="D46" s="79" t="s">
        <v>180</v>
      </c>
    </row>
    <row r="47" spans="2:4">
      <c r="B47" s="78" t="s">
        <v>145</v>
      </c>
      <c r="C47" s="78"/>
      <c r="D47" s="79" t="s">
        <v>180</v>
      </c>
    </row>
    <row r="48" spans="2:4">
      <c r="B48" s="78" t="s">
        <v>144</v>
      </c>
      <c r="C48" s="78"/>
      <c r="D48" s="79" t="s">
        <v>180</v>
      </c>
    </row>
    <row r="49" spans="2:4">
      <c r="B49" s="78" t="s">
        <v>143</v>
      </c>
      <c r="C49" s="78"/>
      <c r="D49" s="79" t="s">
        <v>180</v>
      </c>
    </row>
    <row r="50" spans="2:4">
      <c r="B50" s="78" t="s">
        <v>56</v>
      </c>
      <c r="C50" s="78"/>
      <c r="D50" s="79" t="s">
        <v>180</v>
      </c>
    </row>
    <row r="51" spans="2:4">
      <c r="B51" s="78" t="s">
        <v>55</v>
      </c>
      <c r="C51" s="78"/>
      <c r="D51" s="79" t="s">
        <v>180</v>
      </c>
    </row>
    <row r="52" spans="2:4">
      <c r="B52" s="78" t="s">
        <v>137</v>
      </c>
      <c r="C52" s="78"/>
      <c r="D52" s="79" t="s">
        <v>180</v>
      </c>
    </row>
    <row r="53" spans="2:4">
      <c r="B53" s="78" t="s">
        <v>58</v>
      </c>
      <c r="C53" s="78"/>
      <c r="D53" s="79" t="s">
        <v>180</v>
      </c>
    </row>
    <row r="54" spans="2:4">
      <c r="B54" s="78" t="s">
        <v>135</v>
      </c>
      <c r="C54" s="78"/>
      <c r="D54" s="79" t="s">
        <v>180</v>
      </c>
    </row>
    <row r="55" spans="2:4">
      <c r="B55" s="78" t="s">
        <v>119</v>
      </c>
      <c r="C55" s="78"/>
      <c r="D55" s="79" t="s">
        <v>180</v>
      </c>
    </row>
    <row r="56" spans="2:4">
      <c r="B56" s="78" t="s">
        <v>66</v>
      </c>
      <c r="C56" s="78"/>
      <c r="D56" s="79" t="s">
        <v>180</v>
      </c>
    </row>
    <row r="57" spans="2:4">
      <c r="B57" s="74" t="s">
        <v>79</v>
      </c>
      <c r="C57" s="44">
        <v>1</v>
      </c>
      <c r="D57" s="79" t="s">
        <v>178</v>
      </c>
    </row>
    <row r="58" spans="2:4">
      <c r="B58" s="78" t="s">
        <v>140</v>
      </c>
      <c r="C58" s="78"/>
      <c r="D58" s="79" t="s">
        <v>180</v>
      </c>
    </row>
    <row r="59" spans="2:4">
      <c r="B59" s="74" t="s">
        <v>107</v>
      </c>
      <c r="C59" s="44">
        <v>3</v>
      </c>
      <c r="D59" s="79" t="s">
        <v>178</v>
      </c>
    </row>
    <row r="60" spans="2:4">
      <c r="B60" s="74" t="s">
        <v>80</v>
      </c>
      <c r="C60" s="44">
        <v>1</v>
      </c>
      <c r="D60" s="79" t="s">
        <v>178</v>
      </c>
    </row>
    <row r="61" spans="2:4">
      <c r="B61" s="78" t="s">
        <v>139</v>
      </c>
      <c r="C61" s="78"/>
      <c r="D61" s="79" t="s">
        <v>180</v>
      </c>
    </row>
    <row r="62" spans="2:4">
      <c r="B62" s="78" t="s">
        <v>138</v>
      </c>
      <c r="C62" s="78"/>
      <c r="D62" s="79" t="s">
        <v>180</v>
      </c>
    </row>
    <row r="63" spans="2:4">
      <c r="B63" s="74" t="s">
        <v>108</v>
      </c>
      <c r="C63" s="44">
        <v>3</v>
      </c>
      <c r="D63" s="79" t="s">
        <v>178</v>
      </c>
    </row>
    <row r="64" spans="2:4">
      <c r="B64" s="74" t="s">
        <v>166</v>
      </c>
      <c r="C64" s="44">
        <v>2</v>
      </c>
      <c r="D64" s="79" t="s">
        <v>178</v>
      </c>
    </row>
    <row r="65" spans="2:4">
      <c r="B65" s="78" t="s">
        <v>57</v>
      </c>
      <c r="C65" s="78"/>
      <c r="D65" s="79" t="s">
        <v>180</v>
      </c>
    </row>
    <row r="66" spans="2:4">
      <c r="B66" s="78" t="s">
        <v>136</v>
      </c>
      <c r="C66" s="78"/>
      <c r="D66" s="79" t="s">
        <v>180</v>
      </c>
    </row>
    <row r="67" spans="2:4">
      <c r="B67" s="78" t="s">
        <v>60</v>
      </c>
      <c r="C67" s="78"/>
      <c r="D67" s="79" t="s">
        <v>180</v>
      </c>
    </row>
    <row r="68" spans="2:4">
      <c r="B68" s="78" t="s">
        <v>59</v>
      </c>
      <c r="C68" s="78"/>
      <c r="D68" s="79" t="s">
        <v>180</v>
      </c>
    </row>
    <row r="69" spans="2:4">
      <c r="B69" s="78" t="s">
        <v>134</v>
      </c>
      <c r="C69" s="78"/>
      <c r="D69" s="79" t="s">
        <v>180</v>
      </c>
    </row>
    <row r="70" spans="2:4">
      <c r="B70" s="78" t="s">
        <v>133</v>
      </c>
      <c r="C70" s="78"/>
      <c r="D70" s="79" t="s">
        <v>180</v>
      </c>
    </row>
    <row r="71" spans="2:4">
      <c r="B71" s="74" t="s">
        <v>81</v>
      </c>
      <c r="C71" s="44">
        <v>1</v>
      </c>
      <c r="D71" s="79" t="s">
        <v>178</v>
      </c>
    </row>
    <row r="72" spans="2:4">
      <c r="B72" s="78" t="s">
        <v>132</v>
      </c>
      <c r="C72" s="78"/>
      <c r="D72" s="79" t="s">
        <v>180</v>
      </c>
    </row>
    <row r="73" spans="2:4">
      <c r="B73" s="78" t="s">
        <v>61</v>
      </c>
      <c r="C73" s="78"/>
      <c r="D73" s="79" t="s">
        <v>180</v>
      </c>
    </row>
    <row r="74" spans="2:4">
      <c r="B74" s="78" t="s">
        <v>131</v>
      </c>
      <c r="C74" s="78"/>
      <c r="D74" s="79" t="s">
        <v>180</v>
      </c>
    </row>
    <row r="75" spans="2:4">
      <c r="B75" s="78" t="s">
        <v>129</v>
      </c>
      <c r="C75" s="78"/>
      <c r="D75" s="79" t="s">
        <v>180</v>
      </c>
    </row>
    <row r="76" spans="2:4">
      <c r="B76" s="78" t="s">
        <v>130</v>
      </c>
      <c r="C76" s="78"/>
      <c r="D76" s="79" t="s">
        <v>180</v>
      </c>
    </row>
    <row r="77" spans="2:4">
      <c r="B77" s="78" t="s">
        <v>128</v>
      </c>
      <c r="C77" s="78"/>
      <c r="D77" s="79" t="s">
        <v>180</v>
      </c>
    </row>
    <row r="78" spans="2:4">
      <c r="B78" s="78" t="s">
        <v>62</v>
      </c>
      <c r="C78" s="78"/>
      <c r="D78" s="79" t="s">
        <v>180</v>
      </c>
    </row>
    <row r="79" spans="2:4">
      <c r="B79" s="78" t="s">
        <v>127</v>
      </c>
      <c r="C79" s="78"/>
      <c r="D79" s="79" t="s">
        <v>180</v>
      </c>
    </row>
    <row r="80" spans="2:4">
      <c r="B80" s="78" t="s">
        <v>126</v>
      </c>
      <c r="C80" s="78"/>
      <c r="D80" s="79" t="s">
        <v>180</v>
      </c>
    </row>
    <row r="81" spans="2:4">
      <c r="B81" s="78" t="s">
        <v>63</v>
      </c>
      <c r="C81" s="78"/>
      <c r="D81" s="79" t="s">
        <v>180</v>
      </c>
    </row>
    <row r="82" spans="2:4">
      <c r="B82" s="78" t="s">
        <v>125</v>
      </c>
      <c r="C82" s="78"/>
      <c r="D82" s="79" t="s">
        <v>180</v>
      </c>
    </row>
    <row r="83" spans="2:4">
      <c r="B83" s="78" t="s">
        <v>124</v>
      </c>
      <c r="C83" s="78"/>
      <c r="D83" s="79" t="s">
        <v>180</v>
      </c>
    </row>
    <row r="84" spans="2:4">
      <c r="B84" s="78" t="s">
        <v>123</v>
      </c>
      <c r="C84" s="78"/>
      <c r="D84" s="79" t="s">
        <v>180</v>
      </c>
    </row>
    <row r="85" spans="2:4">
      <c r="B85" s="78" t="s">
        <v>122</v>
      </c>
      <c r="C85" s="78"/>
      <c r="D85" s="79" t="s">
        <v>180</v>
      </c>
    </row>
    <row r="86" spans="2:4">
      <c r="B86" s="78" t="s">
        <v>121</v>
      </c>
      <c r="C86" s="78"/>
      <c r="D86" s="79" t="s">
        <v>180</v>
      </c>
    </row>
    <row r="87" spans="2:4">
      <c r="B87" s="74" t="s">
        <v>45</v>
      </c>
      <c r="C87" s="44">
        <v>2</v>
      </c>
      <c r="D87" s="79" t="s">
        <v>178</v>
      </c>
    </row>
    <row r="88" spans="2:4">
      <c r="B88" s="78" t="s">
        <v>116</v>
      </c>
      <c r="C88" s="78"/>
      <c r="D88" s="79" t="s">
        <v>180</v>
      </c>
    </row>
    <row r="89" spans="2:4">
      <c r="B89" s="78" t="s">
        <v>120</v>
      </c>
      <c r="C89" s="78"/>
      <c r="D89" s="79" t="s">
        <v>180</v>
      </c>
    </row>
    <row r="90" spans="2:4">
      <c r="B90" s="78" t="s">
        <v>64</v>
      </c>
      <c r="C90" s="78"/>
      <c r="D90" s="79" t="s">
        <v>180</v>
      </c>
    </row>
    <row r="91" spans="2:4">
      <c r="B91" s="78" t="s">
        <v>65</v>
      </c>
      <c r="C91" s="78"/>
      <c r="D91" s="79" t="s">
        <v>180</v>
      </c>
    </row>
    <row r="92" spans="2:4">
      <c r="B92" s="74" t="s">
        <v>93</v>
      </c>
      <c r="C92" s="44">
        <v>2</v>
      </c>
      <c r="D92" s="79" t="s">
        <v>178</v>
      </c>
    </row>
    <row r="93" spans="2:4">
      <c r="B93" s="78" t="s">
        <v>118</v>
      </c>
      <c r="C93" s="78"/>
      <c r="D93" s="79" t="s">
        <v>180</v>
      </c>
    </row>
    <row r="94" spans="2:4">
      <c r="B94" s="78" t="s">
        <v>117</v>
      </c>
      <c r="C94" s="78"/>
      <c r="D94" s="79" t="s">
        <v>180</v>
      </c>
    </row>
    <row r="95" spans="2:4">
      <c r="B95" s="78" t="s">
        <v>165</v>
      </c>
      <c r="C95" s="78"/>
      <c r="D95" s="79" t="s">
        <v>180</v>
      </c>
    </row>
    <row r="96" spans="2:4">
      <c r="B96" s="74" t="s">
        <v>95</v>
      </c>
      <c r="C96" s="44">
        <v>3</v>
      </c>
      <c r="D96" s="79" t="s">
        <v>178</v>
      </c>
    </row>
    <row r="97" spans="2:4">
      <c r="B97" s="74" t="s">
        <v>109</v>
      </c>
      <c r="C97" s="44" t="s">
        <v>115</v>
      </c>
      <c r="D97" s="79" t="s">
        <v>178</v>
      </c>
    </row>
    <row r="98" spans="2:4">
      <c r="B98" s="74" t="s">
        <v>71</v>
      </c>
      <c r="C98" s="44">
        <v>1</v>
      </c>
      <c r="D98" s="79" t="s">
        <v>178</v>
      </c>
    </row>
    <row r="99" spans="2:4">
      <c r="B99" s="74" t="s">
        <v>69</v>
      </c>
      <c r="C99" s="44">
        <v>1</v>
      </c>
      <c r="D99" s="79" t="s">
        <v>178</v>
      </c>
    </row>
    <row r="100" spans="2:4">
      <c r="B100" s="74" t="s">
        <v>51</v>
      </c>
      <c r="C100" s="44">
        <v>1</v>
      </c>
      <c r="D100" s="79" t="s">
        <v>178</v>
      </c>
    </row>
    <row r="101" spans="2:4">
      <c r="B101" s="74" t="s">
        <v>70</v>
      </c>
      <c r="C101" s="44">
        <v>1</v>
      </c>
      <c r="D101" s="79" t="s">
        <v>178</v>
      </c>
    </row>
    <row r="102" spans="2:4">
      <c r="B102" s="74" t="s">
        <v>96</v>
      </c>
      <c r="C102" s="44">
        <v>3</v>
      </c>
      <c r="D102" s="79" t="s">
        <v>178</v>
      </c>
    </row>
    <row r="103" spans="2:4">
      <c r="B103" s="74" t="s">
        <v>52</v>
      </c>
      <c r="C103" s="44">
        <v>2</v>
      </c>
      <c r="D103" s="79" t="s">
        <v>178</v>
      </c>
    </row>
    <row r="104" spans="2:4">
      <c r="B104" s="74" t="s">
        <v>84</v>
      </c>
      <c r="C104" s="44">
        <v>2</v>
      </c>
      <c r="D104" s="79" t="s">
        <v>178</v>
      </c>
    </row>
    <row r="105" spans="2:4">
      <c r="B105" s="74" t="s">
        <v>85</v>
      </c>
      <c r="C105" s="44">
        <v>2</v>
      </c>
      <c r="D105" s="79" t="s">
        <v>178</v>
      </c>
    </row>
    <row r="106" spans="2:4">
      <c r="B106" s="78" t="s">
        <v>53</v>
      </c>
      <c r="C106" s="78"/>
      <c r="D106" s="79" t="s">
        <v>180</v>
      </c>
    </row>
    <row r="107" spans="2:4">
      <c r="B107" s="74" t="s">
        <v>72</v>
      </c>
      <c r="C107" s="44">
        <v>1</v>
      </c>
      <c r="D107" s="79" t="s">
        <v>178</v>
      </c>
    </row>
    <row r="108" spans="2:4">
      <c r="B108" s="78" t="s">
        <v>164</v>
      </c>
      <c r="C108" s="78"/>
      <c r="D108" s="79" t="s">
        <v>180</v>
      </c>
    </row>
    <row r="109" spans="2:4">
      <c r="B109" s="74" t="s">
        <v>73</v>
      </c>
      <c r="C109" s="44">
        <v>1</v>
      </c>
      <c r="D109" s="79" t="s">
        <v>178</v>
      </c>
    </row>
    <row r="110" spans="2:4">
      <c r="B110" s="74" t="s">
        <v>97</v>
      </c>
      <c r="C110" s="44">
        <v>3</v>
      </c>
      <c r="D110" s="79" t="s">
        <v>178</v>
      </c>
    </row>
    <row r="111" spans="2:4">
      <c r="B111" s="78" t="s">
        <v>163</v>
      </c>
      <c r="C111" s="78"/>
      <c r="D111" s="79" t="s">
        <v>180</v>
      </c>
    </row>
    <row r="112" spans="2:4">
      <c r="B112" s="74" t="s">
        <v>98</v>
      </c>
      <c r="C112" s="44">
        <v>3</v>
      </c>
      <c r="D112" s="79" t="s">
        <v>178</v>
      </c>
    </row>
    <row r="113" spans="2:4">
      <c r="B113" s="74" t="s">
        <v>74</v>
      </c>
      <c r="C113" s="44">
        <v>1</v>
      </c>
      <c r="D113" s="79" t="s">
        <v>178</v>
      </c>
    </row>
    <row r="114" spans="2:4">
      <c r="B114" s="74" t="s">
        <v>86</v>
      </c>
      <c r="C114" s="44">
        <v>2</v>
      </c>
      <c r="D114" s="79" t="s">
        <v>178</v>
      </c>
    </row>
    <row r="115" spans="2:4">
      <c r="B115" s="74" t="s">
        <v>87</v>
      </c>
      <c r="C115" s="44">
        <v>2</v>
      </c>
      <c r="D115" s="79" t="s">
        <v>178</v>
      </c>
    </row>
    <row r="116" spans="2:4">
      <c r="B116" s="74" t="s">
        <v>88</v>
      </c>
      <c r="C116" s="44">
        <v>2</v>
      </c>
      <c r="D116" s="79" t="s">
        <v>178</v>
      </c>
    </row>
    <row r="117" spans="2:4">
      <c r="B117" s="74" t="s">
        <v>99</v>
      </c>
      <c r="C117" s="44">
        <v>3</v>
      </c>
      <c r="D117" s="79" t="s">
        <v>178</v>
      </c>
    </row>
    <row r="118" spans="2:4">
      <c r="B118" s="74" t="s">
        <v>75</v>
      </c>
      <c r="C118" s="44">
        <v>1</v>
      </c>
      <c r="D118" s="79" t="s">
        <v>178</v>
      </c>
    </row>
    <row r="119" spans="2:4">
      <c r="B119" s="78" t="s">
        <v>162</v>
      </c>
      <c r="C119" s="78"/>
      <c r="D119" s="79" t="s">
        <v>180</v>
      </c>
    </row>
    <row r="120" spans="2:4">
      <c r="B120" s="74" t="s">
        <v>100</v>
      </c>
      <c r="C120" s="44">
        <v>3</v>
      </c>
      <c r="D120" s="79" t="s">
        <v>178</v>
      </c>
    </row>
    <row r="121" spans="2:4">
      <c r="B121" s="78" t="s">
        <v>161</v>
      </c>
      <c r="C121" s="78"/>
      <c r="D121" s="79" t="s">
        <v>180</v>
      </c>
    </row>
    <row r="122" spans="2:4">
      <c r="B122" s="74" t="s">
        <v>89</v>
      </c>
      <c r="C122" s="44">
        <v>2</v>
      </c>
      <c r="D122" s="79" t="s">
        <v>178</v>
      </c>
    </row>
    <row r="123" spans="2:4">
      <c r="B123" s="78" t="s">
        <v>160</v>
      </c>
      <c r="C123" s="78"/>
      <c r="D123" s="79" t="s">
        <v>180</v>
      </c>
    </row>
    <row r="124" spans="2:4">
      <c r="B124" s="78" t="s">
        <v>159</v>
      </c>
      <c r="C124" s="78"/>
      <c r="D124" s="79" t="s">
        <v>180</v>
      </c>
    </row>
    <row r="125" spans="2:4">
      <c r="B125" s="74" t="s">
        <v>183</v>
      </c>
      <c r="C125" s="44">
        <v>2</v>
      </c>
      <c r="D125" s="79" t="s">
        <v>178</v>
      </c>
    </row>
    <row r="126" spans="2:4">
      <c r="D126" s="71"/>
    </row>
  </sheetData>
  <sortState ref="B4:C125">
    <sortCondition ref="B3"/>
  </sortState>
  <pageMargins left="0.7" right="0.7" top="0.75" bottom="0.75" header="0.3" footer="0.3"/>
  <pageSetup paperSize="9" orientation="portrait" horizontalDpi="4294967292" verticalDpi="4294967292"/>
  <tableParts count="3">
    <tablePart r:id="rId1"/>
    <tablePart r:id="rId2"/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 enableFormatConditionsCalculation="0">
    <pageSetUpPr fitToPage="1"/>
  </sheetPr>
  <dimension ref="A1:AF128"/>
  <sheetViews>
    <sheetView tabSelected="1" topLeftCell="J1" zoomScale="50" zoomScaleNormal="50" zoomScalePageLayoutView="85" workbookViewId="0">
      <selection activeCell="W3" sqref="W3"/>
    </sheetView>
  </sheetViews>
  <sheetFormatPr baseColWidth="10" defaultColWidth="12.140625" defaultRowHeight="33" customHeight="1"/>
  <cols>
    <col min="2" max="2" width="11.85546875" customWidth="1"/>
    <col min="3" max="3" width="12" customWidth="1"/>
    <col min="4" max="6" width="30.85546875" customWidth="1"/>
    <col min="7" max="7" width="11.7109375" customWidth="1"/>
    <col min="8" max="8" width="14.140625" customWidth="1"/>
    <col min="9" max="11" width="30.85546875" customWidth="1"/>
    <col min="12" max="12" width="7.140625" bestFit="1" customWidth="1"/>
    <col min="13" max="15" width="18.42578125" customWidth="1"/>
    <col min="16" max="16" width="16" customWidth="1"/>
    <col min="17" max="17" width="7.140625" bestFit="1" customWidth="1"/>
    <col min="18" max="18" width="17.140625" customWidth="1"/>
    <col min="19" max="19" width="29.42578125" customWidth="1"/>
    <col min="20" max="20" width="18.42578125" customWidth="1"/>
    <col min="21" max="21" width="30.85546875" customWidth="1"/>
    <col min="24" max="24" width="22.140625" bestFit="1" customWidth="1"/>
    <col min="25" max="25" width="10.42578125" bestFit="1" customWidth="1"/>
    <col min="26" max="26" width="9.140625" bestFit="1" customWidth="1"/>
    <col min="29" max="29" width="22.140625" bestFit="1" customWidth="1"/>
    <col min="30" max="30" width="9.85546875" customWidth="1"/>
    <col min="31" max="31" width="8.42578125" customWidth="1"/>
    <col min="32" max="32" width="12.7109375" customWidth="1"/>
  </cols>
  <sheetData>
    <row r="1" spans="1:32" ht="33" customHeight="1">
      <c r="A1" s="1"/>
      <c r="B1" s="173" t="s">
        <v>37</v>
      </c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X1" s="184"/>
    </row>
    <row r="2" spans="1:32" ht="33" customHeight="1">
      <c r="A2" s="1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X2" s="183"/>
    </row>
    <row r="3" spans="1:32" ht="33" customHeight="1">
      <c r="A3" s="1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</row>
    <row r="4" spans="1:32" ht="33" customHeight="1" thickBot="1">
      <c r="A4" s="1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X4" s="97" t="s">
        <v>185</v>
      </c>
      <c r="Y4" s="97"/>
      <c r="Z4" s="97"/>
      <c r="AA4" s="97"/>
      <c r="AC4" s="97" t="s">
        <v>187</v>
      </c>
      <c r="AD4" s="97"/>
      <c r="AE4" s="97"/>
      <c r="AF4" s="97"/>
    </row>
    <row r="5" spans="1:32" ht="33" customHeight="1" thickBot="1">
      <c r="A5" s="1"/>
      <c r="B5" s="91" t="s">
        <v>33</v>
      </c>
      <c r="C5" s="92"/>
      <c r="D5" s="93"/>
      <c r="E5" s="166"/>
      <c r="F5" s="167"/>
      <c r="G5" s="91" t="s">
        <v>34</v>
      </c>
      <c r="H5" s="92"/>
      <c r="I5" s="93"/>
      <c r="J5" s="100"/>
      <c r="K5" s="102"/>
      <c r="N5" s="181" t="s">
        <v>38</v>
      </c>
      <c r="O5" s="182"/>
      <c r="P5" s="144"/>
      <c r="Q5" s="143" t="s">
        <v>3</v>
      </c>
      <c r="R5" s="144"/>
      <c r="S5" s="70" t="s">
        <v>4</v>
      </c>
      <c r="T5" s="143" t="s">
        <v>5</v>
      </c>
      <c r="U5" s="145"/>
      <c r="X5" s="77" t="s">
        <v>43</v>
      </c>
      <c r="Y5" s="78" t="s">
        <v>114</v>
      </c>
      <c r="Z5" s="79" t="s">
        <v>177</v>
      </c>
      <c r="AA5" s="80" t="s">
        <v>184</v>
      </c>
      <c r="AC5" s="81" t="s">
        <v>43</v>
      </c>
      <c r="AD5" s="81" t="s">
        <v>114</v>
      </c>
      <c r="AE5" s="82" t="s">
        <v>177</v>
      </c>
      <c r="AF5" t="s">
        <v>186</v>
      </c>
    </row>
    <row r="6" spans="1:32" ht="33" customHeight="1" thickBot="1">
      <c r="A6" s="1"/>
      <c r="B6" s="94" t="s">
        <v>35</v>
      </c>
      <c r="C6" s="95"/>
      <c r="D6" s="96"/>
      <c r="E6" s="168"/>
      <c r="F6" s="169"/>
      <c r="G6" s="94" t="s">
        <v>36</v>
      </c>
      <c r="H6" s="95"/>
      <c r="I6" s="96"/>
      <c r="J6" s="170"/>
      <c r="K6" s="171"/>
      <c r="N6" s="186" t="s">
        <v>188</v>
      </c>
      <c r="O6" s="123"/>
      <c r="P6" s="115"/>
      <c r="Q6" s="185" t="s">
        <v>169</v>
      </c>
      <c r="R6" s="115"/>
      <c r="S6" s="76"/>
      <c r="T6" s="113"/>
      <c r="U6" s="114"/>
      <c r="X6" s="74" t="s">
        <v>188</v>
      </c>
      <c r="Y6" s="44">
        <v>1</v>
      </c>
      <c r="Z6" s="79" t="s">
        <v>178</v>
      </c>
      <c r="AA6" s="184" t="str">
        <f ca="1">IFERROR(IF(OR(INDIRECT("Q" &amp;MATCH(X6,$N$6:$N$25,0)+5)="24h pro.",INDIRECT("Q" &amp;MATCH(X6,$N$6:$N$25,0)+5)="24h vol.",INDIRECT("Q" &amp;MATCH(X6,$N$6:$N$25,0)+5)="GAS",INDIRECT("Q" &amp;MATCH(X6,$N$6:$N$25,0)+5)="12h pro. j.",INDIRECT("Q" &amp;MATCH(X6,$N$6:$N$25,0)+5)="8h-20h vol."),"12h",""),"")</f>
        <v>12h</v>
      </c>
      <c r="AC6" s="89" t="s">
        <v>188</v>
      </c>
      <c r="AD6" s="83">
        <v>1</v>
      </c>
      <c r="AE6" s="84" t="s">
        <v>178</v>
      </c>
      <c r="AF6" s="184" t="str">
        <f ca="1">IFERROR(IF(OR(INDIRECT("Q" &amp;MATCH(AC6,$N$6:$N$25,0)+5)="24h pro.",INDIRECT("Q" &amp;MATCH(AC6,$N$6:$N$25,0)+5)="24h vol.",INDIRECT("Q" &amp;MATCH(AC6,$N$6:$N$25,0)+5)="GAS",INDIRECT("Q" &amp;MATCH(AC6,$N$6:$N$25,0)+5)="20h-8h vol."),"12h",""),"")</f>
        <v>12h</v>
      </c>
    </row>
    <row r="7" spans="1:32" ht="33" customHeight="1" thickBot="1">
      <c r="A7" s="1"/>
      <c r="B7" s="98" t="s">
        <v>6</v>
      </c>
      <c r="C7" s="99"/>
      <c r="D7" s="99"/>
      <c r="E7" s="100"/>
      <c r="F7" s="101"/>
      <c r="G7" s="101"/>
      <c r="H7" s="101"/>
      <c r="I7" s="101"/>
      <c r="J7" s="101"/>
      <c r="K7" s="102"/>
      <c r="N7" s="186" t="s">
        <v>94</v>
      </c>
      <c r="O7" s="123"/>
      <c r="P7" s="115"/>
      <c r="Q7" s="113" t="s">
        <v>170</v>
      </c>
      <c r="R7" s="115"/>
      <c r="S7" s="76"/>
      <c r="T7" s="113"/>
      <c r="U7" s="114"/>
      <c r="X7" s="187" t="s">
        <v>83</v>
      </c>
      <c r="Y7" s="44">
        <v>2</v>
      </c>
      <c r="Z7" s="79" t="s">
        <v>178</v>
      </c>
      <c r="AA7" s="184" t="str">
        <f t="shared" ref="AA7:AA70" ca="1" si="0">IFERROR(IF(OR(INDIRECT("Q" &amp;MATCH(X7,$N$6:$N$25,0)+5)="24h pro.",INDIRECT("Q" &amp;MATCH(X7,$N$6:$N$25,0)+5)="24h vol.",INDIRECT("Q" &amp;MATCH(X7,$N$6:$N$25,0)+5)="GAS",INDIRECT("Q" &amp;MATCH(X7,$N$6:$N$25,0)+5)="12h pro. j.",INDIRECT("Q" &amp;MATCH(X7,$N$6:$N$25,0)+5)="8h-20h vol."),"12h",""),"")</f>
        <v/>
      </c>
      <c r="AC7" s="90" t="s">
        <v>83</v>
      </c>
      <c r="AD7" s="85">
        <v>2</v>
      </c>
      <c r="AE7" s="86" t="s">
        <v>178</v>
      </c>
      <c r="AF7" s="184" t="str">
        <f t="shared" ref="AF7:AF70" ca="1" si="1">IFERROR(IF(OR(INDIRECT("Q" &amp;MATCH(AC7,$N$6:$N$25,0)+5)="24h pro.",INDIRECT("Q" &amp;MATCH(AC7,$N$6:$N$25,0)+5)="24h vol.",INDIRECT("Q" &amp;MATCH(AC7,$N$6:$N$25,0)+5)="GAS",INDIRECT("Q" &amp;MATCH(AC7,$N$6:$N$25,0)+5)="20h-8h vol."),"12h",""),"")</f>
        <v/>
      </c>
    </row>
    <row r="8" spans="1:32" ht="33" customHeight="1" thickBot="1">
      <c r="A8" s="1"/>
      <c r="B8" s="69"/>
      <c r="C8" s="69"/>
      <c r="D8" s="69"/>
      <c r="E8" s="8"/>
      <c r="F8" s="8"/>
      <c r="G8" s="8"/>
      <c r="H8" s="8"/>
      <c r="I8" s="8"/>
      <c r="N8" s="186" t="s">
        <v>103</v>
      </c>
      <c r="O8" s="123"/>
      <c r="P8" s="115"/>
      <c r="Q8" s="185" t="s">
        <v>189</v>
      </c>
      <c r="R8" s="115"/>
      <c r="S8" s="76"/>
      <c r="T8" s="113"/>
      <c r="U8" s="114"/>
      <c r="X8" s="74" t="s">
        <v>94</v>
      </c>
      <c r="Y8" s="44">
        <v>3</v>
      </c>
      <c r="Z8" s="79" t="s">
        <v>178</v>
      </c>
      <c r="AA8" s="184" t="str">
        <f t="shared" ca="1" si="0"/>
        <v>12h</v>
      </c>
      <c r="AC8" s="89" t="s">
        <v>94</v>
      </c>
      <c r="AD8" s="83">
        <v>3</v>
      </c>
      <c r="AE8" s="84" t="s">
        <v>178</v>
      </c>
      <c r="AF8" s="184" t="str">
        <f t="shared" ca="1" si="1"/>
        <v>12h</v>
      </c>
    </row>
    <row r="9" spans="1:32" ht="33" customHeight="1">
      <c r="A9" s="1"/>
      <c r="B9" s="105" t="s">
        <v>0</v>
      </c>
      <c r="C9" s="106"/>
      <c r="D9" s="106"/>
      <c r="E9" s="103"/>
      <c r="F9" s="103"/>
      <c r="G9" s="107" t="s">
        <v>1</v>
      </c>
      <c r="H9" s="107"/>
      <c r="I9" s="107"/>
      <c r="J9" s="108"/>
      <c r="K9" s="109"/>
      <c r="N9" s="186" t="s">
        <v>102</v>
      </c>
      <c r="O9" s="123"/>
      <c r="P9" s="115"/>
      <c r="Q9" s="113" t="s">
        <v>174</v>
      </c>
      <c r="R9" s="115"/>
      <c r="S9" s="76"/>
      <c r="T9" s="113"/>
      <c r="U9" s="114"/>
      <c r="X9" s="74" t="s">
        <v>111</v>
      </c>
      <c r="Y9" s="44" t="s">
        <v>115</v>
      </c>
      <c r="Z9" s="79" t="s">
        <v>178</v>
      </c>
      <c r="AA9" s="184" t="str">
        <f t="shared" ca="1" si="0"/>
        <v/>
      </c>
      <c r="AC9" s="90" t="s">
        <v>111</v>
      </c>
      <c r="AD9" s="85" t="s">
        <v>115</v>
      </c>
      <c r="AE9" s="86" t="s">
        <v>178</v>
      </c>
      <c r="AF9" s="184" t="str">
        <f t="shared" ca="1" si="1"/>
        <v/>
      </c>
    </row>
    <row r="10" spans="1:32" ht="33" customHeight="1" thickBot="1">
      <c r="A10" s="1"/>
      <c r="B10" s="110" t="s">
        <v>2</v>
      </c>
      <c r="C10" s="111"/>
      <c r="D10" s="111"/>
      <c r="E10" s="104"/>
      <c r="F10" s="104"/>
      <c r="G10" s="111" t="s">
        <v>8</v>
      </c>
      <c r="H10" s="111"/>
      <c r="I10" s="111"/>
      <c r="J10" s="104"/>
      <c r="K10" s="112"/>
      <c r="N10" s="186" t="s">
        <v>49</v>
      </c>
      <c r="O10" s="123"/>
      <c r="P10" s="115"/>
      <c r="Q10" s="113" t="s">
        <v>175</v>
      </c>
      <c r="R10" s="115"/>
      <c r="S10" s="76"/>
      <c r="T10" s="113"/>
      <c r="U10" s="114"/>
      <c r="X10" s="78" t="s">
        <v>47</v>
      </c>
      <c r="Y10" s="78"/>
      <c r="Z10" s="79" t="s">
        <v>180</v>
      </c>
      <c r="AA10" s="184" t="str">
        <f t="shared" ca="1" si="0"/>
        <v/>
      </c>
      <c r="AC10" s="87" t="s">
        <v>47</v>
      </c>
      <c r="AD10" s="87"/>
      <c r="AE10" s="84" t="s">
        <v>180</v>
      </c>
      <c r="AF10" s="184" t="str">
        <f t="shared" ca="1" si="1"/>
        <v/>
      </c>
    </row>
    <row r="11" spans="1:32" ht="33" customHeight="1">
      <c r="A11" s="1"/>
      <c r="B11" s="8"/>
      <c r="C11" s="8"/>
      <c r="D11" s="8"/>
      <c r="E11" s="8"/>
      <c r="F11" s="8"/>
      <c r="G11" s="8"/>
      <c r="H11" s="8"/>
      <c r="I11" s="8"/>
      <c r="N11" s="122"/>
      <c r="O11" s="123"/>
      <c r="P11" s="115"/>
      <c r="Q11" s="113"/>
      <c r="R11" s="115"/>
      <c r="S11" s="76"/>
      <c r="T11" s="113"/>
      <c r="U11" s="114"/>
      <c r="X11" s="74" t="s">
        <v>82</v>
      </c>
      <c r="Y11" s="44">
        <v>2</v>
      </c>
      <c r="Z11" s="79" t="s">
        <v>178</v>
      </c>
      <c r="AA11" s="184" t="str">
        <f t="shared" ca="1" si="0"/>
        <v/>
      </c>
      <c r="AC11" s="90" t="s">
        <v>82</v>
      </c>
      <c r="AD11" s="85">
        <v>2</v>
      </c>
      <c r="AE11" s="86" t="s">
        <v>178</v>
      </c>
      <c r="AF11" s="184" t="str">
        <f t="shared" ca="1" si="1"/>
        <v/>
      </c>
    </row>
    <row r="12" spans="1:32" ht="33" customHeight="1">
      <c r="A12" s="1"/>
      <c r="B12" s="172" t="s">
        <v>21</v>
      </c>
      <c r="C12" s="172"/>
      <c r="D12" s="172"/>
      <c r="E12" s="172"/>
      <c r="F12" s="172"/>
      <c r="G12" s="172"/>
      <c r="H12" s="172"/>
      <c r="I12" s="172"/>
      <c r="J12" s="172"/>
      <c r="K12" s="172"/>
      <c r="N12" s="122"/>
      <c r="O12" s="123"/>
      <c r="P12" s="115"/>
      <c r="Q12" s="113"/>
      <c r="R12" s="115"/>
      <c r="S12" s="76"/>
      <c r="T12" s="113"/>
      <c r="U12" s="114"/>
      <c r="X12" s="74" t="s">
        <v>68</v>
      </c>
      <c r="Y12" s="44">
        <v>1</v>
      </c>
      <c r="Z12" s="79" t="s">
        <v>178</v>
      </c>
      <c r="AA12" s="184" t="str">
        <f t="shared" ca="1" si="0"/>
        <v/>
      </c>
      <c r="AC12" s="89" t="s">
        <v>68</v>
      </c>
      <c r="AD12" s="83">
        <v>1</v>
      </c>
      <c r="AE12" s="84" t="s">
        <v>178</v>
      </c>
      <c r="AF12" s="184" t="str">
        <f t="shared" ca="1" si="1"/>
        <v/>
      </c>
    </row>
    <row r="13" spans="1:32" ht="33" customHeight="1" thickBot="1">
      <c r="A13" s="1"/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N13" s="122"/>
      <c r="O13" s="123"/>
      <c r="P13" s="115"/>
      <c r="Q13" s="113"/>
      <c r="R13" s="115"/>
      <c r="S13" s="76"/>
      <c r="T13" s="113"/>
      <c r="U13" s="114"/>
      <c r="X13" s="78" t="s">
        <v>48</v>
      </c>
      <c r="Y13" s="78"/>
      <c r="Z13" s="79" t="s">
        <v>180</v>
      </c>
      <c r="AA13" s="184" t="str">
        <f t="shared" ca="1" si="0"/>
        <v/>
      </c>
      <c r="AC13" s="88" t="s">
        <v>48</v>
      </c>
      <c r="AD13" s="88"/>
      <c r="AE13" s="86" t="s">
        <v>180</v>
      </c>
      <c r="AF13" s="184" t="str">
        <f t="shared" ca="1" si="1"/>
        <v/>
      </c>
    </row>
    <row r="14" spans="1:32" ht="33" customHeight="1" thickBot="1">
      <c r="A14" s="1"/>
      <c r="B14" s="8"/>
      <c r="C14" s="8"/>
      <c r="D14" s="56" t="s">
        <v>22</v>
      </c>
      <c r="E14" s="57" t="s">
        <v>23</v>
      </c>
      <c r="F14" s="58" t="s">
        <v>24</v>
      </c>
      <c r="G14" s="8"/>
      <c r="H14" s="8"/>
      <c r="I14" s="56" t="s">
        <v>22</v>
      </c>
      <c r="J14" s="57" t="s">
        <v>23</v>
      </c>
      <c r="K14" s="58" t="s">
        <v>24</v>
      </c>
      <c r="N14" s="122"/>
      <c r="O14" s="123"/>
      <c r="P14" s="115"/>
      <c r="Q14" s="113"/>
      <c r="R14" s="115"/>
      <c r="S14" s="76"/>
      <c r="T14" s="113"/>
      <c r="U14" s="114"/>
      <c r="X14" s="74" t="s">
        <v>112</v>
      </c>
      <c r="Y14" s="44" t="s">
        <v>115</v>
      </c>
      <c r="Z14" s="79" t="s">
        <v>178</v>
      </c>
      <c r="AA14" s="184" t="str">
        <f t="shared" ca="1" si="0"/>
        <v/>
      </c>
      <c r="AC14" s="89" t="s">
        <v>112</v>
      </c>
      <c r="AD14" s="83" t="s">
        <v>115</v>
      </c>
      <c r="AE14" s="84" t="s">
        <v>178</v>
      </c>
      <c r="AF14" s="184" t="str">
        <f t="shared" ca="1" si="1"/>
        <v/>
      </c>
    </row>
    <row r="15" spans="1:32" ht="33" customHeight="1">
      <c r="A15" s="1"/>
      <c r="B15" s="164" t="s">
        <v>10</v>
      </c>
      <c r="C15" s="59" t="s">
        <v>41</v>
      </c>
      <c r="D15" s="11"/>
      <c r="E15" s="11"/>
      <c r="F15" s="12"/>
      <c r="G15" s="161" t="s">
        <v>17</v>
      </c>
      <c r="H15" s="66" t="s">
        <v>42</v>
      </c>
      <c r="I15" s="13"/>
      <c r="J15" s="13"/>
      <c r="K15" s="14"/>
      <c r="N15" s="122"/>
      <c r="O15" s="123"/>
      <c r="P15" s="115"/>
      <c r="Q15" s="113"/>
      <c r="R15" s="115"/>
      <c r="S15" s="76"/>
      <c r="T15" s="113"/>
      <c r="U15" s="114"/>
      <c r="X15" s="74" t="s">
        <v>49</v>
      </c>
      <c r="Y15" s="44">
        <v>3</v>
      </c>
      <c r="Z15" s="79" t="s">
        <v>178</v>
      </c>
      <c r="AA15" s="184" t="str">
        <f t="shared" ca="1" si="0"/>
        <v/>
      </c>
      <c r="AC15" s="90" t="s">
        <v>49</v>
      </c>
      <c r="AD15" s="85">
        <v>3</v>
      </c>
      <c r="AE15" s="86" t="s">
        <v>178</v>
      </c>
      <c r="AF15" s="184" t="str">
        <f t="shared" ca="1" si="1"/>
        <v>12h</v>
      </c>
    </row>
    <row r="16" spans="1:32" ht="33" customHeight="1">
      <c r="A16" s="1"/>
      <c r="B16" s="180"/>
      <c r="C16" s="60" t="s">
        <v>26</v>
      </c>
      <c r="D16" s="15"/>
      <c r="E16" s="15"/>
      <c r="F16" s="16"/>
      <c r="G16" s="162"/>
      <c r="H16" s="67" t="s">
        <v>26</v>
      </c>
      <c r="I16" s="17"/>
      <c r="J16" s="17"/>
      <c r="K16" s="18"/>
      <c r="N16" s="122"/>
      <c r="O16" s="123"/>
      <c r="P16" s="115"/>
      <c r="Q16" s="113"/>
      <c r="R16" s="115"/>
      <c r="S16" s="76"/>
      <c r="T16" s="113"/>
      <c r="U16" s="114"/>
      <c r="X16" s="74" t="s">
        <v>113</v>
      </c>
      <c r="Y16" s="44" t="s">
        <v>115</v>
      </c>
      <c r="Z16" s="79" t="s">
        <v>178</v>
      </c>
      <c r="AA16" s="184" t="str">
        <f t="shared" ca="1" si="0"/>
        <v/>
      </c>
      <c r="AC16" s="89" t="s">
        <v>113</v>
      </c>
      <c r="AD16" s="83" t="s">
        <v>115</v>
      </c>
      <c r="AE16" s="84" t="s">
        <v>178</v>
      </c>
      <c r="AF16" s="184" t="str">
        <f t="shared" ca="1" si="1"/>
        <v/>
      </c>
    </row>
    <row r="17" spans="1:32" ht="33" customHeight="1" thickBot="1">
      <c r="A17" s="1"/>
      <c r="B17" s="165"/>
      <c r="C17" s="61" t="s">
        <v>27</v>
      </c>
      <c r="D17" s="19"/>
      <c r="E17" s="19"/>
      <c r="F17" s="20"/>
      <c r="G17" s="162"/>
      <c r="H17" s="67" t="s">
        <v>28</v>
      </c>
      <c r="I17" s="17"/>
      <c r="J17" s="17"/>
      <c r="K17" s="18"/>
      <c r="N17" s="122"/>
      <c r="O17" s="123"/>
      <c r="P17" s="115"/>
      <c r="Q17" s="113"/>
      <c r="R17" s="115"/>
      <c r="S17" s="76"/>
      <c r="T17" s="113"/>
      <c r="U17" s="114"/>
      <c r="X17" s="78" t="s">
        <v>50</v>
      </c>
      <c r="Y17" s="78"/>
      <c r="Z17" s="79" t="s">
        <v>180</v>
      </c>
      <c r="AA17" s="184" t="str">
        <f t="shared" ca="1" si="0"/>
        <v/>
      </c>
      <c r="AC17" s="88" t="s">
        <v>50</v>
      </c>
      <c r="AD17" s="88"/>
      <c r="AE17" s="86" t="s">
        <v>180</v>
      </c>
      <c r="AF17" s="184" t="str">
        <f t="shared" ca="1" si="1"/>
        <v/>
      </c>
    </row>
    <row r="18" spans="1:32" ht="33" customHeight="1">
      <c r="A18" s="1"/>
      <c r="B18" s="164" t="s">
        <v>12</v>
      </c>
      <c r="C18" s="59" t="s">
        <v>41</v>
      </c>
      <c r="D18" s="11"/>
      <c r="E18" s="11"/>
      <c r="F18" s="12"/>
      <c r="G18" s="162"/>
      <c r="H18" s="67" t="s">
        <v>39</v>
      </c>
      <c r="I18" s="17"/>
      <c r="J18" s="17"/>
      <c r="K18" s="18"/>
      <c r="N18" s="122"/>
      <c r="O18" s="123"/>
      <c r="P18" s="115"/>
      <c r="Q18" s="113"/>
      <c r="R18" s="115"/>
      <c r="S18" s="76"/>
      <c r="T18" s="113"/>
      <c r="U18" s="114"/>
      <c r="X18" s="78" t="s">
        <v>67</v>
      </c>
      <c r="Y18" s="78"/>
      <c r="Z18" s="79" t="s">
        <v>180</v>
      </c>
      <c r="AA18" s="184" t="str">
        <f t="shared" ca="1" si="0"/>
        <v/>
      </c>
      <c r="AC18" s="87" t="s">
        <v>67</v>
      </c>
      <c r="AD18" s="87"/>
      <c r="AE18" s="84" t="s">
        <v>180</v>
      </c>
      <c r="AF18" s="184" t="str">
        <f t="shared" ca="1" si="1"/>
        <v/>
      </c>
    </row>
    <row r="19" spans="1:32" ht="33" customHeight="1">
      <c r="A19" s="1"/>
      <c r="B19" s="180"/>
      <c r="C19" s="60" t="s">
        <v>26</v>
      </c>
      <c r="D19" s="15"/>
      <c r="E19" s="15"/>
      <c r="F19" s="16"/>
      <c r="G19" s="162"/>
      <c r="H19" s="67" t="s">
        <v>40</v>
      </c>
      <c r="I19" s="17"/>
      <c r="J19" s="17"/>
      <c r="K19" s="18"/>
      <c r="N19" s="122"/>
      <c r="O19" s="123"/>
      <c r="P19" s="115"/>
      <c r="Q19" s="113"/>
      <c r="R19" s="115"/>
      <c r="S19" s="76"/>
      <c r="T19" s="113"/>
      <c r="U19" s="114"/>
      <c r="X19" s="74" t="s">
        <v>76</v>
      </c>
      <c r="Y19" s="44">
        <v>1</v>
      </c>
      <c r="Z19" s="79" t="s">
        <v>178</v>
      </c>
      <c r="AA19" s="184" t="str">
        <f t="shared" ca="1" si="0"/>
        <v/>
      </c>
      <c r="AC19" s="90" t="s">
        <v>76</v>
      </c>
      <c r="AD19" s="85">
        <v>1</v>
      </c>
      <c r="AE19" s="86" t="s">
        <v>178</v>
      </c>
      <c r="AF19" s="184" t="str">
        <f t="shared" ca="1" si="1"/>
        <v/>
      </c>
    </row>
    <row r="20" spans="1:32" ht="33" customHeight="1" thickBot="1">
      <c r="A20" s="1"/>
      <c r="B20" s="165"/>
      <c r="C20" s="61" t="s">
        <v>27</v>
      </c>
      <c r="D20" s="19"/>
      <c r="E20" s="19"/>
      <c r="F20" s="20"/>
      <c r="G20" s="163"/>
      <c r="H20" s="68" t="s">
        <v>29</v>
      </c>
      <c r="I20" s="21"/>
      <c r="J20" s="21"/>
      <c r="K20" s="22"/>
      <c r="N20" s="122"/>
      <c r="O20" s="123"/>
      <c r="P20" s="115"/>
      <c r="Q20" s="113"/>
      <c r="R20" s="115"/>
      <c r="S20" s="76"/>
      <c r="T20" s="113"/>
      <c r="U20" s="114"/>
      <c r="X20" s="78" t="s">
        <v>158</v>
      </c>
      <c r="Y20" s="78"/>
      <c r="Z20" s="79" t="s">
        <v>180</v>
      </c>
      <c r="AA20" s="184" t="str">
        <f t="shared" ca="1" si="0"/>
        <v/>
      </c>
      <c r="AC20" s="87" t="s">
        <v>158</v>
      </c>
      <c r="AD20" s="87"/>
      <c r="AE20" s="84" t="s">
        <v>180</v>
      </c>
      <c r="AF20" s="184" t="str">
        <f t="shared" ca="1" si="1"/>
        <v/>
      </c>
    </row>
    <row r="21" spans="1:32" ht="33" customHeight="1">
      <c r="A21" s="1"/>
      <c r="B21" s="164" t="s">
        <v>14</v>
      </c>
      <c r="C21" s="62" t="s">
        <v>25</v>
      </c>
      <c r="D21" s="24">
        <f>I19</f>
        <v>0</v>
      </c>
      <c r="E21" s="24">
        <f>J19</f>
        <v>0</v>
      </c>
      <c r="F21" s="25">
        <f>K19</f>
        <v>0</v>
      </c>
      <c r="G21" s="158" t="s">
        <v>30</v>
      </c>
      <c r="H21" s="66" t="s">
        <v>25</v>
      </c>
      <c r="I21" s="13"/>
      <c r="J21" s="13"/>
      <c r="K21" s="14"/>
      <c r="N21" s="122"/>
      <c r="O21" s="123"/>
      <c r="P21" s="115"/>
      <c r="Q21" s="113"/>
      <c r="R21" s="115"/>
      <c r="S21" s="76"/>
      <c r="T21" s="113"/>
      <c r="U21" s="114"/>
      <c r="X21" s="74" t="s">
        <v>101</v>
      </c>
      <c r="Y21" s="44">
        <v>3</v>
      </c>
      <c r="Z21" s="79" t="s">
        <v>178</v>
      </c>
      <c r="AA21" s="184" t="str">
        <f t="shared" ca="1" si="0"/>
        <v/>
      </c>
      <c r="AC21" s="90" t="s">
        <v>101</v>
      </c>
      <c r="AD21" s="85">
        <v>3</v>
      </c>
      <c r="AE21" s="86" t="s">
        <v>178</v>
      </c>
      <c r="AF21" s="184" t="str">
        <f t="shared" ca="1" si="1"/>
        <v/>
      </c>
    </row>
    <row r="22" spans="1:32" ht="33" customHeight="1">
      <c r="A22" s="1"/>
      <c r="B22" s="180"/>
      <c r="C22" s="63" t="s">
        <v>26</v>
      </c>
      <c r="D22" s="26">
        <f>I18</f>
        <v>0</v>
      </c>
      <c r="E22" s="26">
        <f>J18</f>
        <v>0</v>
      </c>
      <c r="F22" s="27">
        <f>K18</f>
        <v>0</v>
      </c>
      <c r="G22" s="159"/>
      <c r="H22" s="67" t="s">
        <v>26</v>
      </c>
      <c r="I22" s="17"/>
      <c r="J22" s="17"/>
      <c r="K22" s="18"/>
      <c r="N22" s="122"/>
      <c r="O22" s="123"/>
      <c r="P22" s="115"/>
      <c r="Q22" s="113"/>
      <c r="R22" s="115"/>
      <c r="S22" s="76"/>
      <c r="T22" s="113"/>
      <c r="U22" s="114"/>
      <c r="X22" s="74" t="s">
        <v>46</v>
      </c>
      <c r="Y22" s="44" t="s">
        <v>115</v>
      </c>
      <c r="Z22" s="79" t="s">
        <v>178</v>
      </c>
      <c r="AA22" s="184" t="str">
        <f t="shared" ca="1" si="0"/>
        <v/>
      </c>
      <c r="AC22" s="89" t="s">
        <v>46</v>
      </c>
      <c r="AD22" s="83" t="s">
        <v>115</v>
      </c>
      <c r="AE22" s="84" t="s">
        <v>178</v>
      </c>
      <c r="AF22" s="184" t="str">
        <f t="shared" ca="1" si="1"/>
        <v/>
      </c>
    </row>
    <row r="23" spans="1:32" ht="33" customHeight="1" thickBot="1">
      <c r="A23" s="1"/>
      <c r="B23" s="165"/>
      <c r="C23" s="64" t="s">
        <v>27</v>
      </c>
      <c r="D23" s="28">
        <f>I20</f>
        <v>0</v>
      </c>
      <c r="E23" s="28">
        <f>J20</f>
        <v>0</v>
      </c>
      <c r="F23" s="29">
        <f>K20</f>
        <v>0</v>
      </c>
      <c r="G23" s="160"/>
      <c r="H23" s="68" t="s">
        <v>27</v>
      </c>
      <c r="I23" s="21"/>
      <c r="J23" s="21"/>
      <c r="K23" s="22"/>
      <c r="N23" s="122"/>
      <c r="O23" s="123"/>
      <c r="P23" s="115"/>
      <c r="Q23" s="113"/>
      <c r="R23" s="115"/>
      <c r="S23" s="76"/>
      <c r="T23" s="113"/>
      <c r="U23" s="114"/>
      <c r="X23" s="74" t="s">
        <v>102</v>
      </c>
      <c r="Y23" s="44">
        <v>3</v>
      </c>
      <c r="Z23" s="79" t="s">
        <v>178</v>
      </c>
      <c r="AA23" s="184" t="str">
        <f t="shared" ca="1" si="0"/>
        <v>12h</v>
      </c>
      <c r="AC23" s="90" t="s">
        <v>102</v>
      </c>
      <c r="AD23" s="85">
        <v>3</v>
      </c>
      <c r="AE23" s="86" t="s">
        <v>178</v>
      </c>
      <c r="AF23" s="184" t="str">
        <f t="shared" ca="1" si="1"/>
        <v/>
      </c>
    </row>
    <row r="24" spans="1:32" ht="33" customHeight="1">
      <c r="A24" s="1"/>
      <c r="B24" s="164" t="s">
        <v>13</v>
      </c>
      <c r="C24" s="62" t="s">
        <v>25</v>
      </c>
      <c r="D24" s="24">
        <f t="shared" ref="D24:F25" si="2">D18</f>
        <v>0</v>
      </c>
      <c r="E24" s="24">
        <f t="shared" si="2"/>
        <v>0</v>
      </c>
      <c r="F24" s="25">
        <f t="shared" si="2"/>
        <v>0</v>
      </c>
      <c r="G24" s="161" t="s">
        <v>15</v>
      </c>
      <c r="H24" s="62" t="s">
        <v>25</v>
      </c>
      <c r="I24" s="24">
        <f>I19</f>
        <v>0</v>
      </c>
      <c r="J24" s="24">
        <f>J19</f>
        <v>0</v>
      </c>
      <c r="K24" s="30">
        <f>K19</f>
        <v>0</v>
      </c>
      <c r="N24" s="122"/>
      <c r="O24" s="123"/>
      <c r="P24" s="115"/>
      <c r="Q24" s="113"/>
      <c r="R24" s="115"/>
      <c r="S24" s="76"/>
      <c r="T24" s="113"/>
      <c r="U24" s="114"/>
      <c r="X24" s="78" t="s">
        <v>157</v>
      </c>
      <c r="Y24" s="78"/>
      <c r="Z24" s="79" t="s">
        <v>180</v>
      </c>
      <c r="AA24" s="184" t="str">
        <f t="shared" ca="1" si="0"/>
        <v/>
      </c>
      <c r="AC24" s="87" t="s">
        <v>157</v>
      </c>
      <c r="AD24" s="87"/>
      <c r="AE24" s="84" t="s">
        <v>180</v>
      </c>
      <c r="AF24" s="184" t="str">
        <f t="shared" ca="1" si="1"/>
        <v/>
      </c>
    </row>
    <row r="25" spans="1:32" ht="33" customHeight="1" thickBot="1">
      <c r="A25" s="1"/>
      <c r="B25" s="165"/>
      <c r="C25" s="63" t="s">
        <v>26</v>
      </c>
      <c r="D25" s="26">
        <f t="shared" si="2"/>
        <v>0</v>
      </c>
      <c r="E25" s="26">
        <f t="shared" si="2"/>
        <v>0</v>
      </c>
      <c r="F25" s="27">
        <f t="shared" si="2"/>
        <v>0</v>
      </c>
      <c r="G25" s="162"/>
      <c r="H25" s="63" t="s">
        <v>26</v>
      </c>
      <c r="I25" s="26">
        <f>I18</f>
        <v>0</v>
      </c>
      <c r="J25" s="26">
        <f>J18</f>
        <v>0</v>
      </c>
      <c r="K25" s="31">
        <f>K18</f>
        <v>0</v>
      </c>
      <c r="N25" s="122"/>
      <c r="O25" s="123"/>
      <c r="P25" s="115"/>
      <c r="Q25" s="113"/>
      <c r="R25" s="115"/>
      <c r="S25" s="76"/>
      <c r="T25" s="113"/>
      <c r="U25" s="114"/>
      <c r="X25" s="74" t="s">
        <v>77</v>
      </c>
      <c r="Y25" s="44">
        <v>1</v>
      </c>
      <c r="Z25" s="79" t="s">
        <v>178</v>
      </c>
      <c r="AA25" s="184" t="str">
        <f t="shared" ca="1" si="0"/>
        <v/>
      </c>
      <c r="AC25" s="90" t="s">
        <v>77</v>
      </c>
      <c r="AD25" s="85">
        <v>1</v>
      </c>
      <c r="AE25" s="86" t="s">
        <v>178</v>
      </c>
      <c r="AF25" s="184" t="str">
        <f t="shared" ca="1" si="1"/>
        <v/>
      </c>
    </row>
    <row r="26" spans="1:32" ht="33" customHeight="1" thickBot="1">
      <c r="A26" s="1"/>
      <c r="B26" s="164" t="s">
        <v>18</v>
      </c>
      <c r="C26" s="62" t="s">
        <v>25</v>
      </c>
      <c r="D26" s="23">
        <f t="shared" ref="D26:F27" si="3">I15</f>
        <v>0</v>
      </c>
      <c r="E26" s="23">
        <f t="shared" si="3"/>
        <v>0</v>
      </c>
      <c r="F26" s="32">
        <f t="shared" si="3"/>
        <v>0</v>
      </c>
      <c r="G26" s="163"/>
      <c r="H26" s="65" t="s">
        <v>27</v>
      </c>
      <c r="I26" s="33">
        <f>I20</f>
        <v>0</v>
      </c>
      <c r="J26" s="33">
        <f>J20</f>
        <v>0</v>
      </c>
      <c r="K26" s="34">
        <f>K20</f>
        <v>0</v>
      </c>
      <c r="N26" s="174" t="s">
        <v>181</v>
      </c>
      <c r="O26" s="175"/>
      <c r="P26" s="175"/>
      <c r="Q26" s="175"/>
      <c r="R26" s="175"/>
      <c r="S26" s="176"/>
      <c r="T26" s="120">
        <f>SUMPRODUCT((Feuil1!Q6:R25="24h pro.")+(Feuil1!Q6:R25="24h vol.")+(Feuil1!Q6:R25="GAS")+(Feuil1!Q6:R25="12h pro. Jour")+(Feuil1!Q6:R25="8h-20h vol."))</f>
        <v>3</v>
      </c>
      <c r="U26" s="121"/>
      <c r="X26" s="78" t="s">
        <v>156</v>
      </c>
      <c r="Y26" s="78"/>
      <c r="Z26" s="79" t="s">
        <v>180</v>
      </c>
      <c r="AA26" s="184" t="str">
        <f t="shared" ca="1" si="0"/>
        <v/>
      </c>
      <c r="AC26" s="87" t="s">
        <v>156</v>
      </c>
      <c r="AD26" s="87"/>
      <c r="AE26" s="84" t="s">
        <v>180</v>
      </c>
      <c r="AF26" s="184" t="str">
        <f t="shared" ca="1" si="1"/>
        <v/>
      </c>
    </row>
    <row r="27" spans="1:32" ht="33" customHeight="1" thickBot="1">
      <c r="A27" s="1"/>
      <c r="B27" s="165"/>
      <c r="C27" s="65" t="s">
        <v>26</v>
      </c>
      <c r="D27" s="35">
        <f t="shared" si="3"/>
        <v>0</v>
      </c>
      <c r="E27" s="35">
        <f t="shared" si="3"/>
        <v>0</v>
      </c>
      <c r="F27" s="36">
        <f t="shared" si="3"/>
        <v>0</v>
      </c>
      <c r="G27" s="9"/>
      <c r="H27" s="9"/>
      <c r="I27" s="9"/>
      <c r="J27" s="9"/>
      <c r="K27" s="9"/>
      <c r="N27" s="177" t="s">
        <v>182</v>
      </c>
      <c r="O27" s="178"/>
      <c r="P27" s="178"/>
      <c r="Q27" s="178"/>
      <c r="R27" s="178"/>
      <c r="S27" s="179"/>
      <c r="T27" s="120">
        <f>SUMPRODUCT((Feuil1!Q6:R25="24h pro.")+(Feuil1!Q6:R25="24h vol.")+(Feuil1!Q6:R25="GAS")+(Feuil1!Q6:R25="20h-8h vol."))</f>
        <v>3</v>
      </c>
      <c r="U27" s="121"/>
      <c r="X27" s="74" t="s">
        <v>90</v>
      </c>
      <c r="Y27" s="44">
        <v>2</v>
      </c>
      <c r="Z27" s="79" t="s">
        <v>178</v>
      </c>
      <c r="AA27" s="184" t="str">
        <f t="shared" ca="1" si="0"/>
        <v/>
      </c>
      <c r="AC27" s="90" t="s">
        <v>90</v>
      </c>
      <c r="AD27" s="85">
        <v>2</v>
      </c>
      <c r="AE27" s="86" t="s">
        <v>178</v>
      </c>
      <c r="AF27" s="184" t="str">
        <f t="shared" ca="1" si="1"/>
        <v/>
      </c>
    </row>
    <row r="28" spans="1:32" ht="33" customHeight="1" thickBot="1">
      <c r="A28" s="1"/>
      <c r="N28" s="146" t="s">
        <v>7</v>
      </c>
      <c r="O28" s="147"/>
      <c r="P28" s="147"/>
      <c r="Q28" s="147"/>
      <c r="R28" s="147"/>
      <c r="S28" s="147"/>
      <c r="T28" s="147"/>
      <c r="U28" s="148"/>
      <c r="X28" s="74" t="s">
        <v>78</v>
      </c>
      <c r="Y28" s="44">
        <v>1</v>
      </c>
      <c r="Z28" s="79" t="s">
        <v>178</v>
      </c>
      <c r="AA28" s="184" t="str">
        <f t="shared" ca="1" si="0"/>
        <v/>
      </c>
      <c r="AC28" s="89" t="s">
        <v>78</v>
      </c>
      <c r="AD28" s="83">
        <v>1</v>
      </c>
      <c r="AE28" s="84" t="s">
        <v>178</v>
      </c>
      <c r="AF28" s="184" t="str">
        <f t="shared" ca="1" si="1"/>
        <v/>
      </c>
    </row>
    <row r="29" spans="1:32" ht="33" customHeight="1" thickBot="1">
      <c r="A29" s="1"/>
      <c r="B29" s="152" t="s">
        <v>9</v>
      </c>
      <c r="C29" s="153"/>
      <c r="D29" s="153"/>
      <c r="E29" s="153"/>
      <c r="F29" s="153"/>
      <c r="G29" s="153"/>
      <c r="H29" s="153"/>
      <c r="I29" s="153"/>
      <c r="J29" s="153"/>
      <c r="K29" s="154"/>
      <c r="N29" s="149"/>
      <c r="O29" s="150"/>
      <c r="P29" s="150"/>
      <c r="Q29" s="150"/>
      <c r="R29" s="150"/>
      <c r="S29" s="150"/>
      <c r="T29" s="150"/>
      <c r="U29" s="151"/>
      <c r="X29" s="78" t="s">
        <v>155</v>
      </c>
      <c r="Y29" s="78"/>
      <c r="Z29" s="79" t="s">
        <v>180</v>
      </c>
      <c r="AA29" s="184" t="str">
        <f t="shared" ca="1" si="0"/>
        <v/>
      </c>
      <c r="AC29" s="88" t="s">
        <v>155</v>
      </c>
      <c r="AD29" s="88"/>
      <c r="AE29" s="86" t="s">
        <v>180</v>
      </c>
      <c r="AF29" s="184" t="str">
        <f t="shared" ca="1" si="1"/>
        <v/>
      </c>
    </row>
    <row r="30" spans="1:32" ht="33" customHeight="1">
      <c r="A30" s="1"/>
      <c r="B30" s="155"/>
      <c r="C30" s="156"/>
      <c r="D30" s="156"/>
      <c r="E30" s="156"/>
      <c r="F30" s="156"/>
      <c r="G30" s="156"/>
      <c r="H30" s="156"/>
      <c r="I30" s="156"/>
      <c r="J30" s="156"/>
      <c r="K30" s="157"/>
      <c r="N30" s="2"/>
      <c r="O30" s="3"/>
      <c r="P30" s="3"/>
      <c r="Q30" s="3"/>
      <c r="R30" s="3"/>
      <c r="S30" s="3"/>
      <c r="T30" s="3"/>
      <c r="U30" s="4"/>
      <c r="X30" s="74" t="s">
        <v>103</v>
      </c>
      <c r="Y30" s="44">
        <v>3</v>
      </c>
      <c r="Z30" s="79" t="s">
        <v>178</v>
      </c>
      <c r="AA30" s="184" t="str">
        <f t="shared" ca="1" si="0"/>
        <v>12h</v>
      </c>
      <c r="AC30" s="89" t="s">
        <v>103</v>
      </c>
      <c r="AD30" s="83">
        <v>3</v>
      </c>
      <c r="AE30" s="84" t="s">
        <v>178</v>
      </c>
      <c r="AF30" s="184" t="str">
        <f t="shared" ca="1" si="1"/>
        <v/>
      </c>
    </row>
    <row r="31" spans="1:32" ht="33" customHeight="1">
      <c r="A31" s="1"/>
      <c r="B31" s="116" t="s">
        <v>10</v>
      </c>
      <c r="C31" s="117"/>
      <c r="D31" s="117"/>
      <c r="E31" s="118">
        <f>D15</f>
        <v>0</v>
      </c>
      <c r="F31" s="119"/>
      <c r="G31" s="124">
        <f>D16</f>
        <v>0</v>
      </c>
      <c r="H31" s="124"/>
      <c r="I31" s="124"/>
      <c r="J31" s="124">
        <f>D17</f>
        <v>0</v>
      </c>
      <c r="K31" s="135"/>
      <c r="L31" s="10"/>
      <c r="M31" s="37"/>
      <c r="N31" s="2"/>
      <c r="O31" s="3"/>
      <c r="P31" s="3"/>
      <c r="Q31" s="3"/>
      <c r="R31" s="3"/>
      <c r="S31" s="3"/>
      <c r="T31" s="3"/>
      <c r="U31" s="4"/>
      <c r="X31" s="74" t="s">
        <v>91</v>
      </c>
      <c r="Y31" s="44">
        <v>2</v>
      </c>
      <c r="Z31" s="79" t="s">
        <v>178</v>
      </c>
      <c r="AA31" s="184" t="str">
        <f t="shared" ca="1" si="0"/>
        <v/>
      </c>
      <c r="AC31" s="90" t="s">
        <v>91</v>
      </c>
      <c r="AD31" s="85">
        <v>2</v>
      </c>
      <c r="AE31" s="86" t="s">
        <v>178</v>
      </c>
      <c r="AF31" s="184" t="str">
        <f t="shared" ca="1" si="1"/>
        <v/>
      </c>
    </row>
    <row r="32" spans="1:32" ht="33" customHeight="1">
      <c r="A32" s="1"/>
      <c r="B32" s="125" t="s">
        <v>11</v>
      </c>
      <c r="C32" s="126"/>
      <c r="D32" s="126"/>
      <c r="E32" s="130">
        <f>D15</f>
        <v>0</v>
      </c>
      <c r="F32" s="131"/>
      <c r="G32" s="129">
        <f>D16</f>
        <v>0</v>
      </c>
      <c r="H32" s="129"/>
      <c r="I32" s="129"/>
      <c r="J32" s="129">
        <f>D17</f>
        <v>0</v>
      </c>
      <c r="K32" s="136"/>
      <c r="L32" s="9"/>
      <c r="M32" s="9"/>
      <c r="N32" s="2"/>
      <c r="O32" s="3"/>
      <c r="P32" s="3"/>
      <c r="Q32" s="3"/>
      <c r="R32" s="3"/>
      <c r="S32" s="3"/>
      <c r="T32" s="3"/>
      <c r="U32" s="4"/>
      <c r="X32" s="78" t="s">
        <v>154</v>
      </c>
      <c r="Y32" s="78"/>
      <c r="Z32" s="79" t="s">
        <v>180</v>
      </c>
      <c r="AA32" s="184" t="str">
        <f t="shared" ca="1" si="0"/>
        <v/>
      </c>
      <c r="AC32" s="87" t="s">
        <v>154</v>
      </c>
      <c r="AD32" s="87"/>
      <c r="AE32" s="84" t="s">
        <v>180</v>
      </c>
      <c r="AF32" s="184" t="str">
        <f t="shared" ca="1" si="1"/>
        <v/>
      </c>
    </row>
    <row r="33" spans="1:32" ht="33" customHeight="1">
      <c r="A33" s="1"/>
      <c r="B33" s="116" t="s">
        <v>12</v>
      </c>
      <c r="C33" s="117"/>
      <c r="D33" s="117"/>
      <c r="E33" s="118">
        <f>D18</f>
        <v>0</v>
      </c>
      <c r="F33" s="119"/>
      <c r="G33" s="124">
        <f>D19</f>
        <v>0</v>
      </c>
      <c r="H33" s="124"/>
      <c r="I33" s="124"/>
      <c r="J33" s="124">
        <f>D20</f>
        <v>0</v>
      </c>
      <c r="K33" s="135"/>
      <c r="N33" s="2"/>
      <c r="O33" s="3"/>
      <c r="P33" s="3"/>
      <c r="Q33" s="3"/>
      <c r="R33" s="3"/>
      <c r="S33" s="3"/>
      <c r="T33" s="3"/>
      <c r="U33" s="4"/>
      <c r="X33" s="78" t="s">
        <v>153</v>
      </c>
      <c r="Y33" s="78"/>
      <c r="Z33" s="79" t="s">
        <v>180</v>
      </c>
      <c r="AA33" s="184" t="str">
        <f t="shared" ca="1" si="0"/>
        <v/>
      </c>
      <c r="AC33" s="88" t="s">
        <v>153</v>
      </c>
      <c r="AD33" s="88"/>
      <c r="AE33" s="86" t="s">
        <v>180</v>
      </c>
      <c r="AF33" s="184" t="str">
        <f t="shared" ca="1" si="1"/>
        <v/>
      </c>
    </row>
    <row r="34" spans="1:32" ht="33" customHeight="1">
      <c r="A34" s="1"/>
      <c r="B34" s="125" t="s">
        <v>13</v>
      </c>
      <c r="C34" s="126"/>
      <c r="D34" s="126"/>
      <c r="E34" s="130">
        <f>D18</f>
        <v>0</v>
      </c>
      <c r="F34" s="131"/>
      <c r="G34" s="129">
        <f>D19</f>
        <v>0</v>
      </c>
      <c r="H34" s="129"/>
      <c r="I34" s="129"/>
      <c r="J34" s="129">
        <f>D20</f>
        <v>0</v>
      </c>
      <c r="K34" s="136"/>
      <c r="N34" s="2"/>
      <c r="O34" s="3"/>
      <c r="P34" s="3"/>
      <c r="Q34" s="3"/>
      <c r="R34" s="3"/>
      <c r="S34" s="3"/>
      <c r="T34" s="3"/>
      <c r="U34" s="4"/>
      <c r="X34" s="74" t="s">
        <v>44</v>
      </c>
      <c r="Y34" s="44">
        <v>2</v>
      </c>
      <c r="Z34" s="79" t="s">
        <v>178</v>
      </c>
      <c r="AA34" s="184" t="str">
        <f t="shared" ca="1" si="0"/>
        <v/>
      </c>
      <c r="AC34" s="89" t="s">
        <v>44</v>
      </c>
      <c r="AD34" s="83">
        <v>2</v>
      </c>
      <c r="AE34" s="84" t="s">
        <v>178</v>
      </c>
      <c r="AF34" s="184" t="str">
        <f t="shared" ca="1" si="1"/>
        <v/>
      </c>
    </row>
    <row r="35" spans="1:32" ht="33" customHeight="1">
      <c r="A35" s="1"/>
      <c r="B35" s="116" t="s">
        <v>14</v>
      </c>
      <c r="C35" s="117"/>
      <c r="D35" s="117"/>
      <c r="E35" s="118">
        <f>I19</f>
        <v>0</v>
      </c>
      <c r="F35" s="119"/>
      <c r="G35" s="124">
        <f>I18</f>
        <v>0</v>
      </c>
      <c r="H35" s="124"/>
      <c r="I35" s="124"/>
      <c r="J35" s="124">
        <f>I20</f>
        <v>0</v>
      </c>
      <c r="K35" s="135"/>
      <c r="N35" s="2"/>
      <c r="O35" s="3"/>
      <c r="P35" s="3"/>
      <c r="Q35" s="3"/>
      <c r="R35" s="3"/>
      <c r="S35" s="3"/>
      <c r="T35" s="3"/>
      <c r="U35" s="4"/>
      <c r="X35" s="74" t="s">
        <v>92</v>
      </c>
      <c r="Y35" s="44">
        <v>2</v>
      </c>
      <c r="Z35" s="79" t="s">
        <v>178</v>
      </c>
      <c r="AA35" s="184" t="str">
        <f t="shared" ca="1" si="0"/>
        <v/>
      </c>
      <c r="AC35" s="90" t="s">
        <v>92</v>
      </c>
      <c r="AD35" s="85">
        <v>2</v>
      </c>
      <c r="AE35" s="86" t="s">
        <v>178</v>
      </c>
      <c r="AF35" s="184" t="str">
        <f t="shared" ca="1" si="1"/>
        <v/>
      </c>
    </row>
    <row r="36" spans="1:32" ht="33" customHeight="1" thickBot="1">
      <c r="A36" s="1"/>
      <c r="B36" s="125" t="s">
        <v>15</v>
      </c>
      <c r="C36" s="126"/>
      <c r="D36" s="126"/>
      <c r="E36" s="130">
        <f>I19</f>
        <v>0</v>
      </c>
      <c r="F36" s="131"/>
      <c r="G36" s="129">
        <f>I18</f>
        <v>0</v>
      </c>
      <c r="H36" s="129"/>
      <c r="I36" s="129"/>
      <c r="J36" s="129">
        <f>I20</f>
        <v>0</v>
      </c>
      <c r="K36" s="136"/>
      <c r="N36" s="5"/>
      <c r="O36" s="6"/>
      <c r="P36" s="6"/>
      <c r="Q36" s="6"/>
      <c r="R36" s="6"/>
      <c r="S36" s="6"/>
      <c r="T36" s="6"/>
      <c r="U36" s="7"/>
      <c r="X36" s="74" t="s">
        <v>104</v>
      </c>
      <c r="Y36" s="44">
        <v>3</v>
      </c>
      <c r="Z36" s="79" t="s">
        <v>178</v>
      </c>
      <c r="AA36" s="184" t="str">
        <f t="shared" ca="1" si="0"/>
        <v/>
      </c>
      <c r="AC36" s="89" t="s">
        <v>104</v>
      </c>
      <c r="AD36" s="83">
        <v>3</v>
      </c>
      <c r="AE36" s="84" t="s">
        <v>178</v>
      </c>
      <c r="AF36" s="184" t="str">
        <f t="shared" ca="1" si="1"/>
        <v/>
      </c>
    </row>
    <row r="37" spans="1:32" ht="33" customHeight="1">
      <c r="A37" s="1"/>
      <c r="B37" s="116" t="s">
        <v>16</v>
      </c>
      <c r="C37" s="117"/>
      <c r="D37" s="117"/>
      <c r="E37" s="118">
        <f>I15</f>
        <v>0</v>
      </c>
      <c r="F37" s="119"/>
      <c r="G37" s="124">
        <f>I16</f>
        <v>0</v>
      </c>
      <c r="H37" s="124"/>
      <c r="I37" s="124"/>
      <c r="J37" s="124">
        <f>I17</f>
        <v>0</v>
      </c>
      <c r="K37" s="135"/>
      <c r="N37" s="137" t="s">
        <v>31</v>
      </c>
      <c r="O37" s="138"/>
      <c r="P37" s="138"/>
      <c r="Q37" s="139"/>
      <c r="R37" s="140" t="s">
        <v>32</v>
      </c>
      <c r="S37" s="138"/>
      <c r="T37" s="138"/>
      <c r="U37" s="141"/>
      <c r="X37" s="78" t="s">
        <v>152</v>
      </c>
      <c r="Y37" s="78"/>
      <c r="Z37" s="79" t="s">
        <v>180</v>
      </c>
      <c r="AA37" s="184" t="str">
        <f t="shared" ca="1" si="0"/>
        <v/>
      </c>
      <c r="AC37" s="88" t="s">
        <v>152</v>
      </c>
      <c r="AD37" s="88"/>
      <c r="AE37" s="86" t="s">
        <v>180</v>
      </c>
      <c r="AF37" s="184" t="str">
        <f t="shared" ca="1" si="1"/>
        <v/>
      </c>
    </row>
    <row r="38" spans="1:32" ht="33" customHeight="1">
      <c r="A38" s="1"/>
      <c r="B38" s="125" t="s">
        <v>17</v>
      </c>
      <c r="C38" s="126"/>
      <c r="D38" s="126"/>
      <c r="E38" s="130">
        <f>I15</f>
        <v>0</v>
      </c>
      <c r="F38" s="131"/>
      <c r="G38" s="129">
        <f>I16</f>
        <v>0</v>
      </c>
      <c r="H38" s="129"/>
      <c r="I38" s="129"/>
      <c r="J38" s="129">
        <f>I17</f>
        <v>0</v>
      </c>
      <c r="K38" s="136"/>
      <c r="N38" s="46"/>
      <c r="O38" s="38"/>
      <c r="P38" s="38"/>
      <c r="Q38" s="39"/>
      <c r="R38" s="40"/>
      <c r="S38" s="41"/>
      <c r="T38" s="41"/>
      <c r="U38" s="47"/>
      <c r="X38" s="74" t="s">
        <v>110</v>
      </c>
      <c r="Y38" s="44" t="s">
        <v>115</v>
      </c>
      <c r="Z38" s="79" t="s">
        <v>178</v>
      </c>
      <c r="AA38" s="184" t="str">
        <f t="shared" ca="1" si="0"/>
        <v/>
      </c>
      <c r="AC38" s="89" t="s">
        <v>110</v>
      </c>
      <c r="AD38" s="83" t="s">
        <v>115</v>
      </c>
      <c r="AE38" s="84" t="s">
        <v>178</v>
      </c>
      <c r="AF38" s="184" t="str">
        <f t="shared" ca="1" si="1"/>
        <v/>
      </c>
    </row>
    <row r="39" spans="1:32" ht="33" customHeight="1">
      <c r="A39" s="1"/>
      <c r="B39" s="116" t="s">
        <v>18</v>
      </c>
      <c r="C39" s="117"/>
      <c r="D39" s="117"/>
      <c r="E39" s="118">
        <f>I19</f>
        <v>0</v>
      </c>
      <c r="F39" s="119"/>
      <c r="G39" s="124">
        <f>I18</f>
        <v>0</v>
      </c>
      <c r="H39" s="124"/>
      <c r="I39" s="124"/>
      <c r="J39" s="124">
        <f>I20</f>
        <v>0</v>
      </c>
      <c r="K39" s="135"/>
      <c r="N39" s="48"/>
      <c r="O39" s="10"/>
      <c r="P39" s="10"/>
      <c r="Q39" s="42"/>
      <c r="R39" s="43"/>
      <c r="S39" s="44"/>
      <c r="T39" s="44"/>
      <c r="U39" s="49"/>
      <c r="X39" s="74" t="s">
        <v>105</v>
      </c>
      <c r="Y39" s="44">
        <v>3</v>
      </c>
      <c r="Z39" s="79" t="s">
        <v>178</v>
      </c>
      <c r="AA39" s="184" t="str">
        <f t="shared" ca="1" si="0"/>
        <v/>
      </c>
      <c r="AC39" s="90" t="s">
        <v>105</v>
      </c>
      <c r="AD39" s="85">
        <v>3</v>
      </c>
      <c r="AE39" s="86" t="s">
        <v>178</v>
      </c>
      <c r="AF39" s="184" t="str">
        <f t="shared" ca="1" si="1"/>
        <v/>
      </c>
    </row>
    <row r="40" spans="1:32" ht="33" customHeight="1">
      <c r="A40" s="1"/>
      <c r="B40" s="125" t="s">
        <v>19</v>
      </c>
      <c r="C40" s="126"/>
      <c r="D40" s="126"/>
      <c r="E40" s="130">
        <f>I21</f>
        <v>0</v>
      </c>
      <c r="F40" s="131"/>
      <c r="G40" s="129">
        <f>I22</f>
        <v>0</v>
      </c>
      <c r="H40" s="129"/>
      <c r="I40" s="129"/>
      <c r="J40" s="129">
        <f>I23</f>
        <v>0</v>
      </c>
      <c r="K40" s="136"/>
      <c r="N40" s="50"/>
      <c r="O40" s="44"/>
      <c r="P40" s="44"/>
      <c r="Q40" s="45"/>
      <c r="R40" s="43"/>
      <c r="S40" s="44"/>
      <c r="T40" s="44"/>
      <c r="U40" s="49"/>
      <c r="X40" s="74" t="s">
        <v>106</v>
      </c>
      <c r="Y40" s="44">
        <v>3</v>
      </c>
      <c r="Z40" s="79" t="s">
        <v>178</v>
      </c>
      <c r="AA40" s="184" t="str">
        <f t="shared" ca="1" si="0"/>
        <v/>
      </c>
      <c r="AC40" s="89" t="s">
        <v>106</v>
      </c>
      <c r="AD40" s="83">
        <v>3</v>
      </c>
      <c r="AE40" s="84" t="s">
        <v>178</v>
      </c>
      <c r="AF40" s="184" t="str">
        <f t="shared" ca="1" si="1"/>
        <v/>
      </c>
    </row>
    <row r="41" spans="1:32" ht="33" customHeight="1" thickBot="1">
      <c r="A41" s="1"/>
      <c r="B41" s="127" t="s">
        <v>20</v>
      </c>
      <c r="C41" s="128"/>
      <c r="D41" s="128"/>
      <c r="E41" s="132">
        <f>I21</f>
        <v>0</v>
      </c>
      <c r="F41" s="133"/>
      <c r="G41" s="134">
        <f>I22</f>
        <v>0</v>
      </c>
      <c r="H41" s="134"/>
      <c r="I41" s="134"/>
      <c r="J41" s="134">
        <f>I23</f>
        <v>0</v>
      </c>
      <c r="K41" s="142"/>
      <c r="N41" s="51"/>
      <c r="O41" s="52"/>
      <c r="P41" s="52"/>
      <c r="Q41" s="53"/>
      <c r="R41" s="54"/>
      <c r="S41" s="52"/>
      <c r="T41" s="52"/>
      <c r="U41" s="55"/>
      <c r="X41" s="78" t="s">
        <v>142</v>
      </c>
      <c r="Y41" s="78"/>
      <c r="Z41" s="79" t="s">
        <v>180</v>
      </c>
      <c r="AA41" s="184" t="str">
        <f t="shared" ca="1" si="0"/>
        <v/>
      </c>
      <c r="AC41" s="88" t="s">
        <v>142</v>
      </c>
      <c r="AD41" s="88"/>
      <c r="AE41" s="86" t="s">
        <v>180</v>
      </c>
      <c r="AF41" s="184" t="str">
        <f t="shared" ca="1" si="1"/>
        <v/>
      </c>
    </row>
    <row r="42" spans="1:32" ht="33" customHeight="1">
      <c r="A42" s="1"/>
      <c r="X42" s="78" t="s">
        <v>141</v>
      </c>
      <c r="Y42" s="78"/>
      <c r="Z42" s="79" t="s">
        <v>180</v>
      </c>
      <c r="AA42" s="184" t="str">
        <f t="shared" ca="1" si="0"/>
        <v/>
      </c>
      <c r="AC42" s="87" t="s">
        <v>141</v>
      </c>
      <c r="AD42" s="87"/>
      <c r="AE42" s="84" t="s">
        <v>180</v>
      </c>
      <c r="AF42" s="184" t="str">
        <f t="shared" ca="1" si="1"/>
        <v/>
      </c>
    </row>
    <row r="43" spans="1:32" ht="33" customHeight="1">
      <c r="A43" s="1"/>
      <c r="X43" s="78" t="s">
        <v>151</v>
      </c>
      <c r="Y43" s="78"/>
      <c r="Z43" s="79" t="s">
        <v>180</v>
      </c>
      <c r="AA43" s="184" t="str">
        <f t="shared" ca="1" si="0"/>
        <v/>
      </c>
      <c r="AC43" s="88" t="s">
        <v>151</v>
      </c>
      <c r="AD43" s="88"/>
      <c r="AE43" s="86" t="s">
        <v>180</v>
      </c>
      <c r="AF43" s="184" t="str">
        <f t="shared" ca="1" si="1"/>
        <v/>
      </c>
    </row>
    <row r="44" spans="1:32" ht="33" customHeight="1">
      <c r="A44" s="1"/>
      <c r="X44" s="78" t="s">
        <v>150</v>
      </c>
      <c r="Y44" s="78"/>
      <c r="Z44" s="79" t="s">
        <v>180</v>
      </c>
      <c r="AA44" s="184" t="str">
        <f t="shared" ca="1" si="0"/>
        <v/>
      </c>
      <c r="AC44" s="87" t="s">
        <v>150</v>
      </c>
      <c r="AD44" s="87"/>
      <c r="AE44" s="84" t="s">
        <v>180</v>
      </c>
      <c r="AF44" s="184" t="str">
        <f t="shared" ca="1" si="1"/>
        <v/>
      </c>
    </row>
    <row r="45" spans="1:32" ht="33" customHeight="1">
      <c r="A45" s="1"/>
      <c r="X45" s="78" t="s">
        <v>149</v>
      </c>
      <c r="Y45" s="78"/>
      <c r="Z45" s="79" t="s">
        <v>180</v>
      </c>
      <c r="AA45" s="184" t="str">
        <f t="shared" ca="1" si="0"/>
        <v/>
      </c>
      <c r="AC45" s="88" t="s">
        <v>149</v>
      </c>
      <c r="AD45" s="88"/>
      <c r="AE45" s="86" t="s">
        <v>180</v>
      </c>
      <c r="AF45" s="184" t="str">
        <f t="shared" ca="1" si="1"/>
        <v/>
      </c>
    </row>
    <row r="46" spans="1:32" ht="33" customHeight="1">
      <c r="A46" s="1"/>
      <c r="X46" s="78" t="s">
        <v>148</v>
      </c>
      <c r="Y46" s="78"/>
      <c r="Z46" s="79" t="s">
        <v>180</v>
      </c>
      <c r="AA46" s="184" t="str">
        <f t="shared" ca="1" si="0"/>
        <v/>
      </c>
      <c r="AC46" s="87" t="s">
        <v>148</v>
      </c>
      <c r="AD46" s="87"/>
      <c r="AE46" s="84" t="s">
        <v>180</v>
      </c>
      <c r="AF46" s="184" t="str">
        <f t="shared" ca="1" si="1"/>
        <v/>
      </c>
    </row>
    <row r="47" spans="1:32" ht="33" customHeight="1">
      <c r="A47" s="1"/>
      <c r="X47" s="78" t="s">
        <v>147</v>
      </c>
      <c r="Y47" s="78"/>
      <c r="Z47" s="79" t="s">
        <v>180</v>
      </c>
      <c r="AA47" s="184" t="str">
        <f t="shared" ca="1" si="0"/>
        <v/>
      </c>
      <c r="AC47" s="88" t="s">
        <v>147</v>
      </c>
      <c r="AD47" s="88"/>
      <c r="AE47" s="86" t="s">
        <v>180</v>
      </c>
      <c r="AF47" s="184" t="str">
        <f t="shared" ca="1" si="1"/>
        <v/>
      </c>
    </row>
    <row r="48" spans="1:32" ht="33" customHeight="1">
      <c r="A48" s="1"/>
      <c r="X48" s="78" t="s">
        <v>54</v>
      </c>
      <c r="Y48" s="78"/>
      <c r="Z48" s="79" t="s">
        <v>180</v>
      </c>
      <c r="AA48" s="184" t="str">
        <f t="shared" ca="1" si="0"/>
        <v/>
      </c>
      <c r="AC48" s="87" t="s">
        <v>54</v>
      </c>
      <c r="AD48" s="87"/>
      <c r="AE48" s="84" t="s">
        <v>180</v>
      </c>
      <c r="AF48" s="184" t="str">
        <f t="shared" ca="1" si="1"/>
        <v/>
      </c>
    </row>
    <row r="49" spans="24:32" ht="33" customHeight="1">
      <c r="X49" s="78" t="s">
        <v>146</v>
      </c>
      <c r="Y49" s="78"/>
      <c r="Z49" s="79" t="s">
        <v>180</v>
      </c>
      <c r="AA49" s="184" t="str">
        <f t="shared" ca="1" si="0"/>
        <v/>
      </c>
      <c r="AC49" s="88" t="s">
        <v>146</v>
      </c>
      <c r="AD49" s="88"/>
      <c r="AE49" s="86" t="s">
        <v>180</v>
      </c>
      <c r="AF49" s="184" t="str">
        <f t="shared" ca="1" si="1"/>
        <v/>
      </c>
    </row>
    <row r="50" spans="24:32" ht="33" customHeight="1">
      <c r="X50" s="78" t="s">
        <v>145</v>
      </c>
      <c r="Y50" s="78"/>
      <c r="Z50" s="79" t="s">
        <v>180</v>
      </c>
      <c r="AA50" s="184" t="str">
        <f t="shared" ca="1" si="0"/>
        <v/>
      </c>
      <c r="AC50" s="87" t="s">
        <v>145</v>
      </c>
      <c r="AD50" s="87"/>
      <c r="AE50" s="84" t="s">
        <v>180</v>
      </c>
      <c r="AF50" s="184" t="str">
        <f t="shared" ca="1" si="1"/>
        <v/>
      </c>
    </row>
    <row r="51" spans="24:32" ht="33" customHeight="1">
      <c r="X51" s="78" t="s">
        <v>144</v>
      </c>
      <c r="Y51" s="78"/>
      <c r="Z51" s="79" t="s">
        <v>180</v>
      </c>
      <c r="AA51" s="184" t="str">
        <f t="shared" ca="1" si="0"/>
        <v/>
      </c>
      <c r="AC51" s="88" t="s">
        <v>144</v>
      </c>
      <c r="AD51" s="88"/>
      <c r="AE51" s="86" t="s">
        <v>180</v>
      </c>
      <c r="AF51" s="184" t="str">
        <f t="shared" ca="1" si="1"/>
        <v/>
      </c>
    </row>
    <row r="52" spans="24:32" ht="33" customHeight="1">
      <c r="X52" s="78" t="s">
        <v>143</v>
      </c>
      <c r="Y52" s="78"/>
      <c r="Z52" s="79" t="s">
        <v>180</v>
      </c>
      <c r="AA52" s="184" t="str">
        <f t="shared" ca="1" si="0"/>
        <v/>
      </c>
      <c r="AC52" s="87" t="s">
        <v>143</v>
      </c>
      <c r="AD52" s="87"/>
      <c r="AE52" s="84" t="s">
        <v>180</v>
      </c>
      <c r="AF52" s="184" t="str">
        <f t="shared" ca="1" si="1"/>
        <v/>
      </c>
    </row>
    <row r="53" spans="24:32" ht="33" customHeight="1">
      <c r="X53" s="78" t="s">
        <v>56</v>
      </c>
      <c r="Y53" s="78"/>
      <c r="Z53" s="79" t="s">
        <v>180</v>
      </c>
      <c r="AA53" s="184" t="str">
        <f t="shared" ca="1" si="0"/>
        <v/>
      </c>
      <c r="AC53" s="88" t="s">
        <v>56</v>
      </c>
      <c r="AD53" s="88"/>
      <c r="AE53" s="86" t="s">
        <v>180</v>
      </c>
      <c r="AF53" s="184" t="str">
        <f t="shared" ca="1" si="1"/>
        <v/>
      </c>
    </row>
    <row r="54" spans="24:32" ht="33" customHeight="1">
      <c r="X54" s="78" t="s">
        <v>55</v>
      </c>
      <c r="Y54" s="78"/>
      <c r="Z54" s="79" t="s">
        <v>180</v>
      </c>
      <c r="AA54" s="184" t="str">
        <f t="shared" ca="1" si="0"/>
        <v/>
      </c>
      <c r="AC54" s="87" t="s">
        <v>55</v>
      </c>
      <c r="AD54" s="87"/>
      <c r="AE54" s="84" t="s">
        <v>180</v>
      </c>
      <c r="AF54" s="184" t="str">
        <f t="shared" ca="1" si="1"/>
        <v/>
      </c>
    </row>
    <row r="55" spans="24:32" ht="33" customHeight="1">
      <c r="X55" s="78" t="s">
        <v>137</v>
      </c>
      <c r="Y55" s="78"/>
      <c r="Z55" s="79" t="s">
        <v>180</v>
      </c>
      <c r="AA55" s="184" t="str">
        <f t="shared" ca="1" si="0"/>
        <v/>
      </c>
      <c r="AC55" s="88" t="s">
        <v>137</v>
      </c>
      <c r="AD55" s="88"/>
      <c r="AE55" s="86" t="s">
        <v>180</v>
      </c>
      <c r="AF55" s="184" t="str">
        <f t="shared" ca="1" si="1"/>
        <v/>
      </c>
    </row>
    <row r="56" spans="24:32" ht="33" customHeight="1">
      <c r="X56" s="78" t="s">
        <v>58</v>
      </c>
      <c r="Y56" s="78"/>
      <c r="Z56" s="79" t="s">
        <v>180</v>
      </c>
      <c r="AA56" s="184" t="str">
        <f t="shared" ca="1" si="0"/>
        <v/>
      </c>
      <c r="AC56" s="87" t="s">
        <v>58</v>
      </c>
      <c r="AD56" s="87"/>
      <c r="AE56" s="84" t="s">
        <v>180</v>
      </c>
      <c r="AF56" s="184" t="str">
        <f t="shared" ca="1" si="1"/>
        <v/>
      </c>
    </row>
    <row r="57" spans="24:32" ht="33" customHeight="1">
      <c r="X57" s="78" t="s">
        <v>135</v>
      </c>
      <c r="Y57" s="78"/>
      <c r="Z57" s="79" t="s">
        <v>180</v>
      </c>
      <c r="AA57" s="184" t="str">
        <f t="shared" ca="1" si="0"/>
        <v/>
      </c>
      <c r="AC57" s="88" t="s">
        <v>135</v>
      </c>
      <c r="AD57" s="88"/>
      <c r="AE57" s="86" t="s">
        <v>180</v>
      </c>
      <c r="AF57" s="184" t="str">
        <f t="shared" ca="1" si="1"/>
        <v/>
      </c>
    </row>
    <row r="58" spans="24:32" ht="33" customHeight="1">
      <c r="X58" s="78" t="s">
        <v>119</v>
      </c>
      <c r="Y58" s="78"/>
      <c r="Z58" s="79" t="s">
        <v>180</v>
      </c>
      <c r="AA58" s="184" t="str">
        <f t="shared" ca="1" si="0"/>
        <v/>
      </c>
      <c r="AC58" s="87" t="s">
        <v>119</v>
      </c>
      <c r="AD58" s="87"/>
      <c r="AE58" s="84" t="s">
        <v>180</v>
      </c>
      <c r="AF58" s="184" t="str">
        <f t="shared" ca="1" si="1"/>
        <v/>
      </c>
    </row>
    <row r="59" spans="24:32" ht="33" customHeight="1">
      <c r="X59" s="78" t="s">
        <v>66</v>
      </c>
      <c r="Y59" s="78"/>
      <c r="Z59" s="79" t="s">
        <v>180</v>
      </c>
      <c r="AA59" s="184" t="str">
        <f t="shared" ca="1" si="0"/>
        <v/>
      </c>
      <c r="AC59" s="88" t="s">
        <v>66</v>
      </c>
      <c r="AD59" s="88"/>
      <c r="AE59" s="86" t="s">
        <v>180</v>
      </c>
      <c r="AF59" s="184" t="str">
        <f t="shared" ca="1" si="1"/>
        <v/>
      </c>
    </row>
    <row r="60" spans="24:32" ht="33" customHeight="1">
      <c r="X60" s="74" t="s">
        <v>79</v>
      </c>
      <c r="Y60" s="44">
        <v>1</v>
      </c>
      <c r="Z60" s="79" t="s">
        <v>178</v>
      </c>
      <c r="AA60" s="184" t="str">
        <f t="shared" ca="1" si="0"/>
        <v/>
      </c>
      <c r="AC60" s="89" t="s">
        <v>79</v>
      </c>
      <c r="AD60" s="83">
        <v>1</v>
      </c>
      <c r="AE60" s="84" t="s">
        <v>178</v>
      </c>
      <c r="AF60" s="184" t="str">
        <f t="shared" ca="1" si="1"/>
        <v/>
      </c>
    </row>
    <row r="61" spans="24:32" ht="33" customHeight="1">
      <c r="X61" s="78" t="s">
        <v>140</v>
      </c>
      <c r="Y61" s="78"/>
      <c r="Z61" s="79" t="s">
        <v>180</v>
      </c>
      <c r="AA61" s="184" t="str">
        <f t="shared" ca="1" si="0"/>
        <v/>
      </c>
      <c r="AC61" s="88" t="s">
        <v>140</v>
      </c>
      <c r="AD61" s="88"/>
      <c r="AE61" s="86" t="s">
        <v>180</v>
      </c>
      <c r="AF61" s="184" t="str">
        <f t="shared" ca="1" si="1"/>
        <v/>
      </c>
    </row>
    <row r="62" spans="24:32" ht="33" customHeight="1">
      <c r="X62" s="74" t="s">
        <v>107</v>
      </c>
      <c r="Y62" s="44">
        <v>3</v>
      </c>
      <c r="Z62" s="79" t="s">
        <v>178</v>
      </c>
      <c r="AA62" s="184" t="str">
        <f t="shared" ca="1" si="0"/>
        <v/>
      </c>
      <c r="AC62" s="89" t="s">
        <v>107</v>
      </c>
      <c r="AD62" s="83">
        <v>3</v>
      </c>
      <c r="AE62" s="84" t="s">
        <v>178</v>
      </c>
      <c r="AF62" s="184" t="str">
        <f t="shared" ca="1" si="1"/>
        <v/>
      </c>
    </row>
    <row r="63" spans="24:32" ht="33" customHeight="1">
      <c r="X63" s="74" t="s">
        <v>80</v>
      </c>
      <c r="Y63" s="44">
        <v>1</v>
      </c>
      <c r="Z63" s="79" t="s">
        <v>178</v>
      </c>
      <c r="AA63" s="184" t="str">
        <f t="shared" ca="1" si="0"/>
        <v/>
      </c>
      <c r="AC63" s="90" t="s">
        <v>80</v>
      </c>
      <c r="AD63" s="85">
        <v>1</v>
      </c>
      <c r="AE63" s="86" t="s">
        <v>178</v>
      </c>
      <c r="AF63" s="184" t="str">
        <f t="shared" ca="1" si="1"/>
        <v/>
      </c>
    </row>
    <row r="64" spans="24:32" ht="33" customHeight="1">
      <c r="X64" s="78" t="s">
        <v>139</v>
      </c>
      <c r="Y64" s="78"/>
      <c r="Z64" s="79" t="s">
        <v>180</v>
      </c>
      <c r="AA64" s="184" t="str">
        <f t="shared" ca="1" si="0"/>
        <v/>
      </c>
      <c r="AC64" s="87" t="s">
        <v>139</v>
      </c>
      <c r="AD64" s="87"/>
      <c r="AE64" s="84" t="s">
        <v>180</v>
      </c>
      <c r="AF64" s="184" t="str">
        <f t="shared" ca="1" si="1"/>
        <v/>
      </c>
    </row>
    <row r="65" spans="24:32" ht="33" customHeight="1">
      <c r="X65" s="78" t="s">
        <v>138</v>
      </c>
      <c r="Y65" s="78"/>
      <c r="Z65" s="79" t="s">
        <v>180</v>
      </c>
      <c r="AA65" s="184" t="str">
        <f t="shared" ca="1" si="0"/>
        <v/>
      </c>
      <c r="AC65" s="88" t="s">
        <v>138</v>
      </c>
      <c r="AD65" s="88"/>
      <c r="AE65" s="86" t="s">
        <v>180</v>
      </c>
      <c r="AF65" s="184" t="str">
        <f t="shared" ca="1" si="1"/>
        <v/>
      </c>
    </row>
    <row r="66" spans="24:32" ht="33" customHeight="1">
      <c r="X66" s="74" t="s">
        <v>108</v>
      </c>
      <c r="Y66" s="44">
        <v>3</v>
      </c>
      <c r="Z66" s="79" t="s">
        <v>178</v>
      </c>
      <c r="AA66" s="184" t="str">
        <f t="shared" ca="1" si="0"/>
        <v/>
      </c>
      <c r="AC66" s="89" t="s">
        <v>108</v>
      </c>
      <c r="AD66" s="83">
        <v>3</v>
      </c>
      <c r="AE66" s="84" t="s">
        <v>178</v>
      </c>
      <c r="AF66" s="184" t="str">
        <f t="shared" ca="1" si="1"/>
        <v/>
      </c>
    </row>
    <row r="67" spans="24:32" ht="33" customHeight="1">
      <c r="X67" s="74" t="s">
        <v>166</v>
      </c>
      <c r="Y67" s="44">
        <v>2</v>
      </c>
      <c r="Z67" s="79" t="s">
        <v>178</v>
      </c>
      <c r="AA67" s="184" t="str">
        <f t="shared" ca="1" si="0"/>
        <v/>
      </c>
      <c r="AC67" s="90" t="s">
        <v>166</v>
      </c>
      <c r="AD67" s="85">
        <v>2</v>
      </c>
      <c r="AE67" s="86" t="s">
        <v>178</v>
      </c>
      <c r="AF67" s="184" t="str">
        <f t="shared" ca="1" si="1"/>
        <v/>
      </c>
    </row>
    <row r="68" spans="24:32" ht="33" customHeight="1">
      <c r="X68" s="78" t="s">
        <v>57</v>
      </c>
      <c r="Y68" s="78"/>
      <c r="Z68" s="79" t="s">
        <v>180</v>
      </c>
      <c r="AA68" s="184" t="str">
        <f t="shared" ca="1" si="0"/>
        <v/>
      </c>
      <c r="AC68" s="87" t="s">
        <v>57</v>
      </c>
      <c r="AD68" s="87"/>
      <c r="AE68" s="84" t="s">
        <v>180</v>
      </c>
      <c r="AF68" s="184" t="str">
        <f t="shared" ca="1" si="1"/>
        <v/>
      </c>
    </row>
    <row r="69" spans="24:32" ht="33" customHeight="1">
      <c r="X69" s="78" t="s">
        <v>136</v>
      </c>
      <c r="Y69" s="78"/>
      <c r="Z69" s="79" t="s">
        <v>180</v>
      </c>
      <c r="AA69" s="184" t="str">
        <f t="shared" ca="1" si="0"/>
        <v/>
      </c>
      <c r="AC69" s="88" t="s">
        <v>136</v>
      </c>
      <c r="AD69" s="88"/>
      <c r="AE69" s="86" t="s">
        <v>180</v>
      </c>
      <c r="AF69" s="184" t="str">
        <f t="shared" ca="1" si="1"/>
        <v/>
      </c>
    </row>
    <row r="70" spans="24:32" ht="33" customHeight="1">
      <c r="X70" s="78" t="s">
        <v>60</v>
      </c>
      <c r="Y70" s="78"/>
      <c r="Z70" s="79" t="s">
        <v>180</v>
      </c>
      <c r="AA70" s="184" t="str">
        <f t="shared" ca="1" si="0"/>
        <v/>
      </c>
      <c r="AC70" s="87" t="s">
        <v>60</v>
      </c>
      <c r="AD70" s="87"/>
      <c r="AE70" s="84" t="s">
        <v>180</v>
      </c>
      <c r="AF70" s="184" t="str">
        <f t="shared" ca="1" si="1"/>
        <v/>
      </c>
    </row>
    <row r="71" spans="24:32" ht="33" customHeight="1">
      <c r="X71" s="78" t="s">
        <v>59</v>
      </c>
      <c r="Y71" s="78"/>
      <c r="Z71" s="79" t="s">
        <v>180</v>
      </c>
      <c r="AA71" s="184" t="str">
        <f t="shared" ref="AA71:AA128" ca="1" si="4">IFERROR(IF(OR(INDIRECT("Q" &amp;MATCH(X71,$N$6:$N$25,0)+5)="24h pro.",INDIRECT("Q" &amp;MATCH(X71,$N$6:$N$25,0)+5)="24h vol.",INDIRECT("Q" &amp;MATCH(X71,$N$6:$N$25,0)+5)="GAS",INDIRECT("Q" &amp;MATCH(X71,$N$6:$N$25,0)+5)="12h pro. j.",INDIRECT("Q" &amp;MATCH(X71,$N$6:$N$25,0)+5)="8h-20h vol."),"12h",""),"")</f>
        <v/>
      </c>
      <c r="AC71" s="88" t="s">
        <v>59</v>
      </c>
      <c r="AD71" s="88"/>
      <c r="AE71" s="86" t="s">
        <v>180</v>
      </c>
      <c r="AF71" s="184" t="str">
        <f t="shared" ref="AF71:AF128" ca="1" si="5">IFERROR(IF(OR(INDIRECT("Q" &amp;MATCH(AC71,$N$6:$N$25,0)+5)="24h pro.",INDIRECT("Q" &amp;MATCH(AC71,$N$6:$N$25,0)+5)="24h vol.",INDIRECT("Q" &amp;MATCH(AC71,$N$6:$N$25,0)+5)="GAS",INDIRECT("Q" &amp;MATCH(AC71,$N$6:$N$25,0)+5)="20h-8h vol."),"12h",""),"")</f>
        <v/>
      </c>
    </row>
    <row r="72" spans="24:32" ht="33" customHeight="1">
      <c r="X72" s="78" t="s">
        <v>134</v>
      </c>
      <c r="Y72" s="78"/>
      <c r="Z72" s="79" t="s">
        <v>180</v>
      </c>
      <c r="AA72" s="184" t="str">
        <f t="shared" ca="1" si="4"/>
        <v/>
      </c>
      <c r="AC72" s="87" t="s">
        <v>134</v>
      </c>
      <c r="AD72" s="87"/>
      <c r="AE72" s="84" t="s">
        <v>180</v>
      </c>
      <c r="AF72" s="184" t="str">
        <f t="shared" ca="1" si="5"/>
        <v/>
      </c>
    </row>
    <row r="73" spans="24:32" ht="33" customHeight="1">
      <c r="X73" s="78" t="s">
        <v>133</v>
      </c>
      <c r="Y73" s="78"/>
      <c r="Z73" s="79" t="s">
        <v>180</v>
      </c>
      <c r="AA73" s="184" t="str">
        <f t="shared" ca="1" si="4"/>
        <v/>
      </c>
      <c r="AC73" s="88" t="s">
        <v>133</v>
      </c>
      <c r="AD73" s="88"/>
      <c r="AE73" s="86" t="s">
        <v>180</v>
      </c>
      <c r="AF73" s="184" t="str">
        <f t="shared" ca="1" si="5"/>
        <v/>
      </c>
    </row>
    <row r="74" spans="24:32" ht="33" customHeight="1">
      <c r="X74" s="74" t="s">
        <v>81</v>
      </c>
      <c r="Y74" s="44">
        <v>1</v>
      </c>
      <c r="Z74" s="79" t="s">
        <v>178</v>
      </c>
      <c r="AA74" s="184" t="str">
        <f t="shared" ca="1" si="4"/>
        <v/>
      </c>
      <c r="AC74" s="89" t="s">
        <v>81</v>
      </c>
      <c r="AD74" s="83">
        <v>1</v>
      </c>
      <c r="AE74" s="84" t="s">
        <v>178</v>
      </c>
      <c r="AF74" s="184" t="str">
        <f t="shared" ca="1" si="5"/>
        <v/>
      </c>
    </row>
    <row r="75" spans="24:32" ht="33" customHeight="1">
      <c r="X75" s="78" t="s">
        <v>132</v>
      </c>
      <c r="Y75" s="78"/>
      <c r="Z75" s="79" t="s">
        <v>180</v>
      </c>
      <c r="AA75" s="184" t="str">
        <f t="shared" ca="1" si="4"/>
        <v/>
      </c>
      <c r="AC75" s="88" t="s">
        <v>132</v>
      </c>
      <c r="AD75" s="88"/>
      <c r="AE75" s="86" t="s">
        <v>180</v>
      </c>
      <c r="AF75" s="184" t="str">
        <f t="shared" ca="1" si="5"/>
        <v/>
      </c>
    </row>
    <row r="76" spans="24:32" ht="33" customHeight="1">
      <c r="X76" s="78" t="s">
        <v>61</v>
      </c>
      <c r="Y76" s="78"/>
      <c r="Z76" s="79" t="s">
        <v>180</v>
      </c>
      <c r="AA76" s="184" t="str">
        <f t="shared" ca="1" si="4"/>
        <v/>
      </c>
      <c r="AC76" s="87" t="s">
        <v>61</v>
      </c>
      <c r="AD76" s="87"/>
      <c r="AE76" s="84" t="s">
        <v>180</v>
      </c>
      <c r="AF76" s="184" t="str">
        <f t="shared" ca="1" si="5"/>
        <v/>
      </c>
    </row>
    <row r="77" spans="24:32" ht="33" customHeight="1">
      <c r="X77" s="78" t="s">
        <v>131</v>
      </c>
      <c r="Y77" s="78"/>
      <c r="Z77" s="79" t="s">
        <v>180</v>
      </c>
      <c r="AA77" s="184" t="str">
        <f t="shared" ca="1" si="4"/>
        <v/>
      </c>
      <c r="AC77" s="88" t="s">
        <v>131</v>
      </c>
      <c r="AD77" s="88"/>
      <c r="AE77" s="86" t="s">
        <v>180</v>
      </c>
      <c r="AF77" s="184" t="str">
        <f t="shared" ca="1" si="5"/>
        <v/>
      </c>
    </row>
    <row r="78" spans="24:32" ht="33" customHeight="1">
      <c r="X78" s="78" t="s">
        <v>129</v>
      </c>
      <c r="Y78" s="78"/>
      <c r="Z78" s="79" t="s">
        <v>180</v>
      </c>
      <c r="AA78" s="184" t="str">
        <f t="shared" ca="1" si="4"/>
        <v/>
      </c>
      <c r="AC78" s="87" t="s">
        <v>129</v>
      </c>
      <c r="AD78" s="87"/>
      <c r="AE78" s="84" t="s">
        <v>180</v>
      </c>
      <c r="AF78" s="184" t="str">
        <f t="shared" ca="1" si="5"/>
        <v/>
      </c>
    </row>
    <row r="79" spans="24:32" ht="33" customHeight="1">
      <c r="X79" s="78" t="s">
        <v>130</v>
      </c>
      <c r="Y79" s="78"/>
      <c r="Z79" s="79" t="s">
        <v>180</v>
      </c>
      <c r="AA79" s="184" t="str">
        <f t="shared" ca="1" si="4"/>
        <v/>
      </c>
      <c r="AC79" s="88" t="s">
        <v>130</v>
      </c>
      <c r="AD79" s="88"/>
      <c r="AE79" s="86" t="s">
        <v>180</v>
      </c>
      <c r="AF79" s="184" t="str">
        <f t="shared" ca="1" si="5"/>
        <v/>
      </c>
    </row>
    <row r="80" spans="24:32" ht="33" customHeight="1">
      <c r="X80" s="78" t="s">
        <v>128</v>
      </c>
      <c r="Y80" s="78"/>
      <c r="Z80" s="79" t="s">
        <v>180</v>
      </c>
      <c r="AA80" s="184" t="str">
        <f t="shared" ca="1" si="4"/>
        <v/>
      </c>
      <c r="AC80" s="87" t="s">
        <v>128</v>
      </c>
      <c r="AD80" s="87"/>
      <c r="AE80" s="84" t="s">
        <v>180</v>
      </c>
      <c r="AF80" s="184" t="str">
        <f t="shared" ca="1" si="5"/>
        <v/>
      </c>
    </row>
    <row r="81" spans="24:32" ht="33" customHeight="1">
      <c r="X81" s="78" t="s">
        <v>62</v>
      </c>
      <c r="Y81" s="78"/>
      <c r="Z81" s="79" t="s">
        <v>180</v>
      </c>
      <c r="AA81" s="184" t="str">
        <f t="shared" ca="1" si="4"/>
        <v/>
      </c>
      <c r="AC81" s="88" t="s">
        <v>62</v>
      </c>
      <c r="AD81" s="88"/>
      <c r="AE81" s="86" t="s">
        <v>180</v>
      </c>
      <c r="AF81" s="184" t="str">
        <f t="shared" ca="1" si="5"/>
        <v/>
      </c>
    </row>
    <row r="82" spans="24:32" ht="33" customHeight="1">
      <c r="X82" s="78" t="s">
        <v>127</v>
      </c>
      <c r="Y82" s="78"/>
      <c r="Z82" s="79" t="s">
        <v>180</v>
      </c>
      <c r="AA82" s="184" t="str">
        <f t="shared" ca="1" si="4"/>
        <v/>
      </c>
      <c r="AC82" s="87" t="s">
        <v>127</v>
      </c>
      <c r="AD82" s="87"/>
      <c r="AE82" s="84" t="s">
        <v>180</v>
      </c>
      <c r="AF82" s="184" t="str">
        <f t="shared" ca="1" si="5"/>
        <v/>
      </c>
    </row>
    <row r="83" spans="24:32" ht="33" customHeight="1">
      <c r="X83" s="78" t="s">
        <v>126</v>
      </c>
      <c r="Y83" s="78"/>
      <c r="Z83" s="79" t="s">
        <v>180</v>
      </c>
      <c r="AA83" s="184" t="str">
        <f t="shared" ca="1" si="4"/>
        <v/>
      </c>
      <c r="AC83" s="88" t="s">
        <v>126</v>
      </c>
      <c r="AD83" s="88"/>
      <c r="AE83" s="86" t="s">
        <v>180</v>
      </c>
      <c r="AF83" s="184" t="str">
        <f t="shared" ca="1" si="5"/>
        <v/>
      </c>
    </row>
    <row r="84" spans="24:32" ht="33" customHeight="1">
      <c r="X84" s="78" t="s">
        <v>63</v>
      </c>
      <c r="Y84" s="78"/>
      <c r="Z84" s="79" t="s">
        <v>180</v>
      </c>
      <c r="AA84" s="184" t="str">
        <f t="shared" ca="1" si="4"/>
        <v/>
      </c>
      <c r="AC84" s="87" t="s">
        <v>63</v>
      </c>
      <c r="AD84" s="87"/>
      <c r="AE84" s="84" t="s">
        <v>180</v>
      </c>
      <c r="AF84" s="184" t="str">
        <f t="shared" ca="1" si="5"/>
        <v/>
      </c>
    </row>
    <row r="85" spans="24:32" ht="33" customHeight="1">
      <c r="X85" s="78" t="s">
        <v>125</v>
      </c>
      <c r="Y85" s="78"/>
      <c r="Z85" s="79" t="s">
        <v>180</v>
      </c>
      <c r="AA85" s="184" t="str">
        <f t="shared" ca="1" si="4"/>
        <v/>
      </c>
      <c r="AC85" s="88" t="s">
        <v>125</v>
      </c>
      <c r="AD85" s="88"/>
      <c r="AE85" s="86" t="s">
        <v>180</v>
      </c>
      <c r="AF85" s="184" t="str">
        <f t="shared" ca="1" si="5"/>
        <v/>
      </c>
    </row>
    <row r="86" spans="24:32" ht="33" customHeight="1">
      <c r="X86" s="78" t="s">
        <v>124</v>
      </c>
      <c r="Y86" s="78"/>
      <c r="Z86" s="79" t="s">
        <v>180</v>
      </c>
      <c r="AA86" s="184" t="str">
        <f t="shared" ca="1" si="4"/>
        <v/>
      </c>
      <c r="AC86" s="87" t="s">
        <v>124</v>
      </c>
      <c r="AD86" s="87"/>
      <c r="AE86" s="84" t="s">
        <v>180</v>
      </c>
      <c r="AF86" s="184" t="str">
        <f t="shared" ca="1" si="5"/>
        <v/>
      </c>
    </row>
    <row r="87" spans="24:32" ht="33" customHeight="1">
      <c r="X87" s="78" t="s">
        <v>123</v>
      </c>
      <c r="Y87" s="78"/>
      <c r="Z87" s="79" t="s">
        <v>180</v>
      </c>
      <c r="AA87" s="184" t="str">
        <f t="shared" ca="1" si="4"/>
        <v/>
      </c>
      <c r="AC87" s="88" t="s">
        <v>123</v>
      </c>
      <c r="AD87" s="88"/>
      <c r="AE87" s="86" t="s">
        <v>180</v>
      </c>
      <c r="AF87" s="184" t="str">
        <f t="shared" ca="1" si="5"/>
        <v/>
      </c>
    </row>
    <row r="88" spans="24:32" ht="33" customHeight="1">
      <c r="X88" s="78" t="s">
        <v>122</v>
      </c>
      <c r="Y88" s="78"/>
      <c r="Z88" s="79" t="s">
        <v>180</v>
      </c>
      <c r="AA88" s="184" t="str">
        <f t="shared" ca="1" si="4"/>
        <v/>
      </c>
      <c r="AC88" s="87" t="s">
        <v>122</v>
      </c>
      <c r="AD88" s="87"/>
      <c r="AE88" s="84" t="s">
        <v>180</v>
      </c>
      <c r="AF88" s="184" t="str">
        <f t="shared" ca="1" si="5"/>
        <v/>
      </c>
    </row>
    <row r="89" spans="24:32" ht="33" customHeight="1">
      <c r="X89" s="78" t="s">
        <v>121</v>
      </c>
      <c r="Y89" s="78"/>
      <c r="Z89" s="79" t="s">
        <v>180</v>
      </c>
      <c r="AA89" s="184" t="str">
        <f t="shared" ca="1" si="4"/>
        <v/>
      </c>
      <c r="AC89" s="88" t="s">
        <v>121</v>
      </c>
      <c r="AD89" s="88"/>
      <c r="AE89" s="86" t="s">
        <v>180</v>
      </c>
      <c r="AF89" s="184" t="str">
        <f t="shared" ca="1" si="5"/>
        <v/>
      </c>
    </row>
    <row r="90" spans="24:32" ht="33" customHeight="1">
      <c r="X90" s="74" t="s">
        <v>45</v>
      </c>
      <c r="Y90" s="44">
        <v>2</v>
      </c>
      <c r="Z90" s="79" t="s">
        <v>178</v>
      </c>
      <c r="AA90" s="184" t="str">
        <f t="shared" ca="1" si="4"/>
        <v/>
      </c>
      <c r="AC90" s="89" t="s">
        <v>45</v>
      </c>
      <c r="AD90" s="83">
        <v>2</v>
      </c>
      <c r="AE90" s="84" t="s">
        <v>178</v>
      </c>
      <c r="AF90" s="184" t="str">
        <f t="shared" ca="1" si="5"/>
        <v/>
      </c>
    </row>
    <row r="91" spans="24:32" ht="33" customHeight="1">
      <c r="X91" s="78" t="s">
        <v>116</v>
      </c>
      <c r="Y91" s="78"/>
      <c r="Z91" s="79" t="s">
        <v>180</v>
      </c>
      <c r="AA91" s="184" t="str">
        <f t="shared" ca="1" si="4"/>
        <v/>
      </c>
      <c r="AC91" s="88" t="s">
        <v>116</v>
      </c>
      <c r="AD91" s="88"/>
      <c r="AE91" s="86" t="s">
        <v>180</v>
      </c>
      <c r="AF91" s="184" t="str">
        <f t="shared" ca="1" si="5"/>
        <v/>
      </c>
    </row>
    <row r="92" spans="24:32" ht="33" customHeight="1">
      <c r="X92" s="78" t="s">
        <v>120</v>
      </c>
      <c r="Y92" s="78"/>
      <c r="Z92" s="79" t="s">
        <v>180</v>
      </c>
      <c r="AA92" s="184" t="str">
        <f t="shared" ca="1" si="4"/>
        <v/>
      </c>
      <c r="AC92" s="87" t="s">
        <v>120</v>
      </c>
      <c r="AD92" s="87"/>
      <c r="AE92" s="84" t="s">
        <v>180</v>
      </c>
      <c r="AF92" s="184" t="str">
        <f t="shared" ca="1" si="5"/>
        <v/>
      </c>
    </row>
    <row r="93" spans="24:32" ht="33" customHeight="1">
      <c r="X93" s="78" t="s">
        <v>64</v>
      </c>
      <c r="Y93" s="78"/>
      <c r="Z93" s="79" t="s">
        <v>180</v>
      </c>
      <c r="AA93" s="184" t="str">
        <f t="shared" ca="1" si="4"/>
        <v/>
      </c>
      <c r="AC93" s="88" t="s">
        <v>64</v>
      </c>
      <c r="AD93" s="88"/>
      <c r="AE93" s="86" t="s">
        <v>180</v>
      </c>
      <c r="AF93" s="184" t="str">
        <f t="shared" ca="1" si="5"/>
        <v/>
      </c>
    </row>
    <row r="94" spans="24:32" ht="33" customHeight="1">
      <c r="X94" s="78" t="s">
        <v>65</v>
      </c>
      <c r="Y94" s="78"/>
      <c r="Z94" s="79" t="s">
        <v>180</v>
      </c>
      <c r="AA94" s="184" t="str">
        <f t="shared" ca="1" si="4"/>
        <v/>
      </c>
      <c r="AC94" s="87" t="s">
        <v>65</v>
      </c>
      <c r="AD94" s="87"/>
      <c r="AE94" s="84" t="s">
        <v>180</v>
      </c>
      <c r="AF94" s="184" t="str">
        <f t="shared" ca="1" si="5"/>
        <v/>
      </c>
    </row>
    <row r="95" spans="24:32" ht="33" customHeight="1">
      <c r="X95" s="74" t="s">
        <v>93</v>
      </c>
      <c r="Y95" s="44">
        <v>2</v>
      </c>
      <c r="Z95" s="79" t="s">
        <v>178</v>
      </c>
      <c r="AA95" s="184" t="str">
        <f t="shared" ca="1" si="4"/>
        <v/>
      </c>
      <c r="AC95" s="90" t="s">
        <v>93</v>
      </c>
      <c r="AD95" s="85">
        <v>2</v>
      </c>
      <c r="AE95" s="86" t="s">
        <v>178</v>
      </c>
      <c r="AF95" s="184" t="str">
        <f t="shared" ca="1" si="5"/>
        <v/>
      </c>
    </row>
    <row r="96" spans="24:32" ht="33" customHeight="1">
      <c r="X96" s="78" t="s">
        <v>118</v>
      </c>
      <c r="Y96" s="78"/>
      <c r="Z96" s="79" t="s">
        <v>180</v>
      </c>
      <c r="AA96" s="184" t="str">
        <f t="shared" ca="1" si="4"/>
        <v/>
      </c>
      <c r="AC96" s="87" t="s">
        <v>118</v>
      </c>
      <c r="AD96" s="87"/>
      <c r="AE96" s="84" t="s">
        <v>180</v>
      </c>
      <c r="AF96" s="184" t="str">
        <f t="shared" ca="1" si="5"/>
        <v/>
      </c>
    </row>
    <row r="97" spans="24:32" ht="33" customHeight="1">
      <c r="X97" s="78" t="s">
        <v>117</v>
      </c>
      <c r="Y97" s="78"/>
      <c r="Z97" s="79" t="s">
        <v>180</v>
      </c>
      <c r="AA97" s="184" t="str">
        <f t="shared" ca="1" si="4"/>
        <v/>
      </c>
      <c r="AC97" s="88" t="s">
        <v>117</v>
      </c>
      <c r="AD97" s="88"/>
      <c r="AE97" s="86" t="s">
        <v>180</v>
      </c>
      <c r="AF97" s="184" t="str">
        <f t="shared" ca="1" si="5"/>
        <v/>
      </c>
    </row>
    <row r="98" spans="24:32" ht="33" customHeight="1">
      <c r="X98" s="78" t="s">
        <v>165</v>
      </c>
      <c r="Y98" s="78"/>
      <c r="Z98" s="79" t="s">
        <v>180</v>
      </c>
      <c r="AA98" s="184" t="str">
        <f t="shared" ca="1" si="4"/>
        <v/>
      </c>
      <c r="AC98" s="87" t="s">
        <v>165</v>
      </c>
      <c r="AD98" s="87"/>
      <c r="AE98" s="84" t="s">
        <v>180</v>
      </c>
      <c r="AF98" s="184" t="str">
        <f t="shared" ca="1" si="5"/>
        <v/>
      </c>
    </row>
    <row r="99" spans="24:32" ht="33" customHeight="1">
      <c r="X99" s="74" t="s">
        <v>95</v>
      </c>
      <c r="Y99" s="44">
        <v>3</v>
      </c>
      <c r="Z99" s="79" t="s">
        <v>178</v>
      </c>
      <c r="AA99" s="184" t="str">
        <f t="shared" ca="1" si="4"/>
        <v/>
      </c>
      <c r="AC99" s="90" t="s">
        <v>95</v>
      </c>
      <c r="AD99" s="85">
        <v>3</v>
      </c>
      <c r="AE99" s="86" t="s">
        <v>178</v>
      </c>
      <c r="AF99" s="184" t="str">
        <f t="shared" ca="1" si="5"/>
        <v/>
      </c>
    </row>
    <row r="100" spans="24:32" ht="33" customHeight="1">
      <c r="X100" s="74" t="s">
        <v>109</v>
      </c>
      <c r="Y100" s="44" t="s">
        <v>115</v>
      </c>
      <c r="Z100" s="79" t="s">
        <v>178</v>
      </c>
      <c r="AA100" s="184" t="str">
        <f t="shared" ca="1" si="4"/>
        <v/>
      </c>
      <c r="AC100" s="89" t="s">
        <v>109</v>
      </c>
      <c r="AD100" s="83" t="s">
        <v>115</v>
      </c>
      <c r="AE100" s="84" t="s">
        <v>178</v>
      </c>
      <c r="AF100" s="184" t="str">
        <f t="shared" ca="1" si="5"/>
        <v/>
      </c>
    </row>
    <row r="101" spans="24:32" ht="33" customHeight="1">
      <c r="X101" s="74" t="s">
        <v>71</v>
      </c>
      <c r="Y101" s="44">
        <v>1</v>
      </c>
      <c r="Z101" s="79" t="s">
        <v>178</v>
      </c>
      <c r="AA101" s="184" t="str">
        <f t="shared" ca="1" si="4"/>
        <v/>
      </c>
      <c r="AC101" s="90" t="s">
        <v>71</v>
      </c>
      <c r="AD101" s="85">
        <v>1</v>
      </c>
      <c r="AE101" s="86" t="s">
        <v>178</v>
      </c>
      <c r="AF101" s="184" t="str">
        <f t="shared" ca="1" si="5"/>
        <v/>
      </c>
    </row>
    <row r="102" spans="24:32" ht="33" customHeight="1">
      <c r="X102" s="74" t="s">
        <v>69</v>
      </c>
      <c r="Y102" s="44">
        <v>1</v>
      </c>
      <c r="Z102" s="79" t="s">
        <v>178</v>
      </c>
      <c r="AA102" s="184" t="str">
        <f t="shared" ca="1" si="4"/>
        <v/>
      </c>
      <c r="AC102" s="89" t="s">
        <v>69</v>
      </c>
      <c r="AD102" s="83">
        <v>1</v>
      </c>
      <c r="AE102" s="84" t="s">
        <v>178</v>
      </c>
      <c r="AF102" s="184" t="str">
        <f t="shared" ca="1" si="5"/>
        <v/>
      </c>
    </row>
    <row r="103" spans="24:32" ht="33" customHeight="1">
      <c r="X103" s="74" t="s">
        <v>51</v>
      </c>
      <c r="Y103" s="44">
        <v>1</v>
      </c>
      <c r="Z103" s="79" t="s">
        <v>178</v>
      </c>
      <c r="AA103" s="184" t="str">
        <f t="shared" ca="1" si="4"/>
        <v/>
      </c>
      <c r="AC103" s="90" t="s">
        <v>51</v>
      </c>
      <c r="AD103" s="85">
        <v>1</v>
      </c>
      <c r="AE103" s="86" t="s">
        <v>178</v>
      </c>
      <c r="AF103" s="184" t="str">
        <f t="shared" ca="1" si="5"/>
        <v/>
      </c>
    </row>
    <row r="104" spans="24:32" ht="33" customHeight="1">
      <c r="X104" s="74" t="s">
        <v>70</v>
      </c>
      <c r="Y104" s="44">
        <v>1</v>
      </c>
      <c r="Z104" s="79" t="s">
        <v>178</v>
      </c>
      <c r="AA104" s="184" t="str">
        <f t="shared" ca="1" si="4"/>
        <v/>
      </c>
      <c r="AC104" s="89" t="s">
        <v>70</v>
      </c>
      <c r="AD104" s="83">
        <v>1</v>
      </c>
      <c r="AE104" s="84" t="s">
        <v>178</v>
      </c>
      <c r="AF104" s="184" t="str">
        <f t="shared" ca="1" si="5"/>
        <v/>
      </c>
    </row>
    <row r="105" spans="24:32" ht="33" customHeight="1">
      <c r="X105" s="74" t="s">
        <v>96</v>
      </c>
      <c r="Y105" s="44">
        <v>3</v>
      </c>
      <c r="Z105" s="79" t="s">
        <v>178</v>
      </c>
      <c r="AA105" s="184" t="str">
        <f t="shared" ca="1" si="4"/>
        <v/>
      </c>
      <c r="AC105" s="90" t="s">
        <v>96</v>
      </c>
      <c r="AD105" s="85">
        <v>3</v>
      </c>
      <c r="AE105" s="86" t="s">
        <v>178</v>
      </c>
      <c r="AF105" s="184" t="str">
        <f t="shared" ca="1" si="5"/>
        <v/>
      </c>
    </row>
    <row r="106" spans="24:32" ht="33" customHeight="1">
      <c r="X106" s="74" t="s">
        <v>52</v>
      </c>
      <c r="Y106" s="44">
        <v>2</v>
      </c>
      <c r="Z106" s="79" t="s">
        <v>178</v>
      </c>
      <c r="AA106" s="184" t="str">
        <f t="shared" ca="1" si="4"/>
        <v/>
      </c>
      <c r="AC106" s="89" t="s">
        <v>52</v>
      </c>
      <c r="AD106" s="83">
        <v>2</v>
      </c>
      <c r="AE106" s="84" t="s">
        <v>178</v>
      </c>
      <c r="AF106" s="184" t="str">
        <f t="shared" ca="1" si="5"/>
        <v/>
      </c>
    </row>
    <row r="107" spans="24:32" ht="33" customHeight="1">
      <c r="X107" s="74" t="s">
        <v>84</v>
      </c>
      <c r="Y107" s="44">
        <v>2</v>
      </c>
      <c r="Z107" s="79" t="s">
        <v>178</v>
      </c>
      <c r="AA107" s="184" t="str">
        <f t="shared" ca="1" si="4"/>
        <v/>
      </c>
      <c r="AC107" s="90" t="s">
        <v>84</v>
      </c>
      <c r="AD107" s="85">
        <v>2</v>
      </c>
      <c r="AE107" s="86" t="s">
        <v>178</v>
      </c>
      <c r="AF107" s="184" t="str">
        <f t="shared" ca="1" si="5"/>
        <v/>
      </c>
    </row>
    <row r="108" spans="24:32" ht="33" customHeight="1">
      <c r="X108" s="74" t="s">
        <v>85</v>
      </c>
      <c r="Y108" s="44">
        <v>2</v>
      </c>
      <c r="Z108" s="79" t="s">
        <v>178</v>
      </c>
      <c r="AA108" s="184" t="str">
        <f t="shared" ca="1" si="4"/>
        <v/>
      </c>
      <c r="AC108" s="89" t="s">
        <v>85</v>
      </c>
      <c r="AD108" s="83">
        <v>2</v>
      </c>
      <c r="AE108" s="84" t="s">
        <v>178</v>
      </c>
      <c r="AF108" s="184" t="str">
        <f t="shared" ca="1" si="5"/>
        <v/>
      </c>
    </row>
    <row r="109" spans="24:32" ht="33" customHeight="1">
      <c r="X109" s="78" t="s">
        <v>53</v>
      </c>
      <c r="Y109" s="78"/>
      <c r="Z109" s="79" t="s">
        <v>180</v>
      </c>
      <c r="AA109" s="184" t="str">
        <f t="shared" ca="1" si="4"/>
        <v/>
      </c>
      <c r="AC109" s="88" t="s">
        <v>53</v>
      </c>
      <c r="AD109" s="88"/>
      <c r="AE109" s="86" t="s">
        <v>180</v>
      </c>
      <c r="AF109" s="184" t="str">
        <f t="shared" ca="1" si="5"/>
        <v/>
      </c>
    </row>
    <row r="110" spans="24:32" ht="33" customHeight="1">
      <c r="X110" s="74" t="s">
        <v>72</v>
      </c>
      <c r="Y110" s="44">
        <v>1</v>
      </c>
      <c r="Z110" s="79" t="s">
        <v>178</v>
      </c>
      <c r="AA110" s="184" t="str">
        <f t="shared" ca="1" si="4"/>
        <v/>
      </c>
      <c r="AC110" s="89" t="s">
        <v>72</v>
      </c>
      <c r="AD110" s="83">
        <v>1</v>
      </c>
      <c r="AE110" s="84" t="s">
        <v>178</v>
      </c>
      <c r="AF110" s="184" t="str">
        <f t="shared" ca="1" si="5"/>
        <v/>
      </c>
    </row>
    <row r="111" spans="24:32" ht="33" customHeight="1">
      <c r="X111" s="78" t="s">
        <v>164</v>
      </c>
      <c r="Y111" s="78"/>
      <c r="Z111" s="79" t="s">
        <v>180</v>
      </c>
      <c r="AA111" s="184" t="str">
        <f t="shared" ca="1" si="4"/>
        <v/>
      </c>
      <c r="AC111" s="88" t="s">
        <v>164</v>
      </c>
      <c r="AD111" s="88"/>
      <c r="AE111" s="86" t="s">
        <v>180</v>
      </c>
      <c r="AF111" s="184" t="str">
        <f t="shared" ca="1" si="5"/>
        <v/>
      </c>
    </row>
    <row r="112" spans="24:32" ht="33" customHeight="1">
      <c r="X112" s="74" t="s">
        <v>73</v>
      </c>
      <c r="Y112" s="44">
        <v>1</v>
      </c>
      <c r="Z112" s="79" t="s">
        <v>178</v>
      </c>
      <c r="AA112" s="184" t="str">
        <f t="shared" ca="1" si="4"/>
        <v/>
      </c>
      <c r="AC112" s="89" t="s">
        <v>73</v>
      </c>
      <c r="AD112" s="83">
        <v>1</v>
      </c>
      <c r="AE112" s="84" t="s">
        <v>178</v>
      </c>
      <c r="AF112" s="184" t="str">
        <f t="shared" ca="1" si="5"/>
        <v/>
      </c>
    </row>
    <row r="113" spans="24:32" ht="33" customHeight="1">
      <c r="X113" s="74" t="s">
        <v>97</v>
      </c>
      <c r="Y113" s="44">
        <v>3</v>
      </c>
      <c r="Z113" s="79" t="s">
        <v>178</v>
      </c>
      <c r="AA113" s="184" t="str">
        <f t="shared" ca="1" si="4"/>
        <v/>
      </c>
      <c r="AC113" s="90" t="s">
        <v>97</v>
      </c>
      <c r="AD113" s="85">
        <v>3</v>
      </c>
      <c r="AE113" s="86" t="s">
        <v>178</v>
      </c>
      <c r="AF113" s="184" t="str">
        <f t="shared" ca="1" si="5"/>
        <v/>
      </c>
    </row>
    <row r="114" spans="24:32" ht="33" customHeight="1">
      <c r="X114" s="78" t="s">
        <v>163</v>
      </c>
      <c r="Y114" s="78"/>
      <c r="Z114" s="79" t="s">
        <v>180</v>
      </c>
      <c r="AA114" s="184" t="str">
        <f t="shared" ca="1" si="4"/>
        <v/>
      </c>
      <c r="AC114" s="87" t="s">
        <v>163</v>
      </c>
      <c r="AD114" s="87"/>
      <c r="AE114" s="84" t="s">
        <v>180</v>
      </c>
      <c r="AF114" s="184" t="str">
        <f t="shared" ca="1" si="5"/>
        <v/>
      </c>
    </row>
    <row r="115" spans="24:32" ht="33" customHeight="1">
      <c r="X115" s="74" t="s">
        <v>98</v>
      </c>
      <c r="Y115" s="44">
        <v>3</v>
      </c>
      <c r="Z115" s="79" t="s">
        <v>178</v>
      </c>
      <c r="AA115" s="184" t="str">
        <f t="shared" ca="1" si="4"/>
        <v/>
      </c>
      <c r="AC115" s="90" t="s">
        <v>98</v>
      </c>
      <c r="AD115" s="85">
        <v>3</v>
      </c>
      <c r="AE115" s="86" t="s">
        <v>178</v>
      </c>
      <c r="AF115" s="184" t="str">
        <f t="shared" ca="1" si="5"/>
        <v/>
      </c>
    </row>
    <row r="116" spans="24:32" ht="33" customHeight="1">
      <c r="X116" s="74" t="s">
        <v>74</v>
      </c>
      <c r="Y116" s="44">
        <v>1</v>
      </c>
      <c r="Z116" s="79" t="s">
        <v>178</v>
      </c>
      <c r="AA116" s="184" t="str">
        <f t="shared" ca="1" si="4"/>
        <v/>
      </c>
      <c r="AC116" s="89" t="s">
        <v>74</v>
      </c>
      <c r="AD116" s="83">
        <v>1</v>
      </c>
      <c r="AE116" s="84" t="s">
        <v>178</v>
      </c>
      <c r="AF116" s="184" t="str">
        <f t="shared" ca="1" si="5"/>
        <v/>
      </c>
    </row>
    <row r="117" spans="24:32" ht="33" customHeight="1">
      <c r="X117" s="74" t="s">
        <v>86</v>
      </c>
      <c r="Y117" s="44">
        <v>2</v>
      </c>
      <c r="Z117" s="79" t="s">
        <v>178</v>
      </c>
      <c r="AA117" s="184" t="str">
        <f t="shared" ca="1" si="4"/>
        <v/>
      </c>
      <c r="AC117" s="90" t="s">
        <v>86</v>
      </c>
      <c r="AD117" s="85">
        <v>2</v>
      </c>
      <c r="AE117" s="86" t="s">
        <v>178</v>
      </c>
      <c r="AF117" s="184" t="str">
        <f t="shared" ca="1" si="5"/>
        <v/>
      </c>
    </row>
    <row r="118" spans="24:32" ht="33" customHeight="1">
      <c r="X118" s="74" t="s">
        <v>87</v>
      </c>
      <c r="Y118" s="44">
        <v>2</v>
      </c>
      <c r="Z118" s="79" t="s">
        <v>178</v>
      </c>
      <c r="AA118" s="184" t="str">
        <f t="shared" ca="1" si="4"/>
        <v/>
      </c>
      <c r="AC118" s="89" t="s">
        <v>87</v>
      </c>
      <c r="AD118" s="83">
        <v>2</v>
      </c>
      <c r="AE118" s="84" t="s">
        <v>178</v>
      </c>
      <c r="AF118" s="184" t="str">
        <f t="shared" ca="1" si="5"/>
        <v/>
      </c>
    </row>
    <row r="119" spans="24:32" ht="33" customHeight="1">
      <c r="X119" s="74" t="s">
        <v>88</v>
      </c>
      <c r="Y119" s="44">
        <v>2</v>
      </c>
      <c r="Z119" s="79" t="s">
        <v>178</v>
      </c>
      <c r="AA119" s="184" t="str">
        <f t="shared" ca="1" si="4"/>
        <v/>
      </c>
      <c r="AC119" s="90" t="s">
        <v>88</v>
      </c>
      <c r="AD119" s="85">
        <v>2</v>
      </c>
      <c r="AE119" s="86" t="s">
        <v>178</v>
      </c>
      <c r="AF119" s="184" t="str">
        <f t="shared" ca="1" si="5"/>
        <v/>
      </c>
    </row>
    <row r="120" spans="24:32" ht="33" customHeight="1">
      <c r="X120" s="74" t="s">
        <v>99</v>
      </c>
      <c r="Y120" s="44">
        <v>3</v>
      </c>
      <c r="Z120" s="79" t="s">
        <v>178</v>
      </c>
      <c r="AA120" s="184" t="str">
        <f t="shared" ca="1" si="4"/>
        <v/>
      </c>
      <c r="AC120" s="89" t="s">
        <v>99</v>
      </c>
      <c r="AD120" s="83">
        <v>3</v>
      </c>
      <c r="AE120" s="84" t="s">
        <v>178</v>
      </c>
      <c r="AF120" s="184" t="str">
        <f t="shared" ca="1" si="5"/>
        <v/>
      </c>
    </row>
    <row r="121" spans="24:32" ht="33" customHeight="1">
      <c r="X121" s="74" t="s">
        <v>75</v>
      </c>
      <c r="Y121" s="44">
        <v>1</v>
      </c>
      <c r="Z121" s="79" t="s">
        <v>178</v>
      </c>
      <c r="AA121" s="184" t="str">
        <f t="shared" ca="1" si="4"/>
        <v/>
      </c>
      <c r="AC121" s="90" t="s">
        <v>75</v>
      </c>
      <c r="AD121" s="85">
        <v>1</v>
      </c>
      <c r="AE121" s="86" t="s">
        <v>178</v>
      </c>
      <c r="AF121" s="184" t="str">
        <f t="shared" ca="1" si="5"/>
        <v/>
      </c>
    </row>
    <row r="122" spans="24:32" ht="33" customHeight="1">
      <c r="X122" s="78" t="s">
        <v>162</v>
      </c>
      <c r="Y122" s="78"/>
      <c r="Z122" s="79" t="s">
        <v>180</v>
      </c>
      <c r="AA122" s="184" t="str">
        <f t="shared" ca="1" si="4"/>
        <v/>
      </c>
      <c r="AC122" s="87" t="s">
        <v>162</v>
      </c>
      <c r="AD122" s="87"/>
      <c r="AE122" s="84" t="s">
        <v>180</v>
      </c>
      <c r="AF122" s="184" t="str">
        <f t="shared" ca="1" si="5"/>
        <v/>
      </c>
    </row>
    <row r="123" spans="24:32" ht="33" customHeight="1">
      <c r="X123" s="74" t="s">
        <v>100</v>
      </c>
      <c r="Y123" s="44">
        <v>3</v>
      </c>
      <c r="Z123" s="79" t="s">
        <v>178</v>
      </c>
      <c r="AA123" s="184" t="str">
        <f t="shared" ca="1" si="4"/>
        <v/>
      </c>
      <c r="AC123" s="90" t="s">
        <v>100</v>
      </c>
      <c r="AD123" s="85">
        <v>3</v>
      </c>
      <c r="AE123" s="86" t="s">
        <v>178</v>
      </c>
      <c r="AF123" s="184" t="str">
        <f t="shared" ca="1" si="5"/>
        <v/>
      </c>
    </row>
    <row r="124" spans="24:32" ht="33" customHeight="1">
      <c r="X124" s="78" t="s">
        <v>161</v>
      </c>
      <c r="Y124" s="78"/>
      <c r="Z124" s="79" t="s">
        <v>180</v>
      </c>
      <c r="AA124" s="184" t="str">
        <f t="shared" ca="1" si="4"/>
        <v/>
      </c>
      <c r="AC124" s="87" t="s">
        <v>161</v>
      </c>
      <c r="AD124" s="87"/>
      <c r="AE124" s="84" t="s">
        <v>180</v>
      </c>
      <c r="AF124" s="184" t="str">
        <f t="shared" ca="1" si="5"/>
        <v/>
      </c>
    </row>
    <row r="125" spans="24:32" ht="33" customHeight="1">
      <c r="X125" s="74" t="s">
        <v>89</v>
      </c>
      <c r="Y125" s="44">
        <v>2</v>
      </c>
      <c r="Z125" s="79" t="s">
        <v>178</v>
      </c>
      <c r="AA125" s="184" t="str">
        <f t="shared" ca="1" si="4"/>
        <v/>
      </c>
      <c r="AC125" s="90" t="s">
        <v>89</v>
      </c>
      <c r="AD125" s="85">
        <v>2</v>
      </c>
      <c r="AE125" s="86" t="s">
        <v>178</v>
      </c>
      <c r="AF125" s="184" t="str">
        <f t="shared" ca="1" si="5"/>
        <v/>
      </c>
    </row>
    <row r="126" spans="24:32" ht="33" customHeight="1">
      <c r="X126" s="78" t="s">
        <v>160</v>
      </c>
      <c r="Y126" s="78"/>
      <c r="Z126" s="79" t="s">
        <v>180</v>
      </c>
      <c r="AA126" s="184" t="str">
        <f t="shared" ca="1" si="4"/>
        <v/>
      </c>
      <c r="AC126" s="87" t="s">
        <v>160</v>
      </c>
      <c r="AD126" s="87"/>
      <c r="AE126" s="84" t="s">
        <v>180</v>
      </c>
      <c r="AF126" s="184" t="str">
        <f t="shared" ca="1" si="5"/>
        <v/>
      </c>
    </row>
    <row r="127" spans="24:32" ht="33" customHeight="1">
      <c r="X127" s="78" t="s">
        <v>159</v>
      </c>
      <c r="Y127" s="78"/>
      <c r="Z127" s="79" t="s">
        <v>180</v>
      </c>
      <c r="AA127" s="184" t="str">
        <f t="shared" ca="1" si="4"/>
        <v/>
      </c>
      <c r="AC127" s="88" t="s">
        <v>159</v>
      </c>
      <c r="AD127" s="88"/>
      <c r="AE127" s="86" t="s">
        <v>180</v>
      </c>
      <c r="AF127" s="184" t="str">
        <f t="shared" ca="1" si="5"/>
        <v/>
      </c>
    </row>
    <row r="128" spans="24:32" ht="33" customHeight="1">
      <c r="X128" s="74" t="s">
        <v>183</v>
      </c>
      <c r="Y128" s="44">
        <v>2</v>
      </c>
      <c r="Z128" s="79" t="s">
        <v>178</v>
      </c>
      <c r="AA128" s="184" t="str">
        <f t="shared" ca="1" si="4"/>
        <v/>
      </c>
      <c r="AC128" s="89" t="s">
        <v>183</v>
      </c>
      <c r="AD128" s="83">
        <v>2</v>
      </c>
      <c r="AE128" s="84" t="s">
        <v>178</v>
      </c>
      <c r="AF128" s="184" t="str">
        <f t="shared" ca="1" si="5"/>
        <v/>
      </c>
    </row>
  </sheetData>
  <mergeCells count="145">
    <mergeCell ref="B1:U4"/>
    <mergeCell ref="N26:S26"/>
    <mergeCell ref="N27:S27"/>
    <mergeCell ref="N18:P18"/>
    <mergeCell ref="N19:P19"/>
    <mergeCell ref="N20:P20"/>
    <mergeCell ref="N21:P21"/>
    <mergeCell ref="N22:P22"/>
    <mergeCell ref="N23:P23"/>
    <mergeCell ref="N11:P11"/>
    <mergeCell ref="N12:P12"/>
    <mergeCell ref="N13:P13"/>
    <mergeCell ref="N14:P14"/>
    <mergeCell ref="N15:P15"/>
    <mergeCell ref="N16:P16"/>
    <mergeCell ref="B15:B17"/>
    <mergeCell ref="B18:B20"/>
    <mergeCell ref="B21:B23"/>
    <mergeCell ref="B24:B25"/>
    <mergeCell ref="N5:P5"/>
    <mergeCell ref="N6:P6"/>
    <mergeCell ref="N7:P7"/>
    <mergeCell ref="B38:D38"/>
    <mergeCell ref="N8:P8"/>
    <mergeCell ref="N9:P9"/>
    <mergeCell ref="N10:P10"/>
    <mergeCell ref="G5:I5"/>
    <mergeCell ref="G6:I6"/>
    <mergeCell ref="E5:F5"/>
    <mergeCell ref="E6:F6"/>
    <mergeCell ref="J6:K6"/>
    <mergeCell ref="J5:K5"/>
    <mergeCell ref="N25:P25"/>
    <mergeCell ref="B12:K13"/>
    <mergeCell ref="Q7:R7"/>
    <mergeCell ref="B29:K30"/>
    <mergeCell ref="J31:K31"/>
    <mergeCell ref="J32:K32"/>
    <mergeCell ref="G21:G23"/>
    <mergeCell ref="G24:G26"/>
    <mergeCell ref="B26:B27"/>
    <mergeCell ref="G15:G20"/>
    <mergeCell ref="N17:P17"/>
    <mergeCell ref="Q8:R8"/>
    <mergeCell ref="G40:I40"/>
    <mergeCell ref="G41:I41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B40:D40"/>
    <mergeCell ref="B41:D41"/>
    <mergeCell ref="G31:I31"/>
    <mergeCell ref="G32:I32"/>
    <mergeCell ref="G33:I33"/>
    <mergeCell ref="G34:I34"/>
    <mergeCell ref="G35:I35"/>
    <mergeCell ref="G36:I36"/>
    <mergeCell ref="G37:I37"/>
    <mergeCell ref="G38:I38"/>
    <mergeCell ref="B31:D31"/>
    <mergeCell ref="B32:D32"/>
    <mergeCell ref="B33:D33"/>
    <mergeCell ref="B34:D34"/>
    <mergeCell ref="B35:D35"/>
    <mergeCell ref="B36:D36"/>
    <mergeCell ref="E40:F40"/>
    <mergeCell ref="E41:F41"/>
    <mergeCell ref="E32:F32"/>
    <mergeCell ref="E33:F33"/>
    <mergeCell ref="E34:F34"/>
    <mergeCell ref="E35:F35"/>
    <mergeCell ref="E36:F36"/>
    <mergeCell ref="E37:F37"/>
    <mergeCell ref="B39:D39"/>
    <mergeCell ref="E31:F31"/>
    <mergeCell ref="T26:U26"/>
    <mergeCell ref="T27:U27"/>
    <mergeCell ref="T14:U14"/>
    <mergeCell ref="T15:U15"/>
    <mergeCell ref="T16:U16"/>
    <mergeCell ref="T17:U17"/>
    <mergeCell ref="T18:U18"/>
    <mergeCell ref="T19:U19"/>
    <mergeCell ref="Q23:R23"/>
    <mergeCell ref="Q24:R24"/>
    <mergeCell ref="N24:P24"/>
    <mergeCell ref="T23:U23"/>
    <mergeCell ref="T24:U24"/>
    <mergeCell ref="T25:U25"/>
    <mergeCell ref="G39:I39"/>
    <mergeCell ref="Q25:R25"/>
    <mergeCell ref="N37:Q37"/>
    <mergeCell ref="R37:U37"/>
    <mergeCell ref="N28:U29"/>
    <mergeCell ref="E38:F38"/>
    <mergeCell ref="E39:F39"/>
    <mergeCell ref="B37:D37"/>
    <mergeCell ref="T11:U11"/>
    <mergeCell ref="T12:U12"/>
    <mergeCell ref="T13:U13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18:R18"/>
    <mergeCell ref="Q11:R11"/>
    <mergeCell ref="T22:U22"/>
    <mergeCell ref="T20:U20"/>
    <mergeCell ref="T21:U21"/>
    <mergeCell ref="Q12:R12"/>
    <mergeCell ref="B5:D5"/>
    <mergeCell ref="B6:D6"/>
    <mergeCell ref="X4:AA4"/>
    <mergeCell ref="AC4:AF4"/>
    <mergeCell ref="B7:D7"/>
    <mergeCell ref="E7:K7"/>
    <mergeCell ref="E9:F9"/>
    <mergeCell ref="E10:F10"/>
    <mergeCell ref="B9:D9"/>
    <mergeCell ref="G9:I9"/>
    <mergeCell ref="J9:K9"/>
    <mergeCell ref="B10:D10"/>
    <mergeCell ref="G10:I10"/>
    <mergeCell ref="J10:K10"/>
    <mergeCell ref="T9:U9"/>
    <mergeCell ref="T10:U10"/>
    <mergeCell ref="Q9:R9"/>
    <mergeCell ref="Q10:R10"/>
    <mergeCell ref="T6:U6"/>
    <mergeCell ref="T7:U7"/>
    <mergeCell ref="T8:U8"/>
    <mergeCell ref="Q5:R5"/>
    <mergeCell ref="T5:U5"/>
    <mergeCell ref="Q6:R6"/>
  </mergeCells>
  <dataValidations count="2">
    <dataValidation type="list" allowBlank="1" showInputMessage="1" showErrorMessage="1" sqref="N28 N5">
      <formula1>SPP</formula1>
    </dataValidation>
    <dataValidation type="list" allowBlank="1" showInputMessage="1" sqref="I15:K23 O6:P25 N6:N27 D15:F20 J9:K10 E7:K7 J5:K6 E5:F6">
      <formula1>IF(D5&lt;&gt;"",OFFSET(f_nom,MATCH(D5&amp;"*",f_nom,0)-1,,COUNTIF(f_nom,D5&amp;"*"),1),f_nom)</formula1>
    </dataValidation>
  </dataValidations>
  <printOptions horizontalCentered="1" verticalCentered="1"/>
  <pageMargins left="0" right="0" top="0" bottom="0" header="0" footer="0"/>
  <pageSetup paperSize="8" scale="48" orientation="landscape"/>
  <ignoredErrors>
    <ignoredError sqref="G38 E40" formula="1"/>
  </ignoredErrors>
  <drawing r:id="rId1"/>
  <tableParts count="2"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'Base '!$E$3:$E$12</xm:f>
          </x14:formula1>
          <xm:sqref>Q6:R25</xm:sqref>
        </x14:dataValidation>
        <x14:dataValidation type="list" allowBlank="1" showInputMessage="1" showErrorMessage="1">
          <x14:formula1>
            <xm:f>'Base '!$G$3:$G$5</xm:f>
          </x14:formula1>
          <xm:sqref>S6:S25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Base </vt:lpstr>
      <vt:lpstr>Feuil1</vt:lpstr>
      <vt:lpstr>Feuil3</vt:lpstr>
      <vt:lpstr>l_garde</vt:lpstr>
      <vt:lpstr>l_Nom</vt:lpstr>
      <vt:lpstr>p_garde</vt:lpstr>
      <vt:lpstr>p_Nom</vt:lpstr>
    </vt:vector>
  </TitlesOfParts>
  <Company>SDIS60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DARET Abdelkader</dc:creator>
  <cp:lastModifiedBy>FRANCIS</cp:lastModifiedBy>
  <cp:lastPrinted>2016-06-07T11:32:18Z</cp:lastPrinted>
  <dcterms:created xsi:type="dcterms:W3CDTF">2016-06-07T07:58:14Z</dcterms:created>
  <dcterms:modified xsi:type="dcterms:W3CDTF">2016-06-11T17:59:55Z</dcterms:modified>
</cp:coreProperties>
</file>