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60" windowWidth="18915" windowHeight="12090" activeTab="1"/>
  </bookViews>
  <sheets>
    <sheet name="Donnees" sheetId="2" r:id="rId1"/>
    <sheet name="Interface" sheetId="1" r:id="rId2"/>
    <sheet name="Feuil2" sheetId="4" r:id="rId3"/>
  </sheets>
  <externalReferences>
    <externalReference r:id="rId4"/>
  </externalReferences>
  <definedNames>
    <definedName name="_xlnm._FilterDatabase" localSheetId="0" hidden="1">Donnees!$A$1:$J$40</definedName>
    <definedName name="code_famille">[1]Code_famille!$E$5:$E$26</definedName>
    <definedName name="code_lavage">[1]Lavage!$C$81:$C$90</definedName>
    <definedName name="code_pliage">'[1]Pliage VT'!$B$75:$B$84</definedName>
    <definedName name="code_séchage">[1]Séchage!$B$75:$B$84</definedName>
    <definedName name="Famille_non_affectée">'[1]Qtité Famille'!$U$6:$U$121</definedName>
    <definedName name="Paramètre_famille">[1]Paramètres!$I$22:$J$140</definedName>
    <definedName name="prog_lavage">[1]Lavage!$D$81:$D$136</definedName>
    <definedName name="prog_pliage">'[1]Pliage VT'!$C$75:$C$124</definedName>
    <definedName name="prog_séchage">[1]Séchage!$C$75:$C$124</definedName>
    <definedName name="_xlnm.Print_Area" localSheetId="0">Donnees!$R$1:$V$23</definedName>
    <definedName name="_xlnm.Print_Area" localSheetId="1">Interface!$A$1:$V$7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F2" i="2" l="1"/>
  <c r="F3" i="2"/>
  <c r="P8" i="2"/>
  <c r="Q3" i="2"/>
  <c r="R8" i="2"/>
  <c r="S3" i="2"/>
  <c r="F4" i="2"/>
  <c r="Q4" i="2"/>
  <c r="S4" i="2"/>
  <c r="F5" i="2"/>
  <c r="Q5" i="2"/>
  <c r="S5" i="2"/>
  <c r="F6" i="2"/>
  <c r="Q6" i="2"/>
  <c r="S6" i="2"/>
  <c r="F7" i="2"/>
  <c r="Q7" i="2"/>
  <c r="S7" i="2"/>
  <c r="F8" i="2"/>
  <c r="Q8" i="2"/>
  <c r="S8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</calcChain>
</file>

<file path=xl/sharedStrings.xml><?xml version="1.0" encoding="utf-8"?>
<sst xmlns="http://schemas.openxmlformats.org/spreadsheetml/2006/main" count="396" uniqueCount="114">
  <si>
    <t>UniteLavage</t>
  </si>
  <si>
    <t>TempsBoucle</t>
  </si>
  <si>
    <t xml:space="preserve">M1 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</si>
  <si>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</si>
  <si>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</si>
  <si>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</si>
  <si>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</si>
  <si>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</si>
  <si>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</si>
  <si>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</si>
  <si>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</si>
  <si>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</si>
  <si>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M12</t>
  </si>
  <si>
    <t>M13</t>
  </si>
  <si>
    <t>M14</t>
  </si>
  <si>
    <t>M15</t>
  </si>
  <si>
    <t>M16</t>
  </si>
  <si>
    <t>M17</t>
  </si>
  <si>
    <t>M18</t>
  </si>
  <si>
    <t>M11</t>
  </si>
  <si>
    <t>10 s</t>
  </si>
  <si>
    <t>Plat1</t>
  </si>
  <si>
    <t>Plat2</t>
  </si>
  <si>
    <t>Plat3</t>
  </si>
  <si>
    <t>Plat4</t>
  </si>
  <si>
    <t>Plat5</t>
  </si>
  <si>
    <t>Plat6</t>
  </si>
  <si>
    <t>Kannegiesser</t>
  </si>
  <si>
    <t>VT Séché TF</t>
  </si>
  <si>
    <t>VT</t>
  </si>
  <si>
    <t>torchon</t>
  </si>
  <si>
    <t>tapis bain luxe</t>
  </si>
  <si>
    <t>tapis bain</t>
  </si>
  <si>
    <t>taie luxe</t>
  </si>
  <si>
    <t>Taie Carrée</t>
  </si>
  <si>
    <t>taie am</t>
  </si>
  <si>
    <t>tablier bret</t>
  </si>
  <si>
    <t>Calandre</t>
  </si>
  <si>
    <t>tablier bleu</t>
  </si>
  <si>
    <t>tablier blanc</t>
  </si>
  <si>
    <t>Kannegeisser</t>
  </si>
  <si>
    <t>serv œil</t>
  </si>
  <si>
    <t>serv éponge luxe</t>
  </si>
  <si>
    <t>serv éponge</t>
  </si>
  <si>
    <t>pte al</t>
  </si>
  <si>
    <t>petite housse M</t>
  </si>
  <si>
    <t>petite housse GP</t>
  </si>
  <si>
    <t>housse couette M</t>
  </si>
  <si>
    <t>housse couette GP</t>
  </si>
  <si>
    <t>hous trav</t>
  </si>
  <si>
    <t>grde al</t>
  </si>
  <si>
    <t>drap petit M</t>
  </si>
  <si>
    <t>drap petit GP</t>
  </si>
  <si>
    <t>drap luxe</t>
  </si>
  <si>
    <t>drap housse</t>
  </si>
  <si>
    <t>drap grand M</t>
  </si>
  <si>
    <t>drap grand GP</t>
  </si>
  <si>
    <t>drap bain spa</t>
  </si>
  <si>
    <t>drap bain luxe</t>
  </si>
  <si>
    <t>drap bain</t>
  </si>
  <si>
    <t>Drap ambulatoire</t>
  </si>
  <si>
    <t>Total général</t>
  </si>
  <si>
    <t>drap 1/2</t>
  </si>
  <si>
    <t>Total</t>
  </si>
  <si>
    <t>chp petit</t>
  </si>
  <si>
    <t>chp grd</t>
  </si>
  <si>
    <t>chmal PM</t>
  </si>
  <si>
    <t>chmal PE</t>
  </si>
  <si>
    <t>Bavoir</t>
  </si>
  <si>
    <t>Somme de Tonnage (kg)</t>
  </si>
  <si>
    <t>Étiquettes de lignes</t>
  </si>
  <si>
    <t>alése abs PM</t>
  </si>
  <si>
    <t>Cadencement</t>
  </si>
  <si>
    <t>cadencement nominal</t>
  </si>
  <si>
    <t xml:space="preserve">nombre de passes </t>
  </si>
  <si>
    <t xml:space="preserve">Cadencement réel </t>
  </si>
  <si>
    <t>Somme de Poids livré en kg</t>
  </si>
  <si>
    <t xml:space="preserve">lavage </t>
  </si>
  <si>
    <t>TBL</t>
  </si>
  <si>
    <t>alése abs PE</t>
  </si>
  <si>
    <t>TempsTraitement (min)</t>
  </si>
  <si>
    <t>TcycleC</t>
  </si>
  <si>
    <t>TcycleS</t>
  </si>
  <si>
    <t>Séchoir</t>
  </si>
  <si>
    <t>TcycleL</t>
  </si>
  <si>
    <t>Unité de lavage (Kg)</t>
  </si>
  <si>
    <t>Tonnage (kg)</t>
  </si>
  <si>
    <t>Familles</t>
  </si>
  <si>
    <t>C</t>
  </si>
  <si>
    <t>Plat</t>
  </si>
  <si>
    <t>P</t>
  </si>
  <si>
    <t>Tonnage Tunel</t>
  </si>
  <si>
    <t xml:space="preserve">Tonnage Calandre </t>
  </si>
  <si>
    <t xml:space="preserve">Stock </t>
  </si>
  <si>
    <t>Kg</t>
  </si>
  <si>
    <t>Tonnage - unitelavage</t>
  </si>
  <si>
    <t>Affectation de l'unitelavage</t>
  </si>
  <si>
    <t>Q=H-J</t>
  </si>
  <si>
    <t>I want to do a  randomly search for those strings of characters</t>
  </si>
  <si>
    <t>in this columns</t>
  </si>
  <si>
    <t>I want once my research points to a value of N column that my macro calculation H-J and me instead in Q</t>
  </si>
  <si>
    <t>Note to every random search loop must check what is my place in résulat Q if its &gt; than the  value set in J whether we start calculating Q if not we  must lancer a new random serch where the  Q cells  has a value &gt; than  J  value and if all the Q value is lower than j value loop is finished</t>
  </si>
  <si>
    <t>Nouveau Tonnage</t>
  </si>
  <si>
    <t xml:space="preserve">calandre choisie </t>
  </si>
  <si>
    <t>Ligne 47</t>
  </si>
  <si>
    <t xml:space="preserve">Tonnage semaine </t>
  </si>
  <si>
    <t>Ligne 50</t>
  </si>
  <si>
    <t>Ligne 40</t>
  </si>
  <si>
    <t>Ligne 42</t>
  </si>
  <si>
    <t>Ligne 33</t>
  </si>
  <si>
    <t>Ligne 32</t>
  </si>
  <si>
    <t>Ligne 22</t>
  </si>
  <si>
    <t>Ligne 17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</si>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</sst>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NumberFormat="1"/>
    <xf numFmtId="0" fontId="4" fillId="2" borderId="2" xfId="3" applyFont="1" applyFill="1" applyBorder="1" applyAlignment="1">
      <alignment horizontal="center" wrapText="1"/>
    </xf>
    <xf numFmtId="164" fontId="4" fillId="2" borderId="2" xfId="3" applyNumberFormat="1" applyFont="1" applyFill="1" applyBorder="1" applyAlignment="1">
      <alignment horizontal="center" wrapText="1"/>
    </xf>
    <xf numFmtId="9" fontId="5" fillId="3" borderId="3" xfId="3" applyNumberFormat="1" applyFont="1" applyFill="1" applyBorder="1" applyAlignment="1">
      <alignment horizontal="center" wrapText="1"/>
    </xf>
    <xf numFmtId="1" fontId="4" fillId="2" borderId="3" xfId="2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9" fontId="4" fillId="2" borderId="2" xfId="2" applyFont="1" applyFill="1" applyBorder="1" applyAlignment="1">
      <alignment horizontal="center" wrapText="1"/>
    </xf>
    <xf numFmtId="165" fontId="5" fillId="3" borderId="3" xfId="3" applyNumberFormat="1" applyFont="1" applyFill="1" applyBorder="1" applyAlignment="1">
      <alignment horizontal="center" wrapText="1"/>
    </xf>
    <xf numFmtId="0" fontId="0" fillId="0" borderId="0" xfId="0" pivotButton="1"/>
    <xf numFmtId="1" fontId="5" fillId="4" borderId="1" xfId="3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5" fillId="4" borderId="5" xfId="3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 wrapText="1"/>
    </xf>
    <xf numFmtId="1" fontId="4" fillId="4" borderId="6" xfId="3" applyNumberFormat="1" applyFont="1" applyFill="1" applyBorder="1" applyAlignment="1">
      <alignment horizontal="center" vertical="center" wrapText="1"/>
    </xf>
    <xf numFmtId="1" fontId="4" fillId="4" borderId="7" xfId="3" applyNumberFormat="1" applyFont="1" applyFill="1" applyBorder="1" applyAlignment="1">
      <alignment horizontal="center" vertical="center" wrapText="1"/>
    </xf>
    <xf numFmtId="1" fontId="4" fillId="4" borderId="5" xfId="3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8" fillId="8" borderId="1" xfId="3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/>
    </xf>
    <xf numFmtId="9" fontId="5" fillId="3" borderId="8" xfId="3" applyNumberFormat="1" applyFont="1" applyFill="1" applyBorder="1" applyAlignment="1">
      <alignment horizontal="center" wrapText="1"/>
    </xf>
    <xf numFmtId="9" fontId="5" fillId="3" borderId="9" xfId="3" applyNumberFormat="1" applyFont="1" applyFill="1" applyBorder="1" applyAlignment="1">
      <alignment horizontal="center" wrapText="1"/>
    </xf>
    <xf numFmtId="9" fontId="5" fillId="3" borderId="10" xfId="3" applyNumberFormat="1" applyFont="1" applyFill="1" applyBorder="1" applyAlignment="1">
      <alignment horizontal="center" wrapText="1"/>
    </xf>
    <xf numFmtId="1" fontId="4" fillId="2" borderId="11" xfId="2" applyNumberFormat="1" applyFont="1" applyFill="1" applyBorder="1" applyAlignment="1">
      <alignment horizontal="center" wrapText="1"/>
    </xf>
    <xf numFmtId="1" fontId="4" fillId="2" borderId="12" xfId="2" applyNumberFormat="1" applyFont="1" applyFill="1" applyBorder="1" applyAlignment="1">
      <alignment horizontal="center" wrapText="1"/>
    </xf>
    <xf numFmtId="1" fontId="4" fillId="2" borderId="13" xfId="2" applyNumberFormat="1" applyFont="1" applyFill="1" applyBorder="1" applyAlignment="1">
      <alignment horizontal="center" wrapText="1"/>
    </xf>
    <xf numFmtId="1" fontId="4" fillId="2" borderId="14" xfId="2" applyNumberFormat="1" applyFont="1" applyFill="1" applyBorder="1" applyAlignment="1">
      <alignment horizontal="center" wrapText="1"/>
    </xf>
    <xf numFmtId="0" fontId="0" fillId="9" borderId="15" xfId="0" applyFont="1" applyFill="1" applyBorder="1" applyAlignment="1">
      <alignment horizontal="center"/>
    </xf>
    <xf numFmtId="1" fontId="4" fillId="2" borderId="15" xfId="2" applyNumberFormat="1" applyFont="1" applyFill="1" applyBorder="1" applyAlignment="1">
      <alignment horizontal="center" wrapText="1"/>
    </xf>
    <xf numFmtId="0" fontId="0" fillId="9" borderId="16" xfId="0" applyFont="1" applyFill="1" applyBorder="1" applyAlignment="1">
      <alignment horizontal="center"/>
    </xf>
    <xf numFmtId="1" fontId="5" fillId="3" borderId="10" xfId="3" applyNumberFormat="1" applyFont="1" applyFill="1" applyBorder="1" applyAlignment="1">
      <alignment horizontal="center" wrapText="1"/>
    </xf>
    <xf numFmtId="9" fontId="5" fillId="3" borderId="17" xfId="3" applyNumberFormat="1" applyFont="1" applyFill="1" applyBorder="1" applyAlignment="1">
      <alignment horizontal="center" wrapText="1"/>
    </xf>
    <xf numFmtId="9" fontId="5" fillId="3" borderId="18" xfId="3" applyNumberFormat="1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/>
    </xf>
    <xf numFmtId="1" fontId="4" fillId="2" borderId="19" xfId="2" applyNumberFormat="1" applyFont="1" applyFill="1" applyBorder="1" applyAlignment="1">
      <alignment horizontal="center" wrapText="1"/>
    </xf>
    <xf numFmtId="1" fontId="4" fillId="2" borderId="20" xfId="2" applyNumberFormat="1" applyFont="1" applyFill="1" applyBorder="1" applyAlignment="1">
      <alignment horizontal="center" wrapText="1"/>
    </xf>
    <xf numFmtId="1" fontId="4" fillId="2" borderId="21" xfId="2" applyNumberFormat="1" applyFont="1" applyFill="1" applyBorder="1" applyAlignment="1">
      <alignment horizontal="center" wrapText="1"/>
    </xf>
    <xf numFmtId="9" fontId="5" fillId="3" borderId="22" xfId="3" applyNumberFormat="1" applyFont="1" applyFill="1" applyBorder="1" applyAlignment="1">
      <alignment horizontal="center" wrapText="1"/>
    </xf>
    <xf numFmtId="9" fontId="5" fillId="3" borderId="23" xfId="3" applyNumberFormat="1" applyFont="1" applyFill="1" applyBorder="1" applyAlignment="1">
      <alignment horizontal="center" wrapText="1"/>
    </xf>
    <xf numFmtId="9" fontId="5" fillId="3" borderId="24" xfId="3" applyNumberFormat="1" applyFont="1" applyFill="1" applyBorder="1" applyAlignment="1">
      <alignment horizontal="center" wrapText="1"/>
    </xf>
    <xf numFmtId="1" fontId="5" fillId="3" borderId="23" xfId="3" applyNumberFormat="1" applyFont="1" applyFill="1" applyBorder="1" applyAlignment="1">
      <alignment horizontal="center" wrapText="1"/>
    </xf>
    <xf numFmtId="1" fontId="5" fillId="3" borderId="24" xfId="3" applyNumberFormat="1" applyFont="1" applyFill="1" applyBorder="1" applyAlignment="1">
      <alignment horizontal="center" wrapText="1"/>
    </xf>
    <xf numFmtId="9" fontId="5" fillId="10" borderId="0" xfId="3" applyNumberFormat="1" applyFont="1" applyFill="1" applyBorder="1" applyAlignment="1">
      <alignment horizontal="center" wrapText="1"/>
    </xf>
    <xf numFmtId="0" fontId="5" fillId="10" borderId="25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0" fontId="4" fillId="11" borderId="2" xfId="3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4" fillId="11" borderId="22" xfId="3" applyFont="1" applyFill="1" applyBorder="1" applyAlignment="1">
      <alignment horizontal="center" vertical="center" wrapText="1"/>
    </xf>
    <xf numFmtId="0" fontId="4" fillId="11" borderId="27" xfId="3" applyFont="1" applyFill="1" applyBorder="1" applyAlignment="1">
      <alignment horizontal="center" vertical="center" wrapText="1"/>
    </xf>
    <xf numFmtId="0" fontId="4" fillId="11" borderId="28" xfId="3" applyFont="1" applyFill="1" applyBorder="1" applyAlignment="1">
      <alignment horizontal="center" vertical="center" wrapText="1"/>
    </xf>
    <xf numFmtId="0" fontId="9" fillId="9" borderId="29" xfId="0" applyFont="1" applyFill="1" applyBorder="1"/>
    <xf numFmtId="0" fontId="9" fillId="9" borderId="13" xfId="0" applyFont="1" applyFill="1" applyBorder="1" applyAlignment="1">
      <alignment horizontal="center"/>
    </xf>
    <xf numFmtId="0" fontId="0" fillId="12" borderId="26" xfId="0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top" wrapText="1"/>
    </xf>
    <xf numFmtId="0" fontId="10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_Feuil1" xfId="3"/>
    <cellStyle name="Pourcentage" xfId="2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514350</xdr:colOff>
      <xdr:row>2</xdr:row>
      <xdr:rowOff>1</xdr:rowOff>
    </xdr:from>
    <xdr:to>
      <xdr:col>19</xdr:col>
      <xdr:colOff>104776</xdr:colOff>
      <xdr:row>32</xdr:row>
      <xdr:rowOff>104775</xdr:rowOff>
    </xdr:to>
    <xdr:sp macro="" textlink="">
      <xdr:nvSpPr>
        <xdr:cNvPr id="2" name="Flèche courbée vers la gauche 1"/>
        <xdr:cNvSpPr/>
      </xdr:nvSpPr>
      <xdr:spPr>
        <a:xfrm flipH="1">
          <a:off x="15373350" y="600076"/>
          <a:ext cx="523876" cy="496252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295275</xdr:colOff>
      <xdr:row>0</xdr:row>
      <xdr:rowOff>171450</xdr:rowOff>
    </xdr:from>
    <xdr:ext cx="184731" cy="264560"/>
    <xdr:sp macro="" textlink="">
      <xdr:nvSpPr>
        <xdr:cNvPr id="4" name="ZoneTexte 3"/>
        <xdr:cNvSpPr txBox="1"/>
      </xdr:nvSpPr>
      <xdr:spPr>
        <a:xfrm>
          <a:off x="41052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21</xdr:col>
      <xdr:colOff>1</xdr:colOff>
      <xdr:row>1</xdr:row>
      <xdr:rowOff>285748</xdr:rowOff>
    </xdr:from>
    <xdr:to>
      <xdr:col>21</xdr:col>
      <xdr:colOff>476251</xdr:colOff>
      <xdr:row>31</xdr:row>
      <xdr:rowOff>104774</xdr:rowOff>
    </xdr:to>
    <xdr:sp macro="" textlink="">
      <xdr:nvSpPr>
        <xdr:cNvPr id="27" name="Flèche courbée vers la gauche 26"/>
        <xdr:cNvSpPr/>
      </xdr:nvSpPr>
      <xdr:spPr>
        <a:xfrm flipV="1">
          <a:off x="20421601" y="523873"/>
          <a:ext cx="476250" cy="487680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6</xdr:row>
      <xdr:rowOff>85725</xdr:rowOff>
    </xdr:from>
    <xdr:to>
      <xdr:col>21</xdr:col>
      <xdr:colOff>381000</xdr:colOff>
      <xdr:row>6</xdr:row>
      <xdr:rowOff>95252</xdr:rowOff>
    </xdr:to>
    <xdr:cxnSp macro="">
      <xdr:nvCxnSpPr>
        <xdr:cNvPr id="5" name="Connecteur droit avec flèche 4"/>
        <xdr:cNvCxnSpPr/>
      </xdr:nvCxnSpPr>
      <xdr:spPr>
        <a:xfrm>
          <a:off x="11068050" y="1095375"/>
          <a:ext cx="333375" cy="9527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47050</xdr:colOff>
      <xdr:row>5</xdr:row>
      <xdr:rowOff>83104</xdr:rowOff>
    </xdr:from>
    <xdr:to>
      <xdr:col>21</xdr:col>
      <xdr:colOff>381000</xdr:colOff>
      <xdr:row>5</xdr:row>
      <xdr:rowOff>85726</xdr:rowOff>
    </xdr:to>
    <xdr:cxnSp macro="">
      <xdr:nvCxnSpPr>
        <xdr:cNvPr id="7" name="Connecteur droit avec flèche 6"/>
        <xdr:cNvCxnSpPr/>
      </xdr:nvCxnSpPr>
      <xdr:spPr>
        <a:xfrm>
          <a:off x="11067475" y="930829"/>
          <a:ext cx="333950" cy="26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4</xdr:row>
      <xdr:rowOff>76200</xdr:rowOff>
    </xdr:from>
    <xdr:to>
      <xdr:col>21</xdr:col>
      <xdr:colOff>28575</xdr:colOff>
      <xdr:row>8</xdr:row>
      <xdr:rowOff>9525</xdr:rowOff>
    </xdr:to>
    <xdr:cxnSp macro="">
      <xdr:nvCxnSpPr>
        <xdr:cNvPr id="11" name="Connecteur droit 10"/>
        <xdr:cNvCxnSpPr/>
      </xdr:nvCxnSpPr>
      <xdr:spPr>
        <a:xfrm>
          <a:off x="11039475" y="914400"/>
          <a:ext cx="9525" cy="619125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104775</xdr:rowOff>
    </xdr:from>
    <xdr:to>
      <xdr:col>22</xdr:col>
      <xdr:colOff>9525</xdr:colOff>
      <xdr:row>7</xdr:row>
      <xdr:rowOff>114300</xdr:rowOff>
    </xdr:to>
    <xdr:cxnSp macro="">
      <xdr:nvCxnSpPr>
        <xdr:cNvPr id="15" name="Connecteur droit avec flèche 14"/>
        <xdr:cNvCxnSpPr/>
      </xdr:nvCxnSpPr>
      <xdr:spPr>
        <a:xfrm>
          <a:off x="11020425" y="1457325"/>
          <a:ext cx="30480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0</xdr:row>
      <xdr:rowOff>85726</xdr:rowOff>
    </xdr:from>
    <xdr:to>
      <xdr:col>5</xdr:col>
      <xdr:colOff>285750</xdr:colOff>
      <xdr:row>4</xdr:row>
      <xdr:rowOff>28575</xdr:rowOff>
    </xdr:to>
    <xdr:sp macro="[0]!Plaque5_Cliquer" textlink="">
      <xdr:nvSpPr>
        <xdr:cNvPr id="6" name="Plaque 5"/>
        <xdr:cNvSpPr/>
      </xdr:nvSpPr>
      <xdr:spPr>
        <a:xfrm>
          <a:off x="1590675" y="85726"/>
          <a:ext cx="1476375" cy="628649"/>
        </a:xfrm>
        <a:prstGeom prst="bevel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Simulation</a:t>
          </a:r>
          <a:r>
            <a:rPr lang="fr-FR" sz="1100"/>
            <a:t> </a:t>
          </a:r>
        </a:p>
      </xdr:txBody>
    </xdr:sp>
    <xdr:clientData/>
  </xdr:twoCellAnchor>
  <xdr:twoCellAnchor>
    <xdr:from>
      <xdr:col>5</xdr:col>
      <xdr:colOff>371475</xdr:colOff>
      <xdr:row>0</xdr:row>
      <xdr:rowOff>85724</xdr:rowOff>
    </xdr:from>
    <xdr:to>
      <xdr:col>9</xdr:col>
      <xdr:colOff>323850</xdr:colOff>
      <xdr:row>4</xdr:row>
      <xdr:rowOff>47625</xdr:rowOff>
    </xdr:to>
    <xdr:sp macro="[0]!Tunel.Plaque7_Cliquer" textlink="">
      <xdr:nvSpPr>
        <xdr:cNvPr id="8" name="Plaque 7"/>
        <xdr:cNvSpPr/>
      </xdr:nvSpPr>
      <xdr:spPr>
        <a:xfrm>
          <a:off x="3152775" y="85724"/>
          <a:ext cx="1476375" cy="647701"/>
        </a:xfrm>
        <a:prstGeom prst="bevel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Rénitialisation</a:t>
          </a:r>
        </a:p>
      </xdr:txBody>
    </xdr:sp>
    <xdr:clientData/>
  </xdr:twoCellAnchor>
  <xdr:twoCellAnchor>
    <xdr:from>
      <xdr:col>10</xdr:col>
      <xdr:colOff>57150</xdr:colOff>
      <xdr:row>0</xdr:row>
      <xdr:rowOff>85725</xdr:rowOff>
    </xdr:from>
    <xdr:to>
      <xdr:col>12</xdr:col>
      <xdr:colOff>333375</xdr:colOff>
      <xdr:row>4</xdr:row>
      <xdr:rowOff>47625</xdr:rowOff>
    </xdr:to>
    <xdr:sp macro="[0]!Plaque8_Cliquer" textlink="">
      <xdr:nvSpPr>
        <xdr:cNvPr id="9" name="Plaque 8"/>
        <xdr:cNvSpPr/>
      </xdr:nvSpPr>
      <xdr:spPr>
        <a:xfrm>
          <a:off x="4743450" y="85725"/>
          <a:ext cx="1038225" cy="647700"/>
        </a:xfrm>
        <a:prstGeom prst="bevel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Stop</a:t>
          </a:r>
        </a:p>
      </xdr:txBody>
    </xdr:sp>
    <xdr:clientData/>
  </xdr:twoCellAnchor>
  <xdr:twoCellAnchor>
    <xdr:from>
      <xdr:col>21</xdr:col>
      <xdr:colOff>9525</xdr:colOff>
      <xdr:row>4</xdr:row>
      <xdr:rowOff>85725</xdr:rowOff>
    </xdr:from>
    <xdr:to>
      <xdr:col>21</xdr:col>
      <xdr:colOff>342900</xdr:colOff>
      <xdr:row>4</xdr:row>
      <xdr:rowOff>95252</xdr:rowOff>
    </xdr:to>
    <xdr:cxnSp macro="">
      <xdr:nvCxnSpPr>
        <xdr:cNvPr id="19" name="Connecteur droit avec flèche 18"/>
        <xdr:cNvCxnSpPr/>
      </xdr:nvCxnSpPr>
      <xdr:spPr>
        <a:xfrm>
          <a:off x="11029950" y="762000"/>
          <a:ext cx="333375" cy="9527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</xdr:row>
      <xdr:rowOff>85725</xdr:rowOff>
    </xdr:from>
    <xdr:to>
      <xdr:col>21</xdr:col>
      <xdr:colOff>409575</xdr:colOff>
      <xdr:row>6</xdr:row>
      <xdr:rowOff>85725</xdr:rowOff>
    </xdr:to>
    <xdr:cxnSp macro="">
      <xdr:nvCxnSpPr>
        <xdr:cNvPr id="17" name="Connecteur droit 16"/>
        <xdr:cNvCxnSpPr/>
      </xdr:nvCxnSpPr>
      <xdr:spPr>
        <a:xfrm>
          <a:off x="8610600" y="1057275"/>
          <a:ext cx="117157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1</xdr:rowOff>
    </xdr:from>
    <xdr:to>
      <xdr:col>2</xdr:col>
      <xdr:colOff>0</xdr:colOff>
      <xdr:row>7</xdr:row>
      <xdr:rowOff>47626</xdr:rowOff>
    </xdr:to>
    <xdr:sp macro="" textlink="">
      <xdr:nvSpPr>
        <xdr:cNvPr id="2" name="Ellipse 1"/>
        <xdr:cNvSpPr/>
      </xdr:nvSpPr>
      <xdr:spPr>
        <a:xfrm>
          <a:off x="714375" y="1"/>
          <a:ext cx="809625" cy="1352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185738</xdr:colOff>
      <xdr:row>8</xdr:row>
      <xdr:rowOff>9524</xdr:rowOff>
    </xdr:from>
    <xdr:to>
      <xdr:col>14</xdr:col>
      <xdr:colOff>85725</xdr:colOff>
      <xdr:row>18</xdr:row>
      <xdr:rowOff>66673</xdr:rowOff>
    </xdr:to>
    <xdr:sp macro="" textlink="">
      <xdr:nvSpPr>
        <xdr:cNvPr id="3" name="Flèche courbée vers la droite 2"/>
        <xdr:cNvSpPr/>
      </xdr:nvSpPr>
      <xdr:spPr>
        <a:xfrm rot="16200000">
          <a:off x="4374357" y="-1302545"/>
          <a:ext cx="1676399" cy="8529637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733425</xdr:colOff>
      <xdr:row>0</xdr:row>
      <xdr:rowOff>0</xdr:rowOff>
    </xdr:from>
    <xdr:to>
      <xdr:col>14</xdr:col>
      <xdr:colOff>19050</xdr:colOff>
      <xdr:row>7</xdr:row>
      <xdr:rowOff>47625</xdr:rowOff>
    </xdr:to>
    <xdr:sp macro="" textlink="">
      <xdr:nvSpPr>
        <xdr:cNvPr id="4" name="Ellipse 3"/>
        <xdr:cNvSpPr/>
      </xdr:nvSpPr>
      <xdr:spPr>
        <a:xfrm>
          <a:off x="8601075" y="0"/>
          <a:ext cx="809625" cy="1352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76200</xdr:colOff>
      <xdr:row>7</xdr:row>
      <xdr:rowOff>761998</xdr:rowOff>
    </xdr:from>
    <xdr:to>
      <xdr:col>17</xdr:col>
      <xdr:colOff>28575</xdr:colOff>
      <xdr:row>18</xdr:row>
      <xdr:rowOff>9522</xdr:rowOff>
    </xdr:to>
    <xdr:sp macro="" textlink="">
      <xdr:nvSpPr>
        <xdr:cNvPr id="5" name="Flèche courbée vers la droite 4"/>
        <xdr:cNvSpPr/>
      </xdr:nvSpPr>
      <xdr:spPr>
        <a:xfrm rot="16200000">
          <a:off x="7081838" y="-881065"/>
          <a:ext cx="1676399" cy="7572375"/>
        </a:xfrm>
        <a:prstGeom prst="curvedRightArrow">
          <a:avLst>
            <a:gd name="adj1" fmla="val 11144"/>
            <a:gd name="adj2" fmla="val 30527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752475</xdr:colOff>
      <xdr:row>0</xdr:row>
      <xdr:rowOff>57150</xdr:rowOff>
    </xdr:from>
    <xdr:to>
      <xdr:col>17</xdr:col>
      <xdr:colOff>38100</xdr:colOff>
      <xdr:row>7</xdr:row>
      <xdr:rowOff>104775</xdr:rowOff>
    </xdr:to>
    <xdr:sp macro="" textlink="">
      <xdr:nvSpPr>
        <xdr:cNvPr id="6" name="Ellipse 5"/>
        <xdr:cNvSpPr/>
      </xdr:nvSpPr>
      <xdr:spPr>
        <a:xfrm>
          <a:off x="10906125" y="57150"/>
          <a:ext cx="809625" cy="1352550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685800</xdr:colOff>
      <xdr:row>0</xdr:row>
      <xdr:rowOff>0</xdr:rowOff>
    </xdr:from>
    <xdr:to>
      <xdr:col>7</xdr:col>
      <xdr:colOff>733425</xdr:colOff>
      <xdr:row>7</xdr:row>
      <xdr:rowOff>47625</xdr:rowOff>
    </xdr:to>
    <xdr:sp macro="" textlink="">
      <xdr:nvSpPr>
        <xdr:cNvPr id="7" name="Ellipse 6"/>
        <xdr:cNvSpPr/>
      </xdr:nvSpPr>
      <xdr:spPr>
        <a:xfrm>
          <a:off x="3981450" y="0"/>
          <a:ext cx="809625" cy="1352550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733425</xdr:colOff>
      <xdr:row>0</xdr:row>
      <xdr:rowOff>38100</xdr:rowOff>
    </xdr:from>
    <xdr:to>
      <xdr:col>10</xdr:col>
      <xdr:colOff>19050</xdr:colOff>
      <xdr:row>7</xdr:row>
      <xdr:rowOff>85725</xdr:rowOff>
    </xdr:to>
    <xdr:sp macro="" textlink="">
      <xdr:nvSpPr>
        <xdr:cNvPr id="8" name="Ellipse 7"/>
        <xdr:cNvSpPr/>
      </xdr:nvSpPr>
      <xdr:spPr>
        <a:xfrm>
          <a:off x="5553075" y="38100"/>
          <a:ext cx="809625" cy="1352550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ARAHA1/AppData/Local/Microsoft/Windows/Temporary%20Internet%20Files/Content.Outlook/WDBJEN14/Flux%20%20CHATEAUROUX%20nouveau%20fichi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ire"/>
      <sheetName val="Organnigramme"/>
      <sheetName val="Analyse"/>
      <sheetName val="Qtité art"/>
      <sheetName val="Paramètres"/>
      <sheetName val="Cadencement"/>
      <sheetName val="Capacité"/>
      <sheetName val="Narlivt"/>
      <sheetName val="Qtité Famille"/>
      <sheetName val="Heures"/>
      <sheetName val="Leviers"/>
      <sheetName val="Dim CE &amp; XP"/>
      <sheetName val="Lavage"/>
      <sheetName val="Séchage"/>
      <sheetName val="Contaminé"/>
      <sheetName val="PP v1000"/>
      <sheetName val="PP"/>
      <sheetName val="GP"/>
      <sheetName val="Mixte"/>
      <sheetName val="PE"/>
      <sheetName val="Pliage main"/>
      <sheetName val="Plat7"/>
      <sheetName val="Plat8"/>
      <sheetName val="Plat9"/>
      <sheetName val="Plat10"/>
      <sheetName val="Tapis"/>
      <sheetName val="Bobines"/>
      <sheetName val="Pliage VT"/>
      <sheetName val="VT1"/>
      <sheetName val="VT2"/>
      <sheetName val="VT3"/>
      <sheetName val="Code_famille"/>
      <sheetName val="Feuil1"/>
      <sheetName val="Feuil6"/>
      <sheetName val="Interfa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I22" t="str">
            <v>VT Immat Non Séché TF</v>
          </cell>
          <cell r="J22">
            <v>594</v>
          </cell>
        </row>
        <row r="23">
          <cell r="I23" t="str">
            <v>VT Presse</v>
          </cell>
          <cell r="J23">
            <v>594</v>
          </cell>
        </row>
        <row r="24">
          <cell r="I24" t="str">
            <v>VT Séché TF</v>
          </cell>
          <cell r="J24">
            <v>594</v>
          </cell>
        </row>
        <row r="25">
          <cell r="I25" t="str">
            <v>VT Coton Calandré</v>
          </cell>
          <cell r="J25">
            <v>594</v>
          </cell>
        </row>
        <row r="26">
          <cell r="I26" t="str">
            <v>VT Non Immat et Non séché TF</v>
          </cell>
          <cell r="J26">
            <v>594</v>
          </cell>
        </row>
        <row r="28">
          <cell r="I28" t="str">
            <v>Bobines bleues</v>
          </cell>
          <cell r="J28">
            <v>2200</v>
          </cell>
        </row>
        <row r="29">
          <cell r="I29" t="str">
            <v>Bobines blanches</v>
          </cell>
          <cell r="J29">
            <v>2200</v>
          </cell>
        </row>
        <row r="30">
          <cell r="I30" t="str">
            <v>Tapis</v>
          </cell>
          <cell r="J30">
            <v>5000</v>
          </cell>
        </row>
        <row r="31">
          <cell r="I31" t="str">
            <v>UP</v>
          </cell>
          <cell r="J31" t="str">
            <v>à voir</v>
          </cell>
        </row>
        <row r="32">
          <cell r="I32" t="str">
            <v>Stérélis</v>
          </cell>
          <cell r="J32" t="str">
            <v>à voir</v>
          </cell>
        </row>
        <row r="33">
          <cell r="I33" t="str">
            <v>Contaminé</v>
          </cell>
          <cell r="J33" t="str">
            <v>à voir</v>
          </cell>
        </row>
        <row r="34">
          <cell r="I34" t="str">
            <v>Blanchissage plat1</v>
          </cell>
          <cell r="J34">
            <v>800</v>
          </cell>
        </row>
        <row r="35">
          <cell r="I35" t="str">
            <v>Blanchissage plat2</v>
          </cell>
          <cell r="J35" t="str">
            <v>à voir</v>
          </cell>
        </row>
        <row r="36">
          <cell r="I36" t="str">
            <v>Blanchissage plat3</v>
          </cell>
          <cell r="J36" t="str">
            <v>à voir</v>
          </cell>
        </row>
        <row r="37">
          <cell r="I37" t="str">
            <v>Blanchissage plat4</v>
          </cell>
          <cell r="J37" t="str">
            <v>à voir</v>
          </cell>
        </row>
        <row r="38">
          <cell r="I38" t="str">
            <v>Blanchissage plat5</v>
          </cell>
          <cell r="J38" t="str">
            <v>à voir</v>
          </cell>
        </row>
        <row r="39">
          <cell r="I39" t="str">
            <v>Blanchissage plat6</v>
          </cell>
          <cell r="J39" t="str">
            <v>à voir</v>
          </cell>
        </row>
        <row r="40">
          <cell r="I40" t="str">
            <v>Blanchissage plat7</v>
          </cell>
          <cell r="J40" t="str">
            <v>à voir</v>
          </cell>
        </row>
        <row r="41">
          <cell r="I41" t="str">
            <v>Blanchissage plat8</v>
          </cell>
          <cell r="J41" t="str">
            <v>à voir</v>
          </cell>
        </row>
        <row r="42">
          <cell r="I42" t="str">
            <v>Blanchissage plat9</v>
          </cell>
          <cell r="J42" t="str">
            <v>à voir</v>
          </cell>
        </row>
        <row r="43">
          <cell r="I43" t="str">
            <v>Blanchissage plat10</v>
          </cell>
          <cell r="J43" t="str">
            <v>à voir</v>
          </cell>
        </row>
        <row r="44">
          <cell r="I44" t="str">
            <v>Blanchissage VT1</v>
          </cell>
          <cell r="J44" t="str">
            <v>à voir</v>
          </cell>
        </row>
        <row r="45">
          <cell r="I45" t="str">
            <v>Blanchissage VT2</v>
          </cell>
          <cell r="J45" t="str">
            <v>à voir</v>
          </cell>
        </row>
        <row r="46">
          <cell r="I46" t="str">
            <v>Blanchissage VT3</v>
          </cell>
          <cell r="J46" t="str">
            <v>à voir</v>
          </cell>
        </row>
        <row r="47">
          <cell r="I47" t="str">
            <v>Blanchissage Bobines</v>
          </cell>
          <cell r="J47" t="str">
            <v>à voir</v>
          </cell>
        </row>
        <row r="48">
          <cell r="I48" t="str">
            <v>Blanchissage Tapis</v>
          </cell>
          <cell r="J48" t="str">
            <v>à voir</v>
          </cell>
        </row>
        <row r="49">
          <cell r="I49" t="str">
            <v>alése abs</v>
          </cell>
          <cell r="J49">
            <v>596.41444114737885</v>
          </cell>
        </row>
        <row r="50">
          <cell r="I50" t="str">
            <v>bavoir</v>
          </cell>
          <cell r="J50">
            <v>175</v>
          </cell>
        </row>
        <row r="51">
          <cell r="I51" t="str">
            <v>carré/gant</v>
          </cell>
          <cell r="J51">
            <v>0</v>
          </cell>
        </row>
        <row r="52">
          <cell r="I52" t="str">
            <v>ch tab</v>
          </cell>
          <cell r="J52">
            <v>0</v>
          </cell>
        </row>
        <row r="53">
          <cell r="I53" t="str">
            <v>chmal</v>
          </cell>
          <cell r="J53">
            <v>353.81789840454803</v>
          </cell>
        </row>
        <row r="54">
          <cell r="I54" t="str">
            <v>chp grd</v>
          </cell>
          <cell r="J54">
            <v>388.35436893203888</v>
          </cell>
        </row>
        <row r="55">
          <cell r="I55" t="str">
            <v>chp petit</v>
          </cell>
          <cell r="J55">
            <v>204.04878048780486</v>
          </cell>
        </row>
        <row r="56">
          <cell r="I56" t="str">
            <v>couette/couv</v>
          </cell>
          <cell r="J56">
            <v>0</v>
          </cell>
        </row>
        <row r="57">
          <cell r="I57" t="str">
            <v>Taie Sheraton</v>
          </cell>
          <cell r="J57">
            <v>0</v>
          </cell>
        </row>
        <row r="58">
          <cell r="I58" t="str">
            <v>des lit</v>
          </cell>
          <cell r="J58">
            <v>0</v>
          </cell>
        </row>
        <row r="59">
          <cell r="I59" t="str">
            <v>Taie Fouquet's</v>
          </cell>
          <cell r="J59">
            <v>0</v>
          </cell>
        </row>
        <row r="60">
          <cell r="I60" t="str">
            <v>drap petit</v>
          </cell>
          <cell r="J60">
            <v>779.37985374808136</v>
          </cell>
        </row>
        <row r="61">
          <cell r="I61" t="str">
            <v>drap grand</v>
          </cell>
          <cell r="J61">
            <v>1110.6797184869883</v>
          </cell>
        </row>
        <row r="62">
          <cell r="I62" t="str">
            <v>drap 1/2</v>
          </cell>
          <cell r="J62">
            <v>639.15611814345993</v>
          </cell>
        </row>
        <row r="63">
          <cell r="I63" t="str">
            <v>drap bain</v>
          </cell>
          <cell r="J63">
            <v>406.82490324501339</v>
          </cell>
        </row>
        <row r="64">
          <cell r="I64" t="str">
            <v>drap bain luxe</v>
          </cell>
          <cell r="J64">
            <v>808.63134216445883</v>
          </cell>
        </row>
        <row r="65">
          <cell r="I65" t="str">
            <v>drap double</v>
          </cell>
          <cell r="J65">
            <v>0</v>
          </cell>
        </row>
        <row r="66">
          <cell r="I66" t="str">
            <v>drap housse</v>
          </cell>
          <cell r="J66">
            <v>592.66677484260401</v>
          </cell>
        </row>
        <row r="67">
          <cell r="I67" t="str">
            <v>drap luxe</v>
          </cell>
          <cell r="J67">
            <v>1133.6734693877552</v>
          </cell>
        </row>
        <row r="68">
          <cell r="I68" t="str">
            <v>grde al</v>
          </cell>
          <cell r="J68">
            <v>526.13757961783438</v>
          </cell>
        </row>
        <row r="69">
          <cell r="I69" t="str">
            <v>hous trav</v>
          </cell>
          <cell r="J69">
            <v>155.26355398556291</v>
          </cell>
        </row>
        <row r="70">
          <cell r="I70" t="str">
            <v>housse couette</v>
          </cell>
          <cell r="J70">
            <v>2018.7973517803334</v>
          </cell>
        </row>
        <row r="71">
          <cell r="I71" t="str">
            <v>molleton</v>
          </cell>
          <cell r="J71">
            <v>0</v>
          </cell>
        </row>
        <row r="72">
          <cell r="I72" t="str">
            <v>nap .30</v>
          </cell>
          <cell r="J72">
            <v>0</v>
          </cell>
        </row>
        <row r="73">
          <cell r="I73" t="str">
            <v>nap .40</v>
          </cell>
          <cell r="J73">
            <v>0</v>
          </cell>
        </row>
        <row r="74">
          <cell r="I74" t="str">
            <v>nap .50</v>
          </cell>
          <cell r="J74">
            <v>0</v>
          </cell>
        </row>
        <row r="75">
          <cell r="I75" t="str">
            <v>nap .60+</v>
          </cell>
          <cell r="J75">
            <v>0</v>
          </cell>
        </row>
        <row r="76">
          <cell r="I76" t="str">
            <v>nap 12</v>
          </cell>
          <cell r="J76">
            <v>0</v>
          </cell>
        </row>
        <row r="77">
          <cell r="I77" t="str">
            <v>nap 15 + 18</v>
          </cell>
          <cell r="J77">
            <v>0</v>
          </cell>
        </row>
        <row r="78">
          <cell r="I78" t="str">
            <v>nap 18</v>
          </cell>
          <cell r="J78">
            <v>0</v>
          </cell>
        </row>
        <row r="79">
          <cell r="I79" t="str">
            <v>nap 20</v>
          </cell>
          <cell r="J79">
            <v>0</v>
          </cell>
        </row>
        <row r="80">
          <cell r="I80" t="str">
            <v>nap 22</v>
          </cell>
          <cell r="J80">
            <v>0</v>
          </cell>
        </row>
        <row r="81">
          <cell r="I81" t="str">
            <v>nap 24</v>
          </cell>
          <cell r="J81">
            <v>0</v>
          </cell>
        </row>
        <row r="82">
          <cell r="I82" t="str">
            <v>npr</v>
          </cell>
          <cell r="J82">
            <v>0</v>
          </cell>
        </row>
        <row r="83">
          <cell r="I83" t="str">
            <v>npr 10</v>
          </cell>
          <cell r="J83">
            <v>0</v>
          </cell>
        </row>
        <row r="84">
          <cell r="I84" t="str">
            <v>peignoir/cas</v>
          </cell>
          <cell r="J84">
            <v>0</v>
          </cell>
        </row>
        <row r="85">
          <cell r="I85" t="str">
            <v>pte al</v>
          </cell>
          <cell r="J85">
            <v>359.96191938018495</v>
          </cell>
        </row>
        <row r="86">
          <cell r="I86" t="str">
            <v>sac</v>
          </cell>
          <cell r="J86">
            <v>0</v>
          </cell>
        </row>
        <row r="87">
          <cell r="I87" t="str">
            <v>serv éponge</v>
          </cell>
          <cell r="J87">
            <v>192.00372773712553</v>
          </cell>
        </row>
        <row r="88">
          <cell r="I88" t="str">
            <v>serv éponge luxe</v>
          </cell>
          <cell r="J88">
            <v>314.87991994663105</v>
          </cell>
        </row>
        <row r="89">
          <cell r="I89" t="str">
            <v>serv œil</v>
          </cell>
          <cell r="J89">
            <v>145</v>
          </cell>
        </row>
        <row r="90">
          <cell r="I90" t="str">
            <v>serv tab gde</v>
          </cell>
          <cell r="J90">
            <v>0</v>
          </cell>
        </row>
        <row r="91">
          <cell r="I91" t="str">
            <v>serv tab pte</v>
          </cell>
          <cell r="J91">
            <v>0</v>
          </cell>
        </row>
        <row r="92">
          <cell r="I92" t="str">
            <v>tablier bleu</v>
          </cell>
          <cell r="J92">
            <v>329.30372807017545</v>
          </cell>
        </row>
        <row r="93">
          <cell r="I93" t="str">
            <v>tablier blanc</v>
          </cell>
          <cell r="J93">
            <v>386.24936724117151</v>
          </cell>
        </row>
        <row r="94">
          <cell r="I94" t="str">
            <v>taie am</v>
          </cell>
          <cell r="J94">
            <v>139.0485055428224</v>
          </cell>
        </row>
        <row r="95">
          <cell r="I95" t="str">
            <v>taie luxe</v>
          </cell>
          <cell r="J95">
            <v>185.88445314853874</v>
          </cell>
        </row>
        <row r="96">
          <cell r="I96" t="str">
            <v>tapis bain</v>
          </cell>
          <cell r="J96">
            <v>212.07753414060875</v>
          </cell>
        </row>
        <row r="97">
          <cell r="I97" t="str">
            <v>torchon</v>
          </cell>
          <cell r="J97">
            <v>90.070314709328173</v>
          </cell>
        </row>
        <row r="98">
          <cell r="I98" t="str">
            <v>serv tab gde prestige</v>
          </cell>
          <cell r="J98">
            <v>0</v>
          </cell>
        </row>
        <row r="99">
          <cell r="I99" t="str">
            <v>serv tab pte prestige</v>
          </cell>
          <cell r="J99">
            <v>0</v>
          </cell>
        </row>
        <row r="100">
          <cell r="I100" t="str">
            <v>set</v>
          </cell>
          <cell r="J100">
            <v>0</v>
          </cell>
        </row>
        <row r="101">
          <cell r="I101" t="str">
            <v>descente de lit</v>
          </cell>
          <cell r="J101">
            <v>0</v>
          </cell>
        </row>
        <row r="102">
          <cell r="I102" t="str">
            <v>nap prestige</v>
          </cell>
          <cell r="J102">
            <v>0</v>
          </cell>
        </row>
        <row r="103">
          <cell r="I103" t="str">
            <v xml:space="preserve">drap 280 </v>
          </cell>
          <cell r="J103">
            <v>0</v>
          </cell>
        </row>
        <row r="104">
          <cell r="I104" t="str">
            <v>drap bain clas</v>
          </cell>
          <cell r="J104">
            <v>0</v>
          </cell>
        </row>
        <row r="105">
          <cell r="I105" t="str">
            <v>Drap Coton 180 &amp; 240</v>
          </cell>
          <cell r="J105">
            <v>0</v>
          </cell>
        </row>
        <row r="106">
          <cell r="I106" t="str">
            <v xml:space="preserve">Drap Coton 280 </v>
          </cell>
          <cell r="J106">
            <v>0</v>
          </cell>
        </row>
        <row r="107">
          <cell r="I107" t="str">
            <v>Drap bain PM</v>
          </cell>
          <cell r="J107">
            <v>0</v>
          </cell>
        </row>
        <row r="108">
          <cell r="I108" t="str">
            <v>Nap à plat</v>
          </cell>
          <cell r="J108">
            <v>0</v>
          </cell>
        </row>
        <row r="109">
          <cell r="I109" t="str">
            <v>nap ronde</v>
          </cell>
          <cell r="J109">
            <v>0</v>
          </cell>
        </row>
        <row r="110">
          <cell r="I110" t="str">
            <v>npr prestige</v>
          </cell>
          <cell r="J110">
            <v>0</v>
          </cell>
        </row>
        <row r="111">
          <cell r="I111" t="str">
            <v>Poubelle</v>
          </cell>
          <cell r="J111">
            <v>0</v>
          </cell>
        </row>
        <row r="112">
          <cell r="I112" t="str">
            <v>Presse</v>
          </cell>
          <cell r="J112">
            <v>0</v>
          </cell>
        </row>
        <row r="113">
          <cell r="I113" t="str">
            <v>serv_alim</v>
          </cell>
          <cell r="J113">
            <v>0</v>
          </cell>
        </row>
        <row r="114">
          <cell r="I114" t="str">
            <v>Taie Carrée</v>
          </cell>
          <cell r="J114">
            <v>193.36566042027314</v>
          </cell>
        </row>
        <row r="115">
          <cell r="I115" t="str">
            <v>HC stripes</v>
          </cell>
          <cell r="J115">
            <v>0</v>
          </cell>
        </row>
        <row r="116">
          <cell r="I116" t="str">
            <v>HC Paysage</v>
          </cell>
          <cell r="J116">
            <v>0</v>
          </cell>
        </row>
        <row r="117">
          <cell r="I117" t="str">
            <v>serviette manu</v>
          </cell>
          <cell r="J117">
            <v>0</v>
          </cell>
        </row>
        <row r="118">
          <cell r="I118" t="str">
            <v>HC GD portrait</v>
          </cell>
          <cell r="J118">
            <v>0</v>
          </cell>
        </row>
        <row r="119">
          <cell r="I119" t="str">
            <v>petite housse</v>
          </cell>
          <cell r="J119">
            <v>1267.2498459262913</v>
          </cell>
        </row>
        <row r="120">
          <cell r="I120" t="str">
            <v>HC MOY portrait</v>
          </cell>
          <cell r="J120">
            <v>0</v>
          </cell>
        </row>
        <row r="121">
          <cell r="I121" t="str">
            <v>alèse chariot</v>
          </cell>
          <cell r="J121">
            <v>0</v>
          </cell>
        </row>
        <row r="122">
          <cell r="I122" t="str">
            <v>serv épges bleues</v>
          </cell>
          <cell r="J122">
            <v>0</v>
          </cell>
        </row>
        <row r="123">
          <cell r="I123" t="str">
            <v>serv épges coiffeur</v>
          </cell>
          <cell r="J123">
            <v>0</v>
          </cell>
        </row>
        <row r="124">
          <cell r="I124" t="str">
            <v>Taie</v>
          </cell>
          <cell r="J124">
            <v>0</v>
          </cell>
        </row>
        <row r="125">
          <cell r="I125" t="str">
            <v>Tour de cou</v>
          </cell>
          <cell r="J125">
            <v>0</v>
          </cell>
        </row>
        <row r="126">
          <cell r="I126" t="str">
            <v>Draps SNCF</v>
          </cell>
          <cell r="J126">
            <v>1000</v>
          </cell>
        </row>
        <row r="127">
          <cell r="I127" t="str">
            <v>Couette SNCF</v>
          </cell>
          <cell r="J127">
            <v>1600</v>
          </cell>
        </row>
        <row r="128">
          <cell r="I128" t="str">
            <v>Taies SNCF PM</v>
          </cell>
          <cell r="J128">
            <v>162</v>
          </cell>
        </row>
        <row r="129">
          <cell r="I129" t="str">
            <v>Taies SNCF GM</v>
          </cell>
          <cell r="J129">
            <v>210</v>
          </cell>
        </row>
        <row r="130">
          <cell r="I130" t="str">
            <v>tablier bret</v>
          </cell>
          <cell r="J130">
            <v>367</v>
          </cell>
        </row>
        <row r="131">
          <cell r="I131" t="str">
            <v>couche</v>
          </cell>
          <cell r="J131">
            <v>0</v>
          </cell>
        </row>
        <row r="132">
          <cell r="I132" t="str">
            <v>Protège matelas</v>
          </cell>
          <cell r="J132">
            <v>0</v>
          </cell>
        </row>
        <row r="133">
          <cell r="I133" t="str">
            <v>Drap ambulatoire</v>
          </cell>
          <cell r="J133">
            <v>554</v>
          </cell>
        </row>
        <row r="134">
          <cell r="I134" t="str">
            <v>Tapis Bain luxe</v>
          </cell>
          <cell r="J134">
            <v>326.38216560509557</v>
          </cell>
        </row>
        <row r="135">
          <cell r="I135" t="str">
            <v>drap bain spa</v>
          </cell>
          <cell r="J135">
            <v>880</v>
          </cell>
        </row>
        <row r="136">
          <cell r="I136" t="str">
            <v>franges</v>
          </cell>
          <cell r="J136">
            <v>0</v>
          </cell>
        </row>
        <row r="137">
          <cell r="I137" t="str">
            <v>VT</v>
          </cell>
          <cell r="J137">
            <v>30000</v>
          </cell>
        </row>
        <row r="138">
          <cell r="J138" t="e">
            <v>#DIV/0!</v>
          </cell>
        </row>
        <row r="139">
          <cell r="J139" t="e">
            <v>#DIV/0!</v>
          </cell>
        </row>
        <row r="140">
          <cell r="J140" t="e">
            <v>#DIV/0!</v>
          </cell>
        </row>
      </sheetData>
      <sheetData sheetId="5" refreshError="1"/>
      <sheetData sheetId="6" refreshError="1"/>
      <sheetData sheetId="7" refreshError="1"/>
      <sheetData sheetId="8">
        <row r="6">
          <cell r="U6" t="str">
            <v/>
          </cell>
        </row>
        <row r="7">
          <cell r="U7" t="str">
            <v/>
          </cell>
        </row>
        <row r="8">
          <cell r="U8" t="str">
            <v/>
          </cell>
        </row>
        <row r="9">
          <cell r="U9" t="str">
            <v/>
          </cell>
        </row>
        <row r="10">
          <cell r="U10" t="str">
            <v/>
          </cell>
        </row>
        <row r="11">
          <cell r="U11" t="str">
            <v/>
          </cell>
        </row>
        <row r="12">
          <cell r="U12" t="str">
            <v/>
          </cell>
        </row>
        <row r="13">
          <cell r="U13" t="str">
            <v/>
          </cell>
        </row>
        <row r="14">
          <cell r="U14" t="str">
            <v/>
          </cell>
        </row>
        <row r="15">
          <cell r="U15" t="str">
            <v/>
          </cell>
        </row>
        <row r="16">
          <cell r="U16" t="str">
            <v/>
          </cell>
        </row>
        <row r="17">
          <cell r="U17" t="str">
            <v/>
          </cell>
        </row>
        <row r="18">
          <cell r="U18" t="str">
            <v/>
          </cell>
        </row>
        <row r="19">
          <cell r="U19" t="str">
            <v/>
          </cell>
        </row>
        <row r="20">
          <cell r="U20" t="str">
            <v/>
          </cell>
        </row>
        <row r="21">
          <cell r="U21" t="str">
            <v/>
          </cell>
        </row>
        <row r="22">
          <cell r="U22" t="str">
            <v/>
          </cell>
        </row>
        <row r="23">
          <cell r="U23" t="str">
            <v/>
          </cell>
        </row>
        <row r="24">
          <cell r="U24" t="str">
            <v/>
          </cell>
        </row>
        <row r="25">
          <cell r="U25" t="str">
            <v/>
          </cell>
        </row>
        <row r="26">
          <cell r="U26" t="str">
            <v/>
          </cell>
        </row>
        <row r="27">
          <cell r="U27" t="str">
            <v/>
          </cell>
        </row>
        <row r="28">
          <cell r="U28" t="str">
            <v/>
          </cell>
        </row>
        <row r="29">
          <cell r="U29" t="str">
            <v/>
          </cell>
        </row>
        <row r="30">
          <cell r="U30" t="str">
            <v/>
          </cell>
        </row>
        <row r="31">
          <cell r="U31" t="str">
            <v/>
          </cell>
        </row>
        <row r="32">
          <cell r="U32" t="str">
            <v/>
          </cell>
        </row>
        <row r="33">
          <cell r="U33" t="str">
            <v/>
          </cell>
        </row>
        <row r="34">
          <cell r="U34" t="str">
            <v/>
          </cell>
        </row>
        <row r="35">
          <cell r="U35" t="str">
            <v/>
          </cell>
        </row>
        <row r="36">
          <cell r="U36" t="str">
            <v/>
          </cell>
        </row>
        <row r="37">
          <cell r="U37" t="str">
            <v/>
          </cell>
        </row>
        <row r="38">
          <cell r="U38" t="str">
            <v/>
          </cell>
        </row>
        <row r="39">
          <cell r="U39" t="str">
            <v/>
          </cell>
        </row>
        <row r="40">
          <cell r="U40" t="str">
            <v/>
          </cell>
        </row>
        <row r="41">
          <cell r="U41" t="str">
            <v/>
          </cell>
        </row>
        <row r="42">
          <cell r="U42" t="str">
            <v/>
          </cell>
        </row>
        <row r="43">
          <cell r="U43" t="str">
            <v/>
          </cell>
        </row>
        <row r="44">
          <cell r="U44" t="str">
            <v/>
          </cell>
        </row>
        <row r="45">
          <cell r="U45" t="str">
            <v/>
          </cell>
        </row>
        <row r="46">
          <cell r="U46" t="str">
            <v/>
          </cell>
        </row>
        <row r="47">
          <cell r="U47" t="str">
            <v/>
          </cell>
        </row>
        <row r="48">
          <cell r="U48" t="str">
            <v/>
          </cell>
        </row>
        <row r="49">
          <cell r="U49" t="str">
            <v/>
          </cell>
        </row>
        <row r="50">
          <cell r="U50" t="str">
            <v/>
          </cell>
        </row>
        <row r="51">
          <cell r="U51" t="str">
            <v/>
          </cell>
        </row>
        <row r="52">
          <cell r="U52" t="str">
            <v/>
          </cell>
        </row>
        <row r="53">
          <cell r="U53" t="str">
            <v/>
          </cell>
        </row>
        <row r="54">
          <cell r="U54" t="str">
            <v/>
          </cell>
        </row>
        <row r="55">
          <cell r="U55" t="str">
            <v/>
          </cell>
        </row>
        <row r="56">
          <cell r="U56" t="str">
            <v/>
          </cell>
        </row>
        <row r="57">
          <cell r="U57" t="str">
            <v/>
          </cell>
        </row>
        <row r="58">
          <cell r="U58" t="str">
            <v/>
          </cell>
        </row>
        <row r="59">
          <cell r="U59" t="str">
            <v/>
          </cell>
        </row>
        <row r="60">
          <cell r="U60" t="str">
            <v/>
          </cell>
        </row>
        <row r="61">
          <cell r="U61" t="str">
            <v/>
          </cell>
        </row>
        <row r="62">
          <cell r="U62" t="str">
            <v/>
          </cell>
        </row>
        <row r="63">
          <cell r="U63" t="str">
            <v/>
          </cell>
        </row>
        <row r="64">
          <cell r="U64" t="str">
            <v/>
          </cell>
        </row>
        <row r="65">
          <cell r="U65" t="str">
            <v/>
          </cell>
        </row>
        <row r="66">
          <cell r="U66" t="str">
            <v/>
          </cell>
        </row>
        <row r="67">
          <cell r="U67" t="str">
            <v/>
          </cell>
        </row>
        <row r="68">
          <cell r="U68" t="str">
            <v/>
          </cell>
        </row>
        <row r="69">
          <cell r="U69" t="str">
            <v/>
          </cell>
        </row>
        <row r="70">
          <cell r="U70" t="str">
            <v/>
          </cell>
        </row>
        <row r="71">
          <cell r="U71" t="str">
            <v/>
          </cell>
        </row>
        <row r="72">
          <cell r="U72" t="str">
            <v/>
          </cell>
        </row>
        <row r="73">
          <cell r="U73" t="str">
            <v/>
          </cell>
        </row>
        <row r="74">
          <cell r="U74" t="str">
            <v/>
          </cell>
        </row>
        <row r="75">
          <cell r="U75" t="str">
            <v/>
          </cell>
        </row>
        <row r="76">
          <cell r="U76" t="str">
            <v/>
          </cell>
        </row>
        <row r="77">
          <cell r="U77" t="str">
            <v/>
          </cell>
        </row>
        <row r="78">
          <cell r="U78" t="str">
            <v/>
          </cell>
        </row>
        <row r="79">
          <cell r="U79" t="str">
            <v/>
          </cell>
        </row>
        <row r="80">
          <cell r="U80" t="str">
            <v/>
          </cell>
        </row>
        <row r="81">
          <cell r="U81" t="str">
            <v/>
          </cell>
        </row>
        <row r="82">
          <cell r="U82" t="str">
            <v/>
          </cell>
        </row>
        <row r="83">
          <cell r="U83" t="str">
            <v/>
          </cell>
        </row>
        <row r="84">
          <cell r="U84" t="str">
            <v/>
          </cell>
        </row>
        <row r="85">
          <cell r="U85" t="str">
            <v/>
          </cell>
        </row>
        <row r="86">
          <cell r="U86" t="str">
            <v/>
          </cell>
        </row>
        <row r="87">
          <cell r="U87" t="str">
            <v/>
          </cell>
        </row>
        <row r="88">
          <cell r="U88" t="str">
            <v/>
          </cell>
        </row>
        <row r="89">
          <cell r="U89" t="str">
            <v/>
          </cell>
        </row>
        <row r="90">
          <cell r="U90" t="str">
            <v/>
          </cell>
        </row>
        <row r="91">
          <cell r="U91" t="str">
            <v/>
          </cell>
        </row>
        <row r="92">
          <cell r="U92" t="str">
            <v/>
          </cell>
        </row>
        <row r="93">
          <cell r="U93" t="str">
            <v/>
          </cell>
        </row>
        <row r="94">
          <cell r="U94" t="str">
            <v/>
          </cell>
        </row>
        <row r="95">
          <cell r="U95" t="str">
            <v/>
          </cell>
        </row>
        <row r="96">
          <cell r="U96" t="str">
            <v/>
          </cell>
        </row>
        <row r="97">
          <cell r="U97" t="str">
            <v/>
          </cell>
        </row>
        <row r="98">
          <cell r="U98" t="str">
            <v/>
          </cell>
        </row>
        <row r="99">
          <cell r="U99" t="str">
            <v/>
          </cell>
        </row>
        <row r="100">
          <cell r="U100" t="str">
            <v/>
          </cell>
        </row>
        <row r="101">
          <cell r="U101" t="str">
            <v/>
          </cell>
        </row>
        <row r="102">
          <cell r="U102" t="str">
            <v/>
          </cell>
        </row>
        <row r="103">
          <cell r="U103" t="str">
            <v/>
          </cell>
        </row>
        <row r="104">
          <cell r="U104" t="str">
            <v/>
          </cell>
        </row>
        <row r="105">
          <cell r="U105" t="str">
            <v/>
          </cell>
        </row>
        <row r="106">
          <cell r="U106" t="str">
            <v/>
          </cell>
        </row>
        <row r="107">
          <cell r="U107" t="str">
            <v/>
          </cell>
        </row>
        <row r="108">
          <cell r="U108" t="str">
            <v/>
          </cell>
        </row>
        <row r="109">
          <cell r="U109" t="str">
            <v/>
          </cell>
        </row>
        <row r="110">
          <cell r="U110" t="str">
            <v/>
          </cell>
        </row>
        <row r="111">
          <cell r="U111" t="str">
            <v/>
          </cell>
        </row>
        <row r="112">
          <cell r="U112" t="str">
            <v/>
          </cell>
        </row>
        <row r="113">
          <cell r="U113" t="str">
            <v/>
          </cell>
        </row>
        <row r="114">
          <cell r="U114" t="str">
            <v/>
          </cell>
        </row>
        <row r="115">
          <cell r="U115" t="str">
            <v/>
          </cell>
        </row>
        <row r="116">
          <cell r="U116" t="str">
            <v/>
          </cell>
        </row>
        <row r="117">
          <cell r="U117" t="str">
            <v/>
          </cell>
        </row>
        <row r="118">
          <cell r="U118" t="str">
            <v/>
          </cell>
        </row>
        <row r="119">
          <cell r="U119" t="str">
            <v/>
          </cell>
        </row>
        <row r="120">
          <cell r="U120" t="str">
            <v/>
          </cell>
        </row>
        <row r="121">
          <cell r="U121" t="str">
            <v/>
          </cell>
        </row>
      </sheetData>
      <sheetData sheetId="9" refreshError="1"/>
      <sheetData sheetId="10" refreshError="1"/>
      <sheetData sheetId="11" refreshError="1"/>
      <sheetData sheetId="12">
        <row r="81">
          <cell r="C81">
            <v>1</v>
          </cell>
          <cell r="D81">
            <v>41</v>
          </cell>
        </row>
        <row r="82">
          <cell r="C82">
            <v>2</v>
          </cell>
          <cell r="D82">
            <v>42</v>
          </cell>
        </row>
        <row r="83">
          <cell r="C83">
            <v>3</v>
          </cell>
          <cell r="D83">
            <v>43</v>
          </cell>
        </row>
        <row r="84">
          <cell r="C84">
            <v>4</v>
          </cell>
          <cell r="D84">
            <v>44</v>
          </cell>
        </row>
        <row r="85">
          <cell r="C85">
            <v>5</v>
          </cell>
          <cell r="D85">
            <v>45</v>
          </cell>
        </row>
        <row r="86">
          <cell r="C86">
            <v>6</v>
          </cell>
          <cell r="D86">
            <v>46</v>
          </cell>
        </row>
        <row r="87">
          <cell r="C87">
            <v>7</v>
          </cell>
          <cell r="D87">
            <v>47</v>
          </cell>
        </row>
        <row r="88">
          <cell r="C88">
            <v>8</v>
          </cell>
          <cell r="D88">
            <v>48</v>
          </cell>
        </row>
        <row r="89">
          <cell r="C89">
            <v>9</v>
          </cell>
          <cell r="D89">
            <v>51</v>
          </cell>
        </row>
        <row r="90">
          <cell r="C90">
            <v>10</v>
          </cell>
          <cell r="D90">
            <v>52</v>
          </cell>
        </row>
        <row r="91">
          <cell r="D91">
            <v>53</v>
          </cell>
        </row>
        <row r="92">
          <cell r="D92">
            <v>54</v>
          </cell>
        </row>
        <row r="93">
          <cell r="D93">
            <v>55</v>
          </cell>
        </row>
        <row r="94">
          <cell r="D94">
            <v>56</v>
          </cell>
        </row>
        <row r="95">
          <cell r="D95">
            <v>57</v>
          </cell>
        </row>
        <row r="96">
          <cell r="D96">
            <v>58</v>
          </cell>
        </row>
        <row r="97">
          <cell r="D97">
            <v>61</v>
          </cell>
        </row>
        <row r="98">
          <cell r="D98">
            <v>62</v>
          </cell>
        </row>
        <row r="99">
          <cell r="D99">
            <v>63</v>
          </cell>
        </row>
        <row r="100">
          <cell r="D100">
            <v>64</v>
          </cell>
        </row>
        <row r="101">
          <cell r="D101">
            <v>65</v>
          </cell>
        </row>
        <row r="102">
          <cell r="D102">
            <v>66</v>
          </cell>
        </row>
        <row r="103">
          <cell r="D103">
            <v>67</v>
          </cell>
        </row>
        <row r="104">
          <cell r="D104">
            <v>68</v>
          </cell>
        </row>
        <row r="105">
          <cell r="D105">
            <v>71</v>
          </cell>
        </row>
        <row r="106">
          <cell r="D106">
            <v>72</v>
          </cell>
        </row>
        <row r="107">
          <cell r="D107">
            <v>73</v>
          </cell>
        </row>
        <row r="108">
          <cell r="D108">
            <v>74</v>
          </cell>
        </row>
        <row r="109">
          <cell r="D109">
            <v>75</v>
          </cell>
        </row>
        <row r="110">
          <cell r="D110">
            <v>76</v>
          </cell>
        </row>
        <row r="111">
          <cell r="D111">
            <v>77</v>
          </cell>
        </row>
        <row r="112">
          <cell r="D112">
            <v>78</v>
          </cell>
        </row>
        <row r="113">
          <cell r="D113">
            <v>81</v>
          </cell>
        </row>
        <row r="114">
          <cell r="D114">
            <v>82</v>
          </cell>
        </row>
        <row r="115">
          <cell r="D115">
            <v>83</v>
          </cell>
        </row>
        <row r="116">
          <cell r="D116">
            <v>84</v>
          </cell>
        </row>
        <row r="117">
          <cell r="D117">
            <v>85</v>
          </cell>
        </row>
        <row r="118">
          <cell r="D118">
            <v>86</v>
          </cell>
        </row>
        <row r="119">
          <cell r="D119">
            <v>87</v>
          </cell>
        </row>
        <row r="120">
          <cell r="D120">
            <v>88</v>
          </cell>
        </row>
        <row r="121">
          <cell r="D121">
            <v>91</v>
          </cell>
        </row>
        <row r="122">
          <cell r="D122">
            <v>92</v>
          </cell>
        </row>
        <row r="123">
          <cell r="D123">
            <v>93</v>
          </cell>
        </row>
        <row r="124">
          <cell r="D124">
            <v>94</v>
          </cell>
        </row>
        <row r="125">
          <cell r="D125">
            <v>95</v>
          </cell>
        </row>
        <row r="126">
          <cell r="D126">
            <v>96</v>
          </cell>
        </row>
        <row r="127">
          <cell r="D127">
            <v>97</v>
          </cell>
        </row>
        <row r="128">
          <cell r="D128">
            <v>98</v>
          </cell>
        </row>
        <row r="129">
          <cell r="D129">
            <v>101</v>
          </cell>
        </row>
        <row r="130">
          <cell r="D130">
            <v>102</v>
          </cell>
        </row>
        <row r="131">
          <cell r="D131">
            <v>103</v>
          </cell>
        </row>
        <row r="132">
          <cell r="D132">
            <v>104</v>
          </cell>
        </row>
        <row r="133">
          <cell r="D133">
            <v>105</v>
          </cell>
        </row>
        <row r="134">
          <cell r="D134">
            <v>106</v>
          </cell>
        </row>
        <row r="135">
          <cell r="D135">
            <v>107</v>
          </cell>
        </row>
        <row r="136">
          <cell r="D136">
            <v>108</v>
          </cell>
        </row>
      </sheetData>
      <sheetData sheetId="13">
        <row r="75">
          <cell r="B75">
            <v>1</v>
          </cell>
          <cell r="C75">
            <v>11</v>
          </cell>
        </row>
        <row r="76">
          <cell r="B76">
            <v>2</v>
          </cell>
          <cell r="C76">
            <v>12</v>
          </cell>
        </row>
        <row r="77">
          <cell r="B77">
            <v>3</v>
          </cell>
          <cell r="C77">
            <v>13</v>
          </cell>
        </row>
        <row r="78">
          <cell r="B78">
            <v>4</v>
          </cell>
          <cell r="C78">
            <v>14</v>
          </cell>
        </row>
        <row r="79">
          <cell r="B79">
            <v>5</v>
          </cell>
          <cell r="C79">
            <v>15</v>
          </cell>
        </row>
        <row r="80">
          <cell r="B80">
            <v>6</v>
          </cell>
          <cell r="C80">
            <v>21</v>
          </cell>
        </row>
        <row r="81">
          <cell r="B81">
            <v>7</v>
          </cell>
          <cell r="C81">
            <v>22</v>
          </cell>
        </row>
        <row r="82">
          <cell r="B82">
            <v>8</v>
          </cell>
          <cell r="C82">
            <v>23</v>
          </cell>
        </row>
        <row r="83">
          <cell r="B83">
            <v>9</v>
          </cell>
          <cell r="C83">
            <v>24</v>
          </cell>
        </row>
        <row r="84">
          <cell r="B84">
            <v>10</v>
          </cell>
          <cell r="C84">
            <v>25</v>
          </cell>
        </row>
        <row r="85">
          <cell r="C85">
            <v>31</v>
          </cell>
        </row>
        <row r="86">
          <cell r="C86">
            <v>32</v>
          </cell>
        </row>
        <row r="87">
          <cell r="C87">
            <v>33</v>
          </cell>
        </row>
        <row r="88">
          <cell r="C88">
            <v>34</v>
          </cell>
        </row>
        <row r="89">
          <cell r="C89">
            <v>35</v>
          </cell>
        </row>
        <row r="90">
          <cell r="C90">
            <v>41</v>
          </cell>
        </row>
        <row r="91">
          <cell r="C91">
            <v>42</v>
          </cell>
        </row>
        <row r="92">
          <cell r="C92">
            <v>43</v>
          </cell>
        </row>
        <row r="93">
          <cell r="C93">
            <v>44</v>
          </cell>
        </row>
        <row r="94">
          <cell r="C94">
            <v>45</v>
          </cell>
        </row>
        <row r="95">
          <cell r="C95">
            <v>51</v>
          </cell>
        </row>
        <row r="96">
          <cell r="C96">
            <v>52</v>
          </cell>
        </row>
        <row r="97">
          <cell r="C97">
            <v>53</v>
          </cell>
        </row>
        <row r="98">
          <cell r="C98">
            <v>54</v>
          </cell>
        </row>
        <row r="99">
          <cell r="C99">
            <v>55</v>
          </cell>
        </row>
        <row r="100">
          <cell r="C100">
            <v>61</v>
          </cell>
        </row>
        <row r="101">
          <cell r="C101">
            <v>62</v>
          </cell>
        </row>
        <row r="102">
          <cell r="C102">
            <v>63</v>
          </cell>
        </row>
        <row r="103">
          <cell r="C103">
            <v>64</v>
          </cell>
        </row>
        <row r="104">
          <cell r="C104">
            <v>65</v>
          </cell>
        </row>
        <row r="105">
          <cell r="C105">
            <v>71</v>
          </cell>
        </row>
        <row r="106">
          <cell r="C106">
            <v>72</v>
          </cell>
        </row>
        <row r="107">
          <cell r="C107">
            <v>73</v>
          </cell>
        </row>
        <row r="108">
          <cell r="C108">
            <v>74</v>
          </cell>
        </row>
        <row r="109">
          <cell r="C109">
            <v>75</v>
          </cell>
        </row>
        <row r="110">
          <cell r="C110">
            <v>81</v>
          </cell>
        </row>
        <row r="111">
          <cell r="C111">
            <v>82</v>
          </cell>
        </row>
        <row r="112">
          <cell r="C112">
            <v>83</v>
          </cell>
        </row>
        <row r="113">
          <cell r="C113">
            <v>84</v>
          </cell>
        </row>
        <row r="114">
          <cell r="C114">
            <v>85</v>
          </cell>
        </row>
        <row r="115">
          <cell r="C115">
            <v>91</v>
          </cell>
        </row>
        <row r="116">
          <cell r="C116">
            <v>92</v>
          </cell>
        </row>
        <row r="117">
          <cell r="C117">
            <v>93</v>
          </cell>
        </row>
        <row r="118">
          <cell r="C118">
            <v>94</v>
          </cell>
        </row>
        <row r="119">
          <cell r="C119">
            <v>95</v>
          </cell>
        </row>
        <row r="120">
          <cell r="C120">
            <v>101</v>
          </cell>
        </row>
        <row r="121">
          <cell r="C121">
            <v>102</v>
          </cell>
        </row>
        <row r="122">
          <cell r="C122">
            <v>103</v>
          </cell>
        </row>
        <row r="123">
          <cell r="C123">
            <v>104</v>
          </cell>
        </row>
        <row r="124">
          <cell r="C124">
            <v>105</v>
          </cell>
        </row>
      </sheetData>
      <sheetData sheetId="14" refreshError="1"/>
      <sheetData sheetId="15" refreshError="1"/>
      <sheetData sheetId="16">
        <row r="12">
          <cell r="BU12">
            <v>1</v>
          </cell>
        </row>
        <row r="13">
          <cell r="BU13">
            <v>1</v>
          </cell>
        </row>
        <row r="14">
          <cell r="BU14">
            <v>1</v>
          </cell>
        </row>
        <row r="20">
          <cell r="BU20">
            <v>1</v>
          </cell>
        </row>
        <row r="21">
          <cell r="BU21">
            <v>2</v>
          </cell>
        </row>
        <row r="22">
          <cell r="BU22">
            <v>2</v>
          </cell>
        </row>
        <row r="23">
          <cell r="BU23">
            <v>2</v>
          </cell>
        </row>
      </sheetData>
      <sheetData sheetId="17"/>
      <sheetData sheetId="18"/>
      <sheetData sheetId="19">
        <row r="12">
          <cell r="BU12">
            <v>5</v>
          </cell>
        </row>
        <row r="13">
          <cell r="BU13">
            <v>5</v>
          </cell>
        </row>
        <row r="14">
          <cell r="BU14">
            <v>5</v>
          </cell>
        </row>
        <row r="15">
          <cell r="BU15">
            <v>5</v>
          </cell>
        </row>
        <row r="16">
          <cell r="BU16">
            <v>5</v>
          </cell>
        </row>
        <row r="17">
          <cell r="BU17">
            <v>5</v>
          </cell>
        </row>
        <row r="19">
          <cell r="BU19">
            <v>5</v>
          </cell>
        </row>
        <row r="20">
          <cell r="BU20">
            <v>2</v>
          </cell>
        </row>
        <row r="21">
          <cell r="BU21">
            <v>2</v>
          </cell>
        </row>
        <row r="22">
          <cell r="BU22">
            <v>2</v>
          </cell>
        </row>
      </sheetData>
      <sheetData sheetId="20">
        <row r="12">
          <cell r="BU12">
            <v>2</v>
          </cell>
        </row>
        <row r="16">
          <cell r="BU16">
            <v>2</v>
          </cell>
        </row>
        <row r="17">
          <cell r="BU17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75">
          <cell r="B75">
            <v>1</v>
          </cell>
          <cell r="C75">
            <v>11</v>
          </cell>
        </row>
        <row r="76">
          <cell r="B76">
            <v>2</v>
          </cell>
          <cell r="C76">
            <v>12</v>
          </cell>
        </row>
        <row r="77">
          <cell r="B77">
            <v>3</v>
          </cell>
          <cell r="C77">
            <v>13</v>
          </cell>
        </row>
        <row r="78">
          <cell r="B78">
            <v>4</v>
          </cell>
          <cell r="C78">
            <v>14</v>
          </cell>
        </row>
        <row r="79">
          <cell r="B79">
            <v>5</v>
          </cell>
          <cell r="C79">
            <v>15</v>
          </cell>
        </row>
        <row r="80">
          <cell r="B80">
            <v>6</v>
          </cell>
          <cell r="C80">
            <v>21</v>
          </cell>
        </row>
        <row r="81">
          <cell r="B81">
            <v>7</v>
          </cell>
          <cell r="C81">
            <v>22</v>
          </cell>
        </row>
        <row r="82">
          <cell r="B82">
            <v>8</v>
          </cell>
          <cell r="C82">
            <v>23</v>
          </cell>
        </row>
        <row r="83">
          <cell r="B83">
            <v>9</v>
          </cell>
          <cell r="C83">
            <v>24</v>
          </cell>
        </row>
        <row r="84">
          <cell r="B84">
            <v>10</v>
          </cell>
          <cell r="C84">
            <v>25</v>
          </cell>
        </row>
        <row r="85">
          <cell r="C85">
            <v>31</v>
          </cell>
        </row>
        <row r="86">
          <cell r="C86">
            <v>32</v>
          </cell>
        </row>
        <row r="87">
          <cell r="C87">
            <v>33</v>
          </cell>
        </row>
        <row r="88">
          <cell r="C88">
            <v>34</v>
          </cell>
        </row>
        <row r="89">
          <cell r="C89">
            <v>35</v>
          </cell>
        </row>
        <row r="90">
          <cell r="C90">
            <v>41</v>
          </cell>
        </row>
        <row r="91">
          <cell r="C91">
            <v>42</v>
          </cell>
        </row>
        <row r="92">
          <cell r="C92">
            <v>43</v>
          </cell>
        </row>
        <row r="93">
          <cell r="C93">
            <v>44</v>
          </cell>
        </row>
        <row r="94">
          <cell r="C94">
            <v>45</v>
          </cell>
        </row>
        <row r="95">
          <cell r="C95">
            <v>51</v>
          </cell>
        </row>
        <row r="96">
          <cell r="C96">
            <v>52</v>
          </cell>
        </row>
        <row r="97">
          <cell r="C97">
            <v>53</v>
          </cell>
        </row>
        <row r="98">
          <cell r="C98">
            <v>54</v>
          </cell>
        </row>
        <row r="99">
          <cell r="C99">
            <v>55</v>
          </cell>
        </row>
        <row r="100">
          <cell r="C100">
            <v>61</v>
          </cell>
        </row>
        <row r="101">
          <cell r="C101">
            <v>62</v>
          </cell>
        </row>
        <row r="102">
          <cell r="C102">
            <v>63</v>
          </cell>
        </row>
        <row r="103">
          <cell r="C103">
            <v>64</v>
          </cell>
        </row>
        <row r="104">
          <cell r="C104">
            <v>65</v>
          </cell>
        </row>
        <row r="105">
          <cell r="C105">
            <v>71</v>
          </cell>
        </row>
        <row r="106">
          <cell r="C106">
            <v>72</v>
          </cell>
        </row>
        <row r="107">
          <cell r="C107">
            <v>73</v>
          </cell>
        </row>
        <row r="108">
          <cell r="C108">
            <v>74</v>
          </cell>
        </row>
        <row r="109">
          <cell r="C109">
            <v>75</v>
          </cell>
        </row>
        <row r="110">
          <cell r="C110">
            <v>81</v>
          </cell>
        </row>
        <row r="111">
          <cell r="C111">
            <v>82</v>
          </cell>
        </row>
        <row r="112">
          <cell r="C112">
            <v>83</v>
          </cell>
        </row>
        <row r="113">
          <cell r="C113">
            <v>84</v>
          </cell>
        </row>
        <row r="114">
          <cell r="C114">
            <v>85</v>
          </cell>
        </row>
        <row r="115">
          <cell r="C115">
            <v>91</v>
          </cell>
        </row>
        <row r="116">
          <cell r="C116">
            <v>92</v>
          </cell>
        </row>
        <row r="117">
          <cell r="C117">
            <v>93</v>
          </cell>
        </row>
        <row r="118">
          <cell r="C118">
            <v>94</v>
          </cell>
        </row>
        <row r="119">
          <cell r="C119">
            <v>95</v>
          </cell>
        </row>
        <row r="120">
          <cell r="C120">
            <v>101</v>
          </cell>
        </row>
        <row r="121">
          <cell r="C121">
            <v>102</v>
          </cell>
        </row>
        <row r="122">
          <cell r="C122">
            <v>103</v>
          </cell>
        </row>
        <row r="123">
          <cell r="C123">
            <v>104</v>
          </cell>
        </row>
        <row r="124">
          <cell r="C124">
            <v>105</v>
          </cell>
        </row>
      </sheetData>
      <sheetData sheetId="28" refreshError="1"/>
      <sheetData sheetId="29" refreshError="1"/>
      <sheetData sheetId="30" refreshError="1"/>
      <sheetData sheetId="31">
        <row r="5">
          <cell r="E5" t="str">
            <v>HCALGP_Drap</v>
          </cell>
        </row>
        <row r="6">
          <cell r="E6" t="str">
            <v>HCALGP_HC</v>
          </cell>
        </row>
        <row r="7">
          <cell r="E7" t="str">
            <v>HCALGP_Alèse</v>
          </cell>
        </row>
        <row r="8">
          <cell r="E8" t="str">
            <v>HCALPP_Alèse</v>
          </cell>
        </row>
        <row r="9">
          <cell r="E9" t="str">
            <v>HCALPP_Taie</v>
          </cell>
        </row>
        <row r="10">
          <cell r="E10" t="str">
            <v>HSECPA_DB</v>
          </cell>
        </row>
        <row r="11">
          <cell r="E11" t="str">
            <v>HSECPA_Eponge</v>
          </cell>
        </row>
        <row r="12">
          <cell r="E12" t="str">
            <v>HSECPM_Peignoir</v>
          </cell>
        </row>
        <row r="13">
          <cell r="E13" t="str">
            <v>HSECPM_Gant</v>
          </cell>
        </row>
        <row r="14">
          <cell r="E14" t="str">
            <v>HSECPM_Couv</v>
          </cell>
        </row>
        <row r="15">
          <cell r="E15" t="str">
            <v>HSECPM_Santé</v>
          </cell>
        </row>
        <row r="16">
          <cell r="E16" t="str">
            <v>HSECPM_Chem_mal</v>
          </cell>
        </row>
        <row r="17">
          <cell r="E17" t="str">
            <v>RCALGP_Très_Grde_Nappe</v>
          </cell>
        </row>
        <row r="18">
          <cell r="E18" t="str">
            <v>RCALGP_Grde_Nappe</v>
          </cell>
        </row>
        <row r="19">
          <cell r="E19" t="str">
            <v>RCALGP_Pte_Nappe</v>
          </cell>
        </row>
        <row r="20">
          <cell r="E20" t="str">
            <v>RCALPP_sup_8</v>
          </cell>
        </row>
        <row r="21">
          <cell r="E21" t="str">
            <v>RCALPP_inf_8</v>
          </cell>
        </row>
        <row r="22">
          <cell r="E22" t="str">
            <v>VT_</v>
          </cell>
        </row>
        <row r="23">
          <cell r="E23" t="str">
            <v>Bobines_</v>
          </cell>
        </row>
        <row r="24">
          <cell r="E24" t="str">
            <v>Tapis_</v>
          </cell>
        </row>
        <row r="25">
          <cell r="E25" t="str">
            <v>UP_</v>
          </cell>
        </row>
        <row r="26">
          <cell r="E26" t="str">
            <v>Stérélis_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ucle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HAOUA Ibtissam" refreshedDate="42502.628832754628" createdVersion="4" refreshedVersion="4" minRefreshableVersion="3" recordCount="39">
  <cacheSource type="worksheet">
    <worksheetSource ref="A1:J40" sheet="Données" r:id="rId2"/>
  </cacheSource>
  <cacheFields count="10">
    <cacheField name="Familles" numFmtId="0">
      <sharedItems/>
    </cacheField>
    <cacheField name="Tonnage (kg)" numFmtId="0">
      <sharedItems containsSemiMixedTypes="0" containsString="0" containsNumber="1" minValue="10.89780351668427" maxValue="44662.524496027465"/>
    </cacheField>
    <cacheField name="lavage " numFmtId="0">
      <sharedItems count="1">
        <s v="Kannegiesser"/>
      </sharedItems>
    </cacheField>
    <cacheField name="Unité de lavage (Kg)" numFmtId="0">
      <sharedItems containsSemiMixedTypes="0" containsString="0" containsNumber="1" containsInteger="1" minValue="53" maxValue="53"/>
    </cacheField>
    <cacheField name="TcycleL" numFmtId="0">
      <sharedItems containsSemiMixedTypes="0" containsNonDate="0" containsDate="1" containsString="0" minDate="1899-12-30T00:01:40" maxDate="1899-12-30T00:01:40"/>
    </cacheField>
    <cacheField name="Séchoir" numFmtId="0">
      <sharedItems containsSemiMixedTypes="0" containsString="0" containsNumber="1" containsInteger="1" minValue="0" maxValue="5"/>
    </cacheField>
    <cacheField name="TcycleS" numFmtId="0">
      <sharedItems containsSemiMixedTypes="0" containsNonDate="0" containsDate="1" containsString="0" minDate="1899-12-30T00:00:00" maxDate="1899-12-30T00:27:00"/>
    </cacheField>
    <cacheField name="Calandre" numFmtId="0">
      <sharedItems count="5">
        <s v="Plat5"/>
        <s v="Plat6"/>
        <s v="Plat4"/>
        <s v="Plat3"/>
        <s v="Plat2"/>
      </sharedItems>
    </cacheField>
    <cacheField name="TcycleC" numFmtId="0">
      <sharedItems containsSemiMixedTypes="0" containsNonDate="0" containsDate="1" containsString="0" minDate="1900-01-11T23:14:37" maxDate="1900-11-11T10:36:31"/>
    </cacheField>
    <cacheField name="TempsTraitement (min)" numFmtId="0">
      <sharedItems containsSemiMixedTypes="0" containsString="0" containsNumber="1" minValue="5.8280417572905003" maxValue="96.9672181014482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alése abs PE"/>
    <n v="970.49648508744758"/>
    <x v="0"/>
    <n v="53"/>
    <d v="1899-12-30T00:01:40"/>
    <n v="2"/>
    <d v="1899-12-30T00:23:00"/>
    <x v="0"/>
    <d v="1900-05-07T07:49:27"/>
    <n v="10.601259211066251"/>
  </r>
  <r>
    <s v="alése abs PM"/>
    <n v="2078.2961398818106"/>
    <x v="0"/>
    <n v="53"/>
    <d v="1899-12-30T00:01:40"/>
    <n v="2"/>
    <d v="1899-12-30T00:23:00"/>
    <x v="1"/>
    <d v="1900-02-27T10:12:57"/>
    <n v="15.233893847766728"/>
  </r>
  <r>
    <s v="Bavoir"/>
    <n v="2107.7192894078671"/>
    <x v="0"/>
    <n v="53"/>
    <d v="1899-12-30T00:01:40"/>
    <n v="2"/>
    <d v="1899-12-30T00:23:00"/>
    <x v="0"/>
    <d v="1900-05-07T07:49:27"/>
    <n v="36.129966216151892"/>
  </r>
  <r>
    <s v="chmal PE"/>
    <n v="1567.7250912951076"/>
    <x v="0"/>
    <n v="53"/>
    <d v="1899-12-30T00:01:40"/>
    <n v="2"/>
    <d v="1899-12-30T00:23:00"/>
    <x v="0"/>
    <d v="1900-05-07T07:49:27"/>
    <n v="17.870051561374904"/>
  </r>
  <r>
    <s v="chmal PM"/>
    <n v="4991.7814878393356"/>
    <x v="0"/>
    <n v="53"/>
    <d v="1899-12-30T00:01:40"/>
    <n v="2"/>
    <d v="1899-12-30T00:23:00"/>
    <x v="1"/>
    <d v="1900-02-27T10:12:57"/>
    <n v="25.679069167173306"/>
  </r>
  <r>
    <s v="chp grd"/>
    <n v="52.202181225934488"/>
    <x v="0"/>
    <n v="53"/>
    <d v="1899-12-30T00:01:40"/>
    <n v="0"/>
    <d v="1899-12-30T00:00:00"/>
    <x v="2"/>
    <d v="1900-05-01T18:09:29"/>
    <n v="42.679907289904499"/>
  </r>
  <r>
    <s v="chp petit"/>
    <n v="187.01558128514398"/>
    <x v="0"/>
    <n v="53"/>
    <d v="1899-12-30T00:01:40"/>
    <n v="0"/>
    <d v="1899-12-30T00:00:00"/>
    <x v="2"/>
    <d v="1900-05-01T18:09:29"/>
    <n v="71.076447353771258"/>
  </r>
  <r>
    <s v="drap 1/2"/>
    <n v="660.63634201947195"/>
    <x v="0"/>
    <n v="53"/>
    <d v="1899-12-30T00:01:40"/>
    <n v="0"/>
    <d v="1899-12-30T00:00:00"/>
    <x v="2"/>
    <d v="1900-05-01T18:09:29"/>
    <n v="29.04442177752874"/>
  </r>
  <r>
    <s v="Drap ambulatoire"/>
    <n v="1397.802095350751"/>
    <x v="0"/>
    <n v="53"/>
    <d v="1899-12-30T00:01:40"/>
    <n v="0"/>
    <d v="1899-12-30T00:00:00"/>
    <x v="2"/>
    <d v="1900-05-01T18:09:29"/>
    <n v="27.924067203740442"/>
  </r>
  <r>
    <s v="drap bain"/>
    <n v="16717.42406876275"/>
    <x v="0"/>
    <n v="53"/>
    <d v="1899-12-30T00:01:40"/>
    <n v="5"/>
    <d v="1899-12-30T00:27:00"/>
    <x v="0"/>
    <d v="1900-05-07T07:49:27"/>
    <n v="15.541683995727912"/>
  </r>
  <r>
    <s v="drap bain luxe"/>
    <n v="995.6298555986865"/>
    <x v="0"/>
    <n v="53"/>
    <d v="1899-12-30T00:01:40"/>
    <n v="5"/>
    <d v="1899-12-30T00:27:00"/>
    <x v="0"/>
    <d v="1900-05-07T07:49:27"/>
    <n v="7.8190687871465983"/>
  </r>
  <r>
    <s v="drap bain spa"/>
    <n v="307.57273219694491"/>
    <x v="0"/>
    <n v="53"/>
    <d v="1899-12-30T00:01:40"/>
    <n v="5"/>
    <d v="1899-12-30T00:03:00"/>
    <x v="0"/>
    <d v="1900-05-07T07:49:27"/>
    <n v="7.1849364634392963"/>
  </r>
  <r>
    <s v="drap grand GP"/>
    <n v="7194.3295542388323"/>
    <x v="0"/>
    <n v="53"/>
    <d v="1899-12-30T00:01:40"/>
    <n v="0"/>
    <d v="1899-12-30T00:00:00"/>
    <x v="3"/>
    <d v="1900-01-11T23:14:37"/>
    <n v="10.593184578638812"/>
  </r>
  <r>
    <s v="drap grand M"/>
    <n v="2280.6778205505361"/>
    <x v="0"/>
    <n v="53"/>
    <d v="1899-12-30T00:01:40"/>
    <n v="0"/>
    <d v="1899-12-30T00:00:00"/>
    <x v="2"/>
    <d v="1900-05-01T18:09:29"/>
    <n v="15.475941817308406"/>
  </r>
  <r>
    <s v="drap housse"/>
    <n v="22937.183830343176"/>
    <x v="0"/>
    <n v="53"/>
    <d v="1899-12-30T00:01:40"/>
    <n v="2"/>
    <d v="1899-12-30T00:23:00"/>
    <x v="1"/>
    <d v="1900-02-27T10:12:57"/>
    <n v="15.330223780685532"/>
  </r>
  <r>
    <s v="drap luxe"/>
    <n v="10.89780351668427"/>
    <x v="0"/>
    <n v="53"/>
    <d v="1899-12-30T00:01:40"/>
    <n v="0"/>
    <d v="1899-12-30T00:00:00"/>
    <x v="3"/>
    <d v="1900-01-11T23:14:37"/>
    <n v="10.378328137146351"/>
  </r>
  <r>
    <s v="drap petit GP"/>
    <n v="36603.720375161851"/>
    <x v="0"/>
    <n v="53"/>
    <d v="1899-12-30T00:01:40"/>
    <n v="0"/>
    <d v="1899-12-30T00:00:00"/>
    <x v="3"/>
    <d v="1900-01-11T23:14:37"/>
    <n v="15.09615011101668"/>
  </r>
  <r>
    <s v="drap petit M"/>
    <n v="8818.6209061287409"/>
    <x v="0"/>
    <n v="53"/>
    <d v="1899-12-30T00:01:40"/>
    <n v="0"/>
    <d v="1899-12-30T00:00:00"/>
    <x v="2"/>
    <d v="1900-05-01T18:09:29"/>
    <n v="20.893714617733611"/>
  </r>
  <r>
    <s v="grde al"/>
    <n v="596.77736304405698"/>
    <x v="0"/>
    <n v="53"/>
    <d v="1899-12-30T00:01:40"/>
    <n v="0"/>
    <d v="1899-12-30T00:00:00"/>
    <x v="2"/>
    <d v="1900-05-01T18:09:29"/>
    <n v="25.943672557999921"/>
  </r>
  <r>
    <s v="hous trav"/>
    <n v="4949.8310965348455"/>
    <x v="0"/>
    <n v="53"/>
    <d v="1899-12-30T00:01:40"/>
    <n v="0"/>
    <d v="1899-12-30T00:00:00"/>
    <x v="2"/>
    <d v="1900-05-01T18:09:29"/>
    <n v="66.424402609903183"/>
  </r>
  <r>
    <s v="housse couette GP"/>
    <n v="3572.4779160918265"/>
    <x v="0"/>
    <n v="53"/>
    <d v="1899-12-30T00:01:40"/>
    <n v="0"/>
    <d v="1899-12-30T00:00:00"/>
    <x v="3"/>
    <d v="1900-01-11T23:14:37"/>
    <n v="5.8280417572905003"/>
  </r>
  <r>
    <s v="housse couette M"/>
    <n v="1900.5648504587803"/>
    <x v="0"/>
    <n v="53"/>
    <d v="1899-12-30T00:01:40"/>
    <n v="0"/>
    <d v="1899-12-30T00:00:00"/>
    <x v="2"/>
    <d v="1900-05-01T18:09:29"/>
    <n v="11.494417617421783"/>
  </r>
  <r>
    <s v="petite housse GP"/>
    <n v="2474.4686107475345"/>
    <x v="0"/>
    <n v="53"/>
    <d v="1899-12-30T00:01:40"/>
    <n v="0"/>
    <d v="1899-12-30T00:00:00"/>
    <x v="3"/>
    <d v="1900-01-11T23:14:37"/>
    <n v="9.2843848460547385"/>
  </r>
  <r>
    <s v="petite housse M"/>
    <n v="1292.3840983119705"/>
    <x v="0"/>
    <n v="53"/>
    <d v="1899-12-30T00:01:40"/>
    <n v="0"/>
    <d v="1899-12-30T00:00:00"/>
    <x v="2"/>
    <d v="1900-05-01T18:09:29"/>
    <n v="15.922806259762748"/>
  </r>
  <r>
    <s v="pte al"/>
    <n v="6934.0208004138121"/>
    <x v="0"/>
    <n v="53"/>
    <d v="1899-12-30T00:01:40"/>
    <n v="0"/>
    <d v="1899-12-30T00:05:00"/>
    <x v="2"/>
    <d v="1900-05-01T18:09:29"/>
    <n v="28.651055195893566"/>
  </r>
  <r>
    <s v="serv éponge"/>
    <n v="30640.564796231411"/>
    <x v="0"/>
    <n v="53"/>
    <d v="1899-12-30T00:01:40"/>
    <n v="5"/>
    <d v="1899-12-30T00:23:00"/>
    <x v="0"/>
    <d v="1900-05-07T07:49:27"/>
    <n v="32.930319438813818"/>
  </r>
  <r>
    <s v="serv éponge luxe"/>
    <n v="373.019033627201"/>
    <x v="0"/>
    <n v="53"/>
    <d v="1899-12-30T00:01:40"/>
    <n v="5"/>
    <d v="1899-12-30T00:12:00"/>
    <x v="0"/>
    <d v="1900-05-07T07:49:27"/>
    <n v="20.079858026190493"/>
  </r>
  <r>
    <s v="serv œil"/>
    <n v="394.82062400415185"/>
    <x v="0"/>
    <n v="53"/>
    <d v="1899-12-30T00:01:40"/>
    <n v="0"/>
    <d v="1899-12-30T00:27:00"/>
    <x v="4"/>
    <d v="1900-11-11T10:36:31"/>
    <n v="60.233571385417278"/>
  </r>
  <r>
    <s v="tablier blanc"/>
    <n v="7609.3535827234555"/>
    <x v="0"/>
    <n v="53"/>
    <d v="1899-12-30T00:01:40"/>
    <n v="2"/>
    <d v="1899-12-30T00:05:00"/>
    <x v="4"/>
    <d v="1900-11-11T10:36:31"/>
    <n v="22.611992644203188"/>
  </r>
  <r>
    <s v="tablier bleu"/>
    <n v="418.20721148871831"/>
    <x v="0"/>
    <n v="53"/>
    <d v="1899-12-30T00:01:40"/>
    <n v="2"/>
    <d v="1899-12-30T00:12:00"/>
    <x v="4"/>
    <d v="1900-11-11T10:36:31"/>
    <n v="26.522225855348644"/>
  </r>
  <r>
    <s v="tablier bret"/>
    <n v="1944.7552455303226"/>
    <x v="0"/>
    <n v="53"/>
    <d v="1899-12-30T00:01:40"/>
    <n v="2"/>
    <d v="1899-12-30T00:03:00"/>
    <x v="4"/>
    <d v="1900-11-11T10:36:31"/>
    <n v="23.798005043284753"/>
  </r>
  <r>
    <s v="taie am"/>
    <n v="19607.131522844975"/>
    <x v="0"/>
    <n v="53"/>
    <d v="1899-12-30T00:01:40"/>
    <n v="1"/>
    <d v="1899-12-30T00:12:00"/>
    <x v="4"/>
    <d v="1900-11-11T10:36:31"/>
    <n v="62.81166285671268"/>
  </r>
  <r>
    <s v="Taie Carrée"/>
    <n v="36290.022489041316"/>
    <x v="0"/>
    <n v="53"/>
    <d v="1899-12-30T00:01:40"/>
    <n v="1"/>
    <d v="1899-12-30T00:23:00"/>
    <x v="4"/>
    <d v="1900-11-11T10:36:31"/>
    <n v="45.167626102291202"/>
  </r>
  <r>
    <s v="taie luxe"/>
    <n v="3043.9248573049472"/>
    <x v="0"/>
    <n v="53"/>
    <d v="1899-12-30T00:01:40"/>
    <n v="1"/>
    <d v="1899-12-30T00:27:00"/>
    <x v="4"/>
    <d v="1900-11-11T10:36:31"/>
    <n v="46.985467062736781"/>
  </r>
  <r>
    <s v="tapis bain"/>
    <n v="8363.9377846856933"/>
    <x v="0"/>
    <n v="53"/>
    <d v="1899-12-30T00:01:40"/>
    <n v="5"/>
    <d v="1899-12-30T00:27:00"/>
    <x v="0"/>
    <d v="1900-05-07T07:49:27"/>
    <n v="29.813361011801284"/>
  </r>
  <r>
    <s v="tapis bain luxe"/>
    <n v="273.48093259259099"/>
    <x v="0"/>
    <n v="53"/>
    <d v="1899-12-30T00:01:40"/>
    <n v="5"/>
    <d v="1899-12-30T00:23:00"/>
    <x v="0"/>
    <d v="1900-05-07T07:49:27"/>
    <n v="19.372210721454529"/>
  </r>
  <r>
    <s v="torchon"/>
    <n v="22701.498039430357"/>
    <x v="0"/>
    <n v="53"/>
    <d v="1899-12-30T00:01:40"/>
    <n v="1"/>
    <d v="1899-12-30T00:12:00"/>
    <x v="4"/>
    <d v="1900-11-11T10:36:31"/>
    <n v="96.967218101448225"/>
  </r>
  <r>
    <s v="VT"/>
    <n v="44662.524496027465"/>
    <x v="0"/>
    <n v="53"/>
    <d v="1899-12-30T00:01:40"/>
    <n v="0"/>
    <d v="1899-12-30T00:00:00"/>
    <x v="1"/>
    <d v="1900-02-27T10:12:57"/>
    <n v="9.0857142857142872"/>
  </r>
  <r>
    <s v="VT Séché TF"/>
    <n v="44662.524496027465"/>
    <x v="0"/>
    <n v="53"/>
    <d v="1899-12-30T00:01:40"/>
    <n v="0"/>
    <d v="1899-12-30T00:12:00"/>
    <x v="1"/>
    <d v="1900-02-27T10:12:57"/>
    <n v="9.08571428571428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8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L3:M9" firstHeaderRow="1" firstDataRow="1" firstDataCol="1"/>
  <pivotFields count="10">
    <pivotField showAll="0"/>
    <pivotField dataField="1" showAll="0"/>
    <pivotField showAll="0">
      <items count="2">
        <item x="0"/>
        <item t="default"/>
      </items>
    </pivotField>
    <pivotField showAll="0"/>
    <pivotField numFmtId="164" showAll="0"/>
    <pivotField showAll="0"/>
    <pivotField numFmtId="164" showAll="0"/>
    <pivotField axis="axisRow" showAll="0">
      <items count="6">
        <item x="4"/>
        <item x="3"/>
        <item x="2"/>
        <item x="0"/>
        <item x="1"/>
        <item t="default"/>
      </items>
    </pivotField>
    <pivotField numFmtId="164"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e de Tonnage (kg)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rgb="FFD828DC"/>
  </sheetPr>
  <dimension ref="A1:X59"/>
  <sheetViews>
    <sheetView workbookViewId="0">
      <selection activeCell="G1" sqref="G1"/>
    </sheetView>
  </sheetViews>
  <sheetFormatPr baseColWidth="10" defaultRowHeight="12.75" x14ac:dyDescent="0.2"/>
  <cols>
    <col min="1" max="1" width="15.7109375" customWidth="1"/>
    <col min="2" max="2" width="22" customWidth="1"/>
    <col min="3" max="3" width="12.28515625" customWidth="1"/>
    <col min="4" max="4" width="10.5703125" customWidth="1"/>
    <col min="5" max="5" width="13.140625" customWidth="1"/>
    <col min="6" max="6" width="12" customWidth="1"/>
    <col min="7" max="8" width="12" bestFit="1" customWidth="1"/>
    <col min="9" max="9" width="12" customWidth="1"/>
    <col min="10" max="10" width="21.140625" bestFit="1" customWidth="1"/>
    <col min="11" max="11" width="11.7109375" customWidth="1"/>
    <col min="12" max="12" width="21.140625" customWidth="1"/>
    <col min="13" max="13" width="23.5703125" customWidth="1"/>
    <col min="14" max="14" width="13.28515625" hidden="1" customWidth="1"/>
    <col min="15" max="15" width="10.140625" customWidth="1"/>
    <col min="16" max="16" width="14.5703125" customWidth="1"/>
    <col min="17" max="17" width="13.5703125" customWidth="1"/>
    <col min="18" max="18" width="12.85546875" customWidth="1"/>
    <col min="19" max="20" width="14" customWidth="1"/>
    <col min="21" max="21" width="11.5703125" customWidth="1"/>
  </cols>
  <sheetData>
    <row r="1" spans="1:24" ht="40.5" customHeight="1" thickBot="1" x14ac:dyDescent="0.25">
      <c r="A1" s="20" t="s">
        <v>87</v>
      </c>
      <c r="B1" s="17" t="s">
        <v>86</v>
      </c>
      <c r="C1" s="20" t="s">
        <v>77</v>
      </c>
      <c r="D1" s="20" t="s">
        <v>85</v>
      </c>
      <c r="E1" s="20" t="s">
        <v>84</v>
      </c>
      <c r="F1" s="20" t="s">
        <v>83</v>
      </c>
      <c r="G1" s="20" t="s">
        <v>82</v>
      </c>
      <c r="H1" s="19" t="s">
        <v>37</v>
      </c>
      <c r="I1" s="18" t="s">
        <v>81</v>
      </c>
      <c r="J1" s="17" t="s">
        <v>80</v>
      </c>
    </row>
    <row r="2" spans="1:24" ht="28.5" customHeight="1" thickBot="1" x14ac:dyDescent="0.25">
      <c r="A2" s="3" t="s">
        <v>79</v>
      </c>
      <c r="B2" s="3">
        <v>970.49648508744758</v>
      </c>
      <c r="C2" s="3" t="s">
        <v>27</v>
      </c>
      <c r="D2" s="3">
        <v>53</v>
      </c>
      <c r="E2" s="4">
        <v>1.1574074074074073E-3</v>
      </c>
      <c r="F2" s="3">
        <f>[1]PE!BU21</f>
        <v>2</v>
      </c>
      <c r="G2" s="4">
        <v>1.5972222222222224E-2</v>
      </c>
      <c r="H2" s="3" t="s">
        <v>25</v>
      </c>
      <c r="I2" s="4">
        <v>128.32600239659175</v>
      </c>
      <c r="J2" s="3">
        <v>10.601259211066251</v>
      </c>
      <c r="L2" s="16" t="s">
        <v>78</v>
      </c>
      <c r="N2" s="15" t="s">
        <v>77</v>
      </c>
      <c r="O2" s="13" t="s">
        <v>70</v>
      </c>
      <c r="P2" s="14" t="s">
        <v>76</v>
      </c>
      <c r="Q2" s="13" t="s">
        <v>75</v>
      </c>
      <c r="R2" s="13" t="s">
        <v>74</v>
      </c>
      <c r="S2" s="12" t="s">
        <v>73</v>
      </c>
      <c r="T2" s="12" t="s">
        <v>88</v>
      </c>
      <c r="U2" s="11" t="s">
        <v>72</v>
      </c>
    </row>
    <row r="3" spans="1:24" x14ac:dyDescent="0.2">
      <c r="A3" s="3" t="s">
        <v>71</v>
      </c>
      <c r="B3" s="3">
        <v>2078.2961398818106</v>
      </c>
      <c r="C3" s="3" t="s">
        <v>27</v>
      </c>
      <c r="D3" s="3">
        <v>53</v>
      </c>
      <c r="E3" s="4">
        <v>1.1574074074074073E-3</v>
      </c>
      <c r="F3" s="3">
        <f>'[1]Pliage main'!BU12</f>
        <v>2</v>
      </c>
      <c r="G3" s="4">
        <v>1.5972222222222224E-2</v>
      </c>
      <c r="H3" s="3" t="s">
        <v>26</v>
      </c>
      <c r="I3" s="4">
        <v>59.425663258835094</v>
      </c>
      <c r="J3" s="3">
        <v>15.233893847766728</v>
      </c>
      <c r="L3" s="10" t="s">
        <v>70</v>
      </c>
      <c r="M3" t="s">
        <v>69</v>
      </c>
      <c r="N3" s="3" t="s">
        <v>40</v>
      </c>
      <c r="O3" s="3" t="s">
        <v>22</v>
      </c>
      <c r="P3" s="3">
        <v>92009.713572368244</v>
      </c>
      <c r="Q3" s="8">
        <f t="shared" ref="Q3:Q8" si="0">P3/$P$8</f>
        <v>0.26095678207636092</v>
      </c>
      <c r="R3" s="9">
        <v>1.5</v>
      </c>
      <c r="S3" s="8">
        <f t="shared" ref="S3:S8" si="1">R3/$R$8</f>
        <v>0.3</v>
      </c>
      <c r="T3" s="6">
        <v>1</v>
      </c>
      <c r="U3" s="5" t="s">
        <v>22</v>
      </c>
      <c r="X3">
        <v>5</v>
      </c>
    </row>
    <row r="4" spans="1:24" x14ac:dyDescent="0.2">
      <c r="A4" s="3" t="s">
        <v>68</v>
      </c>
      <c r="B4" s="3">
        <v>2107.7192894078671</v>
      </c>
      <c r="C4" s="3" t="s">
        <v>27</v>
      </c>
      <c r="D4" s="3">
        <v>53</v>
      </c>
      <c r="E4" s="4">
        <v>1.1574074074074073E-3</v>
      </c>
      <c r="F4" s="3">
        <f>[1]PE!BU22</f>
        <v>2</v>
      </c>
      <c r="G4" s="4">
        <v>1.5972222222222224E-2</v>
      </c>
      <c r="H4" s="3" t="s">
        <v>25</v>
      </c>
      <c r="I4" s="4">
        <v>128.32600239659175</v>
      </c>
      <c r="J4" s="3">
        <v>36.129966216151892</v>
      </c>
      <c r="L4" s="7" t="s">
        <v>22</v>
      </c>
      <c r="M4" s="2">
        <v>92009.713572368244</v>
      </c>
      <c r="N4" s="3" t="s">
        <v>40</v>
      </c>
      <c r="O4" s="3" t="s">
        <v>23</v>
      </c>
      <c r="P4" s="3">
        <v>49855.894259756729</v>
      </c>
      <c r="Q4" s="8">
        <f t="shared" si="0"/>
        <v>0.14140065465297327</v>
      </c>
      <c r="R4" s="9">
        <v>0.5</v>
      </c>
      <c r="S4" s="8">
        <f t="shared" si="1"/>
        <v>0.1</v>
      </c>
      <c r="T4" s="6">
        <v>2</v>
      </c>
      <c r="U4" s="5" t="s">
        <v>22</v>
      </c>
    </row>
    <row r="5" spans="1:24" x14ac:dyDescent="0.2">
      <c r="A5" s="3" t="s">
        <v>67</v>
      </c>
      <c r="B5" s="3">
        <v>1567.7250912951076</v>
      </c>
      <c r="C5" s="3" t="s">
        <v>27</v>
      </c>
      <c r="D5" s="3">
        <v>53</v>
      </c>
      <c r="E5" s="4">
        <v>1.1574074074074073E-3</v>
      </c>
      <c r="F5" s="3">
        <f>[1]PE!BU20</f>
        <v>2</v>
      </c>
      <c r="G5" s="4">
        <v>1.5972222222222224E-2</v>
      </c>
      <c r="H5" s="3" t="s">
        <v>25</v>
      </c>
      <c r="I5" s="4">
        <v>128.32600239659175</v>
      </c>
      <c r="J5" s="3">
        <v>17.870051561374904</v>
      </c>
      <c r="L5" s="7" t="s">
        <v>23</v>
      </c>
      <c r="M5" s="2">
        <v>49855.894259756729</v>
      </c>
      <c r="N5" s="3" t="s">
        <v>40</v>
      </c>
      <c r="O5" s="3" t="s">
        <v>24</v>
      </c>
      <c r="P5" s="3">
        <v>29070.533135324044</v>
      </c>
      <c r="Q5" s="8">
        <f t="shared" si="0"/>
        <v>8.2449477187771722E-2</v>
      </c>
      <c r="R5" s="9">
        <v>0.5</v>
      </c>
      <c r="S5" s="8">
        <f t="shared" si="1"/>
        <v>0.1</v>
      </c>
      <c r="T5" s="6">
        <v>3</v>
      </c>
      <c r="U5" s="5" t="s">
        <v>23</v>
      </c>
    </row>
    <row r="6" spans="1:24" x14ac:dyDescent="0.2">
      <c r="A6" s="3" t="s">
        <v>66</v>
      </c>
      <c r="B6" s="3">
        <v>4991.7814878393356</v>
      </c>
      <c r="C6" s="3" t="s">
        <v>27</v>
      </c>
      <c r="D6" s="3">
        <v>53</v>
      </c>
      <c r="E6" s="4">
        <v>1.1574074074074073E-3</v>
      </c>
      <c r="F6" s="3">
        <f>'[1]Pliage main'!BU16</f>
        <v>2</v>
      </c>
      <c r="G6" s="4">
        <v>1.5972222222222224E-2</v>
      </c>
      <c r="H6" s="3" t="s">
        <v>26</v>
      </c>
      <c r="I6" s="4">
        <v>59.425663258835094</v>
      </c>
      <c r="J6" s="3">
        <v>25.679069167173306</v>
      </c>
      <c r="L6" s="7" t="s">
        <v>24</v>
      </c>
      <c r="M6" s="2">
        <v>29070.533135324044</v>
      </c>
      <c r="N6" s="3" t="s">
        <v>40</v>
      </c>
      <c r="O6" s="3" t="s">
        <v>25</v>
      </c>
      <c r="P6" s="3">
        <v>62317.570069485701</v>
      </c>
      <c r="Q6" s="8">
        <f t="shared" si="0"/>
        <v>0.17674430145204675</v>
      </c>
      <c r="R6" s="9">
        <v>1</v>
      </c>
      <c r="S6" s="8">
        <f t="shared" si="1"/>
        <v>0.2</v>
      </c>
      <c r="T6" s="6">
        <v>4</v>
      </c>
      <c r="U6" s="5" t="s">
        <v>24</v>
      </c>
    </row>
    <row r="7" spans="1:24" x14ac:dyDescent="0.2">
      <c r="A7" s="3" t="s">
        <v>65</v>
      </c>
      <c r="B7" s="3">
        <v>52.202181225934488</v>
      </c>
      <c r="C7" s="3" t="s">
        <v>27</v>
      </c>
      <c r="D7" s="3">
        <v>53</v>
      </c>
      <c r="E7" s="4">
        <v>1.1574074074074073E-3</v>
      </c>
      <c r="F7" s="3">
        <f>[1]Mixte!BU20</f>
        <v>0</v>
      </c>
      <c r="G7" s="4">
        <v>0</v>
      </c>
      <c r="H7" s="3" t="s">
        <v>24</v>
      </c>
      <c r="I7" s="4">
        <v>122.75658904999779</v>
      </c>
      <c r="J7" s="3">
        <v>42.679907289904499</v>
      </c>
      <c r="L7" s="7" t="s">
        <v>25</v>
      </c>
      <c r="M7" s="2">
        <v>62317.570069485701</v>
      </c>
      <c r="N7" s="3" t="s">
        <v>40</v>
      </c>
      <c r="O7" s="3" t="s">
        <v>26</v>
      </c>
      <c r="P7" s="3">
        <v>119332.31045011926</v>
      </c>
      <c r="Q7" s="8">
        <f t="shared" si="0"/>
        <v>0.33844878463084738</v>
      </c>
      <c r="R7" s="9">
        <v>1.5</v>
      </c>
      <c r="S7" s="8">
        <f t="shared" si="1"/>
        <v>0.3</v>
      </c>
      <c r="T7" s="6">
        <v>5</v>
      </c>
      <c r="U7" s="5" t="s">
        <v>25</v>
      </c>
    </row>
    <row r="8" spans="1:24" x14ac:dyDescent="0.2">
      <c r="A8" s="3" t="s">
        <v>64</v>
      </c>
      <c r="B8" s="3">
        <v>187.01558128514398</v>
      </c>
      <c r="C8" s="3" t="s">
        <v>27</v>
      </c>
      <c r="D8" s="3">
        <v>53</v>
      </c>
      <c r="E8" s="4">
        <v>1.1574074074074073E-3</v>
      </c>
      <c r="F8" s="3">
        <f>[1]Mixte!BU21</f>
        <v>0</v>
      </c>
      <c r="G8" s="4">
        <v>0</v>
      </c>
      <c r="H8" s="3" t="s">
        <v>24</v>
      </c>
      <c r="I8" s="4">
        <v>122.75658904999779</v>
      </c>
      <c r="J8" s="3">
        <v>71.076447353771258</v>
      </c>
      <c r="L8" s="7" t="s">
        <v>26</v>
      </c>
      <c r="M8" s="2">
        <v>119332.31045011926</v>
      </c>
      <c r="N8" s="3" t="s">
        <v>63</v>
      </c>
      <c r="O8" s="3"/>
      <c r="P8" s="3">
        <f>SUM(P3:P7)</f>
        <v>352586.02148705395</v>
      </c>
      <c r="Q8" s="8">
        <f t="shared" si="0"/>
        <v>1</v>
      </c>
      <c r="R8" s="9">
        <f>SUM(R3:R7)</f>
        <v>5</v>
      </c>
      <c r="S8" s="8">
        <f t="shared" si="1"/>
        <v>1</v>
      </c>
      <c r="T8" s="6">
        <v>6</v>
      </c>
      <c r="U8" s="5" t="s">
        <v>26</v>
      </c>
    </row>
    <row r="9" spans="1:24" x14ac:dyDescent="0.2">
      <c r="A9" s="3" t="s">
        <v>62</v>
      </c>
      <c r="B9" s="3">
        <v>660.63634201947195</v>
      </c>
      <c r="C9" s="3" t="s">
        <v>27</v>
      </c>
      <c r="D9" s="3">
        <v>53</v>
      </c>
      <c r="E9" s="4">
        <v>1.1574074074074073E-3</v>
      </c>
      <c r="F9" s="3">
        <v>0</v>
      </c>
      <c r="G9" s="4">
        <v>0</v>
      </c>
      <c r="H9" s="3" t="s">
        <v>24</v>
      </c>
      <c r="I9" s="4">
        <v>122.75658904999779</v>
      </c>
      <c r="J9" s="3">
        <v>29.04442177752874</v>
      </c>
      <c r="L9" s="7" t="s">
        <v>61</v>
      </c>
      <c r="M9" s="2">
        <v>352586.02148705395</v>
      </c>
      <c r="O9" s="2"/>
      <c r="P9" s="2"/>
      <c r="Q9" s="2"/>
      <c r="R9" s="2"/>
      <c r="T9" s="6">
        <v>7</v>
      </c>
      <c r="U9" s="5" t="s">
        <v>26</v>
      </c>
    </row>
    <row r="10" spans="1:24" x14ac:dyDescent="0.2">
      <c r="A10" s="3" t="s">
        <v>60</v>
      </c>
      <c r="B10" s="3">
        <v>1397.802095350751</v>
      </c>
      <c r="C10" s="3" t="s">
        <v>27</v>
      </c>
      <c r="D10" s="3">
        <v>53</v>
      </c>
      <c r="E10" s="4">
        <v>1.1574074074074073E-3</v>
      </c>
      <c r="F10" s="3">
        <f>[1]Mixte!BU23</f>
        <v>0</v>
      </c>
      <c r="G10" s="4">
        <v>0</v>
      </c>
      <c r="H10" s="3" t="s">
        <v>24</v>
      </c>
      <c r="I10" s="4">
        <v>122.75658904999779</v>
      </c>
      <c r="J10" s="3">
        <v>27.924067203740442</v>
      </c>
      <c r="T10" s="6">
        <v>8</v>
      </c>
      <c r="U10" s="5" t="s">
        <v>22</v>
      </c>
    </row>
    <row r="11" spans="1:24" x14ac:dyDescent="0.2">
      <c r="A11" s="3" t="s">
        <v>59</v>
      </c>
      <c r="B11" s="3">
        <v>16717.42406876275</v>
      </c>
      <c r="C11" s="3" t="s">
        <v>27</v>
      </c>
      <c r="D11" s="3">
        <v>53</v>
      </c>
      <c r="E11" s="4">
        <v>1.1574074074074073E-3</v>
      </c>
      <c r="F11" s="3">
        <f>[1]PE!BU12</f>
        <v>5</v>
      </c>
      <c r="G11" s="4">
        <v>1.8749999999999999E-2</v>
      </c>
      <c r="H11" s="3" t="s">
        <v>25</v>
      </c>
      <c r="I11" s="4">
        <v>128.32600239659175</v>
      </c>
      <c r="J11" s="3">
        <v>15.541683995727912</v>
      </c>
      <c r="T11" s="6">
        <v>9</v>
      </c>
      <c r="U11" s="5" t="s">
        <v>25</v>
      </c>
    </row>
    <row r="12" spans="1:24" x14ac:dyDescent="0.2">
      <c r="A12" s="3" t="s">
        <v>58</v>
      </c>
      <c r="B12" s="3">
        <v>995.6298555986865</v>
      </c>
      <c r="C12" s="3" t="s">
        <v>27</v>
      </c>
      <c r="D12" s="3">
        <v>53</v>
      </c>
      <c r="E12" s="4">
        <v>1.1574074074074073E-3</v>
      </c>
      <c r="F12" s="3">
        <f>[1]PE!BU13</f>
        <v>5</v>
      </c>
      <c r="G12" s="4">
        <v>1.8749999999999999E-2</v>
      </c>
      <c r="H12" s="3" t="s">
        <v>25</v>
      </c>
      <c r="I12" s="4">
        <v>128.32600239659175</v>
      </c>
      <c r="J12" s="3">
        <v>7.8190687871465983</v>
      </c>
      <c r="T12" s="6">
        <v>10</v>
      </c>
      <c r="U12" s="5" t="s">
        <v>26</v>
      </c>
    </row>
    <row r="13" spans="1:24" x14ac:dyDescent="0.2">
      <c r="A13" s="3" t="s">
        <v>57</v>
      </c>
      <c r="B13" s="3">
        <v>307.57273219694491</v>
      </c>
      <c r="C13" s="3" t="s">
        <v>27</v>
      </c>
      <c r="D13" s="3">
        <v>53</v>
      </c>
      <c r="E13" s="4">
        <v>1.1574074074074073E-3</v>
      </c>
      <c r="F13" s="3">
        <f>[1]PE!BU19</f>
        <v>5</v>
      </c>
      <c r="G13" s="4">
        <v>2.0833333333333333E-3</v>
      </c>
      <c r="H13" s="3" t="s">
        <v>25</v>
      </c>
      <c r="I13" s="4">
        <v>128.32600239659175</v>
      </c>
      <c r="J13" s="3">
        <v>7.1849364634392963</v>
      </c>
      <c r="T13" s="6">
        <v>11</v>
      </c>
      <c r="U13" s="5"/>
    </row>
    <row r="14" spans="1:24" x14ac:dyDescent="0.2">
      <c r="A14" s="3" t="s">
        <v>56</v>
      </c>
      <c r="B14" s="3">
        <v>7194.3295542388323</v>
      </c>
      <c r="C14" s="3" t="s">
        <v>27</v>
      </c>
      <c r="D14" s="3">
        <v>53</v>
      </c>
      <c r="E14" s="4">
        <v>1.1574074074074073E-3</v>
      </c>
      <c r="F14" s="3">
        <f>[1]GP!BU13</f>
        <v>0</v>
      </c>
      <c r="G14" s="4">
        <v>0</v>
      </c>
      <c r="H14" s="3" t="s">
        <v>23</v>
      </c>
      <c r="I14" s="4">
        <v>12.968484605365797</v>
      </c>
      <c r="J14" s="3">
        <v>10.593184578638812</v>
      </c>
      <c r="T14" s="6">
        <v>12</v>
      </c>
      <c r="U14" s="5"/>
    </row>
    <row r="15" spans="1:24" x14ac:dyDescent="0.2">
      <c r="A15" s="3" t="s">
        <v>55</v>
      </c>
      <c r="B15" s="3">
        <v>2280.6778205505361</v>
      </c>
      <c r="C15" s="3" t="s">
        <v>27</v>
      </c>
      <c r="D15" s="3">
        <v>53</v>
      </c>
      <c r="E15" s="4">
        <v>1.1574074074074073E-3</v>
      </c>
      <c r="F15" s="3">
        <f>[1]Mixte!BU30</f>
        <v>0</v>
      </c>
      <c r="G15" s="4">
        <v>0</v>
      </c>
      <c r="H15" s="3" t="s">
        <v>24</v>
      </c>
      <c r="I15" s="4">
        <v>122.75658904999779</v>
      </c>
      <c r="J15" s="3">
        <v>15.475941817308406</v>
      </c>
      <c r="T15" s="6">
        <v>13</v>
      </c>
      <c r="U15" s="5"/>
    </row>
    <row r="16" spans="1:24" x14ac:dyDescent="0.2">
      <c r="A16" s="3" t="s">
        <v>54</v>
      </c>
      <c r="B16" s="3">
        <v>22937.183830343176</v>
      </c>
      <c r="C16" s="3" t="s">
        <v>27</v>
      </c>
      <c r="D16" s="3">
        <v>53</v>
      </c>
      <c r="E16" s="4">
        <v>1.1574074074074073E-3</v>
      </c>
      <c r="F16" s="3">
        <f>'[1]Pliage main'!BU17</f>
        <v>2</v>
      </c>
      <c r="G16" s="4">
        <v>1.5972222222222224E-2</v>
      </c>
      <c r="H16" s="3" t="s">
        <v>26</v>
      </c>
      <c r="I16" s="4">
        <v>59.425663258835094</v>
      </c>
      <c r="J16" s="3">
        <v>15.330223780685532</v>
      </c>
      <c r="T16" s="6">
        <v>14</v>
      </c>
      <c r="U16" s="5"/>
    </row>
    <row r="17" spans="1:21" x14ac:dyDescent="0.2">
      <c r="A17" s="3" t="s">
        <v>53</v>
      </c>
      <c r="B17" s="3">
        <v>10.89780351668427</v>
      </c>
      <c r="C17" s="3" t="s">
        <v>27</v>
      </c>
      <c r="D17" s="3">
        <v>53</v>
      </c>
      <c r="E17" s="4">
        <v>1.1574074074074073E-3</v>
      </c>
      <c r="F17" s="3">
        <f>[1]GP!BU14</f>
        <v>0</v>
      </c>
      <c r="G17" s="4">
        <v>0</v>
      </c>
      <c r="H17" s="3" t="s">
        <v>23</v>
      </c>
      <c r="I17" s="4">
        <v>12.968484605365797</v>
      </c>
      <c r="J17" s="3">
        <v>10.378328137146351</v>
      </c>
      <c r="T17" s="6">
        <v>15</v>
      </c>
      <c r="U17" s="5"/>
    </row>
    <row r="18" spans="1:21" x14ac:dyDescent="0.2">
      <c r="A18" s="3" t="s">
        <v>52</v>
      </c>
      <c r="B18" s="3">
        <v>36603.720375161851</v>
      </c>
      <c r="C18" s="3" t="s">
        <v>27</v>
      </c>
      <c r="D18" s="3">
        <v>53</v>
      </c>
      <c r="E18" s="4">
        <v>1.1574074074074073E-3</v>
      </c>
      <c r="F18" s="3">
        <f>[1]GP!BU12</f>
        <v>0</v>
      </c>
      <c r="G18" s="4">
        <v>0</v>
      </c>
      <c r="H18" s="3" t="s">
        <v>23</v>
      </c>
      <c r="I18" s="4">
        <v>12.968484605365797</v>
      </c>
      <c r="J18" s="3">
        <v>15.09615011101668</v>
      </c>
      <c r="T18" s="6">
        <v>16</v>
      </c>
      <c r="U18" s="5"/>
    </row>
    <row r="19" spans="1:21" x14ac:dyDescent="0.2">
      <c r="A19" s="3" t="s">
        <v>51</v>
      </c>
      <c r="B19" s="3">
        <v>8818.6209061287409</v>
      </c>
      <c r="C19" s="3" t="s">
        <v>27</v>
      </c>
      <c r="D19" s="3">
        <v>53</v>
      </c>
      <c r="E19" s="4">
        <v>1.1574074074074073E-3</v>
      </c>
      <c r="F19" s="3">
        <f>[1]Mixte!BU29</f>
        <v>0</v>
      </c>
      <c r="G19" s="4">
        <v>0</v>
      </c>
      <c r="H19" s="3" t="s">
        <v>24</v>
      </c>
      <c r="I19" s="4">
        <v>122.75658904999779</v>
      </c>
      <c r="J19" s="3">
        <v>20.893714617733611</v>
      </c>
      <c r="T19" s="6">
        <v>17</v>
      </c>
      <c r="U19" s="5"/>
    </row>
    <row r="20" spans="1:21" x14ac:dyDescent="0.2">
      <c r="A20" s="3" t="s">
        <v>50</v>
      </c>
      <c r="B20" s="3">
        <v>596.77736304405698</v>
      </c>
      <c r="C20" s="3" t="s">
        <v>27</v>
      </c>
      <c r="D20" s="3">
        <v>53</v>
      </c>
      <c r="E20" s="4">
        <v>1.1574074074074073E-3</v>
      </c>
      <c r="F20" s="3">
        <v>0</v>
      </c>
      <c r="G20" s="4">
        <v>0</v>
      </c>
      <c r="H20" s="3" t="s">
        <v>24</v>
      </c>
      <c r="I20" s="4">
        <v>122.75658904999779</v>
      </c>
      <c r="J20" s="3">
        <v>25.943672557999921</v>
      </c>
      <c r="T20" s="6">
        <v>18</v>
      </c>
      <c r="U20" s="5"/>
    </row>
    <row r="21" spans="1:21" x14ac:dyDescent="0.2">
      <c r="A21" s="3" t="s">
        <v>49</v>
      </c>
      <c r="B21" s="3">
        <v>4949.8310965348455</v>
      </c>
      <c r="C21" s="3" t="s">
        <v>27</v>
      </c>
      <c r="D21" s="3">
        <v>53</v>
      </c>
      <c r="E21" s="4">
        <v>1.1574074074074073E-3</v>
      </c>
      <c r="F21" s="3">
        <f>[1]Mixte!BU25</f>
        <v>0</v>
      </c>
      <c r="G21" s="4">
        <v>0</v>
      </c>
      <c r="H21" s="3" t="s">
        <v>24</v>
      </c>
      <c r="I21" s="4">
        <v>122.75658904999779</v>
      </c>
      <c r="J21" s="3">
        <v>66.424402609903183</v>
      </c>
      <c r="S21" s="1"/>
      <c r="T21" s="6">
        <v>19</v>
      </c>
      <c r="U21" s="5"/>
    </row>
    <row r="22" spans="1:21" x14ac:dyDescent="0.2">
      <c r="A22" s="3" t="s">
        <v>48</v>
      </c>
      <c r="B22" s="3">
        <v>3572.4779160918265</v>
      </c>
      <c r="C22" s="3" t="s">
        <v>27</v>
      </c>
      <c r="D22" s="3">
        <v>53</v>
      </c>
      <c r="E22" s="4">
        <v>1.1574074074074073E-3</v>
      </c>
      <c r="F22" s="3">
        <f>[1]GP!BU15</f>
        <v>0</v>
      </c>
      <c r="G22" s="4">
        <v>0</v>
      </c>
      <c r="H22" s="3" t="s">
        <v>23</v>
      </c>
      <c r="I22" s="4">
        <v>12.968484605365797</v>
      </c>
      <c r="J22" s="3">
        <v>5.8280417572905003</v>
      </c>
      <c r="T22" s="6">
        <v>20</v>
      </c>
      <c r="U22" s="5"/>
    </row>
    <row r="23" spans="1:21" x14ac:dyDescent="0.2">
      <c r="A23" s="3" t="s">
        <v>47</v>
      </c>
      <c r="B23" s="3">
        <v>1900.5648504587803</v>
      </c>
      <c r="C23" s="3" t="s">
        <v>27</v>
      </c>
      <c r="D23" s="3">
        <v>53</v>
      </c>
      <c r="E23" s="4">
        <v>1.1574074074074073E-3</v>
      </c>
      <c r="F23" s="3">
        <f>[1]Mixte!BU31</f>
        <v>0</v>
      </c>
      <c r="G23" s="4">
        <v>0</v>
      </c>
      <c r="H23" s="3" t="s">
        <v>24</v>
      </c>
      <c r="I23" s="4">
        <v>122.75658904999779</v>
      </c>
      <c r="J23" s="3">
        <v>11.494417617421783</v>
      </c>
      <c r="T23" s="6">
        <v>21</v>
      </c>
      <c r="U23" s="5"/>
    </row>
    <row r="24" spans="1:21" x14ac:dyDescent="0.2">
      <c r="A24" s="3" t="s">
        <v>46</v>
      </c>
      <c r="B24" s="3">
        <v>2474.4686107475345</v>
      </c>
      <c r="C24" s="3" t="s">
        <v>27</v>
      </c>
      <c r="D24" s="3">
        <v>53</v>
      </c>
      <c r="E24" s="4">
        <v>1.1574074074074073E-3</v>
      </c>
      <c r="F24" s="3">
        <f>[1]GP!BU16</f>
        <v>0</v>
      </c>
      <c r="G24" s="4">
        <v>0</v>
      </c>
      <c r="H24" s="3" t="s">
        <v>23</v>
      </c>
      <c r="I24" s="4">
        <v>12.968484605365797</v>
      </c>
      <c r="J24" s="3">
        <v>9.2843848460547385</v>
      </c>
      <c r="T24" s="6">
        <v>22</v>
      </c>
      <c r="U24" s="5"/>
    </row>
    <row r="25" spans="1:21" x14ac:dyDescent="0.2">
      <c r="A25" s="3" t="s">
        <v>45</v>
      </c>
      <c r="B25" s="3">
        <v>1292.3840983119705</v>
      </c>
      <c r="C25" s="3" t="s">
        <v>27</v>
      </c>
      <c r="D25" s="3">
        <v>53</v>
      </c>
      <c r="E25" s="4">
        <v>1.1574074074074073E-3</v>
      </c>
      <c r="F25" s="3">
        <v>0</v>
      </c>
      <c r="G25" s="4">
        <v>0</v>
      </c>
      <c r="H25" s="3" t="s">
        <v>24</v>
      </c>
      <c r="I25" s="4">
        <v>122.75658904999779</v>
      </c>
      <c r="J25" s="3">
        <v>15.922806259762748</v>
      </c>
      <c r="T25" s="6">
        <v>23</v>
      </c>
      <c r="U25" s="5"/>
    </row>
    <row r="26" spans="1:21" x14ac:dyDescent="0.2">
      <c r="A26" s="3" t="s">
        <v>44</v>
      </c>
      <c r="B26" s="3">
        <v>6934.0208004138121</v>
      </c>
      <c r="C26" s="3" t="s">
        <v>27</v>
      </c>
      <c r="D26" s="3">
        <v>53</v>
      </c>
      <c r="E26" s="4">
        <v>1.1574074074074073E-3</v>
      </c>
      <c r="F26" s="3">
        <f>[1]Mixte!BU26</f>
        <v>0</v>
      </c>
      <c r="G26" s="4">
        <v>3.472222222222222E-3</v>
      </c>
      <c r="H26" s="3" t="s">
        <v>24</v>
      </c>
      <c r="I26" s="4">
        <v>122.75658904999779</v>
      </c>
      <c r="J26" s="3">
        <v>28.651055195893566</v>
      </c>
      <c r="T26" s="6">
        <v>24</v>
      </c>
      <c r="U26" s="5"/>
    </row>
    <row r="27" spans="1:21" x14ac:dyDescent="0.2">
      <c r="A27" s="3" t="s">
        <v>43</v>
      </c>
      <c r="B27" s="3">
        <v>30640.564796231411</v>
      </c>
      <c r="C27" s="3" t="s">
        <v>27</v>
      </c>
      <c r="D27" s="3">
        <v>53</v>
      </c>
      <c r="E27" s="4">
        <v>1.1574074074074073E-3</v>
      </c>
      <c r="F27" s="3">
        <f>[1]PE!BU14</f>
        <v>5</v>
      </c>
      <c r="G27" s="4">
        <v>1.5972222222222224E-2</v>
      </c>
      <c r="H27" s="3" t="s">
        <v>25</v>
      </c>
      <c r="I27" s="4">
        <v>128.32600239659175</v>
      </c>
      <c r="J27" s="3">
        <v>32.930319438813818</v>
      </c>
      <c r="T27" s="6">
        <v>25</v>
      </c>
      <c r="U27" s="5"/>
    </row>
    <row r="28" spans="1:21" x14ac:dyDescent="0.2">
      <c r="A28" s="3" t="s">
        <v>42</v>
      </c>
      <c r="B28" s="3">
        <v>373.019033627201</v>
      </c>
      <c r="C28" s="3" t="s">
        <v>27</v>
      </c>
      <c r="D28" s="3">
        <v>53</v>
      </c>
      <c r="E28" s="4">
        <v>1.1574074074074073E-3</v>
      </c>
      <c r="F28" s="3">
        <f>[1]PE!BU15</f>
        <v>5</v>
      </c>
      <c r="G28" s="4">
        <v>8.3333333333333332E-3</v>
      </c>
      <c r="H28" s="3" t="s">
        <v>25</v>
      </c>
      <c r="I28" s="4">
        <v>128.32600239659175</v>
      </c>
      <c r="J28" s="3">
        <v>20.079858026190493</v>
      </c>
      <c r="T28" s="6">
        <v>26</v>
      </c>
      <c r="U28" s="5"/>
    </row>
    <row r="29" spans="1:21" x14ac:dyDescent="0.2">
      <c r="A29" s="3" t="s">
        <v>41</v>
      </c>
      <c r="B29" s="3">
        <v>394.82062400415185</v>
      </c>
      <c r="C29" s="3" t="s">
        <v>27</v>
      </c>
      <c r="D29" s="3">
        <v>53</v>
      </c>
      <c r="E29" s="4">
        <v>1.1574074074074073E-3</v>
      </c>
      <c r="F29" s="3">
        <f>[1]PP!BU15</f>
        <v>0</v>
      </c>
      <c r="G29" s="4">
        <v>1.8749999999999999E-2</v>
      </c>
      <c r="H29" s="3" t="s">
        <v>22</v>
      </c>
      <c r="I29" s="4">
        <v>316.44202400113028</v>
      </c>
      <c r="J29" s="3">
        <v>60.233571385417278</v>
      </c>
      <c r="T29" s="6">
        <v>27</v>
      </c>
      <c r="U29" s="5"/>
    </row>
    <row r="30" spans="1:21" x14ac:dyDescent="0.2">
      <c r="A30" s="3" t="s">
        <v>39</v>
      </c>
      <c r="B30" s="3">
        <v>7609.3535827234555</v>
      </c>
      <c r="C30" s="3" t="s">
        <v>27</v>
      </c>
      <c r="D30" s="3">
        <v>53</v>
      </c>
      <c r="E30" s="4">
        <v>1.1574074074074073E-3</v>
      </c>
      <c r="F30" s="3">
        <f>[1]PP!BU22</f>
        <v>2</v>
      </c>
      <c r="G30" s="4">
        <v>3.472222222222222E-3</v>
      </c>
      <c r="H30" s="3" t="s">
        <v>22</v>
      </c>
      <c r="I30" s="4">
        <v>316.44202400113028</v>
      </c>
      <c r="J30" s="3">
        <v>22.611992644203188</v>
      </c>
      <c r="T30" s="6">
        <v>28</v>
      </c>
      <c r="U30" s="5"/>
    </row>
    <row r="31" spans="1:21" x14ac:dyDescent="0.2">
      <c r="A31" s="3" t="s">
        <v>38</v>
      </c>
      <c r="B31" s="3">
        <v>418.20721148871831</v>
      </c>
      <c r="C31" s="3" t="s">
        <v>27</v>
      </c>
      <c r="D31" s="3">
        <v>53</v>
      </c>
      <c r="E31" s="4">
        <v>1.1574074074074073E-3</v>
      </c>
      <c r="F31" s="3">
        <f>[1]PP!BU21</f>
        <v>2</v>
      </c>
      <c r="G31" s="4">
        <v>8.3333333333333332E-3</v>
      </c>
      <c r="H31" s="3" t="s">
        <v>22</v>
      </c>
      <c r="I31" s="4">
        <v>316.44202400113028</v>
      </c>
      <c r="J31" s="3">
        <v>26.522225855348644</v>
      </c>
      <c r="T31" s="6">
        <v>29</v>
      </c>
      <c r="U31" s="5"/>
    </row>
    <row r="32" spans="1:21" x14ac:dyDescent="0.2">
      <c r="A32" s="3" t="s">
        <v>36</v>
      </c>
      <c r="B32" s="3">
        <v>1944.7552455303226</v>
      </c>
      <c r="C32" s="3" t="s">
        <v>27</v>
      </c>
      <c r="D32" s="3">
        <v>53</v>
      </c>
      <c r="E32" s="4">
        <v>1.1574074074074073E-3</v>
      </c>
      <c r="F32" s="3">
        <f>[1]PP!BU23</f>
        <v>2</v>
      </c>
      <c r="G32" s="4">
        <v>2.0833333333333333E-3</v>
      </c>
      <c r="H32" s="3" t="s">
        <v>22</v>
      </c>
      <c r="I32" s="4">
        <v>316.44202400113028</v>
      </c>
      <c r="J32" s="3">
        <v>23.798005043284753</v>
      </c>
      <c r="T32" s="6">
        <v>30</v>
      </c>
      <c r="U32" s="5"/>
    </row>
    <row r="33" spans="1:10" x14ac:dyDescent="0.2">
      <c r="A33" s="3" t="s">
        <v>35</v>
      </c>
      <c r="B33" s="3">
        <v>19607.131522844975</v>
      </c>
      <c r="C33" s="3" t="s">
        <v>27</v>
      </c>
      <c r="D33" s="3">
        <v>53</v>
      </c>
      <c r="E33" s="4">
        <v>1.1574074074074073E-3</v>
      </c>
      <c r="F33" s="3">
        <f>[1]PP!BU12</f>
        <v>1</v>
      </c>
      <c r="G33" s="4">
        <v>8.3333333333333332E-3</v>
      </c>
      <c r="H33" s="3" t="s">
        <v>22</v>
      </c>
      <c r="I33" s="4">
        <v>316.44202400113028</v>
      </c>
      <c r="J33" s="3">
        <v>62.81166285671268</v>
      </c>
    </row>
    <row r="34" spans="1:10" x14ac:dyDescent="0.2">
      <c r="A34" s="3" t="s">
        <v>34</v>
      </c>
      <c r="B34" s="3">
        <v>36290.022489041316</v>
      </c>
      <c r="C34" s="3" t="s">
        <v>27</v>
      </c>
      <c r="D34" s="3">
        <v>53</v>
      </c>
      <c r="E34" s="4">
        <v>1.1574074074074073E-3</v>
      </c>
      <c r="F34" s="3">
        <f>[1]PP!BU14</f>
        <v>1</v>
      </c>
      <c r="G34" s="4">
        <v>1.5972222222222224E-2</v>
      </c>
      <c r="H34" s="3" t="s">
        <v>22</v>
      </c>
      <c r="I34" s="4">
        <v>316.44202400113028</v>
      </c>
      <c r="J34" s="3">
        <v>45.167626102291202</v>
      </c>
    </row>
    <row r="35" spans="1:10" x14ac:dyDescent="0.2">
      <c r="A35" s="3" t="s">
        <v>33</v>
      </c>
      <c r="B35" s="3">
        <v>3043.9248573049472</v>
      </c>
      <c r="C35" s="3" t="s">
        <v>27</v>
      </c>
      <c r="D35" s="3">
        <v>53</v>
      </c>
      <c r="E35" s="4">
        <v>1.1574074074074073E-3</v>
      </c>
      <c r="F35" s="3">
        <f>[1]PP!BU13</f>
        <v>1</v>
      </c>
      <c r="G35" s="4">
        <v>1.8749999999999999E-2</v>
      </c>
      <c r="H35" s="3" t="s">
        <v>22</v>
      </c>
      <c r="I35" s="4">
        <v>316.44202400113028</v>
      </c>
      <c r="J35" s="3">
        <v>46.985467062736781</v>
      </c>
    </row>
    <row r="36" spans="1:10" x14ac:dyDescent="0.2">
      <c r="A36" s="3" t="s">
        <v>32</v>
      </c>
      <c r="B36" s="3">
        <v>8363.9377846856933</v>
      </c>
      <c r="C36" s="3" t="s">
        <v>27</v>
      </c>
      <c r="D36" s="3">
        <v>53</v>
      </c>
      <c r="E36" s="4">
        <v>1.1574074074074073E-3</v>
      </c>
      <c r="F36" s="3">
        <f>[1]PE!BU16</f>
        <v>5</v>
      </c>
      <c r="G36" s="4">
        <v>1.8749999999999999E-2</v>
      </c>
      <c r="H36" s="3" t="s">
        <v>25</v>
      </c>
      <c r="I36" s="4">
        <v>128.32600239659175</v>
      </c>
      <c r="J36" s="3">
        <v>29.813361011801284</v>
      </c>
    </row>
    <row r="37" spans="1:10" x14ac:dyDescent="0.2">
      <c r="A37" s="3" t="s">
        <v>31</v>
      </c>
      <c r="B37" s="3">
        <v>273.48093259259099</v>
      </c>
      <c r="C37" s="3" t="s">
        <v>27</v>
      </c>
      <c r="D37" s="3">
        <v>53</v>
      </c>
      <c r="E37" s="4">
        <v>1.1574074074074073E-3</v>
      </c>
      <c r="F37" s="3">
        <f>[1]PE!BU17</f>
        <v>5</v>
      </c>
      <c r="G37" s="4">
        <v>1.5972222222222224E-2</v>
      </c>
      <c r="H37" s="3" t="s">
        <v>25</v>
      </c>
      <c r="I37" s="4">
        <v>128.32600239659175</v>
      </c>
      <c r="J37" s="3">
        <v>19.372210721454529</v>
      </c>
    </row>
    <row r="38" spans="1:10" x14ac:dyDescent="0.2">
      <c r="A38" s="3" t="s">
        <v>30</v>
      </c>
      <c r="B38" s="3">
        <v>22701.498039430357</v>
      </c>
      <c r="C38" s="3" t="s">
        <v>27</v>
      </c>
      <c r="D38" s="3">
        <v>53</v>
      </c>
      <c r="E38" s="4">
        <v>1.1574074074074073E-3</v>
      </c>
      <c r="F38" s="3">
        <f>[1]PP!BU20</f>
        <v>1</v>
      </c>
      <c r="G38" s="4">
        <v>8.3333333333333332E-3</v>
      </c>
      <c r="H38" s="3" t="s">
        <v>22</v>
      </c>
      <c r="I38" s="4">
        <v>316.44202400113028</v>
      </c>
      <c r="J38" s="3">
        <v>96.967218101448225</v>
      </c>
    </row>
    <row r="39" spans="1:10" x14ac:dyDescent="0.2">
      <c r="A39" s="3" t="s">
        <v>29</v>
      </c>
      <c r="B39" s="3">
        <v>44662.524496027465</v>
      </c>
      <c r="C39" s="3" t="s">
        <v>27</v>
      </c>
      <c r="D39" s="3">
        <v>53</v>
      </c>
      <c r="E39" s="4">
        <v>1.1574074074074073E-3</v>
      </c>
      <c r="F39" s="3">
        <f>'[1]Pliage main'!BU25</f>
        <v>0</v>
      </c>
      <c r="G39" s="4">
        <v>0</v>
      </c>
      <c r="H39" s="3" t="s">
        <v>26</v>
      </c>
      <c r="I39" s="4">
        <v>59.425663258835094</v>
      </c>
      <c r="J39" s="3">
        <v>9.0857142857142872</v>
      </c>
    </row>
    <row r="40" spans="1:10" x14ac:dyDescent="0.2">
      <c r="A40" s="3" t="s">
        <v>28</v>
      </c>
      <c r="B40" s="3">
        <v>44662.524496027465</v>
      </c>
      <c r="C40" s="3" t="s">
        <v>27</v>
      </c>
      <c r="D40" s="3">
        <v>53</v>
      </c>
      <c r="E40" s="4">
        <v>1.1574074074074073E-3</v>
      </c>
      <c r="F40" s="3">
        <f>'[1]Pliage main'!BU25</f>
        <v>0</v>
      </c>
      <c r="G40" s="4">
        <v>8.3333333333333332E-3</v>
      </c>
      <c r="H40" s="3" t="s">
        <v>26</v>
      </c>
      <c r="I40" s="4">
        <v>59.425663258835094</v>
      </c>
      <c r="J40" s="3">
        <v>9.0857142857142872</v>
      </c>
    </row>
    <row r="53" spans="15:18" x14ac:dyDescent="0.2">
      <c r="O53" s="2"/>
      <c r="P53" s="2"/>
      <c r="Q53" s="2"/>
      <c r="R53" s="2"/>
    </row>
    <row r="54" spans="15:18" x14ac:dyDescent="0.2">
      <c r="O54" s="2"/>
      <c r="P54" s="2"/>
      <c r="Q54" s="2"/>
      <c r="R54" s="2"/>
    </row>
    <row r="55" spans="15:18" x14ac:dyDescent="0.2">
      <c r="O55" s="2"/>
      <c r="P55" s="2"/>
      <c r="Q55" s="2"/>
      <c r="R55" s="2"/>
    </row>
    <row r="56" spans="15:18" x14ac:dyDescent="0.2">
      <c r="O56" s="2"/>
      <c r="P56" s="2"/>
      <c r="Q56" s="2"/>
      <c r="R56" s="2"/>
    </row>
    <row r="57" spans="15:18" x14ac:dyDescent="0.2">
      <c r="O57" s="2"/>
      <c r="P57" s="2"/>
      <c r="Q57" s="2"/>
      <c r="R57" s="2"/>
    </row>
    <row r="58" spans="15:18" x14ac:dyDescent="0.2">
      <c r="O58" s="2"/>
      <c r="P58" s="2"/>
      <c r="Q58" s="2"/>
      <c r="R58" s="2"/>
    </row>
    <row r="59" spans="15:18" x14ac:dyDescent="0.2">
      <c r="O59" s="2"/>
      <c r="P59" s="2"/>
      <c r="Q59" s="2"/>
      <c r="R59" s="2"/>
    </row>
  </sheetData>
  <autoFilter ref="A1:J40">
    <sortState ref="A5:K43">
      <sortCondition ref="A4"/>
    </sortState>
  </autoFilter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rgb="FF99FF33"/>
  </sheetPr>
  <dimension ref="A1:X51"/>
  <sheetViews>
    <sheetView tabSelected="1" zoomScaleNormal="100" workbookViewId="0">
      <selection activeCell="X14" sqref="X14"/>
    </sheetView>
  </sheetViews>
  <sheetFormatPr baseColWidth="10" defaultRowHeight="12.75" x14ac:dyDescent="0.2"/>
  <cols>
    <col min="1" max="1" width="18.5703125" bestFit="1" customWidth="1"/>
    <col min="2" max="2" width="7.28515625" customWidth="1"/>
    <col min="3" max="3" width="5.85546875" customWidth="1"/>
    <col min="4" max="5" width="5.7109375" customWidth="1"/>
    <col min="6" max="6" width="7.7109375" customWidth="1"/>
    <col min="7" max="7" width="5.7109375" customWidth="1"/>
    <col min="8" max="8" width="6.7109375" customWidth="1"/>
    <col min="9" max="9" width="7.140625" customWidth="1"/>
    <col min="10" max="10" width="5.7109375" customWidth="1"/>
    <col min="11" max="11" width="8.140625" customWidth="1"/>
    <col min="12" max="12" width="7.28515625" customWidth="1"/>
    <col min="13" max="13" width="8.5703125" customWidth="1"/>
    <col min="14" max="14" width="8" customWidth="1"/>
    <col min="15" max="15" width="7.140625" customWidth="1"/>
    <col min="16" max="16" width="7.85546875" customWidth="1"/>
    <col min="17" max="17" width="7.140625" customWidth="1"/>
    <col min="18" max="18" width="8.28515625" customWidth="1"/>
    <col min="19" max="19" width="9.28515625" customWidth="1"/>
    <col min="20" max="20" width="7.28515625" customWidth="1"/>
    <col min="21" max="21" width="5.7109375" customWidth="1"/>
    <col min="22" max="22" width="4.42578125" customWidth="1"/>
    <col min="23" max="23" width="6.28515625" customWidth="1"/>
    <col min="24" max="24" width="12.7109375" customWidth="1"/>
  </cols>
  <sheetData>
    <row r="1" spans="1:24" ht="26.25" thickBot="1" x14ac:dyDescent="0.25">
      <c r="A1" s="24" t="s">
        <v>0</v>
      </c>
      <c r="B1" s="34">
        <v>53</v>
      </c>
      <c r="X1" s="60" t="s">
        <v>92</v>
      </c>
    </row>
    <row r="2" spans="1:24" x14ac:dyDescent="0.2">
      <c r="A2" s="35" t="s">
        <v>1</v>
      </c>
      <c r="B2" s="36" t="s">
        <v>20</v>
      </c>
      <c r="X2" s="30" t="s">
        <v>21</v>
      </c>
    </row>
    <row r="3" spans="1:24" ht="13.5" thickBot="1" x14ac:dyDescent="0.25">
      <c r="A3" s="37" t="s">
        <v>91</v>
      </c>
      <c r="B3" s="56">
        <v>1060</v>
      </c>
      <c r="X3" s="31"/>
    </row>
    <row r="4" spans="1:24" ht="13.5" thickBot="1" x14ac:dyDescent="0.25">
      <c r="A4" s="55" t="s">
        <v>105</v>
      </c>
      <c r="B4" s="23">
        <v>1060</v>
      </c>
      <c r="W4" s="59" t="s">
        <v>113</v>
      </c>
      <c r="X4" s="32" t="s">
        <v>22</v>
      </c>
    </row>
    <row r="5" spans="1:24" ht="13.5" thickBot="1" x14ac:dyDescent="0.25">
      <c r="W5" s="59"/>
      <c r="X5" s="31">
        <v>318</v>
      </c>
    </row>
    <row r="6" spans="1:24" ht="13.5" thickBot="1" x14ac:dyDescent="0.25">
      <c r="B6" s="24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25" t="s">
        <v>9</v>
      </c>
      <c r="J6" s="25" t="s">
        <v>10</v>
      </c>
      <c r="K6" s="25" t="s">
        <v>11</v>
      </c>
      <c r="L6" s="25" t="s">
        <v>19</v>
      </c>
      <c r="M6" s="25" t="s">
        <v>12</v>
      </c>
      <c r="N6" s="25" t="s">
        <v>13</v>
      </c>
      <c r="O6" s="25" t="s">
        <v>14</v>
      </c>
      <c r="P6" s="25" t="s">
        <v>15</v>
      </c>
      <c r="Q6" s="25" t="s">
        <v>16</v>
      </c>
      <c r="R6" s="25" t="s">
        <v>17</v>
      </c>
      <c r="S6" s="25" t="s">
        <v>18</v>
      </c>
      <c r="T6" s="26" t="s">
        <v>90</v>
      </c>
      <c r="W6" s="59"/>
      <c r="X6" s="32" t="s">
        <v>23</v>
      </c>
    </row>
    <row r="7" spans="1:24" ht="13.5" thickBot="1" x14ac:dyDescent="0.25">
      <c r="B7" s="27">
        <v>53</v>
      </c>
      <c r="C7" s="28">
        <v>53</v>
      </c>
      <c r="D7" s="28">
        <v>53</v>
      </c>
      <c r="E7" s="28">
        <v>53</v>
      </c>
      <c r="F7" s="28">
        <v>53</v>
      </c>
      <c r="G7" s="28">
        <v>53</v>
      </c>
      <c r="H7" s="28">
        <v>53</v>
      </c>
      <c r="I7" s="28">
        <v>53</v>
      </c>
      <c r="J7" s="28">
        <v>53</v>
      </c>
      <c r="K7" s="28">
        <v>53</v>
      </c>
      <c r="L7" s="28">
        <v>53</v>
      </c>
      <c r="M7" s="28">
        <v>53</v>
      </c>
      <c r="N7" s="28">
        <v>53</v>
      </c>
      <c r="O7" s="28">
        <v>53</v>
      </c>
      <c r="P7" s="28">
        <v>53</v>
      </c>
      <c r="Q7" s="28">
        <v>53</v>
      </c>
      <c r="R7" s="28">
        <v>53</v>
      </c>
      <c r="S7" s="28">
        <v>53</v>
      </c>
      <c r="T7" s="29">
        <v>53</v>
      </c>
      <c r="W7" s="59"/>
      <c r="X7" s="31">
        <v>106</v>
      </c>
    </row>
    <row r="8" spans="1:24" ht="13.5" thickBot="1" x14ac:dyDescent="0.25">
      <c r="W8" s="59"/>
      <c r="X8" s="32" t="s">
        <v>24</v>
      </c>
    </row>
    <row r="9" spans="1:24" x14ac:dyDescent="0.2">
      <c r="X9" s="31">
        <v>106</v>
      </c>
    </row>
    <row r="10" spans="1:24" x14ac:dyDescent="0.2">
      <c r="X10" s="32" t="s">
        <v>25</v>
      </c>
    </row>
    <row r="11" spans="1:24" ht="13.5" thickBot="1" x14ac:dyDescent="0.25">
      <c r="X11" s="31">
        <v>212</v>
      </c>
    </row>
    <row r="12" spans="1:24" ht="24.75" customHeight="1" thickBot="1" x14ac:dyDescent="0.25">
      <c r="B12" s="21" t="s">
        <v>88</v>
      </c>
      <c r="C12" s="22" t="s">
        <v>89</v>
      </c>
      <c r="D12" s="22" t="s">
        <v>93</v>
      </c>
      <c r="E12" s="22" t="s">
        <v>94</v>
      </c>
      <c r="F12" s="22" t="s">
        <v>103</v>
      </c>
      <c r="H12" s="20" t="s">
        <v>87</v>
      </c>
      <c r="I12" s="17" t="s">
        <v>86</v>
      </c>
      <c r="J12" s="20" t="s">
        <v>77</v>
      </c>
      <c r="K12" s="20" t="s">
        <v>85</v>
      </c>
      <c r="L12" s="20" t="s">
        <v>84</v>
      </c>
      <c r="M12" s="20" t="s">
        <v>83</v>
      </c>
      <c r="N12" s="20" t="s">
        <v>82</v>
      </c>
      <c r="O12" s="19" t="s">
        <v>37</v>
      </c>
      <c r="P12" s="18" t="s">
        <v>81</v>
      </c>
      <c r="Q12" s="17" t="s">
        <v>80</v>
      </c>
      <c r="R12" s="17" t="s">
        <v>102</v>
      </c>
      <c r="S12" s="17" t="s">
        <v>86</v>
      </c>
      <c r="X12" s="32" t="s">
        <v>26</v>
      </c>
    </row>
    <row r="13" spans="1:24" ht="29.25" customHeight="1" thickBot="1" x14ac:dyDescent="0.25">
      <c r="B13" s="38">
        <v>1</v>
      </c>
      <c r="C13" s="41" t="s">
        <v>22</v>
      </c>
      <c r="D13" s="44">
        <v>21</v>
      </c>
      <c r="E13" s="44">
        <v>100</v>
      </c>
      <c r="F13" s="52" t="s">
        <v>107</v>
      </c>
      <c r="H13" s="48" t="s">
        <v>79</v>
      </c>
      <c r="I13" s="3">
        <v>970.49648508744758</v>
      </c>
      <c r="J13" s="48" t="s">
        <v>27</v>
      </c>
      <c r="K13" s="48">
        <v>53</v>
      </c>
      <c r="L13" s="49">
        <v>1.1574074074074073E-3</v>
      </c>
      <c r="M13" s="48">
        <v>2</v>
      </c>
      <c r="N13" s="49">
        <v>1.5972222222222224E-2</v>
      </c>
      <c r="O13" s="48" t="s">
        <v>25</v>
      </c>
      <c r="P13" s="49">
        <v>128.32600239659175</v>
      </c>
      <c r="Q13" s="48">
        <v>10.601259211066251</v>
      </c>
      <c r="R13" s="50"/>
      <c r="S13" s="3">
        <v>970.49648508744758</v>
      </c>
      <c r="X13" s="33">
        <v>318</v>
      </c>
    </row>
    <row r="14" spans="1:24" ht="38.25" x14ac:dyDescent="0.2">
      <c r="B14" s="39">
        <v>2</v>
      </c>
      <c r="C14" s="42" t="s">
        <v>22</v>
      </c>
      <c r="D14" s="44">
        <v>10</v>
      </c>
      <c r="E14" s="44">
        <v>53</v>
      </c>
      <c r="F14" s="53" t="s">
        <v>108</v>
      </c>
      <c r="H14" s="48" t="s">
        <v>71</v>
      </c>
      <c r="I14" s="3">
        <v>2025.2961398818106</v>
      </c>
      <c r="J14" s="48" t="s">
        <v>27</v>
      </c>
      <c r="K14" s="48">
        <v>53</v>
      </c>
      <c r="L14" s="49">
        <v>1.1574074074074073E-3</v>
      </c>
      <c r="M14" s="48">
        <v>2</v>
      </c>
      <c r="N14" s="49">
        <v>1.5972222222222224E-2</v>
      </c>
      <c r="O14" s="48" t="s">
        <v>26</v>
      </c>
      <c r="P14" s="49">
        <v>59.425663258835094</v>
      </c>
      <c r="Q14" s="48">
        <v>15.233893847766728</v>
      </c>
      <c r="R14" s="50">
        <v>2025.2961398818106</v>
      </c>
      <c r="S14" s="3">
        <v>2078.2961398818106</v>
      </c>
    </row>
    <row r="15" spans="1:24" ht="38.25" x14ac:dyDescent="0.2">
      <c r="B15" s="39">
        <v>3</v>
      </c>
      <c r="C15" s="42" t="s">
        <v>23</v>
      </c>
      <c r="D15" s="44">
        <v>5</v>
      </c>
      <c r="E15" s="44">
        <v>30</v>
      </c>
      <c r="F15" s="53" t="s">
        <v>109</v>
      </c>
      <c r="H15" s="48" t="s">
        <v>68</v>
      </c>
      <c r="I15" s="3">
        <v>2107.7192894078671</v>
      </c>
      <c r="J15" s="48" t="s">
        <v>27</v>
      </c>
      <c r="K15" s="48">
        <v>53</v>
      </c>
      <c r="L15" s="49">
        <v>1.1574074074074073E-3</v>
      </c>
      <c r="M15" s="48">
        <v>2</v>
      </c>
      <c r="N15" s="49">
        <v>1.5972222222222224E-2</v>
      </c>
      <c r="O15" s="48" t="s">
        <v>25</v>
      </c>
      <c r="P15" s="49">
        <v>128.32600239659175</v>
      </c>
      <c r="Q15" s="48">
        <v>36.129966216151892</v>
      </c>
      <c r="R15" s="50"/>
      <c r="S15" s="3">
        <v>2107.7192894078671</v>
      </c>
    </row>
    <row r="16" spans="1:24" ht="38.25" x14ac:dyDescent="0.2">
      <c r="B16" s="39">
        <v>4</v>
      </c>
      <c r="C16" s="42" t="s">
        <v>24</v>
      </c>
      <c r="D16" s="44"/>
      <c r="E16" s="44"/>
      <c r="F16" s="53" t="s">
        <v>110</v>
      </c>
      <c r="H16" s="48" t="s">
        <v>67</v>
      </c>
      <c r="I16" s="3">
        <v>1514.7250912951076</v>
      </c>
      <c r="J16" s="48" t="s">
        <v>27</v>
      </c>
      <c r="K16" s="48">
        <v>53</v>
      </c>
      <c r="L16" s="49">
        <v>1.1574074074074073E-3</v>
      </c>
      <c r="M16" s="48">
        <v>2</v>
      </c>
      <c r="N16" s="49">
        <v>1.5972222222222224E-2</v>
      </c>
      <c r="O16" s="48" t="s">
        <v>25</v>
      </c>
      <c r="P16" s="49">
        <v>128.32600239659175</v>
      </c>
      <c r="Q16" s="48">
        <v>17.870051561374904</v>
      </c>
      <c r="R16" s="50">
        <v>1514.7250912951076</v>
      </c>
      <c r="S16" s="3">
        <v>1567.7250912951076</v>
      </c>
    </row>
    <row r="17" spans="2:19" ht="38.25" x14ac:dyDescent="0.2">
      <c r="B17" s="39">
        <v>5</v>
      </c>
      <c r="C17" s="42" t="s">
        <v>25</v>
      </c>
      <c r="D17" s="44"/>
      <c r="E17" s="44"/>
      <c r="F17" s="53" t="s">
        <v>111</v>
      </c>
      <c r="H17" s="48" t="s">
        <v>66</v>
      </c>
      <c r="I17" s="3">
        <v>4938.7814878393356</v>
      </c>
      <c r="J17" s="48" t="s">
        <v>27</v>
      </c>
      <c r="K17" s="48">
        <v>53</v>
      </c>
      <c r="L17" s="49">
        <v>1.1574074074074073E-3</v>
      </c>
      <c r="M17" s="48">
        <v>2</v>
      </c>
      <c r="N17" s="49">
        <v>1.5972222222222224E-2</v>
      </c>
      <c r="O17" s="48" t="s">
        <v>26</v>
      </c>
      <c r="P17" s="49">
        <v>59.425663258835094</v>
      </c>
      <c r="Q17" s="48">
        <v>25.679069167173306</v>
      </c>
      <c r="R17" s="50">
        <v>4938.7814878393356</v>
      </c>
      <c r="S17" s="3">
        <v>4991.7814878393356</v>
      </c>
    </row>
    <row r="18" spans="2:19" ht="38.25" x14ac:dyDescent="0.2">
      <c r="B18" s="39">
        <v>6</v>
      </c>
      <c r="C18" s="42" t="s">
        <v>26</v>
      </c>
      <c r="D18" s="44"/>
      <c r="E18" s="44"/>
      <c r="F18" s="53" t="s">
        <v>106</v>
      </c>
      <c r="H18" s="48" t="s">
        <v>65</v>
      </c>
      <c r="I18" s="3">
        <v>52.202181225934488</v>
      </c>
      <c r="J18" s="48" t="s">
        <v>27</v>
      </c>
      <c r="K18" s="48">
        <v>53</v>
      </c>
      <c r="L18" s="49">
        <v>1.1574074074074073E-3</v>
      </c>
      <c r="M18" s="48">
        <v>0</v>
      </c>
      <c r="N18" s="49">
        <v>0</v>
      </c>
      <c r="O18" s="48" t="s">
        <v>24</v>
      </c>
      <c r="P18" s="49">
        <v>122.75658904999779</v>
      </c>
      <c r="Q18" s="48">
        <v>42.679907289904499</v>
      </c>
      <c r="R18" s="50"/>
      <c r="S18" s="3">
        <v>52.202181225934488</v>
      </c>
    </row>
    <row r="19" spans="2:19" ht="38.25" x14ac:dyDescent="0.2">
      <c r="B19" s="39">
        <v>7</v>
      </c>
      <c r="C19" s="42" t="s">
        <v>26</v>
      </c>
      <c r="D19" s="44"/>
      <c r="E19" s="44"/>
      <c r="F19" s="53" t="s">
        <v>106</v>
      </c>
      <c r="H19" s="48" t="s">
        <v>64</v>
      </c>
      <c r="I19" s="3">
        <v>187.01558128514398</v>
      </c>
      <c r="J19" s="48" t="s">
        <v>27</v>
      </c>
      <c r="K19" s="48">
        <v>53</v>
      </c>
      <c r="L19" s="49">
        <v>1.1574074074074073E-3</v>
      </c>
      <c r="M19" s="48">
        <v>0</v>
      </c>
      <c r="N19" s="49">
        <v>0</v>
      </c>
      <c r="O19" s="48" t="s">
        <v>24</v>
      </c>
      <c r="P19" s="49">
        <v>122.75658904999779</v>
      </c>
      <c r="Q19" s="48">
        <v>71.076447353771258</v>
      </c>
      <c r="R19" s="50"/>
      <c r="S19" s="3">
        <v>187.01558128514398</v>
      </c>
    </row>
    <row r="20" spans="2:19" ht="38.25" x14ac:dyDescent="0.2">
      <c r="B20" s="39">
        <v>8</v>
      </c>
      <c r="C20" s="42" t="s">
        <v>22</v>
      </c>
      <c r="D20" s="44"/>
      <c r="E20" s="44"/>
      <c r="F20" s="53" t="s">
        <v>107</v>
      </c>
      <c r="H20" s="48" t="s">
        <v>62</v>
      </c>
      <c r="I20" s="3">
        <v>607.63634201947195</v>
      </c>
      <c r="J20" s="48" t="s">
        <v>27</v>
      </c>
      <c r="K20" s="48">
        <v>53</v>
      </c>
      <c r="L20" s="49">
        <v>1.1574074074074073E-3</v>
      </c>
      <c r="M20" s="48">
        <v>0</v>
      </c>
      <c r="N20" s="49">
        <v>0</v>
      </c>
      <c r="O20" s="48" t="s">
        <v>24</v>
      </c>
      <c r="P20" s="49">
        <v>122.75658904999779</v>
      </c>
      <c r="Q20" s="48">
        <v>29.04442177752874</v>
      </c>
      <c r="R20" s="50">
        <v>607.63634201947195</v>
      </c>
      <c r="S20" s="3">
        <v>660.63634201947195</v>
      </c>
    </row>
    <row r="21" spans="2:19" ht="38.25" x14ac:dyDescent="0.2">
      <c r="B21" s="39">
        <v>9</v>
      </c>
      <c r="C21" s="42" t="s">
        <v>25</v>
      </c>
      <c r="D21" s="44"/>
      <c r="E21" s="44"/>
      <c r="F21" s="53" t="s">
        <v>104</v>
      </c>
      <c r="H21" s="48" t="s">
        <v>60</v>
      </c>
      <c r="I21" s="3">
        <v>1397.802095350751</v>
      </c>
      <c r="J21" s="48" t="s">
        <v>27</v>
      </c>
      <c r="K21" s="48">
        <v>53</v>
      </c>
      <c r="L21" s="49">
        <v>1.1574074074074073E-3</v>
      </c>
      <c r="M21" s="48">
        <v>0</v>
      </c>
      <c r="N21" s="49">
        <v>0</v>
      </c>
      <c r="O21" s="48" t="s">
        <v>24</v>
      </c>
      <c r="P21" s="49">
        <v>122.75658904999779</v>
      </c>
      <c r="Q21" s="48">
        <v>27.924067203740442</v>
      </c>
      <c r="R21" s="50"/>
      <c r="S21" s="3">
        <v>1397.802095350751</v>
      </c>
    </row>
    <row r="22" spans="2:19" ht="38.25" x14ac:dyDescent="0.2">
      <c r="B22" s="39">
        <v>10</v>
      </c>
      <c r="C22" s="42" t="s">
        <v>26</v>
      </c>
      <c r="D22" s="44"/>
      <c r="E22" s="44"/>
      <c r="F22" s="53" t="s">
        <v>112</v>
      </c>
      <c r="H22" s="48" t="s">
        <v>59</v>
      </c>
      <c r="I22" s="3">
        <v>16664.42406876275</v>
      </c>
      <c r="J22" s="48" t="s">
        <v>27</v>
      </c>
      <c r="K22" s="48">
        <v>53</v>
      </c>
      <c r="L22" s="49">
        <v>1.1574074074074073E-3</v>
      </c>
      <c r="M22" s="48">
        <v>5</v>
      </c>
      <c r="N22" s="49">
        <v>1.8749999999999999E-2</v>
      </c>
      <c r="O22" s="48" t="s">
        <v>25</v>
      </c>
      <c r="P22" s="49">
        <v>128.32600239659175</v>
      </c>
      <c r="Q22" s="48">
        <v>15.541683995727912</v>
      </c>
      <c r="R22" s="50">
        <v>16664.42406876275</v>
      </c>
      <c r="S22" s="3">
        <v>16717.42406876275</v>
      </c>
    </row>
    <row r="23" spans="2:19" ht="38.25" x14ac:dyDescent="0.2">
      <c r="B23" s="39">
        <v>11</v>
      </c>
      <c r="C23" s="42"/>
      <c r="D23" s="44"/>
      <c r="E23" s="44"/>
      <c r="F23" s="53"/>
      <c r="H23" s="48" t="s">
        <v>58</v>
      </c>
      <c r="I23" s="3">
        <v>995.6298555986865</v>
      </c>
      <c r="J23" s="48" t="s">
        <v>27</v>
      </c>
      <c r="K23" s="48">
        <v>53</v>
      </c>
      <c r="L23" s="49">
        <v>1.1574074074074073E-3</v>
      </c>
      <c r="M23" s="48">
        <v>5</v>
      </c>
      <c r="N23" s="49">
        <v>1.8749999999999999E-2</v>
      </c>
      <c r="O23" s="48" t="s">
        <v>25</v>
      </c>
      <c r="P23" s="49">
        <v>128.32600239659175</v>
      </c>
      <c r="Q23" s="48">
        <v>7.8190687871465983</v>
      </c>
      <c r="R23" s="50"/>
      <c r="S23" s="3">
        <v>995.6298555986865</v>
      </c>
    </row>
    <row r="24" spans="2:19" ht="38.25" x14ac:dyDescent="0.2">
      <c r="B24" s="39">
        <v>12</v>
      </c>
      <c r="C24" s="42"/>
      <c r="D24" s="44"/>
      <c r="E24" s="44"/>
      <c r="F24" s="53"/>
      <c r="H24" s="48" t="s">
        <v>57</v>
      </c>
      <c r="I24" s="3">
        <v>307.57273219694491</v>
      </c>
      <c r="J24" s="48" t="s">
        <v>27</v>
      </c>
      <c r="K24" s="48">
        <v>53</v>
      </c>
      <c r="L24" s="49">
        <v>1.1574074074074073E-3</v>
      </c>
      <c r="M24" s="48">
        <v>5</v>
      </c>
      <c r="N24" s="49">
        <v>2.0833333333333333E-3</v>
      </c>
      <c r="O24" s="48" t="s">
        <v>25</v>
      </c>
      <c r="P24" s="49">
        <v>128.32600239659175</v>
      </c>
      <c r="Q24" s="48">
        <v>7.1849364634392963</v>
      </c>
      <c r="R24" s="50"/>
      <c r="S24" s="3">
        <v>307.57273219694491</v>
      </c>
    </row>
    <row r="25" spans="2:19" ht="38.25" x14ac:dyDescent="0.2">
      <c r="B25" s="39">
        <v>13</v>
      </c>
      <c r="C25" s="42"/>
      <c r="D25" s="44"/>
      <c r="E25" s="44"/>
      <c r="F25" s="53"/>
      <c r="H25" s="48" t="s">
        <v>56</v>
      </c>
      <c r="I25" s="3">
        <v>7194.3295542388323</v>
      </c>
      <c r="J25" s="48" t="s">
        <v>27</v>
      </c>
      <c r="K25" s="48">
        <v>53</v>
      </c>
      <c r="L25" s="49">
        <v>1.1574074074074073E-3</v>
      </c>
      <c r="M25" s="48">
        <v>0</v>
      </c>
      <c r="N25" s="49">
        <v>0</v>
      </c>
      <c r="O25" s="48" t="s">
        <v>23</v>
      </c>
      <c r="P25" s="49">
        <v>12.968484605365797</v>
      </c>
      <c r="Q25" s="48">
        <v>10.593184578638812</v>
      </c>
      <c r="R25" s="50"/>
      <c r="S25" s="3">
        <v>7194.3295542388323</v>
      </c>
    </row>
    <row r="26" spans="2:19" ht="38.25" x14ac:dyDescent="0.2">
      <c r="B26" s="39">
        <v>14</v>
      </c>
      <c r="C26" s="42"/>
      <c r="D26" s="44"/>
      <c r="E26" s="44"/>
      <c r="F26" s="53"/>
      <c r="H26" s="48" t="s">
        <v>55</v>
      </c>
      <c r="I26" s="3">
        <v>2280.6778205505361</v>
      </c>
      <c r="J26" s="48" t="s">
        <v>27</v>
      </c>
      <c r="K26" s="48">
        <v>53</v>
      </c>
      <c r="L26" s="49">
        <v>1.1574074074074073E-3</v>
      </c>
      <c r="M26" s="48">
        <v>0</v>
      </c>
      <c r="N26" s="49">
        <v>0</v>
      </c>
      <c r="O26" s="48" t="s">
        <v>24</v>
      </c>
      <c r="P26" s="49">
        <v>122.75658904999779</v>
      </c>
      <c r="Q26" s="48">
        <v>15.475941817308406</v>
      </c>
      <c r="R26" s="50"/>
      <c r="S26" s="3">
        <v>2280.6778205505361</v>
      </c>
    </row>
    <row r="27" spans="2:19" ht="38.25" x14ac:dyDescent="0.2">
      <c r="B27" s="39">
        <v>15</v>
      </c>
      <c r="C27" s="42"/>
      <c r="D27" s="44"/>
      <c r="E27" s="44"/>
      <c r="F27" s="53"/>
      <c r="H27" s="48" t="s">
        <v>54</v>
      </c>
      <c r="I27" s="3">
        <v>22884.183830343176</v>
      </c>
      <c r="J27" s="48" t="s">
        <v>27</v>
      </c>
      <c r="K27" s="48">
        <v>53</v>
      </c>
      <c r="L27" s="49">
        <v>1.1574074074074073E-3</v>
      </c>
      <c r="M27" s="48">
        <v>2</v>
      </c>
      <c r="N27" s="49">
        <v>1.5972222222222224E-2</v>
      </c>
      <c r="O27" s="48" t="s">
        <v>26</v>
      </c>
      <c r="P27" s="49">
        <v>59.425663258835094</v>
      </c>
      <c r="Q27" s="48">
        <v>15.330223780685532</v>
      </c>
      <c r="R27" s="50">
        <v>22884.183830343176</v>
      </c>
      <c r="S27" s="3">
        <v>22937.183830343176</v>
      </c>
    </row>
    <row r="28" spans="2:19" ht="38.25" x14ac:dyDescent="0.2">
      <c r="B28" s="39">
        <v>16</v>
      </c>
      <c r="C28" s="42"/>
      <c r="D28" s="44"/>
      <c r="E28" s="44"/>
      <c r="F28" s="53"/>
      <c r="H28" s="48" t="s">
        <v>53</v>
      </c>
      <c r="I28" s="3">
        <v>10.89780351668427</v>
      </c>
      <c r="J28" s="48" t="s">
        <v>27</v>
      </c>
      <c r="K28" s="48">
        <v>53</v>
      </c>
      <c r="L28" s="49">
        <v>1.1574074074074073E-3</v>
      </c>
      <c r="M28" s="48">
        <v>0</v>
      </c>
      <c r="N28" s="49">
        <v>0</v>
      </c>
      <c r="O28" s="48" t="s">
        <v>23</v>
      </c>
      <c r="P28" s="49">
        <v>12.968484605365797</v>
      </c>
      <c r="Q28" s="48">
        <v>10.378328137146351</v>
      </c>
      <c r="R28" s="50"/>
      <c r="S28" s="3">
        <v>10.89780351668427</v>
      </c>
    </row>
    <row r="29" spans="2:19" ht="38.25" x14ac:dyDescent="0.2">
      <c r="B29" s="39">
        <v>17</v>
      </c>
      <c r="C29" s="42"/>
      <c r="D29" s="44"/>
      <c r="E29" s="44"/>
      <c r="F29" s="53"/>
      <c r="H29" s="48" t="s">
        <v>52</v>
      </c>
      <c r="I29" s="3">
        <v>36550.720375161851</v>
      </c>
      <c r="J29" s="48" t="s">
        <v>27</v>
      </c>
      <c r="K29" s="48">
        <v>53</v>
      </c>
      <c r="L29" s="49">
        <v>1.1574074074074073E-3</v>
      </c>
      <c r="M29" s="48">
        <v>0</v>
      </c>
      <c r="N29" s="49">
        <v>0</v>
      </c>
      <c r="O29" s="48" t="s">
        <v>23</v>
      </c>
      <c r="P29" s="49">
        <v>12.968484605365797</v>
      </c>
      <c r="Q29" s="48">
        <v>15.09615011101668</v>
      </c>
      <c r="R29" s="50">
        <v>36550.720375161851</v>
      </c>
      <c r="S29" s="3">
        <v>36603.720375161851</v>
      </c>
    </row>
    <row r="30" spans="2:19" ht="38.25" x14ac:dyDescent="0.2">
      <c r="B30" s="39">
        <v>18</v>
      </c>
      <c r="C30" s="42"/>
      <c r="D30" s="44"/>
      <c r="E30" s="44"/>
      <c r="F30" s="53"/>
      <c r="H30" s="48" t="s">
        <v>51</v>
      </c>
      <c r="I30" s="3">
        <v>8818.6209061287409</v>
      </c>
      <c r="J30" s="48" t="s">
        <v>27</v>
      </c>
      <c r="K30" s="48">
        <v>53</v>
      </c>
      <c r="L30" s="49">
        <v>1.1574074074074073E-3</v>
      </c>
      <c r="M30" s="48">
        <v>0</v>
      </c>
      <c r="N30" s="49">
        <v>0</v>
      </c>
      <c r="O30" s="48" t="s">
        <v>24</v>
      </c>
      <c r="P30" s="49">
        <v>122.75658904999779</v>
      </c>
      <c r="Q30" s="48">
        <v>20.893714617733611</v>
      </c>
      <c r="R30" s="50"/>
      <c r="S30" s="3">
        <v>8818.6209061287409</v>
      </c>
    </row>
    <row r="31" spans="2:19" ht="38.25" x14ac:dyDescent="0.2">
      <c r="B31" s="39">
        <v>19</v>
      </c>
      <c r="C31" s="42"/>
      <c r="D31" s="44"/>
      <c r="E31" s="44"/>
      <c r="F31" s="53"/>
      <c r="H31" s="48" t="s">
        <v>50</v>
      </c>
      <c r="I31" s="3">
        <v>596.77736304405698</v>
      </c>
      <c r="J31" s="48" t="s">
        <v>27</v>
      </c>
      <c r="K31" s="48">
        <v>53</v>
      </c>
      <c r="L31" s="49">
        <v>1.1574074074074073E-3</v>
      </c>
      <c r="M31" s="48">
        <v>0</v>
      </c>
      <c r="N31" s="49">
        <v>0</v>
      </c>
      <c r="O31" s="48" t="s">
        <v>24</v>
      </c>
      <c r="P31" s="49">
        <v>122.75658904999779</v>
      </c>
      <c r="Q31" s="48">
        <v>25.943672557999921</v>
      </c>
      <c r="R31" s="50"/>
      <c r="S31" s="3">
        <v>596.77736304405698</v>
      </c>
    </row>
    <row r="32" spans="2:19" ht="38.25" x14ac:dyDescent="0.2">
      <c r="B32" s="39">
        <v>20</v>
      </c>
      <c r="C32" s="42"/>
      <c r="D32" s="44"/>
      <c r="E32" s="44"/>
      <c r="F32" s="53"/>
      <c r="H32" s="48" t="s">
        <v>49</v>
      </c>
      <c r="I32" s="3">
        <v>4896.8310965348455</v>
      </c>
      <c r="J32" s="48" t="s">
        <v>27</v>
      </c>
      <c r="K32" s="48">
        <v>53</v>
      </c>
      <c r="L32" s="49">
        <v>1.1574074074074073E-3</v>
      </c>
      <c r="M32" s="48">
        <v>0</v>
      </c>
      <c r="N32" s="49">
        <v>0</v>
      </c>
      <c r="O32" s="48" t="s">
        <v>24</v>
      </c>
      <c r="P32" s="49">
        <v>122.75658904999779</v>
      </c>
      <c r="Q32" s="48">
        <v>66.424402609903183</v>
      </c>
      <c r="R32" s="50">
        <v>4896.8310965348455</v>
      </c>
      <c r="S32" s="3">
        <v>4949.8310965348455</v>
      </c>
    </row>
    <row r="33" spans="2:19" ht="38.25" x14ac:dyDescent="0.2">
      <c r="B33" s="39">
        <v>21</v>
      </c>
      <c r="C33" s="42"/>
      <c r="D33" s="44"/>
      <c r="E33" s="44"/>
      <c r="F33" s="53"/>
      <c r="H33" s="48" t="s">
        <v>48</v>
      </c>
      <c r="I33" s="3">
        <v>3519.4779160918265</v>
      </c>
      <c r="J33" s="48" t="s">
        <v>27</v>
      </c>
      <c r="K33" s="48">
        <v>53</v>
      </c>
      <c r="L33" s="49">
        <v>1.1574074074074073E-3</v>
      </c>
      <c r="M33" s="48">
        <v>0</v>
      </c>
      <c r="N33" s="49">
        <v>0</v>
      </c>
      <c r="O33" s="48" t="s">
        <v>23</v>
      </c>
      <c r="P33" s="49">
        <v>12.968484605365797</v>
      </c>
      <c r="Q33" s="48">
        <v>5.8280417572905003</v>
      </c>
      <c r="R33" s="50">
        <v>3519.4779160918265</v>
      </c>
      <c r="S33" s="3">
        <v>3572.4779160918265</v>
      </c>
    </row>
    <row r="34" spans="2:19" ht="38.25" x14ac:dyDescent="0.2">
      <c r="B34" s="39">
        <v>22</v>
      </c>
      <c r="C34" s="42"/>
      <c r="D34" s="44"/>
      <c r="E34" s="44"/>
      <c r="F34" s="53"/>
      <c r="H34" s="48" t="s">
        <v>47</v>
      </c>
      <c r="I34" s="3">
        <v>1900.5648504587803</v>
      </c>
      <c r="J34" s="48" t="s">
        <v>27</v>
      </c>
      <c r="K34" s="48">
        <v>53</v>
      </c>
      <c r="L34" s="49">
        <v>1.1574074074074073E-3</v>
      </c>
      <c r="M34" s="48">
        <v>0</v>
      </c>
      <c r="N34" s="49">
        <v>0</v>
      </c>
      <c r="O34" s="48" t="s">
        <v>24</v>
      </c>
      <c r="P34" s="49">
        <v>122.75658904999779</v>
      </c>
      <c r="Q34" s="48">
        <v>11.494417617421783</v>
      </c>
      <c r="R34" s="50"/>
      <c r="S34" s="3">
        <v>1900.5648504587803</v>
      </c>
    </row>
    <row r="35" spans="2:19" ht="38.25" x14ac:dyDescent="0.2">
      <c r="B35" s="39">
        <v>23</v>
      </c>
      <c r="C35" s="42"/>
      <c r="D35" s="44"/>
      <c r="E35" s="44"/>
      <c r="F35" s="53"/>
      <c r="H35" s="48" t="s">
        <v>46</v>
      </c>
      <c r="I35" s="3">
        <v>2474.4686107475345</v>
      </c>
      <c r="J35" s="48" t="s">
        <v>27</v>
      </c>
      <c r="K35" s="48">
        <v>53</v>
      </c>
      <c r="L35" s="49">
        <v>1.1574074074074073E-3</v>
      </c>
      <c r="M35" s="48">
        <v>0</v>
      </c>
      <c r="N35" s="49">
        <v>0</v>
      </c>
      <c r="O35" s="48" t="s">
        <v>23</v>
      </c>
      <c r="P35" s="49">
        <v>12.968484605365797</v>
      </c>
      <c r="Q35" s="48">
        <v>9.2843848460547385</v>
      </c>
      <c r="R35" s="50"/>
      <c r="S35" s="3">
        <v>2474.4686107475345</v>
      </c>
    </row>
    <row r="36" spans="2:19" ht="38.25" x14ac:dyDescent="0.2">
      <c r="B36" s="39">
        <v>24</v>
      </c>
      <c r="C36" s="42"/>
      <c r="D36" s="44"/>
      <c r="E36" s="44"/>
      <c r="F36" s="53"/>
      <c r="H36" s="48" t="s">
        <v>45</v>
      </c>
      <c r="I36" s="3">
        <v>1292.3840983119705</v>
      </c>
      <c r="J36" s="48" t="s">
        <v>27</v>
      </c>
      <c r="K36" s="48">
        <v>53</v>
      </c>
      <c r="L36" s="49">
        <v>1.1574074074074073E-3</v>
      </c>
      <c r="M36" s="48">
        <v>0</v>
      </c>
      <c r="N36" s="49">
        <v>0</v>
      </c>
      <c r="O36" s="48" t="s">
        <v>24</v>
      </c>
      <c r="P36" s="49">
        <v>122.75658904999779</v>
      </c>
      <c r="Q36" s="48">
        <v>15.922806259762748</v>
      </c>
      <c r="R36" s="50"/>
      <c r="S36" s="3">
        <v>1292.3840983119705</v>
      </c>
    </row>
    <row r="37" spans="2:19" ht="38.25" x14ac:dyDescent="0.2">
      <c r="B37" s="39">
        <v>25</v>
      </c>
      <c r="C37" s="42"/>
      <c r="D37" s="44"/>
      <c r="E37" s="44"/>
      <c r="F37" s="53"/>
      <c r="H37" s="48" t="s">
        <v>44</v>
      </c>
      <c r="I37" s="3">
        <v>6934.0208004138121</v>
      </c>
      <c r="J37" s="48" t="s">
        <v>27</v>
      </c>
      <c r="K37" s="48">
        <v>53</v>
      </c>
      <c r="L37" s="49">
        <v>1.1574074074074073E-3</v>
      </c>
      <c r="M37" s="48">
        <v>0</v>
      </c>
      <c r="N37" s="49">
        <v>3.472222222222222E-3</v>
      </c>
      <c r="O37" s="48" t="s">
        <v>24</v>
      </c>
      <c r="P37" s="49">
        <v>122.75658904999779</v>
      </c>
      <c r="Q37" s="48">
        <v>28.651055195893566</v>
      </c>
      <c r="R37" s="50"/>
      <c r="S37" s="3">
        <v>6934.0208004138121</v>
      </c>
    </row>
    <row r="38" spans="2:19" ht="38.25" x14ac:dyDescent="0.2">
      <c r="B38" s="39">
        <v>26</v>
      </c>
      <c r="C38" s="42"/>
      <c r="D38" s="44"/>
      <c r="E38" s="44"/>
      <c r="F38" s="53"/>
      <c r="H38" s="48" t="s">
        <v>43</v>
      </c>
      <c r="I38" s="3">
        <v>30640.564796231411</v>
      </c>
      <c r="J38" s="48" t="s">
        <v>27</v>
      </c>
      <c r="K38" s="48">
        <v>53</v>
      </c>
      <c r="L38" s="49">
        <v>1.1574074074074073E-3</v>
      </c>
      <c r="M38" s="48">
        <v>5</v>
      </c>
      <c r="N38" s="49">
        <v>1.5972222222222224E-2</v>
      </c>
      <c r="O38" s="48" t="s">
        <v>25</v>
      </c>
      <c r="P38" s="49">
        <v>128.32600239659175</v>
      </c>
      <c r="Q38" s="48">
        <v>32.930319438813818</v>
      </c>
      <c r="R38" s="50"/>
      <c r="S38" s="3">
        <v>30640.564796231411</v>
      </c>
    </row>
    <row r="39" spans="2:19" ht="38.25" x14ac:dyDescent="0.2">
      <c r="B39" s="39">
        <v>27</v>
      </c>
      <c r="C39" s="42"/>
      <c r="D39" s="44"/>
      <c r="E39" s="44"/>
      <c r="F39" s="53"/>
      <c r="H39" s="48" t="s">
        <v>42</v>
      </c>
      <c r="I39" s="3">
        <v>320.019033627201</v>
      </c>
      <c r="J39" s="48" t="s">
        <v>27</v>
      </c>
      <c r="K39" s="48">
        <v>53</v>
      </c>
      <c r="L39" s="49">
        <v>1.1574074074074073E-3</v>
      </c>
      <c r="M39" s="48">
        <v>5</v>
      </c>
      <c r="N39" s="49">
        <v>8.3333333333333332E-3</v>
      </c>
      <c r="O39" s="48" t="s">
        <v>25</v>
      </c>
      <c r="P39" s="49">
        <v>128.32600239659175</v>
      </c>
      <c r="Q39" s="48">
        <v>20.079858026190493</v>
      </c>
      <c r="R39" s="50">
        <v>320.019033627201</v>
      </c>
      <c r="S39" s="3">
        <v>373.019033627201</v>
      </c>
    </row>
    <row r="40" spans="2:19" ht="38.25" x14ac:dyDescent="0.2">
      <c r="B40" s="39">
        <v>28</v>
      </c>
      <c r="C40" s="42"/>
      <c r="D40" s="44"/>
      <c r="E40" s="44"/>
      <c r="F40" s="53"/>
      <c r="H40" s="48" t="s">
        <v>41</v>
      </c>
      <c r="I40" s="3">
        <v>288.82062400415185</v>
      </c>
      <c r="J40" s="48" t="s">
        <v>27</v>
      </c>
      <c r="K40" s="48">
        <v>53</v>
      </c>
      <c r="L40" s="49">
        <v>1.1574074074074073E-3</v>
      </c>
      <c r="M40" s="48">
        <v>0</v>
      </c>
      <c r="N40" s="49">
        <v>1.8749999999999999E-2</v>
      </c>
      <c r="O40" s="48" t="s">
        <v>22</v>
      </c>
      <c r="P40" s="49">
        <v>316.44202400113028</v>
      </c>
      <c r="Q40" s="48">
        <v>60.233571385417278</v>
      </c>
      <c r="R40" s="50">
        <v>288.82062400415185</v>
      </c>
      <c r="S40" s="3">
        <v>394.82062400415185</v>
      </c>
    </row>
    <row r="41" spans="2:19" ht="38.25" x14ac:dyDescent="0.2">
      <c r="B41" s="39">
        <v>29</v>
      </c>
      <c r="C41" s="42"/>
      <c r="D41" s="44"/>
      <c r="E41" s="44"/>
      <c r="F41" s="53"/>
      <c r="H41" s="48" t="s">
        <v>39</v>
      </c>
      <c r="I41" s="3">
        <v>7609.3535827234555</v>
      </c>
      <c r="J41" s="48" t="s">
        <v>27</v>
      </c>
      <c r="K41" s="48">
        <v>53</v>
      </c>
      <c r="L41" s="49">
        <v>1.1574074074074073E-3</v>
      </c>
      <c r="M41" s="48">
        <v>2</v>
      </c>
      <c r="N41" s="49">
        <v>3.472222222222222E-3</v>
      </c>
      <c r="O41" s="48" t="s">
        <v>22</v>
      </c>
      <c r="P41" s="49">
        <v>316.44202400113028</v>
      </c>
      <c r="Q41" s="48">
        <v>22.611992644203188</v>
      </c>
      <c r="R41" s="50"/>
      <c r="S41" s="3">
        <v>7609.3535827234555</v>
      </c>
    </row>
    <row r="42" spans="2:19" ht="39" thickBot="1" x14ac:dyDescent="0.25">
      <c r="B42" s="40">
        <v>30</v>
      </c>
      <c r="C42" s="43"/>
      <c r="D42" s="45"/>
      <c r="E42" s="45"/>
      <c r="F42" s="54"/>
      <c r="H42" s="48" t="s">
        <v>38</v>
      </c>
      <c r="I42" s="3">
        <v>365.20721148871831</v>
      </c>
      <c r="J42" s="48" t="s">
        <v>27</v>
      </c>
      <c r="K42" s="48">
        <v>53</v>
      </c>
      <c r="L42" s="49">
        <v>1.1574074074074073E-3</v>
      </c>
      <c r="M42" s="48">
        <v>2</v>
      </c>
      <c r="N42" s="49">
        <v>8.3333333333333332E-3</v>
      </c>
      <c r="O42" s="48" t="s">
        <v>22</v>
      </c>
      <c r="P42" s="49">
        <v>316.44202400113028</v>
      </c>
      <c r="Q42" s="48">
        <v>26.522225855348644</v>
      </c>
      <c r="R42" s="50">
        <v>365.20721148871831</v>
      </c>
      <c r="S42" s="3">
        <v>418.20721148871831</v>
      </c>
    </row>
    <row r="43" spans="2:19" ht="38.25" x14ac:dyDescent="0.2">
      <c r="H43" s="48" t="s">
        <v>36</v>
      </c>
      <c r="I43" s="3">
        <v>1891.7552455303226</v>
      </c>
      <c r="J43" s="48" t="s">
        <v>27</v>
      </c>
      <c r="K43" s="48">
        <v>53</v>
      </c>
      <c r="L43" s="49">
        <v>1.1574074074074073E-3</v>
      </c>
      <c r="M43" s="48">
        <v>2</v>
      </c>
      <c r="N43" s="49">
        <v>2.0833333333333333E-3</v>
      </c>
      <c r="O43" s="48" t="s">
        <v>22</v>
      </c>
      <c r="P43" s="49">
        <v>316.44202400113028</v>
      </c>
      <c r="Q43" s="48">
        <v>23.798005043284753</v>
      </c>
      <c r="R43" s="50">
        <v>1891.7552455303226</v>
      </c>
      <c r="S43" s="3">
        <v>1944.7552455303226</v>
      </c>
    </row>
    <row r="44" spans="2:19" ht="38.25" x14ac:dyDescent="0.2">
      <c r="H44" s="48" t="s">
        <v>35</v>
      </c>
      <c r="I44" s="3">
        <v>19554.131522844975</v>
      </c>
      <c r="J44" s="48" t="s">
        <v>27</v>
      </c>
      <c r="K44" s="48">
        <v>53</v>
      </c>
      <c r="L44" s="49">
        <v>1.1574074074074073E-3</v>
      </c>
      <c r="M44" s="48">
        <v>1</v>
      </c>
      <c r="N44" s="49">
        <v>8.3333333333333332E-3</v>
      </c>
      <c r="O44" s="48" t="s">
        <v>22</v>
      </c>
      <c r="P44" s="49">
        <v>316.44202400113028</v>
      </c>
      <c r="Q44" s="48">
        <v>62.81166285671268</v>
      </c>
      <c r="R44" s="50">
        <v>19554.131522844975</v>
      </c>
      <c r="S44" s="3">
        <v>19607.131522844975</v>
      </c>
    </row>
    <row r="45" spans="2:19" ht="38.25" x14ac:dyDescent="0.2">
      <c r="H45" s="48" t="s">
        <v>34</v>
      </c>
      <c r="I45" s="3">
        <v>36237.022489041316</v>
      </c>
      <c r="J45" s="48" t="s">
        <v>27</v>
      </c>
      <c r="K45" s="48">
        <v>53</v>
      </c>
      <c r="L45" s="49">
        <v>1.1574074074074073E-3</v>
      </c>
      <c r="M45" s="48">
        <v>1</v>
      </c>
      <c r="N45" s="49">
        <v>1.5972222222222224E-2</v>
      </c>
      <c r="O45" s="48" t="s">
        <v>22</v>
      </c>
      <c r="P45" s="49">
        <v>316.44202400113028</v>
      </c>
      <c r="Q45" s="48">
        <v>45.167626102291202</v>
      </c>
      <c r="R45" s="50">
        <v>36237.022489041316</v>
      </c>
      <c r="S45" s="3">
        <v>36290.022489041316</v>
      </c>
    </row>
    <row r="46" spans="2:19" ht="38.25" x14ac:dyDescent="0.2">
      <c r="H46" s="48" t="s">
        <v>33</v>
      </c>
      <c r="I46" s="3">
        <v>3043.9248573049472</v>
      </c>
      <c r="J46" s="48" t="s">
        <v>27</v>
      </c>
      <c r="K46" s="48">
        <v>53</v>
      </c>
      <c r="L46" s="49">
        <v>1.1574074074074073E-3</v>
      </c>
      <c r="M46" s="48">
        <v>1</v>
      </c>
      <c r="N46" s="49">
        <v>1.8749999999999999E-2</v>
      </c>
      <c r="O46" s="48" t="s">
        <v>22</v>
      </c>
      <c r="P46" s="49">
        <v>316.44202400113028</v>
      </c>
      <c r="Q46" s="48">
        <v>46.985467062736781</v>
      </c>
      <c r="R46" s="50"/>
      <c r="S46" s="3">
        <v>3043.9248573049472</v>
      </c>
    </row>
    <row r="47" spans="2:19" ht="38.25" x14ac:dyDescent="0.2">
      <c r="H47" s="48" t="s">
        <v>32</v>
      </c>
      <c r="I47" s="3">
        <v>8310.9377846856933</v>
      </c>
      <c r="J47" s="48" t="s">
        <v>27</v>
      </c>
      <c r="K47" s="48">
        <v>53</v>
      </c>
      <c r="L47" s="49">
        <v>1.1574074074074073E-3</v>
      </c>
      <c r="M47" s="48">
        <v>5</v>
      </c>
      <c r="N47" s="49">
        <v>1.8749999999999999E-2</v>
      </c>
      <c r="O47" s="48" t="s">
        <v>25</v>
      </c>
      <c r="P47" s="49">
        <v>128.32600239659175</v>
      </c>
      <c r="Q47" s="48">
        <v>29.813361011801284</v>
      </c>
      <c r="R47" s="50">
        <v>8310.9377846856933</v>
      </c>
      <c r="S47" s="3">
        <v>8363.9377846856933</v>
      </c>
    </row>
    <row r="48" spans="2:19" ht="38.25" x14ac:dyDescent="0.2">
      <c r="H48" s="48" t="s">
        <v>31</v>
      </c>
      <c r="I48" s="3">
        <v>273.48093259259099</v>
      </c>
      <c r="J48" s="48" t="s">
        <v>27</v>
      </c>
      <c r="K48" s="48">
        <v>53</v>
      </c>
      <c r="L48" s="49">
        <v>1.1574074074074073E-3</v>
      </c>
      <c r="M48" s="48">
        <v>5</v>
      </c>
      <c r="N48" s="49">
        <v>1.5972222222222224E-2</v>
      </c>
      <c r="O48" s="48" t="s">
        <v>25</v>
      </c>
      <c r="P48" s="49">
        <v>128.32600239659175</v>
      </c>
      <c r="Q48" s="48">
        <v>19.372210721454529</v>
      </c>
      <c r="R48" s="50"/>
      <c r="S48" s="3">
        <v>273.48093259259099</v>
      </c>
    </row>
    <row r="49" spans="8:19" ht="38.25" x14ac:dyDescent="0.2">
      <c r="H49" s="48" t="s">
        <v>30</v>
      </c>
      <c r="I49" s="3">
        <v>22701.498039430357</v>
      </c>
      <c r="J49" s="48" t="s">
        <v>27</v>
      </c>
      <c r="K49" s="48">
        <v>53</v>
      </c>
      <c r="L49" s="49">
        <v>1.1574074074074073E-3</v>
      </c>
      <c r="M49" s="48">
        <v>1</v>
      </c>
      <c r="N49" s="49">
        <v>8.3333333333333332E-3</v>
      </c>
      <c r="O49" s="48" t="s">
        <v>22</v>
      </c>
      <c r="P49" s="49">
        <v>316.44202400113028</v>
      </c>
      <c r="Q49" s="48">
        <v>96.967218101448225</v>
      </c>
      <c r="R49" s="50"/>
      <c r="S49" s="3">
        <v>22701.498039430357</v>
      </c>
    </row>
    <row r="50" spans="8:19" ht="38.25" x14ac:dyDescent="0.2">
      <c r="H50" s="48" t="s">
        <v>29</v>
      </c>
      <c r="I50" s="3">
        <v>44503.524496027465</v>
      </c>
      <c r="J50" s="48" t="s">
        <v>27</v>
      </c>
      <c r="K50" s="48">
        <v>53</v>
      </c>
      <c r="L50" s="49">
        <v>1.1574074074074073E-3</v>
      </c>
      <c r="M50" s="48">
        <v>0</v>
      </c>
      <c r="N50" s="49">
        <v>0</v>
      </c>
      <c r="O50" s="48" t="s">
        <v>26</v>
      </c>
      <c r="P50" s="49">
        <v>59.425663258835094</v>
      </c>
      <c r="Q50" s="48">
        <v>9.0857142857142872</v>
      </c>
      <c r="R50" s="50">
        <v>44503.524496027465</v>
      </c>
      <c r="S50" s="3">
        <v>44662.524496027465</v>
      </c>
    </row>
    <row r="51" spans="8:19" ht="38.25" x14ac:dyDescent="0.2">
      <c r="H51" s="48" t="s">
        <v>28</v>
      </c>
      <c r="I51" s="3">
        <v>44662.524496027465</v>
      </c>
      <c r="J51" s="48" t="s">
        <v>27</v>
      </c>
      <c r="K51" s="48">
        <v>53</v>
      </c>
      <c r="L51" s="49">
        <v>1.1574074074074073E-3</v>
      </c>
      <c r="M51" s="48">
        <v>0</v>
      </c>
      <c r="N51" s="49">
        <v>8.3333333333333332E-3</v>
      </c>
      <c r="O51" s="48" t="s">
        <v>26</v>
      </c>
      <c r="P51" s="49">
        <v>59.425663258835094</v>
      </c>
      <c r="Q51" s="48">
        <v>9.0857142857142872</v>
      </c>
      <c r="R51" s="50"/>
      <c r="S51" s="3">
        <v>44662.524496027465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28"/>
  <sheetViews>
    <sheetView workbookViewId="0">
      <selection activeCell="B25" sqref="B25"/>
    </sheetView>
  </sheetViews>
  <sheetFormatPr baseColWidth="10" defaultRowHeight="12.75" x14ac:dyDescent="0.2"/>
  <cols>
    <col min="5" max="6" width="1.85546875" customWidth="1"/>
  </cols>
  <sheetData>
    <row r="1" spans="1:18" ht="26.25" thickBot="1" x14ac:dyDescent="0.25">
      <c r="A1" s="21" t="s">
        <v>88</v>
      </c>
      <c r="B1" s="22" t="s">
        <v>89</v>
      </c>
      <c r="C1" s="22" t="s">
        <v>93</v>
      </c>
      <c r="D1" s="22" t="s">
        <v>94</v>
      </c>
      <c r="G1" s="20" t="s">
        <v>87</v>
      </c>
      <c r="H1" s="17" t="s">
        <v>86</v>
      </c>
      <c r="I1" s="20" t="s">
        <v>77</v>
      </c>
      <c r="J1" s="20" t="s">
        <v>85</v>
      </c>
      <c r="K1" s="20" t="s">
        <v>84</v>
      </c>
      <c r="L1" s="20" t="s">
        <v>83</v>
      </c>
      <c r="M1" s="20" t="s">
        <v>82</v>
      </c>
      <c r="N1" s="19" t="s">
        <v>37</v>
      </c>
      <c r="O1" s="18" t="s">
        <v>81</v>
      </c>
      <c r="P1" s="17" t="s">
        <v>80</v>
      </c>
      <c r="Q1" s="17" t="s">
        <v>96</v>
      </c>
      <c r="R1" s="17" t="s">
        <v>95</v>
      </c>
    </row>
    <row r="2" spans="1:18" x14ac:dyDescent="0.2">
      <c r="A2" s="38">
        <v>1</v>
      </c>
      <c r="B2" s="41" t="s">
        <v>22</v>
      </c>
      <c r="C2" s="44">
        <v>21</v>
      </c>
      <c r="D2" s="44">
        <v>100</v>
      </c>
      <c r="G2" s="3" t="s">
        <v>79</v>
      </c>
      <c r="H2" s="3">
        <v>970.49648508744758</v>
      </c>
      <c r="I2" s="3" t="s">
        <v>27</v>
      </c>
      <c r="J2" s="3">
        <v>53</v>
      </c>
      <c r="K2" s="4">
        <v>1.1574074074074073E-3</v>
      </c>
      <c r="L2" s="3">
        <v>2</v>
      </c>
      <c r="M2" s="4">
        <v>1.5972222222222224E-2</v>
      </c>
      <c r="N2" s="3" t="s">
        <v>25</v>
      </c>
      <c r="O2" s="4">
        <v>128.32600239659175</v>
      </c>
      <c r="P2" s="3">
        <v>10.601259211066251</v>
      </c>
      <c r="Q2" s="3"/>
      <c r="R2" s="3"/>
    </row>
    <row r="3" spans="1:18" x14ac:dyDescent="0.2">
      <c r="A3" s="39">
        <v>2</v>
      </c>
      <c r="B3" s="42" t="s">
        <v>22</v>
      </c>
      <c r="C3" s="44">
        <v>10</v>
      </c>
      <c r="D3" s="44">
        <v>50</v>
      </c>
      <c r="G3" s="3" t="s">
        <v>71</v>
      </c>
      <c r="H3" s="3">
        <v>2078.2961398818106</v>
      </c>
      <c r="I3" s="3" t="s">
        <v>27</v>
      </c>
      <c r="J3" s="3">
        <v>53</v>
      </c>
      <c r="K3" s="4">
        <v>1.1574074074074073E-3</v>
      </c>
      <c r="L3" s="3">
        <v>2</v>
      </c>
      <c r="M3" s="4">
        <v>1.5972222222222224E-2</v>
      </c>
      <c r="N3" s="3" t="s">
        <v>26</v>
      </c>
      <c r="O3" s="4">
        <v>59.425663258835094</v>
      </c>
      <c r="P3" s="3">
        <v>15.233893847766728</v>
      </c>
      <c r="Q3" s="3"/>
      <c r="R3" s="3"/>
    </row>
    <row r="4" spans="1:18" x14ac:dyDescent="0.2">
      <c r="A4" s="39">
        <v>3</v>
      </c>
      <c r="B4" s="42" t="s">
        <v>23</v>
      </c>
      <c r="C4" s="44">
        <v>5</v>
      </c>
      <c r="D4" s="44">
        <v>30</v>
      </c>
      <c r="G4" s="3" t="s">
        <v>68</v>
      </c>
      <c r="H4" s="3">
        <v>2107.7192894078671</v>
      </c>
      <c r="I4" s="3" t="s">
        <v>27</v>
      </c>
      <c r="J4" s="3">
        <v>53</v>
      </c>
      <c r="K4" s="4">
        <v>1.1574074074074073E-3</v>
      </c>
      <c r="L4" s="3">
        <v>2</v>
      </c>
      <c r="M4" s="4">
        <v>1.5972222222222224E-2</v>
      </c>
      <c r="N4" s="3" t="s">
        <v>25</v>
      </c>
      <c r="O4" s="4">
        <v>128.32600239659175</v>
      </c>
      <c r="P4" s="3">
        <v>36.129966216151892</v>
      </c>
      <c r="Q4" s="3"/>
      <c r="R4" s="3"/>
    </row>
    <row r="5" spans="1:18" x14ac:dyDescent="0.2">
      <c r="A5" s="39">
        <v>4</v>
      </c>
      <c r="B5" s="42" t="s">
        <v>24</v>
      </c>
      <c r="C5" s="44"/>
      <c r="D5" s="44"/>
      <c r="G5" s="3" t="s">
        <v>67</v>
      </c>
      <c r="H5" s="3">
        <v>1567.7250912951076</v>
      </c>
      <c r="I5" s="3" t="s">
        <v>27</v>
      </c>
      <c r="J5" s="3">
        <v>53</v>
      </c>
      <c r="K5" s="4">
        <v>1.1574074074074073E-3</v>
      </c>
      <c r="L5" s="3">
        <v>2</v>
      </c>
      <c r="M5" s="4">
        <v>1.5972222222222224E-2</v>
      </c>
      <c r="N5" s="3" t="s">
        <v>25</v>
      </c>
      <c r="O5" s="4">
        <v>128.32600239659175</v>
      </c>
      <c r="P5" s="3">
        <v>17.870051561374904</v>
      </c>
      <c r="Q5" s="3"/>
      <c r="R5" s="3"/>
    </row>
    <row r="6" spans="1:18" x14ac:dyDescent="0.2">
      <c r="A6" s="39">
        <v>5</v>
      </c>
      <c r="B6" s="42" t="s">
        <v>25</v>
      </c>
      <c r="C6" s="44"/>
      <c r="D6" s="44"/>
      <c r="G6" s="3" t="s">
        <v>66</v>
      </c>
      <c r="H6" s="3">
        <v>4991.7814878393356</v>
      </c>
      <c r="I6" s="3" t="s">
        <v>27</v>
      </c>
      <c r="J6" s="3">
        <v>53</v>
      </c>
      <c r="K6" s="4">
        <v>1.1574074074074073E-3</v>
      </c>
      <c r="L6" s="3">
        <v>2</v>
      </c>
      <c r="M6" s="4">
        <v>1.5972222222222224E-2</v>
      </c>
      <c r="N6" s="3" t="s">
        <v>26</v>
      </c>
      <c r="O6" s="4">
        <v>59.425663258835094</v>
      </c>
      <c r="P6" s="3">
        <v>25.679069167173306</v>
      </c>
      <c r="Q6" s="3"/>
      <c r="R6" s="3"/>
    </row>
    <row r="7" spans="1:18" x14ac:dyDescent="0.2">
      <c r="A7" s="39">
        <v>6</v>
      </c>
      <c r="B7" s="42" t="s">
        <v>26</v>
      </c>
      <c r="C7" s="44"/>
      <c r="D7" s="44"/>
      <c r="G7" s="3" t="s">
        <v>65</v>
      </c>
      <c r="H7" s="3">
        <v>52.202181225934488</v>
      </c>
      <c r="I7" s="3" t="s">
        <v>27</v>
      </c>
      <c r="J7" s="3">
        <v>53</v>
      </c>
      <c r="K7" s="4">
        <v>1.1574074074074073E-3</v>
      </c>
      <c r="L7" s="3">
        <v>0</v>
      </c>
      <c r="M7" s="4">
        <v>0</v>
      </c>
      <c r="N7" s="3" t="s">
        <v>24</v>
      </c>
      <c r="O7" s="4">
        <v>122.75658904999779</v>
      </c>
      <c r="P7" s="3">
        <v>42.679907289904499</v>
      </c>
      <c r="Q7" s="3"/>
      <c r="R7" s="3"/>
    </row>
    <row r="8" spans="1:18" ht="63.75" x14ac:dyDescent="0.2">
      <c r="B8" s="46" t="s">
        <v>98</v>
      </c>
      <c r="H8" s="57" t="s">
        <v>100</v>
      </c>
      <c r="I8" s="57"/>
      <c r="J8" s="57"/>
      <c r="N8" s="47" t="s">
        <v>99</v>
      </c>
      <c r="Q8" s="51" t="s">
        <v>97</v>
      </c>
    </row>
    <row r="21" spans="8:13" x14ac:dyDescent="0.2">
      <c r="H21" s="58" t="s">
        <v>101</v>
      </c>
      <c r="I21" s="58"/>
      <c r="J21" s="58"/>
      <c r="K21" s="58"/>
      <c r="L21" s="58"/>
      <c r="M21" s="58"/>
    </row>
    <row r="22" spans="8:13" x14ac:dyDescent="0.2">
      <c r="H22" s="58"/>
      <c r="I22" s="58"/>
      <c r="J22" s="58"/>
      <c r="K22" s="58"/>
      <c r="L22" s="58"/>
      <c r="M22" s="58"/>
    </row>
    <row r="23" spans="8:13" x14ac:dyDescent="0.2">
      <c r="H23" s="58"/>
      <c r="I23" s="58"/>
      <c r="J23" s="58"/>
      <c r="K23" s="58"/>
      <c r="L23" s="58"/>
      <c r="M23" s="58"/>
    </row>
    <row r="24" spans="8:13" x14ac:dyDescent="0.2">
      <c r="H24" s="58"/>
      <c r="I24" s="58"/>
      <c r="J24" s="58"/>
      <c r="K24" s="58"/>
      <c r="L24" s="58"/>
      <c r="M24" s="58"/>
    </row>
    <row r="25" spans="8:13" x14ac:dyDescent="0.2">
      <c r="H25" s="58"/>
      <c r="I25" s="58"/>
      <c r="J25" s="58"/>
      <c r="K25" s="58"/>
      <c r="L25" s="58"/>
      <c r="M25" s="58"/>
    </row>
    <row r="26" spans="8:13" x14ac:dyDescent="0.2">
      <c r="H26" s="58"/>
      <c r="I26" s="58"/>
      <c r="J26" s="58"/>
      <c r="K26" s="58"/>
      <c r="L26" s="58"/>
      <c r="M26" s="58"/>
    </row>
    <row r="27" spans="8:13" x14ac:dyDescent="0.2">
      <c r="H27" s="58"/>
      <c r="I27" s="58"/>
      <c r="J27" s="58"/>
      <c r="K27" s="58"/>
      <c r="L27" s="58"/>
      <c r="M27" s="58"/>
    </row>
    <row r="28" spans="8:13" x14ac:dyDescent="0.2">
      <c r="H28" s="58"/>
      <c r="I28" s="58"/>
      <c r="J28" s="58"/>
      <c r="K28" s="58"/>
      <c r="L28" s="58"/>
      <c r="M28" s="58"/>
    </row>
  </sheetData>
  <mergeCells count="2">
    <mergeCell ref="H8:J8"/>
    <mergeCell ref="H21:M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Donnees</vt:lpstr>
      <vt:lpstr>Interface</vt:lpstr>
      <vt:lpstr>Feuil2</vt:lpstr>
      <vt:lpstr>Donnees!Zone_d_impression</vt:lpstr>
      <vt:lpstr>Interface!Zone_d_impression</vt:lpstr>
    </vt:vector>
  </TitlesOfParts>
  <Company>ELIS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BARAHAOUA Ibtissam</dc:creator>
  <cp:lastModifiedBy>BARAHAOUA Ibtissam</cp:lastModifiedBy>
  <cp:lastPrinted>2016-05-17T08:47:58Z</cp:lastPrinted>
  <dcterms:created xsi:type="dcterms:W3CDTF">2016-05-13T14:50:57Z</dcterms:created>
  <dcterms:modified xsi:type="dcterms:W3CDTF">2016-06-03T14:43:25Z</dcterms:modified>
</cp:coreProperties>
</file>