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8915" windowHeight="8385" activeTab="2"/>
  </bookViews>
  <sheets>
    <sheet name="STOCK" sheetId="1" r:id="rId1"/>
    <sheet name="AIREUS REPORT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6" i="3" l="1"/>
  <c r="C6" i="3"/>
  <c r="C10" i="3" s="1"/>
  <c r="J6" i="3"/>
  <c r="J10" i="3" s="1"/>
  <c r="D2" i="3"/>
  <c r="C2" i="3"/>
  <c r="B2" i="3"/>
  <c r="J12" i="3" l="1"/>
  <c r="C12" i="3"/>
  <c r="D10" i="3"/>
  <c r="D12" i="3"/>
  <c r="I6" i="3"/>
  <c r="J2" i="3"/>
  <c r="B2" i="1"/>
  <c r="C2" i="2" s="1"/>
  <c r="B6" i="3" s="1"/>
  <c r="H2" i="2"/>
  <c r="C2" i="1"/>
  <c r="D2" i="2" s="1"/>
  <c r="D2" i="1"/>
  <c r="E2" i="2" s="1"/>
  <c r="E2" i="1"/>
  <c r="F2" i="1"/>
  <c r="G2" i="1"/>
  <c r="H2" i="1"/>
  <c r="I2" i="2" s="1"/>
  <c r="I2" i="1"/>
  <c r="J2" i="2" s="1"/>
  <c r="J2" i="1"/>
  <c r="K2" i="2" s="1"/>
  <c r="A4" i="2"/>
  <c r="B10" i="3" l="1"/>
  <c r="B12" i="3"/>
  <c r="G2" i="2"/>
  <c r="F6" i="3" s="1"/>
  <c r="F2" i="3"/>
  <c r="F2" i="2"/>
  <c r="E6" i="3" s="1"/>
  <c r="E2" i="3"/>
  <c r="I10" i="3"/>
  <c r="I12" i="3"/>
  <c r="F10" i="3" l="1"/>
  <c r="F12" i="3" s="1"/>
  <c r="E10" i="3"/>
  <c r="E12" i="3" s="1"/>
  <c r="H6" i="3"/>
  <c r="I2" i="3"/>
  <c r="H10" i="3" l="1"/>
  <c r="H12" i="3" l="1"/>
  <c r="H2" i="3" s="1"/>
  <c r="G6" i="3" l="1"/>
  <c r="G10" i="3" l="1"/>
  <c r="G12" i="3" l="1"/>
  <c r="G2" i="3" s="1"/>
</calcChain>
</file>

<file path=xl/sharedStrings.xml><?xml version="1.0" encoding="utf-8"?>
<sst xmlns="http://schemas.openxmlformats.org/spreadsheetml/2006/main" count="37" uniqueCount="23">
  <si>
    <t>STOCK</t>
  </si>
  <si>
    <t>DISPONIBLE</t>
  </si>
  <si>
    <t>DATE</t>
  </si>
  <si>
    <t>VENTE designation</t>
  </si>
  <si>
    <t>date</t>
  </si>
  <si>
    <t>house W</t>
  </si>
  <si>
    <t xml:space="preserve">MEDAILLON </t>
  </si>
  <si>
    <t>TERRE BLC</t>
  </si>
  <si>
    <t>S SIROUA</t>
  </si>
  <si>
    <t xml:space="preserve">CHABLIS </t>
  </si>
  <si>
    <t xml:space="preserve">house white </t>
  </si>
  <si>
    <t>terre blc</t>
  </si>
  <si>
    <t xml:space="preserve">s siroua </t>
  </si>
  <si>
    <t>HOUSE W</t>
  </si>
  <si>
    <t>CHABLIS</t>
  </si>
  <si>
    <t xml:space="preserve">achats </t>
  </si>
  <si>
    <t xml:space="preserve">S SIROUA </t>
  </si>
  <si>
    <t>stock initial</t>
  </si>
  <si>
    <t>stock final</t>
  </si>
  <si>
    <t xml:space="preserve">Aireus report </t>
  </si>
  <si>
    <t xml:space="preserve">count </t>
  </si>
  <si>
    <t>ecarts</t>
  </si>
  <si>
    <t xml:space="preserve">reel stock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</si>
</sst>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14" fontId="0" fillId="0" borderId="13" xfId="0" applyNumberForma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B9" sqref="B9"/>
    </sheetView>
  </sheetViews>
  <sheetFormatPr baseColWidth="10" defaultRowHeight="15" x14ac:dyDescent="0.25"/>
  <cols>
    <col min="1" max="1" width="15.28515625" style="1" customWidth="1"/>
    <col min="2" max="16384" width="11.42578125" style="1"/>
  </cols>
  <sheetData>
    <row r="1" spans="1:10" x14ac:dyDescent="0.25">
      <c r="B1" s="1" t="s">
        <v>5</v>
      </c>
      <c r="C1" s="1" t="s">
        <v>7</v>
      </c>
      <c r="D1" s="1" t="s">
        <v>8</v>
      </c>
      <c r="E1" s="1" t="s">
        <v>6</v>
      </c>
      <c r="F1" s="1" t="s">
        <v>9</v>
      </c>
    </row>
    <row r="2" spans="1:10" x14ac:dyDescent="0.25">
      <c r="A2" s="6" t="s">
        <v>0</v>
      </c>
      <c r="B2" s="5">
        <f t="shared" ref="B2:J2" si="0">SUM(B7:B377)</f>
        <v>13</v>
      </c>
      <c r="C2" s="5">
        <f t="shared" si="0"/>
        <v>12</v>
      </c>
      <c r="D2" s="5">
        <f t="shared" si="0"/>
        <v>15</v>
      </c>
      <c r="E2" s="5">
        <f t="shared" si="0"/>
        <v>12</v>
      </c>
      <c r="F2" s="5">
        <f t="shared" si="0"/>
        <v>9</v>
      </c>
      <c r="G2" s="5">
        <f t="shared" si="0"/>
        <v>0</v>
      </c>
      <c r="H2" s="5">
        <f t="shared" si="0"/>
        <v>0</v>
      </c>
      <c r="I2" s="5">
        <f t="shared" si="0"/>
        <v>0</v>
      </c>
      <c r="J2" s="5">
        <f t="shared" si="0"/>
        <v>0</v>
      </c>
    </row>
    <row r="5" spans="1:10" x14ac:dyDescent="0.25">
      <c r="A5" s="1" t="s">
        <v>15</v>
      </c>
    </row>
    <row r="6" spans="1:10" x14ac:dyDescent="0.25">
      <c r="B6" s="1" t="s">
        <v>5</v>
      </c>
      <c r="C6" s="1" t="s">
        <v>7</v>
      </c>
      <c r="D6" s="1" t="s">
        <v>16</v>
      </c>
      <c r="E6" s="1" t="s">
        <v>6</v>
      </c>
      <c r="F6" s="1" t="s">
        <v>9</v>
      </c>
    </row>
    <row r="7" spans="1:10" x14ac:dyDescent="0.25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4">
        <v>42510</v>
      </c>
      <c r="B8" s="3">
        <v>13</v>
      </c>
      <c r="C8" s="3">
        <v>12</v>
      </c>
      <c r="D8" s="3">
        <v>15</v>
      </c>
      <c r="E8" s="3">
        <v>12</v>
      </c>
      <c r="F8" s="3">
        <v>9</v>
      </c>
      <c r="G8" s="3"/>
      <c r="H8" s="3"/>
      <c r="I8" s="3"/>
      <c r="J8" s="3"/>
    </row>
    <row r="9" spans="1:10" x14ac:dyDescent="0.25">
      <c r="A9" s="4">
        <v>42511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4">
        <v>42512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4">
        <v>42513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4">
        <v>42514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4">
        <v>42515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4">
        <v>42516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4">
        <v>42517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4">
        <v>42518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4">
        <v>42519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4">
        <v>42520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4">
        <v>42521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4">
        <v>42522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4">
        <v>42523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4">
        <v>42524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4">
        <v>42525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4">
        <v>42526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4">
        <v>42527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4">
        <v>42528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5">
      <c r="A27" s="4">
        <v>42529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4">
        <v>42530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4">
        <v>42531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4">
        <v>42532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4">
        <v>42533</v>
      </c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5">
      <c r="A32" s="4">
        <v>42534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5">
      <c r="A33" s="4">
        <v>42535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5">
      <c r="A34" s="4">
        <v>42536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5">
      <c r="A35" s="4">
        <v>42537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5">
      <c r="A36" s="4">
        <v>42538</v>
      </c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5">
      <c r="A37" s="4">
        <v>42539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5">
      <c r="A38" s="4">
        <v>42540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5">
      <c r="A39" s="4">
        <v>42541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5">
      <c r="A40" s="4">
        <v>42542</v>
      </c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5">
      <c r="A41" s="4">
        <v>42543</v>
      </c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4">
        <v>42544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5">
      <c r="A43" s="4">
        <v>42545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5">
      <c r="A44" s="4">
        <v>42546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5">
      <c r="A45" s="4">
        <v>42547</v>
      </c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5">
      <c r="A46" s="4">
        <v>42548</v>
      </c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5">
      <c r="A47" s="4">
        <v>42549</v>
      </c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5">
      <c r="A48" s="4">
        <v>42550</v>
      </c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5">
      <c r="A49" s="4">
        <v>42551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5">
      <c r="A50" s="4">
        <v>42552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5">
      <c r="A51" s="4">
        <v>42553</v>
      </c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5">
      <c r="A52" s="4">
        <v>42554</v>
      </c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5">
      <c r="A53" s="4">
        <v>42555</v>
      </c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4">
        <v>42556</v>
      </c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4">
        <v>42557</v>
      </c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4">
        <v>42558</v>
      </c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4">
        <v>42559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4">
        <v>42560</v>
      </c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4">
        <v>42561</v>
      </c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5">
      <c r="A60" s="4">
        <v>42562</v>
      </c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5">
      <c r="A61" s="4">
        <v>42563</v>
      </c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5">
      <c r="A62" s="4">
        <v>42564</v>
      </c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5">
      <c r="A63" s="4">
        <v>42565</v>
      </c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5">
      <c r="A64" s="4">
        <v>42566</v>
      </c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5">
      <c r="A65" s="4">
        <v>42567</v>
      </c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25">
      <c r="A66" s="4">
        <v>42568</v>
      </c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25">
      <c r="A67" s="4">
        <v>42569</v>
      </c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25">
      <c r="A68" s="4">
        <v>42570</v>
      </c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5">
      <c r="A69" s="4">
        <v>42571</v>
      </c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5">
      <c r="A70" s="4">
        <v>42572</v>
      </c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5">
      <c r="A71" s="4">
        <v>42573</v>
      </c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5">
      <c r="A72" s="4">
        <v>42574</v>
      </c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5">
      <c r="A73" s="4">
        <v>42575</v>
      </c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5">
      <c r="A74" s="4">
        <v>42576</v>
      </c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5">
      <c r="A75" s="4">
        <v>42577</v>
      </c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5">
      <c r="A76" s="4">
        <v>42578</v>
      </c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5">
      <c r="A77" s="4">
        <v>42579</v>
      </c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5">
      <c r="A78" s="4">
        <v>42580</v>
      </c>
      <c r="B78" s="3"/>
      <c r="C78" s="3"/>
      <c r="D78" s="3"/>
      <c r="E78" s="3"/>
      <c r="F78" s="3"/>
      <c r="G78" s="3"/>
      <c r="H78" s="3"/>
      <c r="I78" s="3"/>
      <c r="J78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G15" sqref="G15"/>
    </sheetView>
  </sheetViews>
  <sheetFormatPr baseColWidth="10" defaultRowHeight="15" x14ac:dyDescent="0.25"/>
  <cols>
    <col min="1" max="1" width="15.28515625" customWidth="1"/>
    <col min="2" max="2" width="26.85546875" customWidth="1"/>
  </cols>
  <sheetData>
    <row r="1" spans="1:11" x14ac:dyDescent="0.25">
      <c r="B1" s="2"/>
      <c r="C1" s="3" t="s">
        <v>13</v>
      </c>
      <c r="D1" s="3" t="s">
        <v>7</v>
      </c>
      <c r="E1" s="3" t="s">
        <v>8</v>
      </c>
      <c r="F1" s="3" t="s">
        <v>6</v>
      </c>
      <c r="G1" s="3" t="s">
        <v>14</v>
      </c>
      <c r="H1" s="3"/>
      <c r="I1" s="3"/>
      <c r="J1" s="3"/>
      <c r="K1" s="3"/>
    </row>
    <row r="2" spans="1:11" x14ac:dyDescent="0.25">
      <c r="B2" s="5" t="s">
        <v>1</v>
      </c>
      <c r="C2" s="5">
        <f>STOCK!B2-SUM(C4:C444)</f>
        <v>11</v>
      </c>
      <c r="D2" s="5">
        <f>STOCK!C2-SUM(D4:D444)</f>
        <v>9</v>
      </c>
      <c r="E2" s="5">
        <f>STOCK!D2-SUM(E4:E444)</f>
        <v>11</v>
      </c>
      <c r="F2" s="5">
        <f>STOCK!E2-SUM(F4:F444)</f>
        <v>9</v>
      </c>
      <c r="G2" s="5">
        <f>STOCK!F2-SUM(G4:G444)</f>
        <v>8</v>
      </c>
      <c r="H2" s="5">
        <f>STOCK!G2-SUM(H4:H444)</f>
        <v>0</v>
      </c>
      <c r="I2" s="5">
        <f>STOCK!H2-SUM(I4:I444)</f>
        <v>0</v>
      </c>
      <c r="J2" s="5">
        <f>STOCK!I2-SUM(J4:J444)</f>
        <v>0</v>
      </c>
      <c r="K2" s="5">
        <f>STOCK!J2-SUM(K4:K444)</f>
        <v>0</v>
      </c>
    </row>
    <row r="3" spans="1:11" ht="15.75" thickBot="1" x14ac:dyDescent="0.3">
      <c r="A3" s="1" t="s">
        <v>2</v>
      </c>
      <c r="B3" s="12" t="s">
        <v>3</v>
      </c>
      <c r="C3" s="13"/>
      <c r="D3" s="13"/>
      <c r="E3" s="13"/>
      <c r="F3" s="13"/>
      <c r="G3" s="13"/>
      <c r="H3" s="13"/>
      <c r="I3" s="13"/>
      <c r="J3" s="13"/>
      <c r="K3" s="13"/>
    </row>
    <row r="4" spans="1:11" x14ac:dyDescent="0.25">
      <c r="A4" s="24">
        <f ca="1">TODAY()</f>
        <v>42510</v>
      </c>
      <c r="B4" s="21" t="s">
        <v>10</v>
      </c>
      <c r="C4" s="14">
        <v>2</v>
      </c>
      <c r="D4" s="14"/>
      <c r="E4" s="14"/>
      <c r="F4" s="14"/>
      <c r="G4" s="14"/>
      <c r="H4" s="14"/>
      <c r="I4" s="14"/>
      <c r="J4" s="14"/>
      <c r="K4" s="15"/>
    </row>
    <row r="5" spans="1:11" x14ac:dyDescent="0.25">
      <c r="A5" s="25"/>
      <c r="B5" s="22" t="s">
        <v>11</v>
      </c>
      <c r="C5" s="7"/>
      <c r="D5" s="7">
        <v>3</v>
      </c>
      <c r="E5" s="7"/>
      <c r="F5" s="7"/>
      <c r="G5" s="7"/>
      <c r="H5" s="7"/>
      <c r="I5" s="7"/>
      <c r="J5" s="7"/>
      <c r="K5" s="16"/>
    </row>
    <row r="6" spans="1:11" x14ac:dyDescent="0.25">
      <c r="A6" s="25"/>
      <c r="B6" s="22" t="s">
        <v>12</v>
      </c>
      <c r="C6" s="7"/>
      <c r="D6" s="7"/>
      <c r="E6" s="7">
        <v>4</v>
      </c>
      <c r="F6" s="7"/>
      <c r="G6" s="7"/>
      <c r="H6" s="7"/>
      <c r="I6" s="7"/>
      <c r="J6" s="7"/>
      <c r="K6" s="16"/>
    </row>
    <row r="7" spans="1:11" x14ac:dyDescent="0.25">
      <c r="A7" s="25"/>
      <c r="B7" s="22" t="s">
        <v>6</v>
      </c>
      <c r="C7" s="7"/>
      <c r="D7" s="7"/>
      <c r="E7" s="7"/>
      <c r="F7" s="7">
        <v>3</v>
      </c>
      <c r="G7" s="7"/>
      <c r="H7" s="7"/>
      <c r="I7" s="7"/>
      <c r="J7" s="7"/>
      <c r="K7" s="16"/>
    </row>
    <row r="8" spans="1:11" ht="15.75" thickBot="1" x14ac:dyDescent="0.3">
      <c r="A8" s="26"/>
      <c r="B8" s="23" t="s">
        <v>9</v>
      </c>
      <c r="C8" s="17"/>
      <c r="D8" s="17"/>
      <c r="E8" s="17"/>
      <c r="F8" s="17"/>
      <c r="G8" s="17">
        <v>1</v>
      </c>
      <c r="H8" s="17"/>
      <c r="I8" s="17"/>
      <c r="J8" s="17"/>
      <c r="K8" s="18"/>
    </row>
    <row r="9" spans="1:11" x14ac:dyDescent="0.25">
      <c r="A9" s="24">
        <v>42511</v>
      </c>
      <c r="B9" s="21"/>
      <c r="C9" s="14"/>
      <c r="D9" s="14"/>
      <c r="E9" s="14"/>
      <c r="F9" s="14"/>
      <c r="G9" s="14"/>
      <c r="H9" s="14"/>
      <c r="I9" s="14"/>
      <c r="J9" s="14"/>
      <c r="K9" s="15"/>
    </row>
    <row r="10" spans="1:11" x14ac:dyDescent="0.25">
      <c r="A10" s="25"/>
      <c r="B10" s="22"/>
      <c r="C10" s="7"/>
      <c r="D10" s="7"/>
      <c r="E10" s="7"/>
      <c r="F10" s="7"/>
      <c r="G10" s="7"/>
      <c r="H10" s="7"/>
      <c r="I10" s="7"/>
      <c r="J10" s="7"/>
      <c r="K10" s="16"/>
    </row>
    <row r="11" spans="1:11" x14ac:dyDescent="0.25">
      <c r="A11" s="25"/>
      <c r="B11" s="22"/>
      <c r="C11" s="7"/>
      <c r="D11" s="7"/>
      <c r="E11" s="7"/>
      <c r="F11" s="7"/>
      <c r="G11" s="7"/>
      <c r="H11" s="7"/>
      <c r="I11" s="7"/>
      <c r="J11" s="7"/>
      <c r="K11" s="16"/>
    </row>
    <row r="12" spans="1:11" x14ac:dyDescent="0.25">
      <c r="A12" s="25"/>
      <c r="B12" s="22"/>
      <c r="C12" s="7"/>
      <c r="D12" s="7"/>
      <c r="E12" s="7"/>
      <c r="F12" s="7"/>
      <c r="G12" s="7"/>
      <c r="H12" s="7"/>
      <c r="I12" s="7"/>
      <c r="J12" s="7"/>
      <c r="K12" s="16"/>
    </row>
    <row r="13" spans="1:11" ht="15.75" thickBot="1" x14ac:dyDescent="0.3">
      <c r="A13" s="26"/>
      <c r="B13" s="23"/>
      <c r="C13" s="17"/>
      <c r="D13" s="17"/>
      <c r="E13" s="17"/>
      <c r="F13" s="17"/>
      <c r="G13" s="17"/>
      <c r="H13" s="17"/>
      <c r="I13" s="17"/>
      <c r="J13" s="17"/>
      <c r="K13" s="18"/>
    </row>
    <row r="14" spans="1:11" x14ac:dyDescent="0.25">
      <c r="A14" s="24">
        <v>42512</v>
      </c>
      <c r="B14" s="21"/>
      <c r="C14" s="14"/>
      <c r="D14" s="14"/>
      <c r="E14" s="14"/>
      <c r="F14" s="14"/>
      <c r="G14" s="14"/>
      <c r="H14" s="14"/>
      <c r="I14" s="14"/>
      <c r="J14" s="14"/>
      <c r="K14" s="15"/>
    </row>
    <row r="15" spans="1:11" x14ac:dyDescent="0.25">
      <c r="A15" s="25"/>
      <c r="B15" s="22"/>
      <c r="C15" s="7"/>
      <c r="D15" s="7"/>
      <c r="E15" s="7"/>
      <c r="F15" s="7"/>
      <c r="G15" s="7"/>
      <c r="H15" s="7"/>
      <c r="I15" s="7"/>
      <c r="J15" s="7"/>
      <c r="K15" s="16"/>
    </row>
    <row r="16" spans="1:11" x14ac:dyDescent="0.25">
      <c r="A16" s="25"/>
      <c r="B16" s="22"/>
      <c r="C16" s="7"/>
      <c r="D16" s="7"/>
      <c r="E16" s="7"/>
      <c r="F16" s="7"/>
      <c r="G16" s="7"/>
      <c r="H16" s="7"/>
      <c r="I16" s="7"/>
      <c r="J16" s="7"/>
      <c r="K16" s="16"/>
    </row>
    <row r="17" spans="1:11" x14ac:dyDescent="0.25">
      <c r="A17" s="25"/>
      <c r="B17" s="22"/>
      <c r="C17" s="7"/>
      <c r="D17" s="7"/>
      <c r="E17" s="7"/>
      <c r="F17" s="7"/>
      <c r="G17" s="7"/>
      <c r="H17" s="7"/>
      <c r="I17" s="7"/>
      <c r="J17" s="7"/>
      <c r="K17" s="16"/>
    </row>
    <row r="18" spans="1:11" ht="15.75" thickBot="1" x14ac:dyDescent="0.3">
      <c r="A18" s="26"/>
      <c r="B18" s="23"/>
      <c r="C18" s="17"/>
      <c r="D18" s="17"/>
      <c r="E18" s="17"/>
      <c r="F18" s="17"/>
      <c r="G18" s="17"/>
      <c r="H18" s="17"/>
      <c r="I18" s="17"/>
      <c r="J18" s="17"/>
      <c r="K18" s="18"/>
    </row>
    <row r="19" spans="1:11" x14ac:dyDescent="0.25">
      <c r="A19" s="24">
        <v>42513</v>
      </c>
      <c r="B19" s="21"/>
      <c r="C19" s="14"/>
      <c r="D19" s="14"/>
      <c r="E19" s="14"/>
      <c r="F19" s="14"/>
      <c r="G19" s="14"/>
      <c r="H19" s="14"/>
      <c r="I19" s="14"/>
      <c r="J19" s="14"/>
      <c r="K19" s="15"/>
    </row>
    <row r="20" spans="1:11" x14ac:dyDescent="0.25">
      <c r="A20" s="25"/>
      <c r="B20" s="22"/>
      <c r="C20" s="7"/>
      <c r="D20" s="7"/>
      <c r="E20" s="7"/>
      <c r="F20" s="7"/>
      <c r="G20" s="7"/>
      <c r="H20" s="7"/>
      <c r="I20" s="7"/>
      <c r="J20" s="7"/>
      <c r="K20" s="16"/>
    </row>
    <row r="21" spans="1:11" x14ac:dyDescent="0.25">
      <c r="A21" s="25"/>
      <c r="B21" s="22"/>
      <c r="C21" s="7"/>
      <c r="D21" s="7"/>
      <c r="E21" s="7"/>
      <c r="F21" s="7"/>
      <c r="G21" s="7"/>
      <c r="H21" s="7"/>
      <c r="I21" s="7"/>
      <c r="J21" s="7"/>
      <c r="K21" s="16"/>
    </row>
    <row r="22" spans="1:11" x14ac:dyDescent="0.25">
      <c r="A22" s="25"/>
      <c r="B22" s="22"/>
      <c r="C22" s="7"/>
      <c r="D22" s="7"/>
      <c r="E22" s="7"/>
      <c r="F22" s="7"/>
      <c r="G22" s="7"/>
      <c r="H22" s="7"/>
      <c r="I22" s="7"/>
      <c r="J22" s="7"/>
      <c r="K22" s="16"/>
    </row>
    <row r="23" spans="1:11" ht="15.75" thickBot="1" x14ac:dyDescent="0.3">
      <c r="A23" s="26"/>
      <c r="B23" s="19"/>
      <c r="C23" s="19"/>
      <c r="D23" s="19"/>
      <c r="E23" s="19"/>
      <c r="F23" s="19"/>
      <c r="G23" s="19"/>
      <c r="H23" s="19"/>
      <c r="I23" s="19"/>
      <c r="J23" s="19"/>
      <c r="K23" s="20"/>
    </row>
  </sheetData>
  <mergeCells count="4">
    <mergeCell ref="A4:A8"/>
    <mergeCell ref="A9:A13"/>
    <mergeCell ref="A14:A18"/>
    <mergeCell ref="A19:A2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C21" sqref="C21"/>
    </sheetView>
  </sheetViews>
  <sheetFormatPr baseColWidth="10" defaultRowHeight="15" x14ac:dyDescent="0.25"/>
  <cols>
    <col min="1" max="1" width="13.7109375" bestFit="1" customWidth="1"/>
  </cols>
  <sheetData>
    <row r="1" spans="1:10" x14ac:dyDescent="0.25">
      <c r="B1" t="s">
        <v>5</v>
      </c>
      <c r="C1" t="s">
        <v>7</v>
      </c>
      <c r="D1" t="s">
        <v>8</v>
      </c>
      <c r="E1" t="s">
        <v>6</v>
      </c>
      <c r="F1" t="s">
        <v>9</v>
      </c>
    </row>
    <row r="2" spans="1:10" x14ac:dyDescent="0.25">
      <c r="A2" s="9" t="s">
        <v>17</v>
      </c>
      <c r="B2" s="9">
        <f>STOCK!B2</f>
        <v>13</v>
      </c>
      <c r="C2" s="9">
        <f>STOCK!C2</f>
        <v>12</v>
      </c>
      <c r="D2" s="9">
        <f>STOCK!D2</f>
        <v>15</v>
      </c>
      <c r="E2" s="9">
        <f>STOCK!E2</f>
        <v>12</v>
      </c>
      <c r="F2" s="9">
        <f>STOCK!F2</f>
        <v>9</v>
      </c>
      <c r="G2" s="9">
        <f>SUM(G6:G376)</f>
        <v>0</v>
      </c>
      <c r="H2" s="9">
        <f>SUM(H6:H376)</f>
        <v>0</v>
      </c>
      <c r="I2" s="9">
        <f>SUM(I6:I376)</f>
        <v>0</v>
      </c>
      <c r="J2" s="9">
        <f>SUM(J6:J376)</f>
        <v>0</v>
      </c>
    </row>
    <row r="4" spans="1:10" x14ac:dyDescent="0.25">
      <c r="A4" s="8" t="s">
        <v>19</v>
      </c>
      <c r="B4" s="8">
        <v>2</v>
      </c>
      <c r="C4" s="8">
        <v>3</v>
      </c>
      <c r="D4" s="8">
        <v>4</v>
      </c>
      <c r="E4" s="8">
        <v>3</v>
      </c>
      <c r="F4" s="8">
        <v>1</v>
      </c>
      <c r="G4" s="8"/>
      <c r="H4" s="8"/>
      <c r="I4" s="8"/>
      <c r="J4" s="8"/>
    </row>
    <row r="6" spans="1:10" x14ac:dyDescent="0.25">
      <c r="A6" s="9" t="s">
        <v>18</v>
      </c>
      <c r="B6" s="9">
        <f>'AIREUS REPORT'!C2</f>
        <v>11</v>
      </c>
      <c r="C6" s="9">
        <f>'AIREUS REPORT'!D2</f>
        <v>9</v>
      </c>
      <c r="D6" s="9">
        <f>'AIREUS REPORT'!E2</f>
        <v>11</v>
      </c>
      <c r="E6" s="9">
        <f>'AIREUS REPORT'!F2</f>
        <v>9</v>
      </c>
      <c r="F6" s="9">
        <f>'AIREUS REPORT'!G2</f>
        <v>8</v>
      </c>
      <c r="G6" s="9">
        <f>STOCK!G7-SUM(H8:H448)</f>
        <v>0</v>
      </c>
      <c r="H6" s="9">
        <f>STOCK!H7-SUM(I8:I448)</f>
        <v>0</v>
      </c>
      <c r="I6" s="9">
        <f>STOCK!I7-SUM(J8:J448)</f>
        <v>0</v>
      </c>
      <c r="J6" s="9">
        <f>STOCK!J7-SUM(K8:K448)</f>
        <v>0</v>
      </c>
    </row>
    <row r="8" spans="1:10" x14ac:dyDescent="0.25">
      <c r="A8" s="10" t="s">
        <v>20</v>
      </c>
      <c r="B8" s="10">
        <v>11</v>
      </c>
      <c r="C8" s="10">
        <v>9</v>
      </c>
      <c r="D8" s="10">
        <v>11</v>
      </c>
      <c r="E8" s="10">
        <v>9</v>
      </c>
      <c r="F8" s="10">
        <v>8</v>
      </c>
      <c r="G8" s="10">
        <v>0</v>
      </c>
      <c r="H8" s="10">
        <v>0</v>
      </c>
      <c r="I8" s="10">
        <v>0</v>
      </c>
      <c r="J8" s="10">
        <v>0</v>
      </c>
    </row>
    <row r="10" spans="1:10" x14ac:dyDescent="0.25">
      <c r="A10" s="11" t="s">
        <v>21</v>
      </c>
      <c r="B10" s="11">
        <f>B6-B8</f>
        <v>0</v>
      </c>
      <c r="C10" s="11">
        <f t="shared" ref="C10:J10" si="0">C6-C8</f>
        <v>0</v>
      </c>
      <c r="D10" s="11">
        <f t="shared" si="0"/>
        <v>0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0</v>
      </c>
      <c r="I10" s="11">
        <f t="shared" si="0"/>
        <v>0</v>
      </c>
      <c r="J10" s="11">
        <f t="shared" si="0"/>
        <v>0</v>
      </c>
    </row>
    <row r="12" spans="1:10" x14ac:dyDescent="0.25">
      <c r="A12" s="9" t="s">
        <v>22</v>
      </c>
      <c r="B12" s="9">
        <f t="shared" ref="B12:J12" si="1">(B6-B4)-B10</f>
        <v>9</v>
      </c>
      <c r="C12" s="9">
        <f t="shared" si="1"/>
        <v>6</v>
      </c>
      <c r="D12" s="9">
        <f t="shared" si="1"/>
        <v>7</v>
      </c>
      <c r="E12" s="9">
        <f t="shared" si="1"/>
        <v>6</v>
      </c>
      <c r="F12" s="9">
        <f t="shared" si="1"/>
        <v>7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STOCK</vt:lpstr>
      <vt:lpstr>AIREUS REPORT</vt:lpstr>
      <vt:lpstr>Feuil3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admin</cp:lastModifiedBy>
  <dcterms:created xsi:type="dcterms:W3CDTF">2014-02-09T19:17:09Z</dcterms:created>
  <dcterms:modified xsi:type="dcterms:W3CDTF">2016-05-20T16:07:00Z</dcterms:modified>
</cp:coreProperties>
</file>