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235"/>
  </bookViews>
  <sheets>
    <sheet name="Plan alimentaire" sheetId="1" r:id="rId1"/>
    <sheet name="Liste aliments" sheetId="2" r:id="rId2"/>
  </sheets>
  <definedNames>
    <definedName name="Aliments">'Liste aliments'!$B$6:$B$55</definedName>
  </definedNames>
  <calcPr calcId="152511"/>
</workbook>
</file>

<file path=xl/calcChain.xml><?xml version="1.0" encoding="utf-8"?>
<calcChain xmlns="http://schemas.openxmlformats.org/spreadsheetml/2006/main">
  <c r="H48" i="1" l="1"/>
  <c r="H26" i="1"/>
  <c r="H53" i="1" l="1"/>
  <c r="H54" i="1"/>
  <c r="H44" i="1"/>
  <c r="H46" i="1"/>
  <c r="H29" i="1"/>
  <c r="H30" i="1"/>
  <c r="H31" i="1"/>
  <c r="H32" i="1"/>
  <c r="H33" i="1"/>
  <c r="H34" i="1"/>
  <c r="H35" i="1"/>
  <c r="H21" i="1"/>
  <c r="H22" i="1"/>
  <c r="H23" i="1"/>
  <c r="H24" i="1"/>
  <c r="G49" i="1" l="1"/>
  <c r="G50" i="1"/>
  <c r="G51" i="1"/>
  <c r="G52" i="1"/>
  <c r="G53" i="1"/>
  <c r="G54" i="1"/>
  <c r="G55" i="1"/>
  <c r="G56" i="1"/>
  <c r="G57" i="1"/>
  <c r="F49" i="1"/>
  <c r="F50" i="1"/>
  <c r="F51" i="1"/>
  <c r="F52" i="1"/>
  <c r="F53" i="1"/>
  <c r="F54" i="1"/>
  <c r="F55" i="1"/>
  <c r="F56" i="1"/>
  <c r="F57" i="1"/>
  <c r="E49" i="1"/>
  <c r="E50" i="1"/>
  <c r="E51" i="1"/>
  <c r="E52" i="1"/>
  <c r="E53" i="1"/>
  <c r="E54" i="1"/>
  <c r="E55" i="1"/>
  <c r="E56" i="1"/>
  <c r="E57" i="1"/>
  <c r="G48" i="1"/>
  <c r="F48" i="1"/>
  <c r="E48" i="1"/>
  <c r="G38" i="1"/>
  <c r="G39" i="1"/>
  <c r="G40" i="1"/>
  <c r="G41" i="1"/>
  <c r="G42" i="1"/>
  <c r="G43" i="1"/>
  <c r="G44" i="1"/>
  <c r="G45" i="1"/>
  <c r="G46" i="1"/>
  <c r="F38" i="1"/>
  <c r="F39" i="1"/>
  <c r="F40" i="1"/>
  <c r="F41" i="1"/>
  <c r="F42" i="1"/>
  <c r="F43" i="1"/>
  <c r="F44" i="1"/>
  <c r="F45" i="1"/>
  <c r="F46" i="1"/>
  <c r="E38" i="1"/>
  <c r="E39" i="1"/>
  <c r="E40" i="1"/>
  <c r="E41" i="1"/>
  <c r="E42" i="1"/>
  <c r="E43" i="1"/>
  <c r="E44" i="1"/>
  <c r="E45" i="1"/>
  <c r="E46" i="1"/>
  <c r="G37" i="1"/>
  <c r="F37" i="1"/>
  <c r="E37" i="1"/>
  <c r="G27" i="1"/>
  <c r="G28" i="1"/>
  <c r="G29" i="1"/>
  <c r="G30" i="1"/>
  <c r="G31" i="1"/>
  <c r="G32" i="1"/>
  <c r="G33" i="1"/>
  <c r="G34" i="1"/>
  <c r="G35" i="1"/>
  <c r="F27" i="1"/>
  <c r="F28" i="1"/>
  <c r="F29" i="1"/>
  <c r="F30" i="1"/>
  <c r="F31" i="1"/>
  <c r="F32" i="1"/>
  <c r="F33" i="1"/>
  <c r="F34" i="1"/>
  <c r="F35" i="1"/>
  <c r="E27" i="1"/>
  <c r="E28" i="1"/>
  <c r="E29" i="1"/>
  <c r="E30" i="1"/>
  <c r="E31" i="1"/>
  <c r="E32" i="1"/>
  <c r="E33" i="1"/>
  <c r="E34" i="1"/>
  <c r="E35" i="1"/>
  <c r="G26" i="1"/>
  <c r="F26" i="1"/>
  <c r="E26" i="1"/>
  <c r="G16" i="1"/>
  <c r="G17" i="1"/>
  <c r="G18" i="1"/>
  <c r="G19" i="1"/>
  <c r="G20" i="1"/>
  <c r="G21" i="1"/>
  <c r="G22" i="1"/>
  <c r="G23" i="1"/>
  <c r="G24" i="1"/>
  <c r="F16" i="1"/>
  <c r="F17" i="1"/>
  <c r="F18" i="1"/>
  <c r="F19" i="1"/>
  <c r="F20" i="1"/>
  <c r="F21" i="1"/>
  <c r="F22" i="1"/>
  <c r="F23" i="1"/>
  <c r="F24" i="1"/>
  <c r="E16" i="1"/>
  <c r="E17" i="1"/>
  <c r="E18" i="1"/>
  <c r="E19" i="1"/>
  <c r="E20" i="1"/>
  <c r="E21" i="1"/>
  <c r="E22" i="1"/>
  <c r="E23" i="1"/>
  <c r="E24" i="1"/>
  <c r="G15" i="1"/>
  <c r="F15" i="1"/>
  <c r="E15" i="1"/>
  <c r="G5" i="1"/>
  <c r="G6" i="1"/>
  <c r="G7" i="1"/>
  <c r="G8" i="1"/>
  <c r="G9" i="1"/>
  <c r="G10" i="1"/>
  <c r="G11" i="1"/>
  <c r="G12" i="1"/>
  <c r="G13" i="1"/>
  <c r="F5" i="1"/>
  <c r="F6" i="1"/>
  <c r="F7" i="1"/>
  <c r="F8" i="1"/>
  <c r="F9" i="1"/>
  <c r="F10" i="1"/>
  <c r="F11" i="1"/>
  <c r="F12" i="1"/>
  <c r="F13" i="1"/>
  <c r="G4" i="1"/>
  <c r="F4" i="1"/>
  <c r="E5" i="1"/>
  <c r="E6" i="1"/>
  <c r="E7" i="1"/>
  <c r="E8" i="1"/>
  <c r="E9" i="1"/>
  <c r="E10" i="1"/>
  <c r="E11" i="1"/>
  <c r="E12" i="1"/>
  <c r="H12" i="1" s="1"/>
  <c r="E13" i="1"/>
  <c r="E4" i="1"/>
  <c r="H57" i="1" l="1"/>
  <c r="H17" i="1"/>
  <c r="H19" i="1"/>
  <c r="H18" i="1"/>
  <c r="H28" i="1"/>
  <c r="H52" i="1"/>
  <c r="H42" i="1"/>
  <c r="H43" i="1"/>
  <c r="H8" i="1"/>
  <c r="H45" i="1"/>
  <c r="H41" i="1"/>
  <c r="H56" i="1"/>
  <c r="H55" i="1"/>
  <c r="H27" i="1"/>
  <c r="H16" i="1"/>
  <c r="H51" i="1"/>
  <c r="H50" i="1"/>
  <c r="H49" i="1"/>
  <c r="H40" i="1"/>
  <c r="H39" i="1"/>
  <c r="H38" i="1"/>
  <c r="H11" i="1"/>
  <c r="H13" i="1"/>
  <c r="H10" i="1"/>
  <c r="H37" i="1"/>
  <c r="H9" i="1"/>
  <c r="H7" i="1"/>
  <c r="H20" i="1"/>
  <c r="H15" i="1"/>
  <c r="H6" i="1"/>
  <c r="H5" i="1"/>
  <c r="H4" i="1"/>
  <c r="F47" i="1"/>
  <c r="G58" i="1"/>
  <c r="F58" i="1"/>
  <c r="E58" i="1"/>
  <c r="G47" i="1"/>
  <c r="E47" i="1"/>
  <c r="F36" i="1"/>
  <c r="G36" i="1"/>
  <c r="E36" i="1"/>
  <c r="H36" i="1" l="1"/>
  <c r="H58" i="1"/>
  <c r="H47" i="1"/>
  <c r="H25" i="1"/>
  <c r="H14" i="1"/>
  <c r="G25" i="1"/>
  <c r="G14" i="1"/>
  <c r="F25" i="1"/>
  <c r="F14" i="1"/>
  <c r="E25" i="1"/>
  <c r="E14" i="1"/>
  <c r="G60" i="1" l="1"/>
  <c r="E60" i="1"/>
  <c r="H60" i="1"/>
  <c r="F60" i="1"/>
</calcChain>
</file>

<file path=xl/sharedStrings.xml><?xml version="1.0" encoding="utf-8"?>
<sst xmlns="http://schemas.openxmlformats.org/spreadsheetml/2006/main" count="28" uniqueCount="20">
  <si>
    <t>ALIMENT</t>
  </si>
  <si>
    <t>Protéines</t>
  </si>
  <si>
    <t>Glucides</t>
  </si>
  <si>
    <t>Lipides</t>
  </si>
  <si>
    <t>REPAS</t>
  </si>
  <si>
    <t>TOTAL</t>
  </si>
  <si>
    <t>Quantité (g ou mL)</t>
  </si>
  <si>
    <t>Protéines (g)</t>
  </si>
  <si>
    <t>Glucides (g)</t>
  </si>
  <si>
    <t>Lipides (g)</t>
  </si>
  <si>
    <t>Repas 1</t>
  </si>
  <si>
    <t>Repas 2</t>
  </si>
  <si>
    <t>Repas 3</t>
  </si>
  <si>
    <t>Repas 4</t>
  </si>
  <si>
    <t>Repas 5</t>
  </si>
  <si>
    <t>SOUS-TOTAL</t>
  </si>
  <si>
    <t>Calories (Kcal)</t>
  </si>
  <si>
    <t>NE RIEN TOUCHER EN DESSOUS</t>
  </si>
  <si>
    <t>INDIQUER LES VALEURS NUTRITIONNELLES POUR 100 G OU 100 ML</t>
  </si>
  <si>
    <t>Kilocalories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</si>
</sst>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8" fillId="5" borderId="20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1" fillId="6" borderId="3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0" fillId="0" borderId="0" xfId="0" applyFill="1"/>
    <xf numFmtId="0" fontId="7" fillId="5" borderId="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/>
    </xf>
    <xf numFmtId="1" fontId="8" fillId="5" borderId="2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" fontId="8" fillId="5" borderId="24" xfId="0" applyNumberFormat="1" applyFont="1" applyFill="1" applyBorder="1" applyAlignment="1">
      <alignment horizontal="center"/>
    </xf>
    <xf numFmtId="1" fontId="1" fillId="4" borderId="29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164" fontId="8" fillId="5" borderId="30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6" fillId="7" borderId="7" xfId="0" applyNumberFormat="1" applyFont="1" applyFill="1" applyBorder="1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5" fillId="7" borderId="18" xfId="0" applyNumberFormat="1" applyFont="1" applyFill="1" applyBorder="1" applyAlignment="1">
      <alignment horizontal="center" vertical="center"/>
    </xf>
    <xf numFmtId="1" fontId="5" fillId="7" borderId="17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1" fontId="5" fillId="7" borderId="21" xfId="0" applyNumberFormat="1" applyFont="1" applyFill="1" applyBorder="1" applyAlignment="1">
      <alignment horizontal="center" vertical="center"/>
    </xf>
    <xf numFmtId="1" fontId="5" fillId="7" borderId="2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abSelected="1" workbookViewId="0">
      <selection activeCell="K38" sqref="K38"/>
    </sheetView>
  </sheetViews>
  <sheetFormatPr baseColWidth="10" defaultRowHeight="15" x14ac:dyDescent="0.25"/>
  <cols>
    <col min="2" max="2" width="29" customWidth="1"/>
    <col min="3" max="3" width="28" customWidth="1"/>
    <col min="4" max="4" width="24.42578125" customWidth="1"/>
    <col min="5" max="8" width="16.140625" customWidth="1"/>
    <col min="9" max="11" width="12.5703125" customWidth="1"/>
  </cols>
  <sheetData>
    <row r="1" spans="1:14" ht="15.75" thickBot="1" x14ac:dyDescent="0.3">
      <c r="A1" s="20"/>
      <c r="I1" s="3"/>
      <c r="J1" s="3"/>
      <c r="K1" s="3"/>
      <c r="L1" s="3"/>
      <c r="M1" s="3"/>
      <c r="N1" s="3"/>
    </row>
    <row r="2" spans="1:14" ht="48" customHeight="1" thickBot="1" x14ac:dyDescent="0.3">
      <c r="E2" s="57" t="s">
        <v>17</v>
      </c>
      <c r="F2" s="58"/>
      <c r="G2" s="58"/>
      <c r="H2" s="58"/>
      <c r="I2" s="45"/>
      <c r="J2" s="46"/>
      <c r="K2" s="46"/>
      <c r="L2" s="4"/>
      <c r="M2" s="4"/>
      <c r="N2" s="4"/>
    </row>
    <row r="3" spans="1:14" ht="29.25" customHeight="1" thickBot="1" x14ac:dyDescent="0.3">
      <c r="B3" s="2" t="s">
        <v>4</v>
      </c>
      <c r="C3" s="1" t="s">
        <v>0</v>
      </c>
      <c r="D3" s="2" t="s">
        <v>6</v>
      </c>
      <c r="E3" s="2" t="s">
        <v>1</v>
      </c>
      <c r="F3" s="2" t="s">
        <v>2</v>
      </c>
      <c r="G3" s="2" t="s">
        <v>3</v>
      </c>
      <c r="H3" s="24" t="s">
        <v>19</v>
      </c>
      <c r="I3" s="36"/>
      <c r="J3" s="33"/>
      <c r="K3" s="33"/>
      <c r="L3" s="3"/>
      <c r="M3" s="3"/>
      <c r="N3" s="3"/>
    </row>
    <row r="4" spans="1:14" x14ac:dyDescent="0.25">
      <c r="B4" s="49" t="s">
        <v>10</v>
      </c>
      <c r="C4" s="5"/>
      <c r="D4" s="11"/>
      <c r="E4" s="12" t="str">
        <f>IF(C4="","",VLOOKUP($C4,'Liste aliments'!B$6:E$55,COLUMNS($A:B),FALSE)/100*$D4)</f>
        <v/>
      </c>
      <c r="F4" s="12" t="str">
        <f>IF(C4="","",VLOOKUP($C4,'Liste aliments'!B$6:E$55,COLUMNS($A:C),FALSE)/100*$D4)</f>
        <v/>
      </c>
      <c r="G4" s="12" t="str">
        <f>IF(C4="","",VLOOKUP($C4,'Liste aliments'!B$6:E$55,COLUMNS($A:D),FALSE)/100*$D4)</f>
        <v/>
      </c>
      <c r="H4" s="41" t="str">
        <f>IF(C4="","",4*E4+4*F4+9*G4)</f>
        <v/>
      </c>
      <c r="I4" s="37"/>
      <c r="J4" s="34"/>
      <c r="K4" s="34"/>
      <c r="L4" s="3"/>
      <c r="M4" s="3"/>
    </row>
    <row r="5" spans="1:14" x14ac:dyDescent="0.25">
      <c r="B5" s="50"/>
      <c r="C5" s="6"/>
      <c r="D5" s="13"/>
      <c r="E5" s="12" t="str">
        <f>IF(C5="","",VLOOKUP($C5,'Liste aliments'!B$6:E$55,COLUMNS($A:B),FALSE)/100*$D5)</f>
        <v/>
      </c>
      <c r="F5" s="12" t="str">
        <f>IF(C5="","",VLOOKUP($C5,'Liste aliments'!B$6:E$55,COLUMNS($A:C),FALSE)/100*$D5)</f>
        <v/>
      </c>
      <c r="G5" s="12" t="str">
        <f>IF(C5="","",VLOOKUP($C5,'Liste aliments'!B$6:E$55,COLUMNS($A:D),FALSE)/100*$D5)</f>
        <v/>
      </c>
      <c r="H5" s="41" t="str">
        <f t="shared" ref="H5:H13" si="0">IF(C5="","",4*E5+4*F5+9*G5)</f>
        <v/>
      </c>
      <c r="I5" s="37"/>
      <c r="J5" s="34"/>
      <c r="K5" s="34"/>
      <c r="L5" s="3"/>
      <c r="M5" s="3"/>
    </row>
    <row r="6" spans="1:14" x14ac:dyDescent="0.25">
      <c r="B6" s="50"/>
      <c r="C6" s="6"/>
      <c r="D6" s="13"/>
      <c r="E6" s="12" t="str">
        <f>IF(C6="","",VLOOKUP($C6,'Liste aliments'!B$6:E$55,COLUMNS($A:B),FALSE)/100*$D6)</f>
        <v/>
      </c>
      <c r="F6" s="12" t="str">
        <f>IF(C6="","",VLOOKUP($C6,'Liste aliments'!B$6:E$55,COLUMNS($A:C),FALSE)/100*$D6)</f>
        <v/>
      </c>
      <c r="G6" s="12" t="str">
        <f>IF(C6="","",VLOOKUP($C6,'Liste aliments'!B$6:E$55,COLUMNS($A:D),FALSE)/100*$D6)</f>
        <v/>
      </c>
      <c r="H6" s="41" t="str">
        <f t="shared" si="0"/>
        <v/>
      </c>
      <c r="I6" s="37"/>
      <c r="J6" s="34"/>
      <c r="K6" s="34"/>
      <c r="L6" s="3"/>
    </row>
    <row r="7" spans="1:14" x14ac:dyDescent="0.25">
      <c r="B7" s="50"/>
      <c r="C7" s="6"/>
      <c r="D7" s="13"/>
      <c r="E7" s="12" t="str">
        <f>IF(C7="","",VLOOKUP($C7,'Liste aliments'!B$6:E$55,COLUMNS($A:B),FALSE)/100*$D7)</f>
        <v/>
      </c>
      <c r="F7" s="12" t="str">
        <f>IF(C7="","",VLOOKUP($C7,'Liste aliments'!B$6:E$55,COLUMNS($A:C),FALSE)/100*$D7)</f>
        <v/>
      </c>
      <c r="G7" s="12" t="str">
        <f>IF(C7="","",VLOOKUP($C7,'Liste aliments'!B$6:E$55,COLUMNS($A:D),FALSE)/100*$D7)</f>
        <v/>
      </c>
      <c r="H7" s="41" t="str">
        <f t="shared" si="0"/>
        <v/>
      </c>
      <c r="I7" s="37"/>
      <c r="J7" s="34"/>
      <c r="K7" s="34"/>
      <c r="L7" s="3"/>
    </row>
    <row r="8" spans="1:14" x14ac:dyDescent="0.25">
      <c r="B8" s="50"/>
      <c r="C8" s="6"/>
      <c r="D8" s="13"/>
      <c r="E8" s="12" t="str">
        <f>IF(C8="","",VLOOKUP($C8,'Liste aliments'!B$6:E$55,COLUMNS($A:B),FALSE)/100*$D8)</f>
        <v/>
      </c>
      <c r="F8" s="12" t="str">
        <f>IF(C8="","",VLOOKUP($C8,'Liste aliments'!B$6:E$55,COLUMNS($A:C),FALSE)/100*$D8)</f>
        <v/>
      </c>
      <c r="G8" s="12" t="str">
        <f>IF(C8="","",VLOOKUP($C8,'Liste aliments'!B$6:E$55,COLUMNS($A:D),FALSE)/100*$D8)</f>
        <v/>
      </c>
      <c r="H8" s="41" t="str">
        <f t="shared" si="0"/>
        <v/>
      </c>
      <c r="I8" s="37"/>
      <c r="J8" s="34"/>
      <c r="K8" s="34"/>
      <c r="L8" s="3"/>
    </row>
    <row r="9" spans="1:14" x14ac:dyDescent="0.25">
      <c r="B9" s="50"/>
      <c r="C9" s="6"/>
      <c r="D9" s="13"/>
      <c r="E9" s="12" t="str">
        <f>IF(C9="","",VLOOKUP($C9,'Liste aliments'!B$6:E$55,COLUMNS($A:B),FALSE)/100*$D9)</f>
        <v/>
      </c>
      <c r="F9" s="12" t="str">
        <f>IF(C9="","",VLOOKUP($C9,'Liste aliments'!B$6:E$55,COLUMNS($A:C),FALSE)/100*$D9)</f>
        <v/>
      </c>
      <c r="G9" s="12" t="str">
        <f>IF(C9="","",VLOOKUP($C9,'Liste aliments'!B$6:E$55,COLUMNS($A:D),FALSE)/100*$D9)</f>
        <v/>
      </c>
      <c r="H9" s="41" t="str">
        <f t="shared" si="0"/>
        <v/>
      </c>
      <c r="I9" s="37"/>
      <c r="J9" s="34"/>
      <c r="K9" s="34"/>
      <c r="L9" s="3"/>
    </row>
    <row r="10" spans="1:14" x14ac:dyDescent="0.25">
      <c r="B10" s="50"/>
      <c r="C10" s="6"/>
      <c r="D10" s="13"/>
      <c r="E10" s="12" t="str">
        <f>IF(C10="","",VLOOKUP($C10,'Liste aliments'!B$6:E$55,COLUMNS($A:B),FALSE)/100*$D10)</f>
        <v/>
      </c>
      <c r="F10" s="12" t="str">
        <f>IF(C10="","",VLOOKUP($C10,'Liste aliments'!B$6:E$55,COLUMNS($A:C),FALSE)/100*$D10)</f>
        <v/>
      </c>
      <c r="G10" s="12" t="str">
        <f>IF(C10="","",VLOOKUP($C10,'Liste aliments'!B$6:E$55,COLUMNS($A:D),FALSE)/100*$D10)</f>
        <v/>
      </c>
      <c r="H10" s="41" t="str">
        <f t="shared" si="0"/>
        <v/>
      </c>
      <c r="I10" s="37"/>
      <c r="J10" s="34"/>
      <c r="K10" s="34"/>
      <c r="L10" s="3"/>
    </row>
    <row r="11" spans="1:14" x14ac:dyDescent="0.25">
      <c r="B11" s="50"/>
      <c r="C11" s="6"/>
      <c r="D11" s="13"/>
      <c r="E11" s="12" t="str">
        <f>IF(C11="","",VLOOKUP($C11,'Liste aliments'!B$6:E$55,COLUMNS($A:B),FALSE)/100*$D11)</f>
        <v/>
      </c>
      <c r="F11" s="12" t="str">
        <f>IF(C11="","",VLOOKUP($C11,'Liste aliments'!B$6:E$55,COLUMNS($A:C),FALSE)/100*$D11)</f>
        <v/>
      </c>
      <c r="G11" s="12" t="str">
        <f>IF(C11="","",VLOOKUP($C11,'Liste aliments'!B$6:E$55,COLUMNS($A:D),FALSE)/100*$D11)</f>
        <v/>
      </c>
      <c r="H11" s="41" t="str">
        <f t="shared" si="0"/>
        <v/>
      </c>
      <c r="I11" s="37"/>
      <c r="J11" s="34"/>
      <c r="K11" s="34"/>
      <c r="L11" s="3"/>
    </row>
    <row r="12" spans="1:14" x14ac:dyDescent="0.25">
      <c r="B12" s="50"/>
      <c r="C12" s="6"/>
      <c r="D12" s="13"/>
      <c r="E12" s="12" t="str">
        <f>IF(C12="","",VLOOKUP($C12,'Liste aliments'!B$6:E$55,COLUMNS($A:B),FALSE)/100*$D12)</f>
        <v/>
      </c>
      <c r="F12" s="12" t="str">
        <f>IF(C12="","",VLOOKUP($C12,'Liste aliments'!B$6:E$55,COLUMNS($A:C),FALSE)/100*$D12)</f>
        <v/>
      </c>
      <c r="G12" s="12" t="str">
        <f>IF(C12="","",VLOOKUP($C12,'Liste aliments'!B$6:E$55,COLUMNS($A:D),FALSE)/100*$D12)</f>
        <v/>
      </c>
      <c r="H12" s="41" t="str">
        <f t="shared" si="0"/>
        <v/>
      </c>
      <c r="I12" s="37"/>
      <c r="J12" s="34"/>
      <c r="K12" s="34"/>
      <c r="L12" s="3"/>
    </row>
    <row r="13" spans="1:14" ht="15.75" thickBot="1" x14ac:dyDescent="0.3">
      <c r="B13" s="50"/>
      <c r="C13" s="8"/>
      <c r="D13" s="16"/>
      <c r="E13" s="39" t="str">
        <f>IF(C13="","",VLOOKUP($C13,'Liste aliments'!B$6:E$55,COLUMNS($A:B),FALSE)/100*$D13)</f>
        <v/>
      </c>
      <c r="F13" s="39" t="str">
        <f>IF(C13="","",VLOOKUP($C13,'Liste aliments'!B$6:E$55,COLUMNS($A:C),FALSE)/100*$D13)</f>
        <v/>
      </c>
      <c r="G13" s="39" t="str">
        <f>IF(C13="","",VLOOKUP($C13,'Liste aliments'!B$6:E$55,COLUMNS($A:D),FALSE)/100*$D13)</f>
        <v/>
      </c>
      <c r="H13" s="42" t="str">
        <f t="shared" si="0"/>
        <v/>
      </c>
      <c r="I13" s="37"/>
      <c r="J13" s="34"/>
      <c r="K13" s="34"/>
      <c r="L13" s="3"/>
    </row>
    <row r="14" spans="1:14" ht="18" thickBot="1" x14ac:dyDescent="0.35">
      <c r="B14" s="21"/>
      <c r="C14" s="22"/>
      <c r="D14" s="43" t="s">
        <v>15</v>
      </c>
      <c r="E14" s="23">
        <f>SUM(E4:E13)</f>
        <v>0</v>
      </c>
      <c r="F14" s="23">
        <f t="shared" ref="F14:H14" si="1">SUM(F4:F13)</f>
        <v>0</v>
      </c>
      <c r="G14" s="23">
        <f t="shared" si="1"/>
        <v>0</v>
      </c>
      <c r="H14" s="40">
        <f t="shared" si="1"/>
        <v>0</v>
      </c>
      <c r="I14" s="38"/>
      <c r="J14" s="35"/>
      <c r="K14" s="35"/>
      <c r="L14" s="3"/>
    </row>
    <row r="15" spans="1:14" x14ac:dyDescent="0.25">
      <c r="B15" s="49" t="s">
        <v>11</v>
      </c>
      <c r="C15" s="5"/>
      <c r="D15" s="11"/>
      <c r="E15" s="12" t="str">
        <f>IF(C15="","",VLOOKUP($C15,'Liste aliments'!B$6:E$55,COLUMNS($A:B),FALSE)/100*$D15)</f>
        <v/>
      </c>
      <c r="F15" s="12" t="str">
        <f>IF(C15="","",VLOOKUP($C15,'Liste aliments'!B$6:E$55,COLUMNS($A:C),FALSE)/100*$D15)</f>
        <v/>
      </c>
      <c r="G15" s="12" t="str">
        <f>IF(C15="","",VLOOKUP($C15,'Liste aliments'!B$6:E$55,COLUMNS($A:D),FALSE)/100*$D15)</f>
        <v/>
      </c>
      <c r="H15" s="41" t="str">
        <f>IF(C15="","",4*E15+4*F15+9*G15)</f>
        <v/>
      </c>
      <c r="I15" s="37"/>
      <c r="J15" s="34"/>
      <c r="K15" s="34"/>
      <c r="L15" s="3"/>
    </row>
    <row r="16" spans="1:14" x14ac:dyDescent="0.25">
      <c r="B16" s="50"/>
      <c r="C16" s="6"/>
      <c r="D16" s="13"/>
      <c r="E16" s="12" t="str">
        <f>IF(C16="","",VLOOKUP($C16,'Liste aliments'!B$6:E$55,COLUMNS($A:B),FALSE)/100*$D16)</f>
        <v/>
      </c>
      <c r="F16" s="12" t="str">
        <f>IF(C16="","",VLOOKUP($C16,'Liste aliments'!B$6:E$55,COLUMNS($A:C),FALSE)/100*$D16)</f>
        <v/>
      </c>
      <c r="G16" s="12" t="str">
        <f>IF(C16="","",VLOOKUP($C16,'Liste aliments'!B$6:E$55,COLUMNS($A:D),FALSE)/100*$D16)</f>
        <v/>
      </c>
      <c r="H16" s="41" t="str">
        <f t="shared" ref="H16:H24" si="2">IF(C16="","",4*E16+4*F16+9*G16)</f>
        <v/>
      </c>
      <c r="I16" s="37"/>
      <c r="J16" s="34"/>
      <c r="K16" s="34"/>
      <c r="L16" s="3"/>
    </row>
    <row r="17" spans="2:12" x14ac:dyDescent="0.25">
      <c r="B17" s="50"/>
      <c r="C17" s="6"/>
      <c r="D17" s="13"/>
      <c r="E17" s="12" t="str">
        <f>IF(C17="","",VLOOKUP($C17,'Liste aliments'!B$6:E$55,COLUMNS($A:B),FALSE)/100*$D17)</f>
        <v/>
      </c>
      <c r="F17" s="12" t="str">
        <f>IF(C17="","",VLOOKUP($C17,'Liste aliments'!B$6:E$55,COLUMNS($A:C),FALSE)/100*$D17)</f>
        <v/>
      </c>
      <c r="G17" s="12" t="str">
        <f>IF(C17="","",VLOOKUP($C17,'Liste aliments'!B$6:E$55,COLUMNS($A:D),FALSE)/100*$D17)</f>
        <v/>
      </c>
      <c r="H17" s="41" t="str">
        <f t="shared" si="2"/>
        <v/>
      </c>
      <c r="I17" s="37"/>
      <c r="J17" s="34"/>
      <c r="K17" s="34"/>
      <c r="L17" s="3"/>
    </row>
    <row r="18" spans="2:12" x14ac:dyDescent="0.25">
      <c r="B18" s="50"/>
      <c r="C18" s="6"/>
      <c r="D18" s="13"/>
      <c r="E18" s="12" t="str">
        <f>IF(C18="","",VLOOKUP($C18,'Liste aliments'!B$6:E$55,COLUMNS($A:B),FALSE)/100*$D18)</f>
        <v/>
      </c>
      <c r="F18" s="12" t="str">
        <f>IF(C18="","",VLOOKUP($C18,'Liste aliments'!B$6:E$55,COLUMNS($A:C),FALSE)/100*$D18)</f>
        <v/>
      </c>
      <c r="G18" s="12" t="str">
        <f>IF(C18="","",VLOOKUP($C18,'Liste aliments'!B$6:E$55,COLUMNS($A:D),FALSE)/100*$D18)</f>
        <v/>
      </c>
      <c r="H18" s="41" t="str">
        <f t="shared" si="2"/>
        <v/>
      </c>
      <c r="I18" s="37"/>
      <c r="J18" s="34"/>
      <c r="K18" s="34"/>
      <c r="L18" s="3"/>
    </row>
    <row r="19" spans="2:12" x14ac:dyDescent="0.25">
      <c r="B19" s="50"/>
      <c r="C19" s="6"/>
      <c r="D19" s="13"/>
      <c r="E19" s="12" t="str">
        <f>IF(C19="","",VLOOKUP($C19,'Liste aliments'!B$6:E$55,COLUMNS($A:B),FALSE)/100*$D19)</f>
        <v/>
      </c>
      <c r="F19" s="12" t="str">
        <f>IF(C19="","",VLOOKUP($C19,'Liste aliments'!B$6:E$55,COLUMNS($A:C),FALSE)/100*$D19)</f>
        <v/>
      </c>
      <c r="G19" s="12" t="str">
        <f>IF(C19="","",VLOOKUP($C19,'Liste aliments'!B$6:E$55,COLUMNS($A:D),FALSE)/100*$D19)</f>
        <v/>
      </c>
      <c r="H19" s="41" t="str">
        <f t="shared" si="2"/>
        <v/>
      </c>
      <c r="I19" s="37"/>
      <c r="J19" s="34"/>
      <c r="K19" s="34"/>
      <c r="L19" s="3"/>
    </row>
    <row r="20" spans="2:12" x14ac:dyDescent="0.25">
      <c r="B20" s="50"/>
      <c r="C20" s="6"/>
      <c r="D20" s="13"/>
      <c r="E20" s="12" t="str">
        <f>IF(C20="","",VLOOKUP($C20,'Liste aliments'!B$6:E$55,COLUMNS($A:B),FALSE)/100*$D20)</f>
        <v/>
      </c>
      <c r="F20" s="12" t="str">
        <f>IF(C20="","",VLOOKUP($C20,'Liste aliments'!B$6:E$55,COLUMNS($A:C),FALSE)/100*$D20)</f>
        <v/>
      </c>
      <c r="G20" s="12" t="str">
        <f>IF(C20="","",VLOOKUP($C20,'Liste aliments'!B$6:E$55,COLUMNS($A:D),FALSE)/100*$D20)</f>
        <v/>
      </c>
      <c r="H20" s="41" t="str">
        <f t="shared" si="2"/>
        <v/>
      </c>
      <c r="I20" s="37"/>
      <c r="J20" s="34"/>
      <c r="K20" s="34"/>
      <c r="L20" s="3"/>
    </row>
    <row r="21" spans="2:12" x14ac:dyDescent="0.25">
      <c r="B21" s="50"/>
      <c r="C21" s="6"/>
      <c r="D21" s="13"/>
      <c r="E21" s="12" t="str">
        <f>IF(C21="","",VLOOKUP($C21,'Liste aliments'!B$6:E$55,COLUMNS($A:B),FALSE)/100*$D21)</f>
        <v/>
      </c>
      <c r="F21" s="12" t="str">
        <f>IF(C21="","",VLOOKUP($C21,'Liste aliments'!B$6:E$55,COLUMNS($A:C),FALSE)/100*$D21)</f>
        <v/>
      </c>
      <c r="G21" s="12" t="str">
        <f>IF(C21="","",VLOOKUP($C21,'Liste aliments'!B$6:E$55,COLUMNS($A:D),FALSE)/100*$D21)</f>
        <v/>
      </c>
      <c r="H21" s="41" t="str">
        <f t="shared" si="2"/>
        <v/>
      </c>
      <c r="I21" s="37"/>
      <c r="J21" s="34"/>
      <c r="K21" s="34"/>
      <c r="L21" s="3"/>
    </row>
    <row r="22" spans="2:12" x14ac:dyDescent="0.25">
      <c r="B22" s="50"/>
      <c r="C22" s="6"/>
      <c r="D22" s="13"/>
      <c r="E22" s="12" t="str">
        <f>IF(C22="","",VLOOKUP($C22,'Liste aliments'!B$6:E$55,COLUMNS($A:B),FALSE)/100*$D22)</f>
        <v/>
      </c>
      <c r="F22" s="12" t="str">
        <f>IF(C22="","",VLOOKUP($C22,'Liste aliments'!B$6:E$55,COLUMNS($A:C),FALSE)/100*$D22)</f>
        <v/>
      </c>
      <c r="G22" s="12" t="str">
        <f>IF(C22="","",VLOOKUP($C22,'Liste aliments'!B$6:E$55,COLUMNS($A:D),FALSE)/100*$D22)</f>
        <v/>
      </c>
      <c r="H22" s="41" t="str">
        <f t="shared" si="2"/>
        <v/>
      </c>
      <c r="I22" s="37"/>
      <c r="J22" s="34"/>
      <c r="K22" s="34"/>
      <c r="L22" s="3"/>
    </row>
    <row r="23" spans="2:12" x14ac:dyDescent="0.25">
      <c r="B23" s="50"/>
      <c r="C23" s="6"/>
      <c r="D23" s="13"/>
      <c r="E23" s="12" t="str">
        <f>IF(C23="","",VLOOKUP($C23,'Liste aliments'!B$6:E$55,COLUMNS($A:B),FALSE)/100*$D23)</f>
        <v/>
      </c>
      <c r="F23" s="12" t="str">
        <f>IF(C23="","",VLOOKUP($C23,'Liste aliments'!B$6:E$55,COLUMNS($A:C),FALSE)/100*$D23)</f>
        <v/>
      </c>
      <c r="G23" s="12" t="str">
        <f>IF(C23="","",VLOOKUP($C23,'Liste aliments'!B$6:E$55,COLUMNS($A:D),FALSE)/100*$D23)</f>
        <v/>
      </c>
      <c r="H23" s="41" t="str">
        <f t="shared" si="2"/>
        <v/>
      </c>
      <c r="I23" s="37"/>
      <c r="J23" s="34"/>
      <c r="K23" s="34"/>
      <c r="L23" s="3"/>
    </row>
    <row r="24" spans="2:12" ht="15.75" thickBot="1" x14ac:dyDescent="0.3">
      <c r="B24" s="50"/>
      <c r="C24" s="8"/>
      <c r="D24" s="16"/>
      <c r="E24" s="39" t="str">
        <f>IF(C24="","",VLOOKUP($C24,'Liste aliments'!B$6:E$55,COLUMNS($A:B),FALSE)/100*$D24)</f>
        <v/>
      </c>
      <c r="F24" s="39" t="str">
        <f>IF(C24="","",VLOOKUP($C24,'Liste aliments'!B$6:E$55,COLUMNS($A:C),FALSE)/100*$D24)</f>
        <v/>
      </c>
      <c r="G24" s="39" t="str">
        <f>IF(C24="","",VLOOKUP($C24,'Liste aliments'!B$6:E$55,COLUMNS($A:D),FALSE)/100*$D24)</f>
        <v/>
      </c>
      <c r="H24" s="42" t="str">
        <f t="shared" si="2"/>
        <v/>
      </c>
      <c r="I24" s="37"/>
      <c r="J24" s="34"/>
      <c r="K24" s="34"/>
      <c r="L24" s="3"/>
    </row>
    <row r="25" spans="2:12" ht="18" thickBot="1" x14ac:dyDescent="0.35">
      <c r="B25" s="21"/>
      <c r="C25" s="22"/>
      <c r="D25" s="14" t="s">
        <v>15</v>
      </c>
      <c r="E25" s="23">
        <f>SUM(E15:E24)</f>
        <v>0</v>
      </c>
      <c r="F25" s="23">
        <f t="shared" ref="F25:H25" si="3">SUM(F15:F24)</f>
        <v>0</v>
      </c>
      <c r="G25" s="23">
        <f t="shared" si="3"/>
        <v>0</v>
      </c>
      <c r="H25" s="40">
        <f t="shared" si="3"/>
        <v>0</v>
      </c>
      <c r="I25" s="38"/>
      <c r="J25" s="35"/>
      <c r="K25" s="35"/>
      <c r="L25" s="3"/>
    </row>
    <row r="26" spans="2:12" x14ac:dyDescent="0.25">
      <c r="B26" s="49" t="s">
        <v>12</v>
      </c>
      <c r="C26" s="5"/>
      <c r="D26" s="15"/>
      <c r="E26" s="12" t="str">
        <f>IF(C26="","",VLOOKUP($C26,'Liste aliments'!B$6:E$55,COLUMNS($A:B),FALSE)/100*$D26)</f>
        <v/>
      </c>
      <c r="F26" s="12" t="str">
        <f>IF(C26="","",VLOOKUP($C26,'Liste aliments'!B$6:E$55,COLUMNS($A:C),FALSE)/100*$D26)</f>
        <v/>
      </c>
      <c r="G26" s="12" t="str">
        <f>IF(C26="","",VLOOKUP($C26,'Liste aliments'!B$6:E$55,COLUMNS($A:D),FALSE)/100*$D26)</f>
        <v/>
      </c>
      <c r="H26" s="41" t="str">
        <f t="shared" ref="H26:H35" si="4">IF(C26="","",4*E26+4*F26+9*G26)</f>
        <v/>
      </c>
      <c r="I26" s="37"/>
      <c r="J26" s="34"/>
      <c r="K26" s="34"/>
      <c r="L26" s="3"/>
    </row>
    <row r="27" spans="2:12" x14ac:dyDescent="0.25">
      <c r="B27" s="50"/>
      <c r="C27" s="6"/>
      <c r="D27" s="13"/>
      <c r="E27" s="12" t="str">
        <f>IF(C27="","",VLOOKUP($C27,'Liste aliments'!B$6:E$55,COLUMNS($A:B),FALSE)/100*$D27)</f>
        <v/>
      </c>
      <c r="F27" s="12" t="str">
        <f>IF(C27="","",VLOOKUP($C27,'Liste aliments'!B$6:E$55,COLUMNS($A:C),FALSE)/100*$D27)</f>
        <v/>
      </c>
      <c r="G27" s="12" t="str">
        <f>IF(C27="","",VLOOKUP($C27,'Liste aliments'!B$6:E$55,COLUMNS($A:D),FALSE)/100*$D27)</f>
        <v/>
      </c>
      <c r="H27" s="41" t="str">
        <f t="shared" si="4"/>
        <v/>
      </c>
      <c r="I27" s="37"/>
      <c r="J27" s="34"/>
      <c r="K27" s="34"/>
      <c r="L27" s="3"/>
    </row>
    <row r="28" spans="2:12" x14ac:dyDescent="0.25">
      <c r="B28" s="50"/>
      <c r="C28" s="6"/>
      <c r="D28" s="13"/>
      <c r="E28" s="12" t="str">
        <f>IF(C28="","",VLOOKUP($C28,'Liste aliments'!B$6:E$55,COLUMNS($A:B),FALSE)/100*$D28)</f>
        <v/>
      </c>
      <c r="F28" s="12" t="str">
        <f>IF(C28="","",VLOOKUP($C28,'Liste aliments'!B$6:E$55,COLUMNS($A:C),FALSE)/100*$D28)</f>
        <v/>
      </c>
      <c r="G28" s="12" t="str">
        <f>IF(C28="","",VLOOKUP($C28,'Liste aliments'!B$6:E$55,COLUMNS($A:D),FALSE)/100*$D28)</f>
        <v/>
      </c>
      <c r="H28" s="41" t="str">
        <f t="shared" si="4"/>
        <v/>
      </c>
      <c r="I28" s="37"/>
      <c r="J28" s="34"/>
      <c r="K28" s="34"/>
      <c r="L28" s="3"/>
    </row>
    <row r="29" spans="2:12" x14ac:dyDescent="0.25">
      <c r="B29" s="50"/>
      <c r="C29" s="6"/>
      <c r="D29" s="13"/>
      <c r="E29" s="12" t="str">
        <f>IF(C29="","",VLOOKUP($C29,'Liste aliments'!B$6:E$55,COLUMNS($A:B),FALSE)/100*$D29)</f>
        <v/>
      </c>
      <c r="F29" s="12" t="str">
        <f>IF(C29="","",VLOOKUP($C29,'Liste aliments'!B$6:E$55,COLUMNS($A:C),FALSE)/100*$D29)</f>
        <v/>
      </c>
      <c r="G29" s="12" t="str">
        <f>IF(C29="","",VLOOKUP($C29,'Liste aliments'!B$6:E$55,COLUMNS($A:D),FALSE)/100*$D29)</f>
        <v/>
      </c>
      <c r="H29" s="41" t="str">
        <f t="shared" si="4"/>
        <v/>
      </c>
      <c r="I29" s="37"/>
      <c r="J29" s="34"/>
      <c r="K29" s="34"/>
      <c r="L29" s="3"/>
    </row>
    <row r="30" spans="2:12" x14ac:dyDescent="0.25">
      <c r="B30" s="50"/>
      <c r="C30" s="6"/>
      <c r="D30" s="13"/>
      <c r="E30" s="12" t="str">
        <f>IF(C30="","",VLOOKUP($C30,'Liste aliments'!B$6:E$55,COLUMNS($A:B),FALSE)/100*$D30)</f>
        <v/>
      </c>
      <c r="F30" s="12" t="str">
        <f>IF(C30="","",VLOOKUP($C30,'Liste aliments'!B$6:E$55,COLUMNS($A:C),FALSE)/100*$D30)</f>
        <v/>
      </c>
      <c r="G30" s="12" t="str">
        <f>IF(C30="","",VLOOKUP($C30,'Liste aliments'!B$6:E$55,COLUMNS($A:D),FALSE)/100*$D30)</f>
        <v/>
      </c>
      <c r="H30" s="41" t="str">
        <f t="shared" si="4"/>
        <v/>
      </c>
      <c r="I30" s="37"/>
      <c r="J30" s="34"/>
      <c r="K30" s="34"/>
      <c r="L30" s="3"/>
    </row>
    <row r="31" spans="2:12" x14ac:dyDescent="0.25">
      <c r="B31" s="50"/>
      <c r="C31" s="6"/>
      <c r="D31" s="13"/>
      <c r="E31" s="12" t="str">
        <f>IF(C31="","",VLOOKUP($C31,'Liste aliments'!B$6:E$55,COLUMNS($A:B),FALSE)/100*$D31)</f>
        <v/>
      </c>
      <c r="F31" s="12" t="str">
        <f>IF(C31="","",VLOOKUP($C31,'Liste aliments'!B$6:E$55,COLUMNS($A:C),FALSE)/100*$D31)</f>
        <v/>
      </c>
      <c r="G31" s="12" t="str">
        <f>IF(C31="","",VLOOKUP($C31,'Liste aliments'!B$6:E$55,COLUMNS($A:D),FALSE)/100*$D31)</f>
        <v/>
      </c>
      <c r="H31" s="41" t="str">
        <f t="shared" si="4"/>
        <v/>
      </c>
      <c r="I31" s="37"/>
      <c r="J31" s="34"/>
      <c r="K31" s="34"/>
      <c r="L31" s="3"/>
    </row>
    <row r="32" spans="2:12" x14ac:dyDescent="0.25">
      <c r="B32" s="50"/>
      <c r="C32" s="6"/>
      <c r="D32" s="13"/>
      <c r="E32" s="12" t="str">
        <f>IF(C32="","",VLOOKUP($C32,'Liste aliments'!B$6:E$55,COLUMNS($A:B),FALSE)/100*$D32)</f>
        <v/>
      </c>
      <c r="F32" s="12" t="str">
        <f>IF(C32="","",VLOOKUP($C32,'Liste aliments'!B$6:E$55,COLUMNS($A:C),FALSE)/100*$D32)</f>
        <v/>
      </c>
      <c r="G32" s="12" t="str">
        <f>IF(C32="","",VLOOKUP($C32,'Liste aliments'!B$6:E$55,COLUMNS($A:D),FALSE)/100*$D32)</f>
        <v/>
      </c>
      <c r="H32" s="41" t="str">
        <f t="shared" si="4"/>
        <v/>
      </c>
      <c r="I32" s="37"/>
      <c r="J32" s="34"/>
      <c r="K32" s="34"/>
      <c r="L32" s="3"/>
    </row>
    <row r="33" spans="2:12" x14ac:dyDescent="0.25">
      <c r="B33" s="50"/>
      <c r="C33" s="6"/>
      <c r="D33" s="13"/>
      <c r="E33" s="12" t="str">
        <f>IF(C33="","",VLOOKUP($C33,'Liste aliments'!B$6:E$55,COLUMNS($A:B),FALSE)/100*$D33)</f>
        <v/>
      </c>
      <c r="F33" s="12" t="str">
        <f>IF(C33="","",VLOOKUP($C33,'Liste aliments'!B$6:E$55,COLUMNS($A:C),FALSE)/100*$D33)</f>
        <v/>
      </c>
      <c r="G33" s="12" t="str">
        <f>IF(C33="","",VLOOKUP($C33,'Liste aliments'!B$6:E$55,COLUMNS($A:D),FALSE)/100*$D33)</f>
        <v/>
      </c>
      <c r="H33" s="41" t="str">
        <f t="shared" si="4"/>
        <v/>
      </c>
      <c r="I33" s="37"/>
      <c r="J33" s="34"/>
      <c r="K33" s="34"/>
      <c r="L33" s="3"/>
    </row>
    <row r="34" spans="2:12" x14ac:dyDescent="0.25">
      <c r="B34" s="50"/>
      <c r="C34" s="6"/>
      <c r="D34" s="13"/>
      <c r="E34" s="12" t="str">
        <f>IF(C34="","",VLOOKUP($C34,'Liste aliments'!B$6:E$55,COLUMNS($A:B),FALSE)/100*$D34)</f>
        <v/>
      </c>
      <c r="F34" s="12" t="str">
        <f>IF(C34="","",VLOOKUP($C34,'Liste aliments'!B$6:E$55,COLUMNS($A:C),FALSE)/100*$D34)</f>
        <v/>
      </c>
      <c r="G34" s="12" t="str">
        <f>IF(C34="","",VLOOKUP($C34,'Liste aliments'!B$6:E$55,COLUMNS($A:D),FALSE)/100*$D34)</f>
        <v/>
      </c>
      <c r="H34" s="41" t="str">
        <f t="shared" si="4"/>
        <v/>
      </c>
      <c r="I34" s="37"/>
      <c r="J34" s="34"/>
      <c r="K34" s="34"/>
      <c r="L34" s="3"/>
    </row>
    <row r="35" spans="2:12" ht="15.75" thickBot="1" x14ac:dyDescent="0.3">
      <c r="B35" s="50"/>
      <c r="C35" s="8"/>
      <c r="D35" s="16"/>
      <c r="E35" s="39" t="str">
        <f>IF(C35="","",VLOOKUP($C35,'Liste aliments'!B$6:E$55,COLUMNS($A:B),FALSE)/100*$D35)</f>
        <v/>
      </c>
      <c r="F35" s="39" t="str">
        <f>IF(C35="","",VLOOKUP($C35,'Liste aliments'!B$6:E$55,COLUMNS($A:C),FALSE)/100*$D35)</f>
        <v/>
      </c>
      <c r="G35" s="39" t="str">
        <f>IF(C35="","",VLOOKUP($C35,'Liste aliments'!B$6:E$55,COLUMNS($A:D),FALSE)/100*$D35)</f>
        <v/>
      </c>
      <c r="H35" s="42" t="str">
        <f t="shared" si="4"/>
        <v/>
      </c>
      <c r="I35" s="37"/>
      <c r="J35" s="34"/>
      <c r="K35" s="34"/>
      <c r="L35" s="3"/>
    </row>
    <row r="36" spans="2:12" ht="18" thickBot="1" x14ac:dyDescent="0.35">
      <c r="B36" s="21"/>
      <c r="C36" s="22"/>
      <c r="D36" s="43" t="s">
        <v>15</v>
      </c>
      <c r="E36" s="23">
        <f>SUM(E26:E35)</f>
        <v>0</v>
      </c>
      <c r="F36" s="23">
        <f t="shared" ref="F36:H36" si="5">SUM(F26:F35)</f>
        <v>0</v>
      </c>
      <c r="G36" s="23">
        <f t="shared" si="5"/>
        <v>0</v>
      </c>
      <c r="H36" s="40">
        <f t="shared" si="5"/>
        <v>0</v>
      </c>
      <c r="I36" s="38"/>
      <c r="J36" s="35"/>
      <c r="K36" s="35"/>
      <c r="L36" s="3"/>
    </row>
    <row r="37" spans="2:12" x14ac:dyDescent="0.25">
      <c r="B37" s="49" t="s">
        <v>13</v>
      </c>
      <c r="C37" s="5"/>
      <c r="D37" s="11"/>
      <c r="E37" s="12" t="str">
        <f>IF(C37="","",VLOOKUP($C37,'Liste aliments'!B$6:E$55,COLUMNS($A:B),FALSE)/100*$D37)</f>
        <v/>
      </c>
      <c r="F37" s="12" t="str">
        <f>IF(C37="","",VLOOKUP($C37,'Liste aliments'!B$6:E$55,COLUMNS($A:C),FALSE)/100*$D37)</f>
        <v/>
      </c>
      <c r="G37" s="12" t="str">
        <f>IF(C37="","",VLOOKUP($C37,'Liste aliments'!B$6:E$55,COLUMNS($A:D),FALSE)/100*$D37)</f>
        <v/>
      </c>
      <c r="H37" s="41" t="str">
        <f>IF(C37="","",4*E37+4*F37+9*G37)</f>
        <v/>
      </c>
      <c r="I37" s="37"/>
      <c r="J37" s="34"/>
      <c r="K37" s="34"/>
      <c r="L37" s="3"/>
    </row>
    <row r="38" spans="2:12" x14ac:dyDescent="0.25">
      <c r="B38" s="50"/>
      <c r="C38" s="6"/>
      <c r="D38" s="13"/>
      <c r="E38" s="12" t="str">
        <f>IF(C38="","",VLOOKUP($C38,'Liste aliments'!B$6:E$55,COLUMNS($A:B),FALSE)/100*$D38)</f>
        <v/>
      </c>
      <c r="F38" s="12" t="str">
        <f>IF(C38="","",VLOOKUP($C38,'Liste aliments'!B$6:E$55,COLUMNS($A:C),FALSE)/100*$D38)</f>
        <v/>
      </c>
      <c r="G38" s="12" t="str">
        <f>IF(C38="","",VLOOKUP($C38,'Liste aliments'!B$6:E$55,COLUMNS($A:D),FALSE)/100*$D38)</f>
        <v/>
      </c>
      <c r="H38" s="41" t="str">
        <f t="shared" ref="H38:H46" si="6">IF(C38="","",4*E38+4*F38+9*G38)</f>
        <v/>
      </c>
      <c r="I38" s="37"/>
      <c r="J38" s="34"/>
      <c r="K38" s="34"/>
      <c r="L38" s="3"/>
    </row>
    <row r="39" spans="2:12" x14ac:dyDescent="0.25">
      <c r="B39" s="50"/>
      <c r="C39" s="6"/>
      <c r="D39" s="13"/>
      <c r="E39" s="12" t="str">
        <f>IF(C39="","",VLOOKUP($C39,'Liste aliments'!B$6:E$55,COLUMNS($A:B),FALSE)/100*$D39)</f>
        <v/>
      </c>
      <c r="F39" s="12" t="str">
        <f>IF(C39="","",VLOOKUP($C39,'Liste aliments'!B$6:E$55,COLUMNS($A:C),FALSE)/100*$D39)</f>
        <v/>
      </c>
      <c r="G39" s="12" t="str">
        <f>IF(C39="","",VLOOKUP($C39,'Liste aliments'!B$6:E$55,COLUMNS($A:D),FALSE)/100*$D39)</f>
        <v/>
      </c>
      <c r="H39" s="41" t="str">
        <f t="shared" si="6"/>
        <v/>
      </c>
      <c r="I39" s="37"/>
      <c r="J39" s="34"/>
      <c r="K39" s="34"/>
      <c r="L39" s="3"/>
    </row>
    <row r="40" spans="2:12" x14ac:dyDescent="0.25">
      <c r="B40" s="50"/>
      <c r="C40" s="6"/>
      <c r="D40" s="13"/>
      <c r="E40" s="12" t="str">
        <f>IF(C40="","",VLOOKUP($C40,'Liste aliments'!B$6:E$55,COLUMNS($A:B),FALSE)/100*$D40)</f>
        <v/>
      </c>
      <c r="F40" s="12" t="str">
        <f>IF(C40="","",VLOOKUP($C40,'Liste aliments'!B$6:E$55,COLUMNS($A:C),FALSE)/100*$D40)</f>
        <v/>
      </c>
      <c r="G40" s="12" t="str">
        <f>IF(C40="","",VLOOKUP($C40,'Liste aliments'!B$6:E$55,COLUMNS($A:D),FALSE)/100*$D40)</f>
        <v/>
      </c>
      <c r="H40" s="41" t="str">
        <f t="shared" si="6"/>
        <v/>
      </c>
      <c r="I40" s="37"/>
      <c r="J40" s="34"/>
      <c r="K40" s="34"/>
      <c r="L40" s="3"/>
    </row>
    <row r="41" spans="2:12" x14ac:dyDescent="0.25">
      <c r="B41" s="50"/>
      <c r="C41" s="6"/>
      <c r="D41" s="13"/>
      <c r="E41" s="12" t="str">
        <f>IF(C41="","",VLOOKUP($C41,'Liste aliments'!B$6:E$55,COLUMNS($A:B),FALSE)/100*$D41)</f>
        <v/>
      </c>
      <c r="F41" s="12" t="str">
        <f>IF(C41="","",VLOOKUP($C41,'Liste aliments'!B$6:E$55,COLUMNS($A:C),FALSE)/100*$D41)</f>
        <v/>
      </c>
      <c r="G41" s="12" t="str">
        <f>IF(C41="","",VLOOKUP($C41,'Liste aliments'!B$6:E$55,COLUMNS($A:D),FALSE)/100*$D41)</f>
        <v/>
      </c>
      <c r="H41" s="41" t="str">
        <f t="shared" si="6"/>
        <v/>
      </c>
      <c r="I41" s="37"/>
      <c r="J41" s="34"/>
      <c r="K41" s="34"/>
      <c r="L41" s="3"/>
    </row>
    <row r="42" spans="2:12" x14ac:dyDescent="0.25">
      <c r="B42" s="50"/>
      <c r="C42" s="6"/>
      <c r="D42" s="13"/>
      <c r="E42" s="12" t="str">
        <f>IF(C42="","",VLOOKUP($C42,'Liste aliments'!B$6:E$55,COLUMNS($A:B),FALSE)/100*$D42)</f>
        <v/>
      </c>
      <c r="F42" s="12" t="str">
        <f>IF(C42="","",VLOOKUP($C42,'Liste aliments'!B$6:E$55,COLUMNS($A:C),FALSE)/100*$D42)</f>
        <v/>
      </c>
      <c r="G42" s="12" t="str">
        <f>IF(C42="","",VLOOKUP($C42,'Liste aliments'!B$6:E$55,COLUMNS($A:D),FALSE)/100*$D42)</f>
        <v/>
      </c>
      <c r="H42" s="41" t="str">
        <f t="shared" si="6"/>
        <v/>
      </c>
      <c r="I42" s="37"/>
      <c r="J42" s="34"/>
      <c r="K42" s="34"/>
      <c r="L42" s="3"/>
    </row>
    <row r="43" spans="2:12" x14ac:dyDescent="0.25">
      <c r="B43" s="50"/>
      <c r="C43" s="6"/>
      <c r="D43" s="13"/>
      <c r="E43" s="12" t="str">
        <f>IF(C43="","",VLOOKUP($C43,'Liste aliments'!B$6:E$55,COLUMNS($A:B),FALSE)/100*$D43)</f>
        <v/>
      </c>
      <c r="F43" s="12" t="str">
        <f>IF(C43="","",VLOOKUP($C43,'Liste aliments'!B$6:E$55,COLUMNS($A:C),FALSE)/100*$D43)</f>
        <v/>
      </c>
      <c r="G43" s="12" t="str">
        <f>IF(C43="","",VLOOKUP($C43,'Liste aliments'!B$6:E$55,COLUMNS($A:D),FALSE)/100*$D43)</f>
        <v/>
      </c>
      <c r="H43" s="41" t="str">
        <f t="shared" si="6"/>
        <v/>
      </c>
      <c r="I43" s="37"/>
      <c r="J43" s="34"/>
      <c r="K43" s="34"/>
      <c r="L43" s="3"/>
    </row>
    <row r="44" spans="2:12" x14ac:dyDescent="0.25">
      <c r="B44" s="50"/>
      <c r="C44" s="6"/>
      <c r="D44" s="13"/>
      <c r="E44" s="12" t="str">
        <f>IF(C44="","",VLOOKUP($C44,'Liste aliments'!B$6:E$55,COLUMNS($A:B),FALSE)/100*$D44)</f>
        <v/>
      </c>
      <c r="F44" s="12" t="str">
        <f>IF(C44="","",VLOOKUP($C44,'Liste aliments'!B$6:E$55,COLUMNS($A:C),FALSE)/100*$D44)</f>
        <v/>
      </c>
      <c r="G44" s="12" t="str">
        <f>IF(C44="","",VLOOKUP($C44,'Liste aliments'!B$6:E$55,COLUMNS($A:D),FALSE)/100*$D44)</f>
        <v/>
      </c>
      <c r="H44" s="41" t="str">
        <f t="shared" si="6"/>
        <v/>
      </c>
      <c r="I44" s="37"/>
      <c r="J44" s="34"/>
      <c r="K44" s="34"/>
      <c r="L44" s="3"/>
    </row>
    <row r="45" spans="2:12" x14ac:dyDescent="0.25">
      <c r="B45" s="50"/>
      <c r="C45" s="6"/>
      <c r="D45" s="13"/>
      <c r="E45" s="12" t="str">
        <f>IF(C45="","",VLOOKUP($C45,'Liste aliments'!B$6:E$55,COLUMNS($A:B),FALSE)/100*$D45)</f>
        <v/>
      </c>
      <c r="F45" s="12" t="str">
        <f>IF(C45="","",VLOOKUP($C45,'Liste aliments'!B$6:E$55,COLUMNS($A:C),FALSE)/100*$D45)</f>
        <v/>
      </c>
      <c r="G45" s="12" t="str">
        <f>IF(C45="","",VLOOKUP($C45,'Liste aliments'!B$6:E$55,COLUMNS($A:D),FALSE)/100*$D45)</f>
        <v/>
      </c>
      <c r="H45" s="41" t="str">
        <f t="shared" si="6"/>
        <v/>
      </c>
      <c r="I45" s="37"/>
      <c r="J45" s="34"/>
      <c r="K45" s="34"/>
      <c r="L45" s="3"/>
    </row>
    <row r="46" spans="2:12" ht="15.75" thickBot="1" x14ac:dyDescent="0.3">
      <c r="B46" s="50"/>
      <c r="C46" s="8"/>
      <c r="D46" s="16"/>
      <c r="E46" s="39" t="str">
        <f>IF(C46="","",VLOOKUP($C46,'Liste aliments'!B$6:E$55,COLUMNS($A:B),FALSE)/100*$D46)</f>
        <v/>
      </c>
      <c r="F46" s="39" t="str">
        <f>IF(C46="","",VLOOKUP($C46,'Liste aliments'!B$6:E$55,COLUMNS($A:C),FALSE)/100*$D46)</f>
        <v/>
      </c>
      <c r="G46" s="39" t="str">
        <f>IF(C46="","",VLOOKUP($C46,'Liste aliments'!B$6:E$55,COLUMNS($A:D),FALSE)/100*$D46)</f>
        <v/>
      </c>
      <c r="H46" s="42" t="str">
        <f t="shared" si="6"/>
        <v/>
      </c>
      <c r="I46" s="37"/>
      <c r="J46" s="34"/>
      <c r="K46" s="34"/>
      <c r="L46" s="3"/>
    </row>
    <row r="47" spans="2:12" ht="18" thickBot="1" x14ac:dyDescent="0.35">
      <c r="B47" s="21"/>
      <c r="C47" s="22"/>
      <c r="D47" s="14" t="s">
        <v>15</v>
      </c>
      <c r="E47" s="23">
        <f>SUM(E37:E46)</f>
        <v>0</v>
      </c>
      <c r="F47" s="23">
        <f t="shared" ref="F47:H47" si="7">SUM(F37:F46)</f>
        <v>0</v>
      </c>
      <c r="G47" s="23">
        <f t="shared" si="7"/>
        <v>0</v>
      </c>
      <c r="H47" s="40">
        <f t="shared" si="7"/>
        <v>0</v>
      </c>
      <c r="I47" s="38"/>
      <c r="J47" s="35"/>
      <c r="K47" s="35"/>
      <c r="L47" s="3"/>
    </row>
    <row r="48" spans="2:12" x14ac:dyDescent="0.25">
      <c r="B48" s="49" t="s">
        <v>14</v>
      </c>
      <c r="C48" s="5"/>
      <c r="D48" s="15"/>
      <c r="E48" s="12" t="str">
        <f>IF($C48="","",VLOOKUP($C48,'Liste aliments'!B$6:E$55,COLUMNS($A:B),FALSE)/100*$D48)</f>
        <v/>
      </c>
      <c r="F48" s="12" t="str">
        <f>IF($C48="","",VLOOKUP($C48,'Liste aliments'!B$6:E$55,COLUMNS($A:C),FALSE)/100*$D48)</f>
        <v/>
      </c>
      <c r="G48" s="12" t="str">
        <f>IF($C48="","",VLOOKUP($C48,'Liste aliments'!B$6:E$55,COLUMNS($A:D),FALSE)/100*$D48)</f>
        <v/>
      </c>
      <c r="H48" s="41" t="str">
        <f t="shared" ref="H48:H57" si="8">IF(C48="","",4*E48+4*F48+9*G48)</f>
        <v/>
      </c>
      <c r="I48" s="37"/>
      <c r="J48" s="34"/>
      <c r="K48" s="34"/>
      <c r="L48" s="3"/>
    </row>
    <row r="49" spans="2:12" x14ac:dyDescent="0.25">
      <c r="B49" s="50"/>
      <c r="C49" s="6"/>
      <c r="D49" s="13"/>
      <c r="E49" s="12" t="str">
        <f>IF($C49="","",VLOOKUP($C49,'Liste aliments'!B$6:E$55,COLUMNS($A:B),FALSE)/100*$D49)</f>
        <v/>
      </c>
      <c r="F49" s="12" t="str">
        <f>IF($C49="","",VLOOKUP($C49,'Liste aliments'!B$6:E$55,COLUMNS($A:C),FALSE)/100*$D49)</f>
        <v/>
      </c>
      <c r="G49" s="12" t="str">
        <f>IF($C49="","",VLOOKUP($C49,'Liste aliments'!B$6:E$55,COLUMNS($A:D),FALSE)/100*$D49)</f>
        <v/>
      </c>
      <c r="H49" s="41" t="str">
        <f t="shared" si="8"/>
        <v/>
      </c>
      <c r="I49" s="37"/>
      <c r="J49" s="34"/>
      <c r="K49" s="34"/>
      <c r="L49" s="3"/>
    </row>
    <row r="50" spans="2:12" x14ac:dyDescent="0.25">
      <c r="B50" s="50"/>
      <c r="C50" s="6"/>
      <c r="D50" s="13"/>
      <c r="E50" s="12" t="str">
        <f>IF($C50="","",VLOOKUP($C50,'Liste aliments'!B$6:E$55,COLUMNS($A:B),FALSE)/100*$D50)</f>
        <v/>
      </c>
      <c r="F50" s="12" t="str">
        <f>IF($C50="","",VLOOKUP($C50,'Liste aliments'!B$6:E$55,COLUMNS($A:C),FALSE)/100*$D50)</f>
        <v/>
      </c>
      <c r="G50" s="12" t="str">
        <f>IF($C50="","",VLOOKUP($C50,'Liste aliments'!B$6:E$55,COLUMNS($A:D),FALSE)/100*$D50)</f>
        <v/>
      </c>
      <c r="H50" s="41" t="str">
        <f t="shared" si="8"/>
        <v/>
      </c>
      <c r="I50" s="37"/>
      <c r="J50" s="34"/>
      <c r="K50" s="34"/>
      <c r="L50" s="3"/>
    </row>
    <row r="51" spans="2:12" x14ac:dyDescent="0.25">
      <c r="B51" s="50"/>
      <c r="C51" s="6"/>
      <c r="D51" s="13"/>
      <c r="E51" s="12" t="str">
        <f>IF($C51="","",VLOOKUP($C51,'Liste aliments'!B$6:E$55,COLUMNS($A:B),FALSE)/100*$D51)</f>
        <v/>
      </c>
      <c r="F51" s="12" t="str">
        <f>IF($C51="","",VLOOKUP($C51,'Liste aliments'!B$6:E$55,COLUMNS($A:C),FALSE)/100*$D51)</f>
        <v/>
      </c>
      <c r="G51" s="12" t="str">
        <f>IF($C51="","",VLOOKUP($C51,'Liste aliments'!B$6:E$55,COLUMNS($A:D),FALSE)/100*$D51)</f>
        <v/>
      </c>
      <c r="H51" s="41" t="str">
        <f t="shared" si="8"/>
        <v/>
      </c>
      <c r="I51" s="37"/>
      <c r="J51" s="34"/>
      <c r="K51" s="34"/>
      <c r="L51" s="3"/>
    </row>
    <row r="52" spans="2:12" x14ac:dyDescent="0.25">
      <c r="B52" s="50"/>
      <c r="C52" s="6"/>
      <c r="D52" s="13"/>
      <c r="E52" s="12" t="str">
        <f>IF($C52="","",VLOOKUP($C52,'Liste aliments'!B$6:E$55,COLUMNS($A:B),FALSE)/100*$D52)</f>
        <v/>
      </c>
      <c r="F52" s="12" t="str">
        <f>IF($C52="","",VLOOKUP($C52,'Liste aliments'!B$6:E$55,COLUMNS($A:C),FALSE)/100*$D52)</f>
        <v/>
      </c>
      <c r="G52" s="12" t="str">
        <f>IF($C52="","",VLOOKUP($C52,'Liste aliments'!B$6:E$55,COLUMNS($A:D),FALSE)/100*$D52)</f>
        <v/>
      </c>
      <c r="H52" s="41" t="str">
        <f t="shared" si="8"/>
        <v/>
      </c>
      <c r="I52" s="37"/>
      <c r="J52" s="34"/>
      <c r="K52" s="34"/>
      <c r="L52" s="3"/>
    </row>
    <row r="53" spans="2:12" x14ac:dyDescent="0.25">
      <c r="B53" s="50"/>
      <c r="C53" s="6"/>
      <c r="D53" s="13"/>
      <c r="E53" s="12" t="str">
        <f>IF($C53="","",VLOOKUP($C53,'Liste aliments'!B$6:E$55,COLUMNS($A:B),FALSE)/100*$D53)</f>
        <v/>
      </c>
      <c r="F53" s="12" t="str">
        <f>IF($C53="","",VLOOKUP($C53,'Liste aliments'!B$6:E$55,COLUMNS($A:C),FALSE)/100*$D53)</f>
        <v/>
      </c>
      <c r="G53" s="12" t="str">
        <f>IF($C53="","",VLOOKUP($C53,'Liste aliments'!B$6:E$55,COLUMNS($A:D),FALSE)/100*$D53)</f>
        <v/>
      </c>
      <c r="H53" s="41" t="str">
        <f t="shared" si="8"/>
        <v/>
      </c>
      <c r="I53" s="37"/>
      <c r="J53" s="34"/>
      <c r="K53" s="34"/>
      <c r="L53" s="3"/>
    </row>
    <row r="54" spans="2:12" x14ac:dyDescent="0.25">
      <c r="B54" s="50"/>
      <c r="C54" s="8"/>
      <c r="D54" s="16"/>
      <c r="E54" s="12" t="str">
        <f>IF($C54="","",VLOOKUP($C54,'Liste aliments'!B$6:E$55,COLUMNS($A:B),FALSE)/100*$D54)</f>
        <v/>
      </c>
      <c r="F54" s="12" t="str">
        <f>IF($C54="","",VLOOKUP($C54,'Liste aliments'!B$6:E$55,COLUMNS($A:C),FALSE)/100*$D54)</f>
        <v/>
      </c>
      <c r="G54" s="12" t="str">
        <f>IF($C54="","",VLOOKUP($C54,'Liste aliments'!B$6:E$55,COLUMNS($A:D),FALSE)/100*$D54)</f>
        <v/>
      </c>
      <c r="H54" s="41" t="str">
        <f t="shared" si="8"/>
        <v/>
      </c>
      <c r="I54" s="37"/>
      <c r="J54" s="34"/>
      <c r="K54" s="34"/>
      <c r="L54" s="3"/>
    </row>
    <row r="55" spans="2:12" x14ac:dyDescent="0.25">
      <c r="B55" s="50"/>
      <c r="C55" s="6"/>
      <c r="D55" s="13"/>
      <c r="E55" s="12" t="str">
        <f>IF($C55="","",VLOOKUP($C55,'Liste aliments'!B$6:E$55,COLUMNS($A:B),FALSE)/100*$D55)</f>
        <v/>
      </c>
      <c r="F55" s="12" t="str">
        <f>IF($C55="","",VLOOKUP($C55,'Liste aliments'!B$6:E$55,COLUMNS($A:C),FALSE)/100*$D55)</f>
        <v/>
      </c>
      <c r="G55" s="12" t="str">
        <f>IF($C55="","",VLOOKUP($C55,'Liste aliments'!B$6:E$55,COLUMNS($A:D),FALSE)/100*$D55)</f>
        <v/>
      </c>
      <c r="H55" s="41" t="str">
        <f t="shared" si="8"/>
        <v/>
      </c>
      <c r="I55" s="37"/>
      <c r="J55" s="34"/>
      <c r="K55" s="34"/>
      <c r="L55" s="3"/>
    </row>
    <row r="56" spans="2:12" x14ac:dyDescent="0.25">
      <c r="B56" s="50"/>
      <c r="C56" s="6"/>
      <c r="D56" s="13"/>
      <c r="E56" s="12" t="str">
        <f>IF($C56="","",VLOOKUP($C56,'Liste aliments'!B$6:E$55,COLUMNS($A:B),FALSE)/100*$D56)</f>
        <v/>
      </c>
      <c r="F56" s="12" t="str">
        <f>IF($C56="","",VLOOKUP($C56,'Liste aliments'!B$6:E$55,COLUMNS($A:C),FALSE)/100*$D56)</f>
        <v/>
      </c>
      <c r="G56" s="12" t="str">
        <f>IF($C56="","",VLOOKUP($C56,'Liste aliments'!B$6:E$55,COLUMNS($A:D),FALSE)/100*$D56)</f>
        <v/>
      </c>
      <c r="H56" s="41" t="str">
        <f t="shared" si="8"/>
        <v/>
      </c>
      <c r="I56" s="37"/>
      <c r="J56" s="34"/>
      <c r="K56" s="34"/>
      <c r="L56" s="3"/>
    </row>
    <row r="57" spans="2:12" ht="15.75" thickBot="1" x14ac:dyDescent="0.3">
      <c r="B57" s="50"/>
      <c r="C57" s="8"/>
      <c r="D57" s="16"/>
      <c r="E57" s="39" t="str">
        <f>IF($C57="","",VLOOKUP($C57,'Liste aliments'!B$6:E$55,COLUMNS($A:B),FALSE)/100*$D57)</f>
        <v/>
      </c>
      <c r="F57" s="39" t="str">
        <f>IF($C57="","",VLOOKUP($C57,'Liste aliments'!B$6:E$55,COLUMNS($A:C),FALSE)/100*$D57)</f>
        <v/>
      </c>
      <c r="G57" s="39" t="str">
        <f>IF($C57="","",VLOOKUP($C57,'Liste aliments'!B$6:E$55,COLUMNS($A:D),FALSE)/100*$D57)</f>
        <v/>
      </c>
      <c r="H57" s="42" t="str">
        <f t="shared" si="8"/>
        <v/>
      </c>
      <c r="I57" s="37"/>
      <c r="J57" s="34"/>
      <c r="K57" s="34"/>
      <c r="L57" s="3"/>
    </row>
    <row r="58" spans="2:12" ht="18" thickBot="1" x14ac:dyDescent="0.35">
      <c r="B58" s="21"/>
      <c r="C58" s="22"/>
      <c r="D58" s="14" t="s">
        <v>15</v>
      </c>
      <c r="E58" s="23">
        <f>SUM(E48:E57)</f>
        <v>0</v>
      </c>
      <c r="F58" s="23">
        <f t="shared" ref="F58:H58" si="9">SUM(F48:F57)</f>
        <v>0</v>
      </c>
      <c r="G58" s="23">
        <f t="shared" si="9"/>
        <v>0</v>
      </c>
      <c r="H58" s="40">
        <f t="shared" si="9"/>
        <v>0</v>
      </c>
      <c r="I58" s="38"/>
      <c r="J58" s="35"/>
      <c r="K58" s="35"/>
      <c r="L58" s="3"/>
    </row>
    <row r="59" spans="2:12" ht="19.5" thickBot="1" x14ac:dyDescent="0.3">
      <c r="B59" s="9"/>
      <c r="C59" s="10"/>
      <c r="D59" s="17"/>
      <c r="E59" s="25"/>
      <c r="F59" s="25"/>
      <c r="G59" s="25"/>
      <c r="H59" s="25"/>
      <c r="I59" s="37"/>
      <c r="J59" s="34"/>
      <c r="K59" s="34"/>
      <c r="L59" s="3"/>
    </row>
    <row r="60" spans="2:12" ht="15" customHeight="1" x14ac:dyDescent="0.25">
      <c r="D60" s="47" t="s">
        <v>5</v>
      </c>
      <c r="E60" s="51">
        <f>E14+E25+E36+E47+E58</f>
        <v>0</v>
      </c>
      <c r="F60" s="53">
        <f t="shared" ref="F60:H60" si="10">F14+F25+F36+F47+F58</f>
        <v>0</v>
      </c>
      <c r="G60" s="53">
        <f t="shared" si="10"/>
        <v>0</v>
      </c>
      <c r="H60" s="55">
        <f t="shared" si="10"/>
        <v>0</v>
      </c>
      <c r="I60" s="3"/>
      <c r="J60" s="3"/>
      <c r="K60" s="3"/>
      <c r="L60" s="3"/>
    </row>
    <row r="61" spans="2:12" ht="15.75" customHeight="1" thickBot="1" x14ac:dyDescent="0.3">
      <c r="D61" s="48"/>
      <c r="E61" s="52"/>
      <c r="F61" s="54"/>
      <c r="G61" s="54"/>
      <c r="H61" s="56"/>
      <c r="I61" s="3"/>
      <c r="J61" s="3"/>
      <c r="K61" s="3"/>
      <c r="L61" s="3"/>
    </row>
    <row r="62" spans="2:12" ht="19.5" thickBot="1" x14ac:dyDescent="0.35">
      <c r="E62" s="18" t="s">
        <v>7</v>
      </c>
      <c r="F62" s="19" t="s">
        <v>8</v>
      </c>
      <c r="G62" s="19" t="s">
        <v>9</v>
      </c>
      <c r="H62" s="44" t="s">
        <v>16</v>
      </c>
      <c r="I62" s="3"/>
      <c r="J62" s="3"/>
      <c r="K62" s="3"/>
      <c r="L62" s="3"/>
    </row>
    <row r="63" spans="2:12" x14ac:dyDescent="0.25">
      <c r="I63" s="3"/>
      <c r="J63" s="3"/>
      <c r="K63" s="3"/>
      <c r="L63" s="3"/>
    </row>
  </sheetData>
  <mergeCells count="11">
    <mergeCell ref="E60:E61"/>
    <mergeCell ref="F60:F61"/>
    <mergeCell ref="G60:G61"/>
    <mergeCell ref="H60:H61"/>
    <mergeCell ref="E2:H2"/>
    <mergeCell ref="D60:D61"/>
    <mergeCell ref="B4:B13"/>
    <mergeCell ref="B15:B24"/>
    <mergeCell ref="B26:B35"/>
    <mergeCell ref="B37:B46"/>
    <mergeCell ref="B48:B57"/>
  </mergeCells>
  <dataValidations count="1">
    <dataValidation type="list" allowBlank="1" showInputMessage="1" showErrorMessage="1" sqref="C4:C13 C48:C57 C37:C46 C26:C35 C15:C24">
      <formula1>OFFSET(Aliments,0,0,COUNTA(Aliments))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14:H14 E25:H25 E36:H36 E47:H47 E58:H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showGridLines="0" topLeftCell="A4" workbookViewId="0">
      <selection activeCell="H17" sqref="H17"/>
    </sheetView>
  </sheetViews>
  <sheetFormatPr baseColWidth="10" defaultRowHeight="15" x14ac:dyDescent="0.25"/>
  <cols>
    <col min="2" max="2" width="31.42578125" customWidth="1"/>
    <col min="3" max="5" width="12.5703125" customWidth="1"/>
  </cols>
  <sheetData>
    <row r="2" spans="2:8" ht="28.5" customHeight="1" x14ac:dyDescent="0.25">
      <c r="B2" s="59" t="s">
        <v>18</v>
      </c>
      <c r="C2" s="60"/>
      <c r="D2" s="60"/>
      <c r="E2" s="60"/>
      <c r="F2" s="60"/>
      <c r="G2" s="60"/>
      <c r="H2" s="61"/>
    </row>
    <row r="3" spans="2:8" ht="28.5" customHeight="1" x14ac:dyDescent="0.3">
      <c r="B3" s="26"/>
      <c r="C3" s="26"/>
      <c r="D3" s="26"/>
      <c r="E3" s="26"/>
      <c r="F3" s="26"/>
      <c r="G3" s="26"/>
      <c r="H3" s="26"/>
    </row>
    <row r="4" spans="2:8" ht="15.75" thickBot="1" x14ac:dyDescent="0.3"/>
    <row r="5" spans="2:8" ht="29.25" customHeight="1" thickBot="1" x14ac:dyDescent="0.3">
      <c r="B5" s="24" t="s">
        <v>0</v>
      </c>
      <c r="C5" s="2" t="s">
        <v>1</v>
      </c>
      <c r="D5" s="2" t="s">
        <v>2</v>
      </c>
      <c r="E5" s="2" t="s">
        <v>3</v>
      </c>
    </row>
    <row r="6" spans="2:8" x14ac:dyDescent="0.25">
      <c r="B6" s="5"/>
      <c r="C6" s="27"/>
      <c r="D6" s="27"/>
      <c r="E6" s="28"/>
    </row>
    <row r="7" spans="2:8" x14ac:dyDescent="0.25">
      <c r="B7" s="6"/>
      <c r="C7" s="29"/>
      <c r="D7" s="29"/>
      <c r="E7" s="30"/>
    </row>
    <row r="8" spans="2:8" x14ac:dyDescent="0.25">
      <c r="B8" s="6"/>
      <c r="C8" s="29"/>
      <c r="D8" s="29"/>
      <c r="E8" s="30"/>
    </row>
    <row r="9" spans="2:8" x14ac:dyDescent="0.25">
      <c r="B9" s="6"/>
      <c r="C9" s="29"/>
      <c r="D9" s="29"/>
      <c r="E9" s="30"/>
    </row>
    <row r="10" spans="2:8" x14ac:dyDescent="0.25">
      <c r="B10" s="6"/>
      <c r="C10" s="29"/>
      <c r="D10" s="29"/>
      <c r="E10" s="30"/>
    </row>
    <row r="11" spans="2:8" x14ac:dyDescent="0.25">
      <c r="B11" s="6"/>
      <c r="C11" s="29"/>
      <c r="D11" s="29"/>
      <c r="E11" s="30"/>
    </row>
    <row r="12" spans="2:8" x14ac:dyDescent="0.25">
      <c r="B12" s="6"/>
      <c r="C12" s="29"/>
      <c r="D12" s="29"/>
      <c r="E12" s="30"/>
    </row>
    <row r="13" spans="2:8" x14ac:dyDescent="0.25">
      <c r="B13" s="6"/>
      <c r="C13" s="29"/>
      <c r="D13" s="29"/>
      <c r="E13" s="30"/>
    </row>
    <row r="14" spans="2:8" x14ac:dyDescent="0.25">
      <c r="B14" s="6"/>
      <c r="C14" s="29"/>
      <c r="D14" s="29"/>
      <c r="E14" s="30"/>
    </row>
    <row r="15" spans="2:8" x14ac:dyDescent="0.25">
      <c r="B15" s="6"/>
      <c r="C15" s="29"/>
      <c r="D15" s="29"/>
      <c r="E15" s="30"/>
    </row>
    <row r="16" spans="2:8" x14ac:dyDescent="0.25">
      <c r="B16" s="6"/>
      <c r="C16" s="29"/>
      <c r="D16" s="29"/>
      <c r="E16" s="30"/>
    </row>
    <row r="17" spans="2:5" x14ac:dyDescent="0.25">
      <c r="B17" s="6"/>
      <c r="C17" s="29"/>
      <c r="D17" s="29"/>
      <c r="E17" s="30"/>
    </row>
    <row r="18" spans="2:5" x14ac:dyDescent="0.25">
      <c r="B18" s="6"/>
      <c r="C18" s="29"/>
      <c r="D18" s="29"/>
      <c r="E18" s="30"/>
    </row>
    <row r="19" spans="2:5" x14ac:dyDescent="0.25">
      <c r="B19" s="6"/>
      <c r="C19" s="29"/>
      <c r="D19" s="29"/>
      <c r="E19" s="30"/>
    </row>
    <row r="20" spans="2:5" x14ac:dyDescent="0.25">
      <c r="B20" s="6"/>
      <c r="C20" s="29"/>
      <c r="D20" s="29"/>
      <c r="E20" s="30"/>
    </row>
    <row r="21" spans="2:5" x14ac:dyDescent="0.25">
      <c r="B21" s="6"/>
      <c r="C21" s="29"/>
      <c r="D21" s="29"/>
      <c r="E21" s="30"/>
    </row>
    <row r="22" spans="2:5" x14ac:dyDescent="0.25">
      <c r="B22" s="6"/>
      <c r="C22" s="29"/>
      <c r="D22" s="29"/>
      <c r="E22" s="30"/>
    </row>
    <row r="23" spans="2:5" x14ac:dyDescent="0.25">
      <c r="B23" s="6"/>
      <c r="C23" s="29"/>
      <c r="D23" s="29"/>
      <c r="E23" s="30"/>
    </row>
    <row r="24" spans="2:5" x14ac:dyDescent="0.25">
      <c r="B24" s="6"/>
      <c r="C24" s="29"/>
      <c r="D24" s="29"/>
      <c r="E24" s="30"/>
    </row>
    <row r="25" spans="2:5" x14ac:dyDescent="0.25">
      <c r="B25" s="6"/>
      <c r="C25" s="29"/>
      <c r="D25" s="29"/>
      <c r="E25" s="30"/>
    </row>
    <row r="26" spans="2:5" x14ac:dyDescent="0.25">
      <c r="B26" s="6"/>
      <c r="C26" s="29"/>
      <c r="D26" s="29"/>
      <c r="E26" s="30"/>
    </row>
    <row r="27" spans="2:5" x14ac:dyDescent="0.25">
      <c r="B27" s="6"/>
      <c r="C27" s="29"/>
      <c r="D27" s="29"/>
      <c r="E27" s="30"/>
    </row>
    <row r="28" spans="2:5" x14ac:dyDescent="0.25">
      <c r="B28" s="6"/>
      <c r="C28" s="29"/>
      <c r="D28" s="29"/>
      <c r="E28" s="30"/>
    </row>
    <row r="29" spans="2:5" x14ac:dyDescent="0.25">
      <c r="B29" s="6"/>
      <c r="C29" s="29"/>
      <c r="D29" s="29"/>
      <c r="E29" s="30"/>
    </row>
    <row r="30" spans="2:5" x14ac:dyDescent="0.25">
      <c r="B30" s="6"/>
      <c r="C30" s="29"/>
      <c r="D30" s="29"/>
      <c r="E30" s="30"/>
    </row>
    <row r="31" spans="2:5" x14ac:dyDescent="0.25">
      <c r="B31" s="6"/>
      <c r="C31" s="29"/>
      <c r="D31" s="29"/>
      <c r="E31" s="30"/>
    </row>
    <row r="32" spans="2:5" x14ac:dyDescent="0.25">
      <c r="B32" s="6"/>
      <c r="C32" s="29"/>
      <c r="D32" s="29"/>
      <c r="E32" s="30"/>
    </row>
    <row r="33" spans="2:5" x14ac:dyDescent="0.25">
      <c r="B33" s="6"/>
      <c r="C33" s="29"/>
      <c r="D33" s="29"/>
      <c r="E33" s="30"/>
    </row>
    <row r="34" spans="2:5" x14ac:dyDescent="0.25">
      <c r="B34" s="6"/>
      <c r="C34" s="29"/>
      <c r="D34" s="29"/>
      <c r="E34" s="30"/>
    </row>
    <row r="35" spans="2:5" x14ac:dyDescent="0.25">
      <c r="B35" s="6"/>
      <c r="C35" s="29"/>
      <c r="D35" s="29"/>
      <c r="E35" s="30"/>
    </row>
    <row r="36" spans="2:5" x14ac:dyDescent="0.25">
      <c r="B36" s="6"/>
      <c r="C36" s="29"/>
      <c r="D36" s="29"/>
      <c r="E36" s="30"/>
    </row>
    <row r="37" spans="2:5" x14ac:dyDescent="0.25">
      <c r="B37" s="6"/>
      <c r="C37" s="29"/>
      <c r="D37" s="29"/>
      <c r="E37" s="30"/>
    </row>
    <row r="38" spans="2:5" x14ac:dyDescent="0.25">
      <c r="B38" s="6"/>
      <c r="C38" s="29"/>
      <c r="D38" s="29"/>
      <c r="E38" s="30"/>
    </row>
    <row r="39" spans="2:5" x14ac:dyDescent="0.25">
      <c r="B39" s="6"/>
      <c r="C39" s="29"/>
      <c r="D39" s="29"/>
      <c r="E39" s="30"/>
    </row>
    <row r="40" spans="2:5" x14ac:dyDescent="0.25">
      <c r="B40" s="6"/>
      <c r="C40" s="29"/>
      <c r="D40" s="29"/>
      <c r="E40" s="30"/>
    </row>
    <row r="41" spans="2:5" x14ac:dyDescent="0.25">
      <c r="B41" s="6"/>
      <c r="C41" s="29"/>
      <c r="D41" s="29"/>
      <c r="E41" s="30"/>
    </row>
    <row r="42" spans="2:5" x14ac:dyDescent="0.25">
      <c r="B42" s="6"/>
      <c r="C42" s="29"/>
      <c r="D42" s="29"/>
      <c r="E42" s="30"/>
    </row>
    <row r="43" spans="2:5" x14ac:dyDescent="0.25">
      <c r="B43" s="6"/>
      <c r="C43" s="29"/>
      <c r="D43" s="29"/>
      <c r="E43" s="30"/>
    </row>
    <row r="44" spans="2:5" x14ac:dyDescent="0.25">
      <c r="B44" s="6"/>
      <c r="C44" s="29"/>
      <c r="D44" s="29"/>
      <c r="E44" s="30"/>
    </row>
    <row r="45" spans="2:5" x14ac:dyDescent="0.25">
      <c r="B45" s="6"/>
      <c r="C45" s="29"/>
      <c r="D45" s="29"/>
      <c r="E45" s="30"/>
    </row>
    <row r="46" spans="2:5" x14ac:dyDescent="0.25">
      <c r="B46" s="6"/>
      <c r="C46" s="29"/>
      <c r="D46" s="29"/>
      <c r="E46" s="30"/>
    </row>
    <row r="47" spans="2:5" x14ac:dyDescent="0.25">
      <c r="B47" s="6"/>
      <c r="C47" s="29"/>
      <c r="D47" s="29"/>
      <c r="E47" s="30"/>
    </row>
    <row r="48" spans="2:5" x14ac:dyDescent="0.25">
      <c r="B48" s="6"/>
      <c r="C48" s="29"/>
      <c r="D48" s="29"/>
      <c r="E48" s="30"/>
    </row>
    <row r="49" spans="2:5" x14ac:dyDescent="0.25">
      <c r="B49" s="6"/>
      <c r="C49" s="29"/>
      <c r="D49" s="29"/>
      <c r="E49" s="30"/>
    </row>
    <row r="50" spans="2:5" x14ac:dyDescent="0.25">
      <c r="B50" s="6"/>
      <c r="C50" s="29"/>
      <c r="D50" s="29"/>
      <c r="E50" s="30"/>
    </row>
    <row r="51" spans="2:5" x14ac:dyDescent="0.25">
      <c r="B51" s="6"/>
      <c r="C51" s="29"/>
      <c r="D51" s="29"/>
      <c r="E51" s="30"/>
    </row>
    <row r="52" spans="2:5" x14ac:dyDescent="0.25">
      <c r="B52" s="6"/>
      <c r="C52" s="29"/>
      <c r="D52" s="29"/>
      <c r="E52" s="30"/>
    </row>
    <row r="53" spans="2:5" x14ac:dyDescent="0.25">
      <c r="B53" s="6"/>
      <c r="C53" s="29"/>
      <c r="D53" s="29"/>
      <c r="E53" s="30"/>
    </row>
    <row r="54" spans="2:5" x14ac:dyDescent="0.25">
      <c r="B54" s="6"/>
      <c r="C54" s="29"/>
      <c r="D54" s="29"/>
      <c r="E54" s="30"/>
    </row>
    <row r="55" spans="2:5" ht="15.75" thickBot="1" x14ac:dyDescent="0.3">
      <c r="B55" s="7"/>
      <c r="C55" s="31"/>
      <c r="D55" s="31"/>
      <c r="E55" s="32"/>
    </row>
  </sheetData>
  <mergeCells count="1">
    <mergeCell ref="B2:H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alimentaire</vt:lpstr>
      <vt:lpstr>Liste aliments</vt:lpstr>
      <vt:lpstr>Aliments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2016-05-18T12:12:54Z</dcterms:modified>
</cp:coreProperties>
</file>