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25" activeTab="1"/>
  </bookViews>
  <sheets>
    <sheet name="ECHEANCIER" sheetId="1" r:id="rId1"/>
    <sheet name="Feuil1" sheetId="6" r:id="rId2"/>
    <sheet name="JANVIER" sheetId="2" r:id="rId3"/>
    <sheet name="FEVRIER" sheetId="3" r:id="rId4"/>
    <sheet name="MARS" sheetId="4" r:id="rId5"/>
    <sheet name="AVRIL" sheetId="5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/>
  <c r="I23"/>
  <c r="J23"/>
  <c r="H24"/>
  <c r="I24"/>
  <c r="J24"/>
  <c r="J22"/>
  <c r="I22"/>
  <c r="H22"/>
  <c r="J21"/>
  <c r="I21"/>
  <c r="H21"/>
  <c r="J20"/>
  <c r="I20"/>
  <c r="H20"/>
  <c r="J19"/>
  <c r="I19"/>
  <c r="H19"/>
  <c r="I18"/>
  <c r="J18"/>
  <c r="I17"/>
  <c r="J17"/>
  <c r="H17"/>
  <c r="E17"/>
  <c r="E18"/>
  <c r="F18"/>
  <c r="G18"/>
  <c r="H18"/>
  <c r="K18"/>
  <c r="L18"/>
  <c r="M18"/>
  <c r="E19"/>
  <c r="F19"/>
  <c r="G19"/>
  <c r="K19"/>
  <c r="L19"/>
  <c r="M19"/>
  <c r="E20"/>
  <c r="F20"/>
  <c r="G20"/>
  <c r="K20"/>
  <c r="L20"/>
  <c r="M20"/>
  <c r="E21"/>
  <c r="F21"/>
  <c r="G21"/>
  <c r="K21"/>
  <c r="L21"/>
  <c r="M21"/>
  <c r="E22"/>
  <c r="F22"/>
  <c r="G22"/>
  <c r="K22"/>
  <c r="L22"/>
  <c r="M22"/>
  <c r="E23"/>
  <c r="F23"/>
  <c r="G23"/>
  <c r="K23"/>
  <c r="L23"/>
  <c r="M23"/>
  <c r="E24"/>
  <c r="F24"/>
  <c r="G24"/>
  <c r="K24"/>
  <c r="L24"/>
  <c r="M24"/>
  <c r="M17"/>
  <c r="L17"/>
  <c r="K17"/>
  <c r="G17"/>
  <c r="F17"/>
  <c r="N16"/>
  <c r="N15"/>
  <c r="N14"/>
  <c r="N13"/>
  <c r="N12"/>
  <c r="N11"/>
  <c r="N10"/>
  <c r="N9"/>
  <c r="N8"/>
  <c r="N7"/>
  <c r="N6"/>
  <c r="N5"/>
  <c r="K8" i="2"/>
  <c r="K9"/>
  <c r="K10"/>
  <c r="K11"/>
  <c r="K12"/>
  <c r="K13"/>
  <c r="K14"/>
  <c r="K7"/>
  <c r="K15"/>
  <c r="K16"/>
  <c r="K17"/>
  <c r="K18"/>
  <c r="K19"/>
  <c r="K20"/>
  <c r="K21"/>
  <c r="K22"/>
  <c r="K23"/>
  <c r="K24"/>
  <c r="N21" i="6" l="1"/>
  <c r="N24"/>
  <c r="N20"/>
  <c r="N17"/>
  <c r="N23"/>
  <c r="N22"/>
  <c r="N19"/>
  <c r="N18"/>
  <c r="K24" i="5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24" i="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24" i="3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" i="2"/>
  <c r="K5"/>
  <c r="N25" i="6" l="1"/>
  <c r="K25" i="2"/>
  <c r="K4" i="3" s="1"/>
  <c r="K25" i="5"/>
  <c r="K5" i="3"/>
  <c r="K25"/>
  <c r="K4" i="4"/>
  <c r="K25"/>
  <c r="K4" i="5"/>
</calcChain>
</file>

<file path=xl/sharedStrings.xml><?xml version="1.0" encoding="utf-8"?>
<sst xmlns="http://schemas.openxmlformats.org/spreadsheetml/2006/main" count="190" uniqueCount="43">
  <si>
    <t>MONTANT</t>
  </si>
  <si>
    <t>JOUR MENS.</t>
  </si>
  <si>
    <t>DEPENSES</t>
  </si>
  <si>
    <t>MUTUELLE</t>
  </si>
  <si>
    <t>EAU</t>
  </si>
  <si>
    <t>T. HABITATION</t>
  </si>
  <si>
    <t>T. FONCIERE</t>
  </si>
  <si>
    <t>IMP. REVENUS</t>
  </si>
  <si>
    <t>RECETTES</t>
  </si>
  <si>
    <t>ARCO</t>
  </si>
  <si>
    <t>CRAM</t>
  </si>
  <si>
    <t>JOURS</t>
  </si>
  <si>
    <t>JOUR TRIMEST.</t>
  </si>
  <si>
    <t>TIERS</t>
  </si>
  <si>
    <t>CATEGORIE</t>
  </si>
  <si>
    <t>UNEO</t>
  </si>
  <si>
    <t>ENGIE</t>
  </si>
  <si>
    <t>A.L.M.</t>
  </si>
  <si>
    <t>TRESOR PUBLIC</t>
  </si>
  <si>
    <t>GAZ-ELECT.</t>
  </si>
  <si>
    <t>ST CHRISTOPHE</t>
  </si>
  <si>
    <t>ASS. VOITURE</t>
  </si>
  <si>
    <t>RETRAITE</t>
  </si>
  <si>
    <t>REPORT</t>
  </si>
  <si>
    <t>MUTUEL</t>
  </si>
  <si>
    <t>DIVERS</t>
  </si>
  <si>
    <t>IMPOTS</t>
  </si>
  <si>
    <t xml:space="preserve">VOITURE </t>
  </si>
  <si>
    <t>SOLDE</t>
  </si>
  <si>
    <t xml:space="preserve"> </t>
  </si>
  <si>
    <t>TOTAL</t>
  </si>
  <si>
    <t>CARREFOUR</t>
  </si>
  <si>
    <t>MODE</t>
  </si>
  <si>
    <t>PAIEMENT</t>
  </si>
  <si>
    <t>CB</t>
  </si>
  <si>
    <t>CH 4598</t>
  </si>
  <si>
    <t>GARAGE</t>
  </si>
  <si>
    <t>L'échéance trimestrielle est le 10 du premier mois de chaque trimestre</t>
  </si>
  <si>
    <t>imp.revenus</t>
  </si>
  <si>
    <t>T.HABITATION</t>
  </si>
  <si>
    <t>T.FONCIERE</t>
  </si>
  <si>
    <t>uneo</t>
  </si>
  <si>
    <t>IMP.REVENUS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</si>
</sst>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;[Red]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4" xfId="0" applyFont="1" applyBorder="1"/>
    <xf numFmtId="0" fontId="1" fillId="0" borderId="2" xfId="0" applyFont="1" applyBorder="1"/>
    <xf numFmtId="4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workbookViewId="0">
      <selection activeCell="C15" sqref="C15"/>
    </sheetView>
  </sheetViews>
  <sheetFormatPr baseColWidth="10" defaultRowHeight="15"/>
  <cols>
    <col min="1" max="2" width="14.28515625" customWidth="1"/>
    <col min="3" max="4" width="15.28515625" customWidth="1"/>
  </cols>
  <sheetData>
    <row r="2" spans="1:5">
      <c r="A2" s="27" t="s">
        <v>2</v>
      </c>
      <c r="B2" s="27"/>
      <c r="C2" s="27"/>
      <c r="D2" s="27"/>
      <c r="E2" s="27"/>
    </row>
    <row r="3" spans="1:5">
      <c r="A3" s="3" t="s">
        <v>1</v>
      </c>
      <c r="B3" s="3" t="s">
        <v>12</v>
      </c>
      <c r="C3" s="3" t="s">
        <v>13</v>
      </c>
      <c r="D3" s="3" t="s">
        <v>14</v>
      </c>
      <c r="E3" s="3" t="s">
        <v>0</v>
      </c>
    </row>
    <row r="4" spans="1:5">
      <c r="A4" s="1">
        <v>5</v>
      </c>
      <c r="B4" s="1"/>
      <c r="C4" s="1" t="s">
        <v>15</v>
      </c>
      <c r="D4" s="1" t="s">
        <v>3</v>
      </c>
      <c r="E4" s="1">
        <v>-100</v>
      </c>
    </row>
    <row r="5" spans="1:5">
      <c r="A5" s="1">
        <v>10</v>
      </c>
      <c r="B5" s="1"/>
      <c r="C5" s="1" t="s">
        <v>17</v>
      </c>
      <c r="D5" s="1" t="s">
        <v>4</v>
      </c>
      <c r="E5" s="1">
        <v>-40</v>
      </c>
    </row>
    <row r="6" spans="1:5">
      <c r="A6" s="1">
        <v>15</v>
      </c>
      <c r="B6" s="1"/>
      <c r="C6" s="1" t="s">
        <v>18</v>
      </c>
      <c r="D6" s="1" t="s">
        <v>5</v>
      </c>
      <c r="E6" s="1">
        <v>-100</v>
      </c>
    </row>
    <row r="7" spans="1:5">
      <c r="A7" s="1">
        <v>15</v>
      </c>
      <c r="B7" s="1"/>
      <c r="C7" s="1" t="s">
        <v>18</v>
      </c>
      <c r="D7" s="1" t="s">
        <v>6</v>
      </c>
      <c r="E7" s="1">
        <v>-110</v>
      </c>
    </row>
    <row r="8" spans="1:5">
      <c r="A8" s="1">
        <v>15</v>
      </c>
      <c r="B8" s="1"/>
      <c r="C8" s="1" t="s">
        <v>18</v>
      </c>
      <c r="D8" s="1" t="s">
        <v>7</v>
      </c>
      <c r="E8" s="1">
        <v>-350</v>
      </c>
    </row>
    <row r="9" spans="1:5">
      <c r="A9" s="1">
        <v>20</v>
      </c>
      <c r="B9" s="1"/>
      <c r="C9" s="1" t="s">
        <v>16</v>
      </c>
      <c r="D9" s="1" t="s">
        <v>19</v>
      </c>
      <c r="E9" s="1">
        <v>-120</v>
      </c>
    </row>
    <row r="10" spans="1:5">
      <c r="A10" s="1"/>
      <c r="B10" s="1">
        <v>10</v>
      </c>
      <c r="C10" s="1" t="s">
        <v>20</v>
      </c>
      <c r="D10" s="1" t="s">
        <v>21</v>
      </c>
      <c r="E10" s="1">
        <v>-95</v>
      </c>
    </row>
    <row r="13" spans="1:5">
      <c r="A13" s="28" t="s">
        <v>8</v>
      </c>
      <c r="B13" s="29"/>
      <c r="C13" s="29"/>
      <c r="D13" s="29"/>
      <c r="E13" s="30"/>
    </row>
    <row r="14" spans="1:5">
      <c r="A14" s="3" t="s">
        <v>1</v>
      </c>
      <c r="B14" s="3" t="s">
        <v>12</v>
      </c>
      <c r="C14" s="3" t="s">
        <v>13</v>
      </c>
      <c r="D14" s="3" t="s">
        <v>14</v>
      </c>
      <c r="E14" s="3" t="s">
        <v>0</v>
      </c>
    </row>
    <row r="15" spans="1:5">
      <c r="A15" s="1">
        <v>1</v>
      </c>
      <c r="B15" s="1"/>
      <c r="C15" s="1" t="s">
        <v>9</v>
      </c>
      <c r="D15" s="1" t="s">
        <v>22</v>
      </c>
      <c r="E15" s="1">
        <v>750</v>
      </c>
    </row>
    <row r="16" spans="1:5">
      <c r="A16" s="1">
        <v>10</v>
      </c>
      <c r="B16" s="1"/>
      <c r="C16" s="1" t="s">
        <v>10</v>
      </c>
      <c r="D16" s="1" t="s">
        <v>22</v>
      </c>
      <c r="E16" s="1">
        <v>1200</v>
      </c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3" spans="1:5">
      <c r="A23" t="s">
        <v>37</v>
      </c>
    </row>
  </sheetData>
  <mergeCells count="2">
    <mergeCell ref="A2:E2"/>
    <mergeCell ref="A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7" workbookViewId="0">
      <selection activeCell="D8" sqref="D8"/>
    </sheetView>
  </sheetViews>
  <sheetFormatPr baseColWidth="10" defaultRowHeight="15"/>
  <cols>
    <col min="3" max="3" width="14.28515625" bestFit="1" customWidth="1"/>
    <col min="4" max="4" width="13.5703125" bestFit="1" customWidth="1"/>
    <col min="8" max="8" width="14.42578125" bestFit="1" customWidth="1"/>
    <col min="9" max="10" width="14.42578125" customWidth="1"/>
    <col min="14" max="14" width="11.42578125" style="20"/>
    <col min="16" max="16" width="14.42578125" bestFit="1" customWidth="1"/>
    <col min="17" max="17" width="13.5703125" bestFit="1" customWidth="1"/>
  </cols>
  <sheetData>
    <row r="1" spans="1:17">
      <c r="E1" s="27" t="s">
        <v>14</v>
      </c>
      <c r="F1" s="27"/>
      <c r="G1" s="27"/>
      <c r="H1" s="27"/>
      <c r="I1" s="27"/>
      <c r="J1" s="27"/>
      <c r="K1" s="27"/>
      <c r="L1" s="27"/>
      <c r="M1" s="27"/>
      <c r="P1" t="s">
        <v>13</v>
      </c>
      <c r="Q1" t="s">
        <v>14</v>
      </c>
    </row>
    <row r="2" spans="1:17">
      <c r="A2" s="14" t="s">
        <v>11</v>
      </c>
      <c r="B2" s="7" t="s">
        <v>32</v>
      </c>
      <c r="C2" s="7" t="s">
        <v>13</v>
      </c>
      <c r="D2" s="7" t="s">
        <v>14</v>
      </c>
      <c r="H2" s="28" t="s">
        <v>18</v>
      </c>
      <c r="I2" s="29"/>
      <c r="J2" s="30"/>
      <c r="N2" s="7" t="s">
        <v>28</v>
      </c>
    </row>
    <row r="3" spans="1:17">
      <c r="A3" s="8"/>
      <c r="B3" s="15" t="s">
        <v>33</v>
      </c>
      <c r="C3" s="9"/>
      <c r="D3" s="19"/>
      <c r="E3" s="18" t="s">
        <v>22</v>
      </c>
      <c r="F3" s="16" t="s">
        <v>25</v>
      </c>
      <c r="G3" s="16" t="s">
        <v>3</v>
      </c>
      <c r="H3" s="16" t="s">
        <v>39</v>
      </c>
      <c r="I3" s="16" t="s">
        <v>40</v>
      </c>
      <c r="J3" s="16" t="s">
        <v>42</v>
      </c>
      <c r="K3" s="16" t="s">
        <v>4</v>
      </c>
      <c r="L3" s="16" t="s">
        <v>19</v>
      </c>
      <c r="M3" s="17" t="s">
        <v>27</v>
      </c>
      <c r="N3" s="21"/>
      <c r="P3" s="1" t="s">
        <v>15</v>
      </c>
      <c r="Q3" s="1" t="s">
        <v>3</v>
      </c>
    </row>
    <row r="4" spans="1:17">
      <c r="A4" s="4" t="s">
        <v>23</v>
      </c>
      <c r="B4" s="4"/>
      <c r="C4" s="1" t="s">
        <v>29</v>
      </c>
      <c r="D4" s="1"/>
      <c r="E4" s="12" t="s">
        <v>29</v>
      </c>
      <c r="F4" s="12"/>
      <c r="G4" s="12"/>
      <c r="H4" s="12"/>
      <c r="I4" s="12"/>
      <c r="J4" s="12"/>
      <c r="K4" s="12"/>
      <c r="L4" s="12"/>
      <c r="M4" s="12"/>
      <c r="N4" s="22">
        <v>7500</v>
      </c>
      <c r="P4" s="1" t="s">
        <v>17</v>
      </c>
      <c r="Q4" s="1" t="s">
        <v>4</v>
      </c>
    </row>
    <row r="5" spans="1:17">
      <c r="A5" s="1">
        <v>1</v>
      </c>
      <c r="B5" s="1" t="s">
        <v>34</v>
      </c>
      <c r="C5" s="1" t="s">
        <v>31</v>
      </c>
      <c r="D5" s="1"/>
      <c r="E5" s="12"/>
      <c r="F5" s="12">
        <v>-95</v>
      </c>
      <c r="G5" s="12"/>
      <c r="H5" s="12"/>
      <c r="I5" s="12"/>
      <c r="J5" s="12"/>
      <c r="K5" s="12"/>
      <c r="L5" s="12"/>
      <c r="M5" s="12" t="s">
        <v>29</v>
      </c>
      <c r="N5" s="23">
        <f>SUM(E5:M5)</f>
        <v>-95</v>
      </c>
      <c r="O5" s="11" t="s">
        <v>29</v>
      </c>
      <c r="P5" s="1" t="s">
        <v>18</v>
      </c>
      <c r="Q5" s="1" t="s">
        <v>39</v>
      </c>
    </row>
    <row r="6" spans="1:17">
      <c r="A6" s="1">
        <v>1</v>
      </c>
      <c r="B6" s="1" t="s">
        <v>35</v>
      </c>
      <c r="C6" s="1" t="s">
        <v>36</v>
      </c>
      <c r="D6" s="1"/>
      <c r="E6" s="12"/>
      <c r="F6" s="12"/>
      <c r="G6" s="12"/>
      <c r="H6" s="12"/>
      <c r="I6" s="12"/>
      <c r="J6" s="12"/>
      <c r="K6" s="12"/>
      <c r="L6" s="12"/>
      <c r="M6" s="12">
        <v>-50</v>
      </c>
      <c r="N6" s="23">
        <f t="shared" ref="N6" si="0">SUM(E6:M6)</f>
        <v>-50</v>
      </c>
      <c r="P6" s="1" t="s">
        <v>16</v>
      </c>
      <c r="Q6" s="1" t="s">
        <v>40</v>
      </c>
    </row>
    <row r="7" spans="1:17">
      <c r="A7" s="1">
        <v>15</v>
      </c>
      <c r="B7" s="1"/>
      <c r="C7" s="1" t="s">
        <v>29</v>
      </c>
      <c r="D7" s="1"/>
      <c r="E7" s="12" t="s">
        <v>29</v>
      </c>
      <c r="F7" s="12"/>
      <c r="G7" s="12"/>
      <c r="H7" s="12" t="s">
        <v>38</v>
      </c>
      <c r="I7" s="12"/>
      <c r="J7" s="12"/>
      <c r="K7" s="12"/>
      <c r="L7" s="12" t="s">
        <v>29</v>
      </c>
      <c r="M7" s="12"/>
      <c r="N7" s="24">
        <f>IF(ISBLANK(A7),"",IF(AND(A7=5,C7="UNEO"),-100,IF(AND(A7=15,H7="T.HABITATION"),-100,IF(AND(A7=15,H7="T.FONCIERE"),-110,IF(AND(A7=15,H7="IMP.REVENUS"),-350,IF(AND(A7=20,L7=$L$3),-120,IF(AND(A7=1,E7="ARCO"),750,IF(AND(A7=10,E7="CRAM"),1200,IF(AND(A7=10,K7="A.L.M."),-40)))))))))</f>
        <v>-350</v>
      </c>
      <c r="P7" s="1" t="s">
        <v>20</v>
      </c>
      <c r="Q7" s="1" t="s">
        <v>42</v>
      </c>
    </row>
    <row r="8" spans="1:17">
      <c r="A8" s="1">
        <v>1</v>
      </c>
      <c r="B8" s="1"/>
      <c r="C8" s="1"/>
      <c r="D8" s="1"/>
      <c r="E8" s="12" t="s">
        <v>9</v>
      </c>
      <c r="F8" s="12"/>
      <c r="G8" s="12"/>
      <c r="H8" s="12" t="s">
        <v>29</v>
      </c>
      <c r="I8" s="12"/>
      <c r="J8" s="12"/>
      <c r="K8" s="12"/>
      <c r="L8" s="12"/>
      <c r="M8" s="12"/>
      <c r="N8" s="24">
        <f t="shared" ref="N8:N14" si="1">IF(ISBLANK(A8),"",IF(AND(A8=5,C8="UNEO"),-100,IF(AND(A8=15,H8="T.HABITATION"),-100,IF(AND(A8=15,H8="T.FONCIERE"),-110,IF(AND(A8=15,H8="IMP.REVENUS"),-350,IF(AND(A8=20,L8=$L$3),-120,IF(AND(A8=1,E8="ARCO"),750,IF(AND(A8=10,E8="CRAM"),1200,IF(AND(A8=10,K8="A.L.M."),-40)))))))))</f>
        <v>750</v>
      </c>
      <c r="P8" s="1" t="s">
        <v>9</v>
      </c>
      <c r="Q8" s="1" t="s">
        <v>19</v>
      </c>
    </row>
    <row r="9" spans="1:17">
      <c r="A9" s="1">
        <v>10</v>
      </c>
      <c r="B9" s="1"/>
      <c r="C9" s="1"/>
      <c r="D9" s="1"/>
      <c r="E9" s="12" t="s">
        <v>10</v>
      </c>
      <c r="F9" s="12"/>
      <c r="G9" s="12"/>
      <c r="H9" s="12"/>
      <c r="I9" s="12"/>
      <c r="J9" s="12"/>
      <c r="K9" s="12"/>
      <c r="L9" s="12"/>
      <c r="M9" s="12"/>
      <c r="N9" s="24">
        <f t="shared" si="1"/>
        <v>1200</v>
      </c>
      <c r="P9" s="1" t="s">
        <v>10</v>
      </c>
      <c r="Q9" s="1" t="s">
        <v>22</v>
      </c>
    </row>
    <row r="10" spans="1:17">
      <c r="A10" s="1">
        <v>15</v>
      </c>
      <c r="B10" s="1"/>
      <c r="C10" s="1"/>
      <c r="D10" s="1"/>
      <c r="E10" s="12"/>
      <c r="F10" s="12"/>
      <c r="G10" s="12"/>
      <c r="H10" s="12" t="s">
        <v>39</v>
      </c>
      <c r="I10" s="12"/>
      <c r="J10" s="12"/>
      <c r="K10" s="12"/>
      <c r="L10" s="12"/>
      <c r="M10" s="12"/>
      <c r="N10" s="24">
        <f t="shared" si="1"/>
        <v>-100</v>
      </c>
    </row>
    <row r="11" spans="1:17">
      <c r="A11" s="1">
        <v>15</v>
      </c>
      <c r="B11" s="1"/>
      <c r="C11" s="1"/>
      <c r="D11" s="1"/>
      <c r="E11" s="12"/>
      <c r="F11" s="12"/>
      <c r="G11" s="12"/>
      <c r="H11" s="12" t="s">
        <v>40</v>
      </c>
      <c r="I11" s="12"/>
      <c r="J11" s="12"/>
      <c r="K11" s="12"/>
      <c r="L11" s="12"/>
      <c r="M11" s="12"/>
      <c r="N11" s="24">
        <f t="shared" si="1"/>
        <v>-110</v>
      </c>
    </row>
    <row r="12" spans="1:17">
      <c r="A12" s="1">
        <v>20</v>
      </c>
      <c r="B12" s="1"/>
      <c r="C12" s="1"/>
      <c r="D12" s="1"/>
      <c r="E12" s="12"/>
      <c r="F12" s="12"/>
      <c r="G12" s="12"/>
      <c r="H12" s="12"/>
      <c r="I12" s="12"/>
      <c r="J12" s="12"/>
      <c r="K12" s="12"/>
      <c r="L12" s="12" t="s">
        <v>19</v>
      </c>
      <c r="M12" s="12"/>
      <c r="N12" s="24">
        <f t="shared" si="1"/>
        <v>-120</v>
      </c>
    </row>
    <row r="13" spans="1:17">
      <c r="A13" s="1">
        <v>5</v>
      </c>
      <c r="B13" s="1"/>
      <c r="C13" s="1" t="s">
        <v>41</v>
      </c>
      <c r="D13" s="1"/>
      <c r="E13" s="12"/>
      <c r="F13" s="12"/>
      <c r="G13" s="12"/>
      <c r="H13" s="12"/>
      <c r="I13" s="12"/>
      <c r="J13" s="12"/>
      <c r="K13" s="12"/>
      <c r="L13" s="12"/>
      <c r="M13" s="12"/>
      <c r="N13" s="24">
        <f t="shared" si="1"/>
        <v>-100</v>
      </c>
    </row>
    <row r="14" spans="1:17">
      <c r="A14" s="1">
        <v>10</v>
      </c>
      <c r="B14" s="1"/>
      <c r="C14" s="1"/>
      <c r="D14" s="1"/>
      <c r="E14" s="12"/>
      <c r="F14" s="12"/>
      <c r="G14" s="12"/>
      <c r="H14" s="12"/>
      <c r="I14" s="12"/>
      <c r="J14" s="12"/>
      <c r="K14" s="12" t="s">
        <v>17</v>
      </c>
      <c r="L14" s="12"/>
      <c r="M14" s="12"/>
      <c r="N14" s="24">
        <f t="shared" si="1"/>
        <v>-40</v>
      </c>
    </row>
    <row r="15" spans="1:17">
      <c r="A15" s="1"/>
      <c r="B15" s="1"/>
      <c r="C15" s="1"/>
      <c r="D15" s="1"/>
      <c r="E15" s="12"/>
      <c r="F15" s="12"/>
      <c r="G15" s="12"/>
      <c r="H15" s="12"/>
      <c r="I15" s="12"/>
      <c r="J15" s="12"/>
      <c r="K15" s="12"/>
      <c r="L15" s="12"/>
      <c r="M15" s="12"/>
      <c r="N15" s="24" t="str">
        <f>IF(A15="","",IF(AND(A15=5,C15="UNEO"),-100,IF(AND(A15=15,H15="T.HABITATION"),-100,IF(AND(A15=15,H15="T.FONCIERE"),-110,IF(AND(A15=15,H15="IMP.REVENUS"),-350,IF(AND(A15=20,L15=$L$3),-120,IF(AND(A15=1,E15="ARCO"),750,IF(AND(A15=10,E15="CRAM"),1200,IF(AND(A15=10,K15="A.L.M."),-40)))))))))</f>
        <v/>
      </c>
    </row>
    <row r="16" spans="1:17">
      <c r="A16" s="1"/>
      <c r="B16" s="1"/>
      <c r="C16" s="1"/>
      <c r="D16" s="1"/>
      <c r="E16" s="12"/>
      <c r="F16" s="12"/>
      <c r="G16" s="12"/>
      <c r="H16" s="12"/>
      <c r="I16" s="12"/>
      <c r="J16" s="12"/>
      <c r="K16" s="12"/>
      <c r="L16" s="12"/>
      <c r="M16" s="12"/>
      <c r="N16" s="24" t="str">
        <f>IF(A16="","",IF(AND(A16=5,C16="UNEO"),-100,IF(AND(A16=15,H16="T.HABITATION"),-100,IF(AND(A16=15,H16="T.FONCIERE"),-110,IF(AND(A16=15,H16="IMP.REVENUS"),-350,IF(AND(A16=20,L16=$L$3),-120,IF(AND(A16=1,E16="ARCO"),750,IF(AND(A16=10,E16="CRAM"),1200,IF(AND(A16=10,K16="A.L.M."),-40)))))))))</f>
        <v/>
      </c>
      <c r="P16" t="s">
        <v>29</v>
      </c>
    </row>
    <row r="17" spans="1:16">
      <c r="A17" s="25">
        <v>5</v>
      </c>
      <c r="B17" s="25"/>
      <c r="C17" s="25" t="s">
        <v>15</v>
      </c>
      <c r="D17" s="25" t="s">
        <v>3</v>
      </c>
      <c r="E17" s="25">
        <f>IF($A17="","",IF($D17&lt;&gt;$E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F17" s="25">
        <f>IF($A17="","",IF($D17&lt;&gt;$F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G17" s="25">
        <f>IF($A17="","",IF($D17&lt;&gt;$G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-100</v>
      </c>
      <c r="H17" s="25">
        <f>IF($A17="","",IF($D17&lt;&gt;$H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I17" s="25">
        <f t="shared" ref="I17:J18" si="2">IF($A17="","",IF($D17&lt;&gt;$H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J17" s="25">
        <f t="shared" si="2"/>
        <v>0</v>
      </c>
      <c r="K17" s="25">
        <f>IF($A17="","",IF($D17&lt;&gt;$K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L17" s="25">
        <f>IF($A17="","",IF($D17&lt;&gt;$L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M17" s="25">
        <f>IF($A17="","",IF($D17&lt;&gt;$M$3,0,IF(AND($A17=10,$D17="RETRAITE",$C17="CRAM"),1200,IF(AND($A17=5,$D17="MUTUELLE"),-100,IF(AND($A17=15,$D17="T.HABITATION"),-100,IF(AND($A17=15,$D17="T.FONCIERE"),-110,IF(AND($A17=15,$D17="IMP.REVENUS"),-350,IF(AND($A17=20,$D17=$L$3),-120,IF(AND($A17=1,$D17="RETRAITE",$C17="ARCO"),750,IF(AND($A17=10,$D17="CRAM"),1200,IF(AND($A17=10,$D17="EAU"),-40)))))))))))</f>
        <v>0</v>
      </c>
      <c r="N17" s="26">
        <f>SUM(E17:M17)</f>
        <v>-100</v>
      </c>
      <c r="P17" t="s">
        <v>29</v>
      </c>
    </row>
    <row r="18" spans="1:16">
      <c r="A18" s="25">
        <v>10</v>
      </c>
      <c r="B18" s="25"/>
      <c r="C18" s="25" t="s">
        <v>17</v>
      </c>
      <c r="D18" s="25" t="s">
        <v>4</v>
      </c>
      <c r="E18" s="25">
        <f t="shared" ref="E18:E24" si="3">IF($A18="","",IF($D18&lt;&gt;$E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F18" s="25">
        <f t="shared" ref="F18:F24" si="4">IF($A18="","",IF($D18&lt;&gt;$F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G18" s="25">
        <f t="shared" ref="G18:G24" si="5">IF($A18="","",IF($D18&lt;&gt;$G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H18" s="25">
        <f>IF($A18="","",IF($D18&lt;&gt;$H$2,0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I18" s="25">
        <f t="shared" si="2"/>
        <v>0</v>
      </c>
      <c r="J18" s="25">
        <f t="shared" si="2"/>
        <v>0</v>
      </c>
      <c r="K18" s="25">
        <f t="shared" ref="K18:K24" si="6">IF($A18="","",IF($D18&lt;&gt;$K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-40</v>
      </c>
      <c r="L18" s="25">
        <f t="shared" ref="L18:L24" si="7">IF($A18="","",IF($D18&lt;&gt;$L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M18" s="25">
        <f t="shared" ref="M18:M24" si="8">IF($A18="","",IF($D18&lt;&gt;$M$3,0,IF(AND($A18=10,$D18="RETRAITE",$C18="CRAM"),1200,IF(AND($A18=5,$D18="MUTUELLE"),-100,IF(AND($A18=15,$D18="T.HABITATION"),-100,IF(AND($A18=15,$D18="T.FONCIERE"),-110,IF(AND($A18=15,$D18="IMP.REVENUS"),-350,IF(AND($A18=20,$D18=$L$3),-120,IF(AND($A18=1,$D18="RETRAITE",$C18="ARCO"),750,IF(AND($A18=10,$D18="CRAM"),1200,IF(AND($A18=10,$D18="EAU"),-40)))))))))))</f>
        <v>0</v>
      </c>
      <c r="N18" s="26">
        <f t="shared" ref="N18:N24" si="9">SUM(E18:M18)</f>
        <v>-40</v>
      </c>
    </row>
    <row r="19" spans="1:16">
      <c r="A19" s="25">
        <v>15</v>
      </c>
      <c r="B19" s="25"/>
      <c r="C19" s="25" t="s">
        <v>18</v>
      </c>
      <c r="D19" s="25" t="s">
        <v>39</v>
      </c>
      <c r="E19" s="25">
        <f t="shared" si="3"/>
        <v>0</v>
      </c>
      <c r="F19" s="25">
        <f t="shared" si="4"/>
        <v>0</v>
      </c>
      <c r="G19" s="25">
        <f t="shared" si="5"/>
        <v>0</v>
      </c>
      <c r="H19" s="25">
        <f>IF($A19="","",IF($D19&lt;&gt;$H$3,0,IF(AND($A19=10,$D19="RETRAITE",$C19="CRAM"),1200,IF(AND($A19=5,$D19="MUTUELLE"),-100,IF(AND($A19=15,$D19="T.HABITATION"),-100,IF(AND($A19=15,$D19="T.FONCIERE"),-110,IF(AND($A19=15,$D19="IMP.REVENUS"),-350,IF(AND($A19=20,$D19=$L$3),-120,IF(AND($A19=1,$D19="RETRAITE",$C19="ARCO"),750,IF(AND($A19=10,$D19="CRAM"),1200,IF(AND($A19=10,$D19="EAU"),-40)))))))))))</f>
        <v>-100</v>
      </c>
      <c r="I19" s="25">
        <f>IF($A19="","",IF($D19&lt;&gt;$I$3,0,IF(AND($A19=10,$D19="RETRAITE",$C19="CRAM"),1200,IF(AND($A19=5,$D19="MUTUELLE"),-100,IF(AND($A19=15,$D19="T.HABITATION"),-100,IF(AND($A19=15,$D19="T.FONCIERE"),-110,IF(AND($A19=15,$D19="IMP.REVENUS"),-350,IF(AND($A19=20,$D19=$L$3),-120,IF(AND($A19=1,$D19="RETRAITE",$C19="ARCO"),750,IF(AND($A19=10,$D19="CRAM"),1200,IF(AND($A19=10,$D19="EAU"),-40)))))))))))</f>
        <v>0</v>
      </c>
      <c r="J19" s="25">
        <f>IF($A19="","",IF($D19&lt;&gt;$J$3,0,IF(AND($A19=10,$D19="RETRAITE",$C19="CRAM"),1200,IF(AND($A19=5,$D19="MUTUELLE"),-100,IF(AND($A19=15,$D19="T.HABITATION"),-100,IF(AND($A19=15,$D19="T.FONCIERE"),-110,IF(AND($A19=15,$D19="IMP.REVENUS"),-350,IF(AND($A19=20,$D19=$L$3),-120,IF(AND($A19=1,$D19="RETRAITE",$C19="ARCO"),750,IF(AND($A19=10,$D19="CRAM"),1200,IF(AND($A19=10,$D19="EAU"),-40)))))))))))</f>
        <v>0</v>
      </c>
      <c r="K19" s="25">
        <f t="shared" si="6"/>
        <v>0</v>
      </c>
      <c r="L19" s="25">
        <f t="shared" si="7"/>
        <v>0</v>
      </c>
      <c r="M19" s="25">
        <f t="shared" si="8"/>
        <v>0</v>
      </c>
      <c r="N19" s="26">
        <f t="shared" si="9"/>
        <v>-100</v>
      </c>
    </row>
    <row r="20" spans="1:16">
      <c r="A20" s="25">
        <v>15</v>
      </c>
      <c r="B20" s="25"/>
      <c r="C20" s="25" t="s">
        <v>18</v>
      </c>
      <c r="D20" s="25" t="s">
        <v>40</v>
      </c>
      <c r="E20" s="25">
        <f t="shared" si="3"/>
        <v>0</v>
      </c>
      <c r="F20" s="25">
        <f t="shared" si="4"/>
        <v>0</v>
      </c>
      <c r="G20" s="25">
        <f t="shared" si="5"/>
        <v>0</v>
      </c>
      <c r="H20" s="25">
        <f>IF($A20="","",IF($D20&lt;&gt;$H$3,0,IF(AND($A20=10,$D20="RETRAITE",$C20="CRAM"),1200,IF(AND($A20=5,$D20="MUTUELLE"),-100,IF(AND($A20=15,$D20="T.HABITATION"),-100,IF(AND($A20=15,$D20="T.FONCIERE"),-110,IF(AND($A20=15,$D20="IMP.REVENUS"),-350,IF(AND($A20=20,$D20=$L$3),-120,IF(AND($A20=1,$D20="RETRAITE",$C20="ARCO"),750,IF(AND($A20=10,$D20="CRAM"),1200,IF(AND($A20=10,$D20="EAU"),-40)))))))))))</f>
        <v>0</v>
      </c>
      <c r="I20" s="25">
        <f>IF($A20="","",IF($D20&lt;&gt;$I$3,0,IF(AND($A20=10,$D20="RETRAITE",$C20="CRAM"),1200,IF(AND($A20=5,$D20="MUTUELLE"),-100,IF(AND($A20=15,$D20="T.HABITATION"),-100,IF(AND($A20=15,$D20="T.FONCIERE"),-110,IF(AND($A20=15,$D20="IMP.REVENUS"),-350,IF(AND($A20=20,$D20=$L$3),-120,IF(AND($A20=1,$D20="RETRAITE",$C20="ARCO"),750,IF(AND($A20=10,$D20="CRAM"),1200,IF(AND($A20=10,$D20="EAU"),-40)))))))))))</f>
        <v>-110</v>
      </c>
      <c r="J20" s="25">
        <f>IF($A20="","",IF($D20&lt;&gt;$J$3,0,IF(AND($A20=10,$D20="RETRAITE",$C20="CRAM"),1200,IF(AND($A20=5,$D20="MUTUELLE"),-100,IF(AND($A20=15,$D20="T.HABITATION"),-100,IF(AND($A20=15,$D20="T.FONCIERE"),-110,IF(AND($A20=15,$D20="IMP.REVENUS"),-350,IF(AND($A20=20,$D20=$L$3),-120,IF(AND($A20=1,$D20="RETRAITE",$C20="ARCO"),750,IF(AND($A20=10,$D20="CRAM"),1200,IF(AND($A20=10,$D20="EAU"),-40)))))))))))</f>
        <v>0</v>
      </c>
      <c r="K20" s="25">
        <f t="shared" si="6"/>
        <v>0</v>
      </c>
      <c r="L20" s="25">
        <f t="shared" si="7"/>
        <v>0</v>
      </c>
      <c r="M20" s="25">
        <f t="shared" si="8"/>
        <v>0</v>
      </c>
      <c r="N20" s="26">
        <f t="shared" si="9"/>
        <v>-110</v>
      </c>
    </row>
    <row r="21" spans="1:16">
      <c r="A21" s="25">
        <v>15</v>
      </c>
      <c r="B21" s="25"/>
      <c r="C21" s="25" t="s">
        <v>16</v>
      </c>
      <c r="D21" s="25" t="s">
        <v>42</v>
      </c>
      <c r="E21" s="25">
        <f t="shared" si="3"/>
        <v>0</v>
      </c>
      <c r="F21" s="25">
        <f t="shared" si="4"/>
        <v>0</v>
      </c>
      <c r="G21" s="25">
        <f t="shared" si="5"/>
        <v>0</v>
      </c>
      <c r="H21" s="25">
        <f>IF($A21="","",IF($D21&lt;&gt;$H$3,0,IF(AND($A21=10,$D21="RETRAITE",$C21="CRAM"),1200,IF(AND($A21=5,$D21="MUTUELLE"),-100,IF(AND($A21=15,$D21="T.HABITATION"),-100,IF(AND($A21=15,$D21="T.FONCIERE"),-110,IF(AND($A21=15,$D21="IMP.REVENUS"),-350,IF(AND($A21=20,$D21=$L$3),-120,IF(AND($A21=1,$D21="RETRAITE",$C21="ARCO"),750,IF(AND($A21=10,$D21="CRAM"),1200,IF(AND($A21=10,$D21="EAU"),-40)))))))))))</f>
        <v>0</v>
      </c>
      <c r="I21" s="25">
        <f>IF($A21="","",IF($D21&lt;&gt;$I$3,0,IF(AND($A21=10,$D21="RETRAITE",$C21="CRAM"),1200,IF(AND($A21=5,$D21="MUTUELLE"),-100,IF(AND($A21=15,$D21="T.HABITATION"),-100,IF(AND($A21=15,$D21="T.FONCIERE"),-110,IF(AND($A21=15,$D21="IMP.REVENUS"),-350,IF(AND($A21=20,$D21=$L$3),-120,IF(AND($A21=1,$D21="RETRAITE",$C21="ARCO"),750,IF(AND($A21=10,$D21="CRAM"),1200,IF(AND($A21=10,$D21="EAU"),-40)))))))))))</f>
        <v>0</v>
      </c>
      <c r="J21" s="25">
        <f>IF($A21="","",IF($D21&lt;&gt;$J$3,0,IF(AND($A21=10,$D21="RETRAITE",$C21="CRAM"),1200,IF(AND($A21=5,$D21="MUTUELLE"),-100,IF(AND($A21=15,$D21="T.HABITATION"),-100,IF(AND($A21=15,$D21="T.FONCIERE"),-110,IF(AND($A21=15,$D21="IMP.REVENUS"),-350,IF(AND($A21=20,$D21=$L$3),-120,IF(AND($A21=1,$D21="RETRAITE",$C21="ARCO"),750,IF(AND($A21=10,$D21="CRAM"),1200,IF(AND($A21=10,$D21="EAU"),-40)))))))))))</f>
        <v>-350</v>
      </c>
      <c r="K21" s="25">
        <f t="shared" si="6"/>
        <v>0</v>
      </c>
      <c r="L21" s="25">
        <f t="shared" si="7"/>
        <v>0</v>
      </c>
      <c r="M21" s="25">
        <f t="shared" si="8"/>
        <v>0</v>
      </c>
      <c r="N21" s="26">
        <f t="shared" si="9"/>
        <v>-350</v>
      </c>
    </row>
    <row r="22" spans="1:16">
      <c r="A22" s="25">
        <v>20</v>
      </c>
      <c r="B22" s="25"/>
      <c r="C22" s="25" t="s">
        <v>20</v>
      </c>
      <c r="D22" s="25" t="s">
        <v>19</v>
      </c>
      <c r="E22" s="25">
        <f t="shared" si="3"/>
        <v>0</v>
      </c>
      <c r="F22" s="25">
        <f t="shared" si="4"/>
        <v>0</v>
      </c>
      <c r="G22" s="25">
        <f t="shared" si="5"/>
        <v>0</v>
      </c>
      <c r="H22" s="25">
        <f>IF($A22="","",IF($D22&lt;&gt;$H$3,0,IF(AND($A22=10,$D22="RETRAITE",$C22="CRAM"),1200,IF(AND($A22=5,$D22="MUTUELLE"),-100,IF(AND($A22=15,$D22="T.HABITATION"),-100,IF(AND($A22=15,$D22="T.FONCIERE"),-110,IF(AND($A22=15,$D22="IMP.REVENUS"),-350,IF(AND($A22=20,$D22=$L$3),-120,IF(AND($A22=1,$D22="RETRAITE",$C22="ARCO"),750,IF(AND($A22=10,$D22="CRAM"),1200,IF(AND($A22=10,$D22="EAU"),-40)))))))))))</f>
        <v>0</v>
      </c>
      <c r="I22" s="25">
        <f>IF($A22="","",IF($D22&lt;&gt;$I$3,0,IF(AND($A22=10,$D22="RETRAITE",$C22="CRAM"),1200,IF(AND($A22=5,$D22="MUTUELLE"),-100,IF(AND($A22=15,$D22="T.HABITATION"),-100,IF(AND($A22=15,$D22="T.FONCIERE"),-110,IF(AND($A22=15,$D22="IMP.REVENUS"),-350,IF(AND($A22=20,$D22=$L$3),-120,IF(AND($A22=1,$D22="RETRAITE",$C22="ARCO"),750,IF(AND($A22=10,$D22="CRAM"),1200,IF(AND($A22=10,$D22="EAU"),-40)))))))))))</f>
        <v>0</v>
      </c>
      <c r="J22" s="25">
        <f>IF($A22="","",IF($D22&lt;&gt;$J$3,0,IF(AND($A22=10,$D22="RETRAITE",$C22="CRAM"),1200,IF(AND($A22=5,$D22="MUTUELLE"),-100,IF(AND($A22=15,$D22="T.HABITATION"),-100,IF(AND($A22=15,$D22="T.FONCIERE"),-110,IF(AND($A22=15,$D22="IMP.REVENUS"),-350,IF(AND($A22=20,$D22=$L$3),-120,IF(AND($A22=1,$D22="RETRAITE",$C22="ARCO"),750,IF(AND($A22=10,$D22="CRAM"),1200,IF(AND($A22=10,$D22="EAU"),-40)))))))))))</f>
        <v>0</v>
      </c>
      <c r="K22" s="25">
        <f t="shared" si="6"/>
        <v>0</v>
      </c>
      <c r="L22" s="25">
        <f t="shared" si="7"/>
        <v>-120</v>
      </c>
      <c r="M22" s="25">
        <f t="shared" si="8"/>
        <v>0</v>
      </c>
      <c r="N22" s="26">
        <f t="shared" si="9"/>
        <v>-120</v>
      </c>
    </row>
    <row r="23" spans="1:16">
      <c r="A23" s="25">
        <v>1</v>
      </c>
      <c r="B23" s="25"/>
      <c r="C23" s="25" t="s">
        <v>9</v>
      </c>
      <c r="D23" s="25" t="s">
        <v>22</v>
      </c>
      <c r="E23" s="25">
        <f t="shared" si="3"/>
        <v>750</v>
      </c>
      <c r="F23" s="25">
        <f t="shared" si="4"/>
        <v>0</v>
      </c>
      <c r="G23" s="25">
        <f t="shared" si="5"/>
        <v>0</v>
      </c>
      <c r="H23" s="25">
        <f t="shared" ref="H23:H24" si="10">IF($A23="","",IF($D23&lt;&gt;$H$3,0,IF(AND($A23=10,$D23="RETRAITE",$C23="CRAM"),1200,IF(AND($A23=5,$D23="MUTUELLE"),-100,IF(AND($A23=15,$D23="T.HABITATION"),-100,IF(AND($A23=15,$D23="T.FONCIERE"),-110,IF(AND($A23=15,$D23="IMP.REVENUS"),-350,IF(AND($A23=20,$D23=$L$3),-120,IF(AND($A23=1,$D23="RETRAITE",$C23="ARCO"),750,IF(AND($A23=10,$D23="CRAM"),1200,IF(AND($A23=10,$D23="EAU"),-40)))))))))))</f>
        <v>0</v>
      </c>
      <c r="I23" s="25">
        <f t="shared" ref="I23:I24" si="11">IF($A23="","",IF($D23&lt;&gt;$I$3,0,IF(AND($A23=10,$D23="RETRAITE",$C23="CRAM"),1200,IF(AND($A23=5,$D23="MUTUELLE"),-100,IF(AND($A23=15,$D23="T.HABITATION"),-100,IF(AND($A23=15,$D23="T.FONCIERE"),-110,IF(AND($A23=15,$D23="IMP.REVENUS"),-350,IF(AND($A23=20,$D23=$L$3),-120,IF(AND($A23=1,$D23="RETRAITE",$C23="ARCO"),750,IF(AND($A23=10,$D23="CRAM"),1200,IF(AND($A23=10,$D23="EAU"),-40)))))))))))</f>
        <v>0</v>
      </c>
      <c r="J23" s="25">
        <f t="shared" ref="J23:J24" si="12">IF($A23="","",IF($D23&lt;&gt;$J$3,0,IF(AND($A23=10,$D23="RETRAITE",$C23="CRAM"),1200,IF(AND($A23=5,$D23="MUTUELLE"),-100,IF(AND($A23=15,$D23="T.HABITATION"),-100,IF(AND($A23=15,$D23="T.FONCIERE"),-110,IF(AND($A23=15,$D23="IMP.REVENUS"),-350,IF(AND($A23=20,$D23=$L$3),-120,IF(AND($A23=1,$D23="RETRAITE",$C23="ARCO"),750,IF(AND($A23=10,$D23="CRAM"),1200,IF(AND($A23=10,$D23="EAU"),-40)))))))))))</f>
        <v>0</v>
      </c>
      <c r="K23" s="25">
        <f t="shared" si="6"/>
        <v>0</v>
      </c>
      <c r="L23" s="25">
        <f t="shared" si="7"/>
        <v>0</v>
      </c>
      <c r="M23" s="25">
        <f t="shared" si="8"/>
        <v>0</v>
      </c>
      <c r="N23" s="26">
        <f t="shared" si="9"/>
        <v>750</v>
      </c>
    </row>
    <row r="24" spans="1:16">
      <c r="A24" s="25">
        <v>10</v>
      </c>
      <c r="B24" s="25"/>
      <c r="C24" s="25" t="s">
        <v>10</v>
      </c>
      <c r="D24" s="25" t="s">
        <v>22</v>
      </c>
      <c r="E24" s="25">
        <f t="shared" si="3"/>
        <v>1200</v>
      </c>
      <c r="F24" s="25">
        <f t="shared" si="4"/>
        <v>0</v>
      </c>
      <c r="G24" s="25">
        <f t="shared" si="5"/>
        <v>0</v>
      </c>
      <c r="H24" s="25">
        <f t="shared" si="10"/>
        <v>0</v>
      </c>
      <c r="I24" s="25">
        <f t="shared" si="11"/>
        <v>0</v>
      </c>
      <c r="J24" s="25">
        <f t="shared" si="12"/>
        <v>0</v>
      </c>
      <c r="K24" s="25">
        <f t="shared" si="6"/>
        <v>0</v>
      </c>
      <c r="L24" s="25">
        <f t="shared" si="7"/>
        <v>0</v>
      </c>
      <c r="M24" s="25">
        <f t="shared" si="8"/>
        <v>0</v>
      </c>
      <c r="N24" s="26">
        <f t="shared" si="9"/>
        <v>1200</v>
      </c>
    </row>
    <row r="25" spans="1:16">
      <c r="A25" s="4" t="s">
        <v>30</v>
      </c>
      <c r="B25" s="4"/>
      <c r="C25" s="1"/>
      <c r="D25" s="1"/>
      <c r="E25" s="12"/>
      <c r="F25" s="12"/>
      <c r="G25" s="12"/>
      <c r="H25" s="12"/>
      <c r="I25" s="12"/>
      <c r="J25" s="12"/>
      <c r="K25" s="12"/>
      <c r="L25" s="12"/>
      <c r="M25" s="12"/>
      <c r="N25" s="22">
        <f>SUM(N4:N24)</f>
        <v>9615</v>
      </c>
    </row>
  </sheetData>
  <mergeCells count="2">
    <mergeCell ref="E1:M1"/>
    <mergeCell ref="H2:J2"/>
  </mergeCells>
  <dataValidations count="2">
    <dataValidation type="list" allowBlank="1" showInputMessage="1" showErrorMessage="1" sqref="D4:D24">
      <formula1>$Q$2:$Q$9</formula1>
    </dataValidation>
    <dataValidation type="list" allowBlank="1" showInputMessage="1" showErrorMessage="1" sqref="C17:C24">
      <formula1>$P$3:$P$10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25"/>
  <sheetViews>
    <sheetView topLeftCell="A7" workbookViewId="0">
      <selection activeCell="C18" sqref="C18"/>
    </sheetView>
  </sheetViews>
  <sheetFormatPr baseColWidth="10" defaultRowHeight="15"/>
  <cols>
    <col min="7" max="7" width="13.5703125" bestFit="1" customWidth="1"/>
  </cols>
  <sheetData>
    <row r="2" spans="1:13">
      <c r="A2" s="14" t="s">
        <v>11</v>
      </c>
      <c r="B2" s="7" t="s">
        <v>32</v>
      </c>
      <c r="C2" s="7" t="s">
        <v>13</v>
      </c>
      <c r="D2" s="27" t="s">
        <v>14</v>
      </c>
      <c r="E2" s="27"/>
      <c r="F2" s="27"/>
      <c r="G2" s="27"/>
      <c r="H2" s="27"/>
      <c r="I2" s="27"/>
      <c r="J2" s="27"/>
      <c r="K2" s="7" t="s">
        <v>28</v>
      </c>
    </row>
    <row r="3" spans="1:13">
      <c r="A3" s="8"/>
      <c r="B3" s="15" t="s">
        <v>33</v>
      </c>
      <c r="C3" s="9"/>
      <c r="D3" s="5" t="s">
        <v>22</v>
      </c>
      <c r="E3" s="4" t="s">
        <v>25</v>
      </c>
      <c r="F3" s="4" t="s">
        <v>24</v>
      </c>
      <c r="G3" s="4" t="s">
        <v>26</v>
      </c>
      <c r="H3" s="4" t="s">
        <v>4</v>
      </c>
      <c r="I3" s="4" t="s">
        <v>19</v>
      </c>
      <c r="J3" s="10" t="s">
        <v>27</v>
      </c>
      <c r="K3" s="2"/>
    </row>
    <row r="4" spans="1:13">
      <c r="A4" s="4" t="s">
        <v>23</v>
      </c>
      <c r="B4" s="4"/>
      <c r="C4" s="1" t="s">
        <v>29</v>
      </c>
      <c r="D4" s="12" t="s">
        <v>29</v>
      </c>
      <c r="E4" s="12"/>
      <c r="F4" s="12"/>
      <c r="G4" s="12"/>
      <c r="H4" s="12"/>
      <c r="I4" s="12"/>
      <c r="J4" s="12"/>
      <c r="K4" s="13">
        <v>7500</v>
      </c>
    </row>
    <row r="5" spans="1:13">
      <c r="A5" s="1">
        <v>1</v>
      </c>
      <c r="B5" s="1" t="s">
        <v>34</v>
      </c>
      <c r="C5" s="1" t="s">
        <v>31</v>
      </c>
      <c r="D5" s="12"/>
      <c r="E5" s="12">
        <v>-95</v>
      </c>
      <c r="F5" s="12"/>
      <c r="G5" s="12"/>
      <c r="H5" s="12"/>
      <c r="I5" s="12"/>
      <c r="J5" s="12" t="s">
        <v>29</v>
      </c>
      <c r="K5" s="12">
        <f>SUM(D5:J5)</f>
        <v>-95</v>
      </c>
      <c r="L5" s="11" t="s">
        <v>29</v>
      </c>
    </row>
    <row r="6" spans="1:13">
      <c r="A6" s="1">
        <v>1</v>
      </c>
      <c r="B6" s="1" t="s">
        <v>35</v>
      </c>
      <c r="C6" s="1" t="s">
        <v>36</v>
      </c>
      <c r="D6" s="12"/>
      <c r="E6" s="12"/>
      <c r="F6" s="12"/>
      <c r="G6" s="12"/>
      <c r="H6" s="12"/>
      <c r="I6" s="12"/>
      <c r="J6" s="12">
        <v>-50</v>
      </c>
      <c r="K6" s="12">
        <f t="shared" ref="K6" si="0">SUM(D6:J6)</f>
        <v>-50</v>
      </c>
      <c r="M6" t="s">
        <v>29</v>
      </c>
    </row>
    <row r="7" spans="1:13">
      <c r="A7" s="1">
        <v>15</v>
      </c>
      <c r="B7" s="1"/>
      <c r="C7" s="1" t="s">
        <v>29</v>
      </c>
      <c r="D7" s="12" t="s">
        <v>29</v>
      </c>
      <c r="E7" s="12"/>
      <c r="F7" s="12"/>
      <c r="G7" s="12" t="s">
        <v>38</v>
      </c>
      <c r="H7" s="12"/>
      <c r="I7" s="12" t="s">
        <v>29</v>
      </c>
      <c r="J7" s="12"/>
      <c r="K7" s="1">
        <f>IF(ISBLANK(A7),"",IF(AND(A7=5,C7="UNEO"),-100,IF(AND(A7=15,G7="T.HABITATION"),-100,IF(AND(A7=15,G7="T.FONCIERE"),-110,IF(AND(A7=15,G7="IMP.REVENUS"),-350,IF(AND(A7=20,I7=$I$3),-120,IF(AND(A7=1,D7="ARCO"),750,IF(AND(A7=10,D7="CRAM"),1200,IF(AND(A7=10,H7="A.L.M."),-40)))))))))</f>
        <v>-350</v>
      </c>
      <c r="M7" t="s">
        <v>29</v>
      </c>
    </row>
    <row r="8" spans="1:13">
      <c r="A8" s="1">
        <v>1</v>
      </c>
      <c r="B8" s="1"/>
      <c r="C8" s="1"/>
      <c r="D8" s="12" t="s">
        <v>9</v>
      </c>
      <c r="E8" s="12"/>
      <c r="F8" s="12"/>
      <c r="G8" s="12" t="s">
        <v>29</v>
      </c>
      <c r="H8" s="12"/>
      <c r="I8" s="12"/>
      <c r="J8" s="12"/>
      <c r="K8" s="1">
        <f t="shared" ref="K8:K14" si="1">IF(ISBLANK(A8),"",IF(AND(A8=5,C8="UNEO"),-100,IF(AND(A8=15,G8="T.HABITATION"),-100,IF(AND(A8=15,G8="T.FONCIERE"),-110,IF(AND(A8=15,G8="IMP.REVENUS"),-350,IF(AND(A8=20,I8=$I$3),-120,IF(AND(A8=1,D8="ARCO"),750,IF(AND(A8=10,D8="CRAM"),1200,IF(AND(A8=10,H8="A.L.M."),-40)))))))))</f>
        <v>750</v>
      </c>
      <c r="M8" t="s">
        <v>29</v>
      </c>
    </row>
    <row r="9" spans="1:13">
      <c r="A9" s="1">
        <v>10</v>
      </c>
      <c r="B9" s="1"/>
      <c r="C9" s="1"/>
      <c r="D9" s="12" t="s">
        <v>10</v>
      </c>
      <c r="E9" s="12"/>
      <c r="F9" s="12"/>
      <c r="G9" s="12"/>
      <c r="H9" s="12"/>
      <c r="I9" s="12"/>
      <c r="J9" s="12"/>
      <c r="K9" s="1">
        <f t="shared" si="1"/>
        <v>1200</v>
      </c>
    </row>
    <row r="10" spans="1:13">
      <c r="A10" s="1">
        <v>15</v>
      </c>
      <c r="B10" s="1"/>
      <c r="C10" s="1"/>
      <c r="D10" s="12"/>
      <c r="E10" s="12"/>
      <c r="F10" s="12"/>
      <c r="G10" s="12" t="s">
        <v>39</v>
      </c>
      <c r="H10" s="12"/>
      <c r="I10" s="12"/>
      <c r="J10" s="12"/>
      <c r="K10" s="1">
        <f t="shared" si="1"/>
        <v>-100</v>
      </c>
    </row>
    <row r="11" spans="1:13">
      <c r="A11" s="1">
        <v>15</v>
      </c>
      <c r="B11" s="1"/>
      <c r="C11" s="1"/>
      <c r="D11" s="12"/>
      <c r="E11" s="12"/>
      <c r="F11" s="12"/>
      <c r="G11" s="12" t="s">
        <v>40</v>
      </c>
      <c r="H11" s="12"/>
      <c r="I11" s="12"/>
      <c r="J11" s="12"/>
      <c r="K11" s="1">
        <f t="shared" si="1"/>
        <v>-110</v>
      </c>
    </row>
    <row r="12" spans="1:13">
      <c r="A12" s="1">
        <v>20</v>
      </c>
      <c r="B12" s="1"/>
      <c r="C12" s="1"/>
      <c r="D12" s="12"/>
      <c r="E12" s="12"/>
      <c r="F12" s="12"/>
      <c r="G12" s="12"/>
      <c r="H12" s="12"/>
      <c r="I12" s="12" t="s">
        <v>19</v>
      </c>
      <c r="J12" s="12"/>
      <c r="K12" s="1">
        <f t="shared" si="1"/>
        <v>-120</v>
      </c>
    </row>
    <row r="13" spans="1:13">
      <c r="A13" s="1">
        <v>5</v>
      </c>
      <c r="B13" s="1"/>
      <c r="C13" s="1" t="s">
        <v>41</v>
      </c>
      <c r="D13" s="12"/>
      <c r="E13" s="12"/>
      <c r="F13" s="12"/>
      <c r="G13" s="12"/>
      <c r="H13" s="12"/>
      <c r="I13" s="12"/>
      <c r="J13" s="12"/>
      <c r="K13" s="1">
        <f t="shared" si="1"/>
        <v>-100</v>
      </c>
    </row>
    <row r="14" spans="1:13">
      <c r="A14" s="1">
        <v>10</v>
      </c>
      <c r="B14" s="1"/>
      <c r="C14" s="1"/>
      <c r="D14" s="12"/>
      <c r="E14" s="12"/>
      <c r="F14" s="12"/>
      <c r="G14" s="12"/>
      <c r="H14" s="12" t="s">
        <v>17</v>
      </c>
      <c r="I14" s="12"/>
      <c r="J14" s="12"/>
      <c r="K14" s="1">
        <f t="shared" si="1"/>
        <v>-40</v>
      </c>
    </row>
    <row r="15" spans="1:13">
      <c r="A15" s="1"/>
      <c r="B15" s="1"/>
      <c r="C15" s="1"/>
      <c r="D15" s="12"/>
      <c r="E15" s="12"/>
      <c r="F15" s="12"/>
      <c r="G15" s="12"/>
      <c r="H15" s="12"/>
      <c r="I15" s="12"/>
      <c r="J15" s="12"/>
      <c r="K15" s="1" t="str">
        <f t="shared" ref="K15:K24" si="2">IF(A15="","",IF(AND(A15=5,C15="UNEO"),-100,IF(AND(A15=15,G15="T.HABITATION"),-100,IF(AND(A15=15,G15="T.FONCIERE"),-110,IF(AND(A15=15,G15="IMP.REVENUS"),-350,IF(AND(A15=20,I15=$I$3),-120,IF(AND(A15=1,D15="ARCO"),750,IF(AND(A15=10,D15="CRAM"),1200,IF(AND(A15=10,H15="A.L.M."),-40)))))))))</f>
        <v/>
      </c>
    </row>
    <row r="16" spans="1:13">
      <c r="A16" s="1"/>
      <c r="B16" s="1"/>
      <c r="C16" s="1"/>
      <c r="D16" s="12"/>
      <c r="E16" s="12"/>
      <c r="F16" s="12"/>
      <c r="G16" s="12"/>
      <c r="H16" s="12"/>
      <c r="I16" s="12"/>
      <c r="J16" s="12"/>
      <c r="K16" s="1" t="str">
        <f t="shared" si="2"/>
        <v/>
      </c>
    </row>
    <row r="17" spans="1:11">
      <c r="A17" s="1"/>
      <c r="B17" s="1"/>
      <c r="C17" s="1"/>
      <c r="D17" s="12"/>
      <c r="E17" s="12"/>
      <c r="F17" s="12"/>
      <c r="G17" s="12"/>
      <c r="H17" s="12"/>
      <c r="I17" s="12"/>
      <c r="J17" s="12"/>
      <c r="K17" s="1" t="str">
        <f t="shared" si="2"/>
        <v/>
      </c>
    </row>
    <row r="18" spans="1:11">
      <c r="A18" s="1"/>
      <c r="B18" s="1"/>
      <c r="C18" s="1"/>
      <c r="D18" s="12"/>
      <c r="E18" s="12"/>
      <c r="F18" s="12"/>
      <c r="G18" s="12"/>
      <c r="H18" s="12"/>
      <c r="I18" s="12"/>
      <c r="J18" s="12"/>
      <c r="K18" s="1" t="str">
        <f t="shared" si="2"/>
        <v/>
      </c>
    </row>
    <row r="19" spans="1:11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" t="str">
        <f t="shared" si="2"/>
        <v/>
      </c>
    </row>
    <row r="20" spans="1:11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" t="str">
        <f t="shared" si="2"/>
        <v/>
      </c>
    </row>
    <row r="21" spans="1:11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" t="str">
        <f t="shared" si="2"/>
        <v/>
      </c>
    </row>
    <row r="22" spans="1:11">
      <c r="A22" s="1"/>
      <c r="B22" s="1"/>
      <c r="C22" s="1"/>
      <c r="D22" s="12"/>
      <c r="E22" s="12"/>
      <c r="F22" s="12"/>
      <c r="G22" s="12"/>
      <c r="H22" s="12"/>
      <c r="I22" s="12"/>
      <c r="J22" s="12"/>
      <c r="K22" s="1" t="str">
        <f t="shared" si="2"/>
        <v/>
      </c>
    </row>
    <row r="23" spans="1:11">
      <c r="A23" s="1"/>
      <c r="B23" s="1"/>
      <c r="C23" s="1"/>
      <c r="D23" s="12"/>
      <c r="E23" s="12"/>
      <c r="F23" s="12"/>
      <c r="G23" s="12"/>
      <c r="H23" s="12"/>
      <c r="I23" s="12"/>
      <c r="J23" s="12"/>
      <c r="K23" s="1" t="str">
        <f t="shared" si="2"/>
        <v/>
      </c>
    </row>
    <row r="24" spans="1:11">
      <c r="A24" s="1"/>
      <c r="B24" s="1"/>
      <c r="C24" s="1"/>
      <c r="D24" s="12"/>
      <c r="E24" s="12"/>
      <c r="F24" s="12"/>
      <c r="G24" s="12"/>
      <c r="H24" s="12"/>
      <c r="I24" s="12"/>
      <c r="J24" s="12"/>
      <c r="K24" s="1" t="str">
        <f t="shared" si="2"/>
        <v/>
      </c>
    </row>
    <row r="25" spans="1:11">
      <c r="A25" s="4" t="s">
        <v>30</v>
      </c>
      <c r="B25" s="4"/>
      <c r="C25" s="1"/>
      <c r="D25" s="12"/>
      <c r="E25" s="12"/>
      <c r="F25" s="12"/>
      <c r="G25" s="12"/>
      <c r="H25" s="12"/>
      <c r="I25" s="12"/>
      <c r="J25" s="12"/>
      <c r="K25" s="13">
        <f>SUM(K4:K24)</f>
        <v>8485</v>
      </c>
    </row>
  </sheetData>
  <mergeCells count="1">
    <mergeCell ref="D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K25"/>
  <sheetViews>
    <sheetView topLeftCell="A5" workbookViewId="0">
      <selection activeCell="G32" sqref="G32"/>
    </sheetView>
  </sheetViews>
  <sheetFormatPr baseColWidth="10" defaultRowHeight="15"/>
  <sheetData>
    <row r="2" spans="1:11">
      <c r="A2" s="6" t="s">
        <v>11</v>
      </c>
      <c r="B2" s="7" t="s">
        <v>32</v>
      </c>
      <c r="C2" s="7" t="s">
        <v>13</v>
      </c>
      <c r="D2" s="27" t="s">
        <v>14</v>
      </c>
      <c r="E2" s="27"/>
      <c r="F2" s="27"/>
      <c r="G2" s="27"/>
      <c r="H2" s="27"/>
      <c r="I2" s="27"/>
      <c r="J2" s="27"/>
      <c r="K2" s="7" t="s">
        <v>28</v>
      </c>
    </row>
    <row r="3" spans="1:11">
      <c r="A3" s="8"/>
      <c r="B3" s="15" t="s">
        <v>33</v>
      </c>
      <c r="C3" s="9"/>
      <c r="D3" s="5" t="s">
        <v>22</v>
      </c>
      <c r="E3" s="4" t="s">
        <v>25</v>
      </c>
      <c r="F3" s="4" t="s">
        <v>24</v>
      </c>
      <c r="G3" s="4" t="s">
        <v>26</v>
      </c>
      <c r="H3" s="4" t="s">
        <v>4</v>
      </c>
      <c r="I3" s="4" t="s">
        <v>19</v>
      </c>
      <c r="J3" s="10" t="s">
        <v>27</v>
      </c>
      <c r="K3" s="2"/>
    </row>
    <row r="4" spans="1:11">
      <c r="A4" s="4" t="s">
        <v>23</v>
      </c>
      <c r="B4" s="4"/>
      <c r="C4" s="1"/>
      <c r="D4" s="12" t="s">
        <v>29</v>
      </c>
      <c r="E4" s="12"/>
      <c r="F4" s="12"/>
      <c r="G4" s="12"/>
      <c r="H4" s="12"/>
      <c r="I4" s="12"/>
      <c r="J4" s="12"/>
      <c r="K4" s="13">
        <f>JANVIER!K25</f>
        <v>8485</v>
      </c>
    </row>
    <row r="5" spans="1:11">
      <c r="A5" s="1"/>
      <c r="B5" s="1"/>
      <c r="C5" s="1"/>
      <c r="D5" s="12"/>
      <c r="E5" s="12"/>
      <c r="F5" s="12"/>
      <c r="G5" s="12"/>
      <c r="H5" s="12"/>
      <c r="I5" s="12"/>
      <c r="J5" s="12"/>
      <c r="K5" s="12">
        <f ca="1">K7=SUM(FEVRIER!K5+FEVRIER!J5:K6)</f>
        <v>0</v>
      </c>
    </row>
    <row r="6" spans="1:11">
      <c r="A6" s="1"/>
      <c r="B6" s="1"/>
      <c r="C6" s="1"/>
      <c r="D6" s="12"/>
      <c r="E6" s="12"/>
      <c r="F6" s="12"/>
      <c r="G6" s="12"/>
      <c r="H6" s="12"/>
      <c r="I6" s="12"/>
      <c r="J6" s="12"/>
      <c r="K6" s="12">
        <f t="shared" ref="K6:K24" si="0">SUM(D6:J6)</f>
        <v>0</v>
      </c>
    </row>
    <row r="7" spans="1:11">
      <c r="A7" s="1"/>
      <c r="B7" s="1"/>
      <c r="C7" s="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>
      <c r="A8" s="1"/>
      <c r="B8" s="1"/>
      <c r="C8" s="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>
      <c r="A9" s="1"/>
      <c r="B9" s="1"/>
      <c r="C9" s="1"/>
      <c r="D9" s="12"/>
      <c r="E9" s="12"/>
      <c r="F9" s="12"/>
      <c r="G9" s="12"/>
      <c r="H9" s="12"/>
      <c r="I9" s="12"/>
      <c r="J9" s="12"/>
      <c r="K9" s="12">
        <f t="shared" si="0"/>
        <v>0</v>
      </c>
    </row>
    <row r="10" spans="1:11">
      <c r="A10" s="1"/>
      <c r="B10" s="1"/>
      <c r="C10" s="1"/>
      <c r="D10" s="12"/>
      <c r="E10" s="12"/>
      <c r="F10" s="12"/>
      <c r="G10" s="12"/>
      <c r="H10" s="12"/>
      <c r="I10" s="12"/>
      <c r="J10" s="12"/>
      <c r="K10" s="12">
        <f t="shared" si="0"/>
        <v>0</v>
      </c>
    </row>
    <row r="11" spans="1:11">
      <c r="A11" s="1"/>
      <c r="B11" s="1"/>
      <c r="C11" s="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>
      <c r="A12" s="1"/>
      <c r="B12" s="1"/>
      <c r="C12" s="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>
      <c r="A13" s="1"/>
      <c r="B13" s="1"/>
      <c r="C13" s="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>
      <c r="A14" s="1"/>
      <c r="B14" s="1"/>
      <c r="C14" s="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>
      <c r="A15" s="1"/>
      <c r="B15" s="1"/>
      <c r="C15" s="1"/>
      <c r="D15" s="12"/>
      <c r="E15" s="12"/>
      <c r="F15" s="12"/>
      <c r="G15" s="12"/>
      <c r="H15" s="12"/>
      <c r="I15" s="12"/>
      <c r="J15" s="12"/>
      <c r="K15" s="12">
        <f t="shared" si="0"/>
        <v>0</v>
      </c>
    </row>
    <row r="16" spans="1:11">
      <c r="A16" s="1"/>
      <c r="B16" s="1"/>
      <c r="C16" s="1"/>
      <c r="D16" s="12"/>
      <c r="E16" s="12"/>
      <c r="F16" s="12"/>
      <c r="G16" s="12"/>
      <c r="H16" s="12"/>
      <c r="I16" s="12"/>
      <c r="J16" s="12"/>
      <c r="K16" s="12">
        <f t="shared" si="0"/>
        <v>0</v>
      </c>
    </row>
    <row r="17" spans="1:11">
      <c r="A17" s="1"/>
      <c r="B17" s="1"/>
      <c r="C17" s="1"/>
      <c r="D17" s="12"/>
      <c r="E17" s="12"/>
      <c r="F17" s="12"/>
      <c r="G17" s="12"/>
      <c r="H17" s="12"/>
      <c r="I17" s="12"/>
      <c r="J17" s="12"/>
      <c r="K17" s="12">
        <f t="shared" si="0"/>
        <v>0</v>
      </c>
    </row>
    <row r="18" spans="1:11">
      <c r="A18" s="1"/>
      <c r="B18" s="1"/>
      <c r="C18" s="1"/>
      <c r="D18" s="12"/>
      <c r="E18" s="12"/>
      <c r="F18" s="12"/>
      <c r="G18" s="12"/>
      <c r="H18" s="12"/>
      <c r="I18" s="12"/>
      <c r="J18" s="12"/>
      <c r="K18" s="12">
        <f t="shared" si="0"/>
        <v>0</v>
      </c>
    </row>
    <row r="19" spans="1:11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2">
        <f t="shared" si="0"/>
        <v>0</v>
      </c>
    </row>
    <row r="20" spans="1:11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2">
        <f t="shared" si="0"/>
        <v>0</v>
      </c>
    </row>
    <row r="21" spans="1:11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>
        <f t="shared" si="0"/>
        <v>0</v>
      </c>
    </row>
    <row r="22" spans="1:11">
      <c r="A22" s="1"/>
      <c r="B22" s="1"/>
      <c r="C22" s="1"/>
      <c r="D22" s="12"/>
      <c r="E22" s="12"/>
      <c r="F22" s="12"/>
      <c r="G22" s="12"/>
      <c r="H22" s="12"/>
      <c r="I22" s="12"/>
      <c r="J22" s="12"/>
      <c r="K22" s="12">
        <f t="shared" si="0"/>
        <v>0</v>
      </c>
    </row>
    <row r="23" spans="1:11">
      <c r="A23" s="1"/>
      <c r="B23" s="1"/>
      <c r="C23" s="1"/>
      <c r="D23" s="12"/>
      <c r="E23" s="12"/>
      <c r="F23" s="12"/>
      <c r="G23" s="12"/>
      <c r="H23" s="12"/>
      <c r="I23" s="12"/>
      <c r="J23" s="12"/>
      <c r="K23" s="12">
        <f t="shared" si="0"/>
        <v>0</v>
      </c>
    </row>
    <row r="24" spans="1:11">
      <c r="A24" s="1"/>
      <c r="B24" s="1"/>
      <c r="C24" s="1"/>
      <c r="D24" s="12"/>
      <c r="E24" s="12"/>
      <c r="F24" s="12"/>
      <c r="G24" s="12"/>
      <c r="H24" s="12"/>
      <c r="I24" s="12"/>
      <c r="J24" s="12"/>
      <c r="K24" s="12">
        <f t="shared" si="0"/>
        <v>0</v>
      </c>
    </row>
    <row r="25" spans="1:11">
      <c r="A25" s="4" t="s">
        <v>30</v>
      </c>
      <c r="B25" s="4"/>
      <c r="C25" s="1"/>
      <c r="D25" s="12"/>
      <c r="E25" s="12"/>
      <c r="F25" s="12"/>
      <c r="G25" s="12"/>
      <c r="H25" s="12"/>
      <c r="I25" s="12"/>
      <c r="J25" s="12"/>
      <c r="K25" s="13" t="e">
        <f ca="1">SUM(K4:K24)</f>
        <v>#VALUE!</v>
      </c>
    </row>
  </sheetData>
  <mergeCells count="1">
    <mergeCell ref="D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25"/>
  <sheetViews>
    <sheetView workbookViewId="0"/>
  </sheetViews>
  <sheetFormatPr baseColWidth="10" defaultRowHeight="15"/>
  <sheetData>
    <row r="2" spans="1:11">
      <c r="A2" s="6" t="s">
        <v>11</v>
      </c>
      <c r="B2" s="7" t="s">
        <v>32</v>
      </c>
      <c r="C2" s="7" t="s">
        <v>13</v>
      </c>
      <c r="D2" s="27" t="s">
        <v>14</v>
      </c>
      <c r="E2" s="27"/>
      <c r="F2" s="27"/>
      <c r="G2" s="27"/>
      <c r="H2" s="27"/>
      <c r="I2" s="27"/>
      <c r="J2" s="27"/>
      <c r="K2" s="7" t="s">
        <v>28</v>
      </c>
    </row>
    <row r="3" spans="1:11">
      <c r="A3" s="8"/>
      <c r="B3" s="15" t="s">
        <v>33</v>
      </c>
      <c r="C3" s="9"/>
      <c r="D3" s="5" t="s">
        <v>22</v>
      </c>
      <c r="E3" s="4" t="s">
        <v>25</v>
      </c>
      <c r="F3" s="4" t="s">
        <v>24</v>
      </c>
      <c r="G3" s="4" t="s">
        <v>26</v>
      </c>
      <c r="H3" s="4" t="s">
        <v>4</v>
      </c>
      <c r="I3" s="4" t="s">
        <v>19</v>
      </c>
      <c r="J3" s="10" t="s">
        <v>27</v>
      </c>
      <c r="K3" s="2"/>
    </row>
    <row r="4" spans="1:11">
      <c r="A4" s="4" t="s">
        <v>23</v>
      </c>
      <c r="B4" s="4"/>
      <c r="C4" s="1"/>
      <c r="D4" s="12" t="s">
        <v>29</v>
      </c>
      <c r="E4" s="12"/>
      <c r="F4" s="12"/>
      <c r="G4" s="12"/>
      <c r="H4" s="12"/>
      <c r="I4" s="12"/>
      <c r="J4" s="12"/>
      <c r="K4" s="13" t="e">
        <f ca="1">FEVRIER!K25</f>
        <v>#VALUE!</v>
      </c>
    </row>
    <row r="5" spans="1:11">
      <c r="A5" s="1"/>
      <c r="B5" s="1"/>
      <c r="C5" s="1"/>
      <c r="D5" s="12"/>
      <c r="E5" s="12"/>
      <c r="F5" s="12"/>
      <c r="G5" s="12"/>
      <c r="H5" s="12"/>
      <c r="I5" s="12"/>
      <c r="J5" s="12"/>
      <c r="K5" s="12">
        <f t="shared" ref="K5:K24" si="0">SUM(D5:J5)</f>
        <v>0</v>
      </c>
    </row>
    <row r="6" spans="1:11">
      <c r="A6" s="1"/>
      <c r="B6" s="1"/>
      <c r="C6" s="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>
      <c r="A7" s="1"/>
      <c r="B7" s="1"/>
      <c r="C7" s="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>
      <c r="A8" s="1"/>
      <c r="B8" s="1"/>
      <c r="C8" s="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>
      <c r="A9" s="1"/>
      <c r="B9" s="1"/>
      <c r="C9" s="1"/>
      <c r="D9" s="12"/>
      <c r="E9" s="12"/>
      <c r="F9" s="12"/>
      <c r="G9" s="12"/>
      <c r="H9" s="12"/>
      <c r="I9" s="12"/>
      <c r="J9" s="12"/>
      <c r="K9" s="12">
        <f t="shared" si="0"/>
        <v>0</v>
      </c>
    </row>
    <row r="10" spans="1:11">
      <c r="A10" s="1"/>
      <c r="B10" s="1"/>
      <c r="C10" s="1"/>
      <c r="D10" s="12"/>
      <c r="E10" s="12"/>
      <c r="F10" s="12"/>
      <c r="G10" s="12"/>
      <c r="H10" s="12"/>
      <c r="I10" s="12"/>
      <c r="J10" s="12"/>
      <c r="K10" s="12">
        <f t="shared" si="0"/>
        <v>0</v>
      </c>
    </row>
    <row r="11" spans="1:11">
      <c r="A11" s="1"/>
      <c r="B11" s="1"/>
      <c r="C11" s="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>
      <c r="A12" s="1"/>
      <c r="B12" s="1"/>
      <c r="C12" s="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>
      <c r="A13" s="1"/>
      <c r="B13" s="1"/>
      <c r="C13" s="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>
      <c r="A14" s="1"/>
      <c r="B14" s="1"/>
      <c r="C14" s="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>
      <c r="A15" s="1"/>
      <c r="B15" s="1"/>
      <c r="C15" s="1"/>
      <c r="D15" s="12"/>
      <c r="E15" s="12"/>
      <c r="F15" s="12"/>
      <c r="G15" s="12"/>
      <c r="H15" s="12"/>
      <c r="I15" s="12"/>
      <c r="J15" s="12"/>
      <c r="K15" s="12">
        <f t="shared" si="0"/>
        <v>0</v>
      </c>
    </row>
    <row r="16" spans="1:11">
      <c r="A16" s="1"/>
      <c r="B16" s="1"/>
      <c r="C16" s="1"/>
      <c r="D16" s="12"/>
      <c r="E16" s="12"/>
      <c r="F16" s="12"/>
      <c r="G16" s="12"/>
      <c r="H16" s="12"/>
      <c r="I16" s="12"/>
      <c r="J16" s="12"/>
      <c r="K16" s="12">
        <f t="shared" si="0"/>
        <v>0</v>
      </c>
    </row>
    <row r="17" spans="1:11">
      <c r="A17" s="1"/>
      <c r="B17" s="1"/>
      <c r="C17" s="1"/>
      <c r="D17" s="12"/>
      <c r="E17" s="12"/>
      <c r="F17" s="12"/>
      <c r="G17" s="12"/>
      <c r="H17" s="12"/>
      <c r="I17" s="12"/>
      <c r="J17" s="12"/>
      <c r="K17" s="12">
        <f t="shared" si="0"/>
        <v>0</v>
      </c>
    </row>
    <row r="18" spans="1:11">
      <c r="A18" s="1"/>
      <c r="B18" s="1"/>
      <c r="C18" s="1"/>
      <c r="D18" s="12"/>
      <c r="E18" s="12"/>
      <c r="F18" s="12"/>
      <c r="G18" s="12"/>
      <c r="H18" s="12"/>
      <c r="I18" s="12"/>
      <c r="J18" s="12"/>
      <c r="K18" s="12">
        <f t="shared" si="0"/>
        <v>0</v>
      </c>
    </row>
    <row r="19" spans="1:11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2">
        <f t="shared" si="0"/>
        <v>0</v>
      </c>
    </row>
    <row r="20" spans="1:11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2">
        <f t="shared" si="0"/>
        <v>0</v>
      </c>
    </row>
    <row r="21" spans="1:11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>
        <f t="shared" si="0"/>
        <v>0</v>
      </c>
    </row>
    <row r="22" spans="1:11">
      <c r="A22" s="1"/>
      <c r="B22" s="1"/>
      <c r="C22" s="1"/>
      <c r="D22" s="12"/>
      <c r="E22" s="12"/>
      <c r="F22" s="12"/>
      <c r="G22" s="12"/>
      <c r="H22" s="12"/>
      <c r="I22" s="12"/>
      <c r="J22" s="12"/>
      <c r="K22" s="12">
        <f t="shared" si="0"/>
        <v>0</v>
      </c>
    </row>
    <row r="23" spans="1:11">
      <c r="A23" s="1"/>
      <c r="B23" s="1"/>
      <c r="C23" s="1"/>
      <c r="D23" s="12"/>
      <c r="E23" s="12"/>
      <c r="F23" s="12"/>
      <c r="G23" s="12"/>
      <c r="H23" s="12"/>
      <c r="I23" s="12"/>
      <c r="J23" s="12"/>
      <c r="K23" s="12">
        <f t="shared" si="0"/>
        <v>0</v>
      </c>
    </row>
    <row r="24" spans="1:11">
      <c r="A24" s="1"/>
      <c r="B24" s="1"/>
      <c r="C24" s="1"/>
      <c r="D24" s="12"/>
      <c r="E24" s="12"/>
      <c r="F24" s="12"/>
      <c r="G24" s="12"/>
      <c r="H24" s="12"/>
      <c r="I24" s="12"/>
      <c r="J24" s="12"/>
      <c r="K24" s="12">
        <f t="shared" si="0"/>
        <v>0</v>
      </c>
    </row>
    <row r="25" spans="1:11">
      <c r="A25" s="4" t="s">
        <v>30</v>
      </c>
      <c r="B25" s="4"/>
      <c r="C25" s="1"/>
      <c r="D25" s="12"/>
      <c r="E25" s="12"/>
      <c r="F25" s="12"/>
      <c r="G25" s="12"/>
      <c r="H25" s="12"/>
      <c r="I25" s="12"/>
      <c r="J25" s="12"/>
      <c r="K25" s="13" t="e">
        <f ca="1">SUM(K4:K24)</f>
        <v>#VALUE!</v>
      </c>
    </row>
  </sheetData>
  <mergeCells count="1">
    <mergeCell ref="D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25"/>
  <sheetViews>
    <sheetView workbookViewId="0">
      <selection activeCell="K23" sqref="K23"/>
    </sheetView>
  </sheetViews>
  <sheetFormatPr baseColWidth="10" defaultRowHeight="15"/>
  <sheetData>
    <row r="2" spans="1:11">
      <c r="A2" s="6" t="s">
        <v>11</v>
      </c>
      <c r="B2" s="7" t="s">
        <v>32</v>
      </c>
      <c r="C2" s="7" t="s">
        <v>13</v>
      </c>
      <c r="D2" s="27" t="s">
        <v>14</v>
      </c>
      <c r="E2" s="27"/>
      <c r="F2" s="27"/>
      <c r="G2" s="27"/>
      <c r="H2" s="27"/>
      <c r="I2" s="27"/>
      <c r="J2" s="27"/>
      <c r="K2" s="7" t="s">
        <v>28</v>
      </c>
    </row>
    <row r="3" spans="1:11">
      <c r="A3" s="8"/>
      <c r="B3" s="15" t="s">
        <v>33</v>
      </c>
      <c r="C3" s="9"/>
      <c r="D3" s="5" t="s">
        <v>22</v>
      </c>
      <c r="E3" s="4" t="s">
        <v>25</v>
      </c>
      <c r="F3" s="4" t="s">
        <v>24</v>
      </c>
      <c r="G3" s="4" t="s">
        <v>26</v>
      </c>
      <c r="H3" s="4" t="s">
        <v>4</v>
      </c>
      <c r="I3" s="4" t="s">
        <v>19</v>
      </c>
      <c r="J3" s="10" t="s">
        <v>27</v>
      </c>
      <c r="K3" s="2"/>
    </row>
    <row r="4" spans="1:11">
      <c r="A4" s="4" t="s">
        <v>23</v>
      </c>
      <c r="B4" s="4"/>
      <c r="C4" s="1"/>
      <c r="D4" s="12" t="s">
        <v>29</v>
      </c>
      <c r="E4" s="12"/>
      <c r="F4" s="12"/>
      <c r="G4" s="12"/>
      <c r="H4" s="12"/>
      <c r="I4" s="12"/>
      <c r="J4" s="12"/>
      <c r="K4" s="13" t="e">
        <f ca="1">MARS!K25</f>
        <v>#VALUE!</v>
      </c>
    </row>
    <row r="5" spans="1:11">
      <c r="A5" s="1"/>
      <c r="B5" s="1"/>
      <c r="C5" s="1"/>
      <c r="D5" s="12"/>
      <c r="E5" s="12"/>
      <c r="F5" s="12"/>
      <c r="G5" s="12"/>
      <c r="H5" s="12"/>
      <c r="I5" s="12"/>
      <c r="J5" s="12"/>
      <c r="K5" s="12">
        <f t="shared" ref="K5:K24" si="0">SUM(D5:J5)</f>
        <v>0</v>
      </c>
    </row>
    <row r="6" spans="1:11">
      <c r="A6" s="1"/>
      <c r="B6" s="1"/>
      <c r="C6" s="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>
      <c r="A7" s="1"/>
      <c r="B7" s="1"/>
      <c r="C7" s="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>
      <c r="A8" s="1"/>
      <c r="B8" s="1"/>
      <c r="C8" s="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>
      <c r="A9" s="1"/>
      <c r="B9" s="1"/>
      <c r="C9" s="1"/>
      <c r="D9" s="12"/>
      <c r="E9" s="12"/>
      <c r="F9" s="12"/>
      <c r="G9" s="12"/>
      <c r="H9" s="12"/>
      <c r="I9" s="12"/>
      <c r="J9" s="12"/>
      <c r="K9" s="12">
        <f t="shared" si="0"/>
        <v>0</v>
      </c>
    </row>
    <row r="10" spans="1:11">
      <c r="A10" s="1"/>
      <c r="B10" s="1"/>
      <c r="C10" s="1"/>
      <c r="D10" s="12"/>
      <c r="E10" s="12"/>
      <c r="F10" s="12"/>
      <c r="G10" s="12"/>
      <c r="H10" s="12"/>
      <c r="I10" s="12"/>
      <c r="J10" s="12"/>
      <c r="K10" s="12">
        <f t="shared" si="0"/>
        <v>0</v>
      </c>
    </row>
    <row r="11" spans="1:11">
      <c r="A11" s="1"/>
      <c r="B11" s="1"/>
      <c r="C11" s="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>
      <c r="A12" s="1"/>
      <c r="B12" s="1"/>
      <c r="C12" s="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>
      <c r="A13" s="1"/>
      <c r="B13" s="1"/>
      <c r="C13" s="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>
      <c r="A14" s="1"/>
      <c r="B14" s="1"/>
      <c r="C14" s="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>
      <c r="A15" s="1"/>
      <c r="B15" s="1"/>
      <c r="C15" s="1"/>
      <c r="D15" s="12"/>
      <c r="E15" s="12"/>
      <c r="F15" s="12"/>
      <c r="G15" s="12"/>
      <c r="H15" s="12"/>
      <c r="I15" s="12"/>
      <c r="J15" s="12"/>
      <c r="K15" s="12">
        <f t="shared" si="0"/>
        <v>0</v>
      </c>
    </row>
    <row r="16" spans="1:11">
      <c r="A16" s="1"/>
      <c r="B16" s="1"/>
      <c r="C16" s="1"/>
      <c r="D16" s="12"/>
      <c r="E16" s="12"/>
      <c r="F16" s="12"/>
      <c r="G16" s="12"/>
      <c r="H16" s="12"/>
      <c r="I16" s="12"/>
      <c r="J16" s="12"/>
      <c r="K16" s="12">
        <f t="shared" si="0"/>
        <v>0</v>
      </c>
    </row>
    <row r="17" spans="1:11">
      <c r="A17" s="1"/>
      <c r="B17" s="1"/>
      <c r="C17" s="1"/>
      <c r="D17" s="12"/>
      <c r="E17" s="12"/>
      <c r="F17" s="12"/>
      <c r="G17" s="12"/>
      <c r="H17" s="12"/>
      <c r="I17" s="12"/>
      <c r="J17" s="12"/>
      <c r="K17" s="12">
        <f t="shared" si="0"/>
        <v>0</v>
      </c>
    </row>
    <row r="18" spans="1:11">
      <c r="A18" s="1"/>
      <c r="B18" s="1"/>
      <c r="C18" s="1"/>
      <c r="D18" s="12"/>
      <c r="E18" s="12"/>
      <c r="F18" s="12"/>
      <c r="G18" s="12"/>
      <c r="H18" s="12"/>
      <c r="I18" s="12"/>
      <c r="J18" s="12"/>
      <c r="K18" s="12">
        <f t="shared" si="0"/>
        <v>0</v>
      </c>
    </row>
    <row r="19" spans="1:11">
      <c r="A19" s="1"/>
      <c r="B19" s="1"/>
      <c r="C19" s="1"/>
      <c r="D19" s="12"/>
      <c r="E19" s="12"/>
      <c r="F19" s="12"/>
      <c r="G19" s="12"/>
      <c r="H19" s="12"/>
      <c r="I19" s="12"/>
      <c r="J19" s="12"/>
      <c r="K19" s="12">
        <f t="shared" si="0"/>
        <v>0</v>
      </c>
    </row>
    <row r="20" spans="1:11">
      <c r="A20" s="1"/>
      <c r="B20" s="1"/>
      <c r="C20" s="1"/>
      <c r="D20" s="12"/>
      <c r="E20" s="12"/>
      <c r="F20" s="12"/>
      <c r="G20" s="12"/>
      <c r="H20" s="12"/>
      <c r="I20" s="12"/>
      <c r="J20" s="12"/>
      <c r="K20" s="12">
        <f t="shared" si="0"/>
        <v>0</v>
      </c>
    </row>
    <row r="21" spans="1:11">
      <c r="A21" s="1"/>
      <c r="B21" s="1"/>
      <c r="C21" s="1"/>
      <c r="D21" s="12"/>
      <c r="E21" s="12"/>
      <c r="F21" s="12"/>
      <c r="G21" s="12"/>
      <c r="H21" s="12"/>
      <c r="I21" s="12"/>
      <c r="J21" s="12"/>
      <c r="K21" s="12">
        <f t="shared" si="0"/>
        <v>0</v>
      </c>
    </row>
    <row r="22" spans="1:11">
      <c r="A22" s="1"/>
      <c r="B22" s="1"/>
      <c r="C22" s="1"/>
      <c r="D22" s="12"/>
      <c r="E22" s="12"/>
      <c r="F22" s="12"/>
      <c r="G22" s="12"/>
      <c r="H22" s="12"/>
      <c r="I22" s="12"/>
      <c r="J22" s="12"/>
      <c r="K22" s="12">
        <f t="shared" si="0"/>
        <v>0</v>
      </c>
    </row>
    <row r="23" spans="1:11">
      <c r="A23" s="1"/>
      <c r="B23" s="1"/>
      <c r="C23" s="1"/>
      <c r="D23" s="12"/>
      <c r="E23" s="12"/>
      <c r="F23" s="12"/>
      <c r="G23" s="12"/>
      <c r="H23" s="12"/>
      <c r="I23" s="12"/>
      <c r="J23" s="12"/>
      <c r="K23" s="12">
        <f t="shared" si="0"/>
        <v>0</v>
      </c>
    </row>
    <row r="24" spans="1:11">
      <c r="A24" s="1"/>
      <c r="B24" s="1"/>
      <c r="C24" s="1"/>
      <c r="D24" s="12"/>
      <c r="E24" s="12"/>
      <c r="F24" s="12"/>
      <c r="G24" s="12"/>
      <c r="H24" s="12"/>
      <c r="I24" s="12"/>
      <c r="J24" s="12"/>
      <c r="K24" s="12">
        <f t="shared" si="0"/>
        <v>0</v>
      </c>
    </row>
    <row r="25" spans="1:11">
      <c r="A25" s="4" t="s">
        <v>30</v>
      </c>
      <c r="B25" s="4"/>
      <c r="C25" s="1"/>
      <c r="D25" s="12"/>
      <c r="E25" s="12"/>
      <c r="F25" s="12"/>
      <c r="G25" s="12"/>
      <c r="H25" s="12"/>
      <c r="I25" s="12"/>
      <c r="J25" s="12"/>
      <c r="K25" s="13" t="e">
        <f ca="1">SUM(K4:K24)</f>
        <v>#VALUE!</v>
      </c>
    </row>
  </sheetData>
  <mergeCells count="1">
    <mergeCell ref="D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ECHEANCIER</vt:lpstr>
      <vt:lpstr>Feuil1</vt:lpstr>
      <vt:lpstr>JANVIER</vt:lpstr>
      <vt:lpstr>FEVRIER</vt:lpstr>
      <vt:lpstr>MARS</vt:lpstr>
      <vt:lpstr>AVRIL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patrick delorieux</cp:lastModifiedBy>
  <dcterms:created xsi:type="dcterms:W3CDTF">2016-05-09T13:15:30Z</dcterms:created>
  <dcterms:modified xsi:type="dcterms:W3CDTF">2016-05-09T19:12:15Z</dcterms:modified>
</cp:coreProperties>
</file>