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1840" windowHeight="11505"/>
  </bookViews>
  <sheets>
    <sheet name="2016" sheetId="4" r:id="rId1"/>
    <sheet name="JoursDeSemaine" sheetId="2" r:id="rId2"/>
  </sheets>
  <definedNames>
    <definedName name="JoursDeSemaine">JoursDeSemaine!$A$1:$B$7</definedName>
  </definedNames>
  <calcPr calcId="125725"/>
  <fileRecoveryPr repairLoad="1"/>
</workbook>
</file>

<file path=xl/calcChain.xml><?xml version="1.0" encoding="utf-8"?>
<calcChain xmlns="http://schemas.openxmlformats.org/spreadsheetml/2006/main">
  <c r="H2" i="4"/>
  <c r="C2"/>
  <c r="B7"/>
  <c r="I5" l="1"/>
  <c r="H182"/>
  <c r="H202"/>
  <c r="I128"/>
  <c r="I153"/>
  <c r="I180"/>
  <c r="I149"/>
  <c r="H152"/>
  <c r="B4"/>
  <c r="B2"/>
  <c r="H130"/>
  <c r="H366" l="1"/>
  <c r="H365" l="1"/>
  <c r="H364" l="1"/>
  <c r="H363" l="1"/>
  <c r="I362" l="1"/>
  <c r="H362"/>
  <c r="H361" l="1"/>
  <c r="H360" l="1"/>
  <c r="H359" l="1"/>
  <c r="H358" l="1"/>
  <c r="H357" l="1"/>
  <c r="H356" l="1"/>
  <c r="I355" l="1"/>
  <c r="H355"/>
  <c r="H354" l="1"/>
  <c r="H353" l="1"/>
  <c r="H352" l="1"/>
  <c r="H351" l="1"/>
  <c r="H350" l="1"/>
  <c r="H349" l="1"/>
  <c r="I348" l="1"/>
  <c r="H348"/>
  <c r="H347" l="1"/>
  <c r="H346" l="1"/>
  <c r="H345" l="1"/>
  <c r="H344" l="1"/>
  <c r="H343" l="1"/>
  <c r="H342" l="1"/>
  <c r="I341" l="1"/>
  <c r="H341"/>
  <c r="H340" l="1"/>
  <c r="H339" l="1"/>
  <c r="H338" l="1"/>
  <c r="H337" l="1"/>
  <c r="J336" l="1"/>
  <c r="H336"/>
  <c r="H335" l="1"/>
  <c r="I334" l="1"/>
  <c r="H334"/>
  <c r="H333" l="1"/>
  <c r="H332" l="1"/>
  <c r="H331" l="1"/>
  <c r="H330" l="1"/>
  <c r="H329" l="1"/>
  <c r="H328" l="1"/>
  <c r="I327" l="1"/>
  <c r="H327"/>
  <c r="H326" l="1"/>
  <c r="H325" l="1"/>
  <c r="H324" l="1"/>
  <c r="H323" l="1"/>
  <c r="H322" l="1"/>
  <c r="H321" l="1"/>
  <c r="I320" l="1"/>
  <c r="H320"/>
  <c r="H319" l="1"/>
  <c r="H318" l="1"/>
  <c r="H317" l="1"/>
  <c r="H316" l="1"/>
  <c r="H315" l="1"/>
  <c r="H314" l="1"/>
  <c r="I313" l="1"/>
  <c r="H313"/>
  <c r="H312" l="1"/>
  <c r="H311" l="1"/>
  <c r="H310" l="1"/>
  <c r="H309" l="1"/>
  <c r="H308" l="1"/>
  <c r="H307" l="1"/>
  <c r="J306" l="1"/>
  <c r="I306"/>
  <c r="H306"/>
  <c r="H305" l="1"/>
  <c r="H304" l="1"/>
  <c r="H303" l="1"/>
  <c r="H302" l="1"/>
  <c r="H301" l="1"/>
  <c r="H300" l="1"/>
  <c r="I299" l="1"/>
  <c r="H299"/>
  <c r="H298" l="1"/>
  <c r="H297" l="1"/>
  <c r="H296" l="1"/>
  <c r="H295" l="1"/>
  <c r="H294" l="1"/>
  <c r="H293" l="1"/>
  <c r="I292" l="1"/>
  <c r="H292"/>
  <c r="H291" l="1"/>
  <c r="H290" l="1"/>
  <c r="H289" l="1"/>
  <c r="H288" l="1"/>
  <c r="H287" l="1"/>
  <c r="H286" l="1"/>
  <c r="I285" l="1"/>
  <c r="H285"/>
  <c r="H284" l="1"/>
  <c r="H283" l="1"/>
  <c r="H282" l="1"/>
  <c r="H281" l="1"/>
  <c r="H280" l="1"/>
  <c r="H279" l="1"/>
  <c r="I278" l="1"/>
  <c r="H278"/>
  <c r="H277" l="1"/>
  <c r="H276" l="1"/>
  <c r="J275" l="1"/>
  <c r="H275"/>
  <c r="H274" l="1"/>
  <c r="H273" l="1"/>
  <c r="H272" l="1"/>
  <c r="I271" l="1"/>
  <c r="H271"/>
  <c r="H270" l="1"/>
  <c r="H269" l="1"/>
  <c r="H268" l="1"/>
  <c r="H267" l="1"/>
  <c r="H266" l="1"/>
  <c r="H265" l="1"/>
  <c r="I264" l="1"/>
  <c r="H264"/>
  <c r="H263" l="1"/>
  <c r="H262" l="1"/>
  <c r="H261" l="1"/>
  <c r="H260" l="1"/>
  <c r="H259" l="1"/>
  <c r="H258" l="1"/>
  <c r="I257" l="1"/>
  <c r="H257"/>
  <c r="H256" l="1"/>
  <c r="H255" l="1"/>
  <c r="H254" l="1"/>
  <c r="H253" l="1"/>
  <c r="H252" l="1"/>
  <c r="H251" l="1"/>
  <c r="I250" l="1"/>
  <c r="H250"/>
  <c r="H249" l="1"/>
  <c r="H248" l="1"/>
  <c r="H247" l="1"/>
  <c r="H246" l="1"/>
  <c r="J245" l="1"/>
  <c r="H245"/>
  <c r="H244" l="1"/>
  <c r="I243" l="1"/>
  <c r="H243"/>
  <c r="H242" l="1"/>
  <c r="H241" l="1"/>
  <c r="H240" l="1"/>
  <c r="H239" l="1"/>
  <c r="H238" l="1"/>
  <c r="H237" l="1"/>
  <c r="I236" l="1"/>
  <c r="H236"/>
  <c r="H235" l="1"/>
  <c r="H234" l="1"/>
  <c r="H233" l="1"/>
  <c r="H232" l="1"/>
  <c r="H231" l="1"/>
  <c r="H230" l="1"/>
  <c r="I229" l="1"/>
  <c r="H229"/>
  <c r="H228" l="1"/>
  <c r="H227" l="1"/>
  <c r="H226" l="1"/>
  <c r="H225" l="1"/>
  <c r="H224" l="1"/>
  <c r="H223" l="1"/>
  <c r="I222" l="1"/>
  <c r="H222"/>
  <c r="H221" l="1"/>
  <c r="H220" l="1"/>
  <c r="H219" l="1"/>
  <c r="H218" l="1"/>
  <c r="H217" l="1"/>
  <c r="H216" l="1"/>
  <c r="I215" l="1"/>
  <c r="H215"/>
  <c r="J214" l="1"/>
  <c r="H214"/>
  <c r="H213" l="1"/>
  <c r="H212" l="1"/>
  <c r="H211" l="1"/>
  <c r="H210" l="1"/>
  <c r="H209" l="1"/>
  <c r="I208" l="1"/>
  <c r="H208"/>
  <c r="H207" l="1"/>
  <c r="H206" l="1"/>
  <c r="H205" l="1"/>
  <c r="H204" l="1"/>
  <c r="H203" l="1"/>
  <c r="I201" l="1"/>
  <c r="H201"/>
  <c r="H200" l="1"/>
  <c r="H199" l="1"/>
  <c r="H198" l="1"/>
  <c r="H197" l="1"/>
  <c r="H196" l="1"/>
  <c r="H195" l="1"/>
  <c r="I194" l="1"/>
  <c r="H194"/>
  <c r="H193" l="1"/>
  <c r="H192" l="1"/>
  <c r="H191" l="1"/>
  <c r="H190" l="1"/>
  <c r="H189" l="1"/>
  <c r="H188" l="1"/>
  <c r="I187" l="1"/>
  <c r="H187"/>
  <c r="H186" l="1"/>
  <c r="H185" l="1"/>
  <c r="H184" l="1"/>
  <c r="J183" l="1"/>
  <c r="H183"/>
  <c r="H181" l="1"/>
  <c r="H180" l="1"/>
  <c r="H179" l="1"/>
  <c r="H178" l="1"/>
  <c r="H177" l="1"/>
  <c r="H176" l="1"/>
  <c r="H175" l="1"/>
  <c r="H174" l="1"/>
  <c r="H173" l="1"/>
  <c r="H172" l="1"/>
  <c r="H171" l="1"/>
  <c r="I173" l="1"/>
  <c r="H170"/>
  <c r="H169" l="1"/>
  <c r="H168" l="1"/>
  <c r="H167" l="1"/>
  <c r="H166" l="1"/>
  <c r="H165" l="1"/>
  <c r="H164" l="1"/>
  <c r="I166" l="1"/>
  <c r="H163"/>
  <c r="H162" l="1"/>
  <c r="H161" l="1"/>
  <c r="H160" l="1"/>
  <c r="H159" l="1"/>
  <c r="H158" l="1"/>
  <c r="H157" l="1"/>
  <c r="H156" l="1"/>
  <c r="H155" l="1"/>
  <c r="H154" l="1"/>
  <c r="H153" l="1"/>
  <c r="J153" l="1"/>
  <c r="I156"/>
  <c r="H151"/>
  <c r="H150" l="1"/>
  <c r="H149" l="1"/>
  <c r="H148" l="1"/>
  <c r="H147" l="1"/>
  <c r="H146" l="1"/>
  <c r="H145" l="1"/>
  <c r="H144" l="1"/>
  <c r="H143" l="1"/>
  <c r="H142" l="1"/>
  <c r="H141" l="1"/>
  <c r="H140" l="1"/>
  <c r="H139" l="1"/>
  <c r="I142" s="1"/>
  <c r="H138" l="1"/>
  <c r="H137" l="1"/>
  <c r="H136" l="1"/>
  <c r="H135" l="1"/>
  <c r="I135" s="1"/>
  <c r="H134" l="1"/>
  <c r="H133" l="1"/>
  <c r="H132" l="1"/>
  <c r="H131" l="1"/>
  <c r="H129" l="1"/>
  <c r="H128" l="1"/>
  <c r="H127" l="1"/>
  <c r="J122" s="1"/>
  <c r="H126" l="1"/>
  <c r="H125" l="1"/>
  <c r="H124" l="1"/>
  <c r="H123" l="1"/>
  <c r="H122" l="1"/>
  <c r="H121" l="1"/>
  <c r="H120" l="1"/>
  <c r="H119" l="1"/>
  <c r="H118" l="1"/>
  <c r="H117" l="1"/>
  <c r="H116" l="1"/>
  <c r="H115" l="1"/>
  <c r="H114" l="1"/>
  <c r="H113" l="1"/>
  <c r="H112" l="1"/>
  <c r="H111" l="1"/>
  <c r="I117" s="1"/>
  <c r="H110" l="1"/>
  <c r="H109" l="1"/>
  <c r="H108" l="1"/>
  <c r="H107" l="1"/>
  <c r="H106" l="1"/>
  <c r="H105" l="1"/>
  <c r="H104" l="1"/>
  <c r="I110" s="1"/>
  <c r="H103" l="1"/>
  <c r="H102" l="1"/>
  <c r="H101" l="1"/>
  <c r="H100" l="1"/>
  <c r="H99" l="1"/>
  <c r="H98" l="1"/>
  <c r="H97" l="1"/>
  <c r="I103" s="1"/>
  <c r="H96" l="1"/>
  <c r="H95" l="1"/>
  <c r="H94" l="1"/>
  <c r="H93" l="1"/>
  <c r="J92" l="1"/>
  <c r="H92"/>
  <c r="H91" l="1"/>
  <c r="H90" l="1"/>
  <c r="I96" s="1"/>
  <c r="H89" l="1"/>
  <c r="H88" l="1"/>
  <c r="H87" l="1"/>
  <c r="H86" l="1"/>
  <c r="H85" l="1"/>
  <c r="H84" l="1"/>
  <c r="H83" l="1"/>
  <c r="I89" s="1"/>
  <c r="H82" l="1"/>
  <c r="H81" l="1"/>
  <c r="H80" l="1"/>
  <c r="H79" l="1"/>
  <c r="H78" l="1"/>
  <c r="H77" l="1"/>
  <c r="H76" l="1"/>
  <c r="I82" s="1"/>
  <c r="H75" l="1"/>
  <c r="H74" l="1"/>
  <c r="H73" l="1"/>
  <c r="H72" l="1"/>
  <c r="H71" l="1"/>
  <c r="H70" l="1"/>
  <c r="H69" l="1"/>
  <c r="I75" s="1"/>
  <c r="H68" l="1"/>
  <c r="H67" l="1"/>
  <c r="H66" l="1"/>
  <c r="H65" l="1"/>
  <c r="H64" l="1"/>
  <c r="H63" l="1"/>
  <c r="H62" l="1"/>
  <c r="I68" s="1"/>
  <c r="J61" l="1"/>
  <c r="H61"/>
  <c r="H60" l="1"/>
  <c r="H59" l="1"/>
  <c r="H58" l="1"/>
  <c r="H57" l="1"/>
  <c r="H56" l="1"/>
  <c r="H55" l="1"/>
  <c r="I61" s="1"/>
  <c r="H54" l="1"/>
  <c r="H53" l="1"/>
  <c r="H52" l="1"/>
  <c r="H51" l="1"/>
  <c r="H50" l="1"/>
  <c r="H49" l="1"/>
  <c r="H48" l="1"/>
  <c r="I54" s="1"/>
  <c r="H47" l="1"/>
  <c r="H46" l="1"/>
  <c r="H45" l="1"/>
  <c r="H44" l="1"/>
  <c r="H43" l="1"/>
  <c r="H42" l="1"/>
  <c r="H41" l="1"/>
  <c r="I47" s="1"/>
  <c r="H40" l="1"/>
  <c r="H39" l="1"/>
  <c r="H38" l="1"/>
  <c r="H37" l="1"/>
  <c r="H36" l="1"/>
  <c r="H35" l="1"/>
  <c r="H34" l="1"/>
  <c r="I40" s="1"/>
  <c r="J33" l="1"/>
  <c r="H33"/>
  <c r="H32" l="1"/>
  <c r="H31" l="1"/>
  <c r="H30" l="1"/>
  <c r="H29" l="1"/>
  <c r="H28" l="1"/>
  <c r="H27" l="1"/>
  <c r="I33" s="1"/>
  <c r="H26" l="1"/>
  <c r="H25" l="1"/>
  <c r="H24" l="1"/>
  <c r="H23" l="1"/>
  <c r="H22" l="1"/>
  <c r="H21" l="1"/>
  <c r="H20" l="1"/>
  <c r="I26" s="1"/>
  <c r="H19" l="1"/>
  <c r="H18" l="1"/>
  <c r="H17" l="1"/>
  <c r="H16" l="1"/>
  <c r="H15" l="1"/>
  <c r="H14" l="1"/>
  <c r="H13" l="1"/>
  <c r="I19" s="1"/>
  <c r="H12" l="1"/>
  <c r="H11" l="1"/>
  <c r="H10" l="1"/>
  <c r="H9" l="1"/>
  <c r="H8" l="1"/>
  <c r="H7" l="1"/>
  <c r="H6" l="1"/>
  <c r="I12" s="1"/>
  <c r="H5" l="1"/>
  <c r="H4" l="1"/>
  <c r="H3" l="1"/>
  <c r="J2" l="1"/>
  <c r="J367" s="1"/>
  <c r="C3" l="1"/>
  <c r="B3" s="1"/>
  <c r="C4" l="1"/>
  <c r="C5" l="1"/>
  <c r="C6" l="1"/>
  <c r="B6" s="1"/>
  <c r="B5"/>
  <c r="C7" l="1"/>
  <c r="C8" l="1"/>
  <c r="C9" l="1"/>
  <c r="B8"/>
  <c r="C10" l="1"/>
  <c r="B9"/>
  <c r="C11" l="1"/>
  <c r="B10"/>
  <c r="C12" l="1"/>
  <c r="B11"/>
  <c r="C13" l="1"/>
  <c r="B12"/>
  <c r="C14" l="1"/>
  <c r="B13"/>
  <c r="C15" l="1"/>
  <c r="B14"/>
  <c r="C16" l="1"/>
  <c r="B15"/>
  <c r="C17" l="1"/>
  <c r="B16"/>
  <c r="C18" l="1"/>
  <c r="B17"/>
  <c r="C19" l="1"/>
  <c r="B18"/>
  <c r="C20" l="1"/>
  <c r="B19"/>
  <c r="C21" l="1"/>
  <c r="B20"/>
  <c r="C22" l="1"/>
  <c r="B21"/>
  <c r="C23" l="1"/>
  <c r="B22"/>
  <c r="C24" l="1"/>
  <c r="B23"/>
  <c r="C25" l="1"/>
  <c r="B24"/>
  <c r="C26" l="1"/>
  <c r="B25"/>
  <c r="C27" l="1"/>
  <c r="B26"/>
  <c r="C28" l="1"/>
  <c r="B27"/>
  <c r="C29" l="1"/>
  <c r="B28"/>
  <c r="C30" l="1"/>
  <c r="B29"/>
  <c r="C31" l="1"/>
  <c r="B30"/>
  <c r="C32" l="1"/>
  <c r="B31"/>
  <c r="C33" l="1"/>
  <c r="B32"/>
  <c r="C34" l="1"/>
  <c r="B33"/>
  <c r="C35" l="1"/>
  <c r="B34"/>
  <c r="C36" l="1"/>
  <c r="B35"/>
  <c r="C37" l="1"/>
  <c r="B36"/>
  <c r="C38" l="1"/>
  <c r="B37"/>
  <c r="C39" l="1"/>
  <c r="B38"/>
  <c r="C40" l="1"/>
  <c r="B39"/>
  <c r="C41" l="1"/>
  <c r="B40"/>
  <c r="C42" l="1"/>
  <c r="B41"/>
  <c r="C43" l="1"/>
  <c r="B42"/>
  <c r="C44" l="1"/>
  <c r="B43"/>
  <c r="C45" l="1"/>
  <c r="B44"/>
  <c r="C46" l="1"/>
  <c r="B45"/>
  <c r="C47" l="1"/>
  <c r="B46"/>
  <c r="C48" l="1"/>
  <c r="B47"/>
  <c r="C49" l="1"/>
  <c r="B48"/>
  <c r="C50" l="1"/>
  <c r="B49"/>
  <c r="C51" l="1"/>
  <c r="B50"/>
  <c r="C52" l="1"/>
  <c r="B51"/>
  <c r="C53" l="1"/>
  <c r="B52"/>
  <c r="C54" l="1"/>
  <c r="B53"/>
  <c r="C55" l="1"/>
  <c r="B54"/>
  <c r="C56" l="1"/>
  <c r="B55"/>
  <c r="C57" l="1"/>
  <c r="B56"/>
  <c r="C58" l="1"/>
  <c r="B57"/>
  <c r="C59" l="1"/>
  <c r="B58"/>
  <c r="C60" l="1"/>
  <c r="B59"/>
  <c r="C61" l="1"/>
  <c r="B60"/>
  <c r="C62" l="1"/>
  <c r="B61"/>
  <c r="C63" l="1"/>
  <c r="B62"/>
  <c r="C64" l="1"/>
  <c r="B63"/>
  <c r="C65" l="1"/>
  <c r="B64"/>
  <c r="C66" l="1"/>
  <c r="B65"/>
  <c r="C67" l="1"/>
  <c r="B66"/>
  <c r="C68" l="1"/>
  <c r="B67"/>
  <c r="C69" l="1"/>
  <c r="B68"/>
  <c r="C70" l="1"/>
  <c r="B69"/>
  <c r="C71" l="1"/>
  <c r="B70"/>
  <c r="C72" l="1"/>
  <c r="B71"/>
  <c r="C73" l="1"/>
  <c r="B72"/>
  <c r="C74" l="1"/>
  <c r="B73"/>
  <c r="C75" l="1"/>
  <c r="B74"/>
  <c r="C76" l="1"/>
  <c r="B75"/>
  <c r="C77" l="1"/>
  <c r="B76"/>
  <c r="C78" l="1"/>
  <c r="B77"/>
  <c r="C79" l="1"/>
  <c r="B78"/>
  <c r="C80" l="1"/>
  <c r="B79"/>
  <c r="C81" l="1"/>
  <c r="B80"/>
  <c r="C82" l="1"/>
  <c r="B81"/>
  <c r="C83" l="1"/>
  <c r="B82"/>
  <c r="C84" l="1"/>
  <c r="B83"/>
  <c r="C85" l="1"/>
  <c r="B84"/>
  <c r="C86" l="1"/>
  <c r="B85"/>
  <c r="C87" l="1"/>
  <c r="B86"/>
  <c r="C88" l="1"/>
  <c r="B87"/>
  <c r="C89" l="1"/>
  <c r="B88"/>
  <c r="C90" l="1"/>
  <c r="B89"/>
  <c r="C91" l="1"/>
  <c r="B90"/>
  <c r="C92" l="1"/>
  <c r="B91"/>
  <c r="C93" l="1"/>
  <c r="B92"/>
  <c r="C94" l="1"/>
  <c r="B93"/>
  <c r="C95" l="1"/>
  <c r="B94"/>
  <c r="C96" l="1"/>
  <c r="B95"/>
  <c r="C97" l="1"/>
  <c r="B96"/>
  <c r="C98" l="1"/>
  <c r="B97"/>
  <c r="C99" l="1"/>
  <c r="B98"/>
  <c r="C100" l="1"/>
  <c r="B99"/>
  <c r="C101" l="1"/>
  <c r="B100"/>
  <c r="C102" l="1"/>
  <c r="B101"/>
  <c r="C103" l="1"/>
  <c r="B102"/>
  <c r="C104" l="1"/>
  <c r="B103"/>
  <c r="C105" l="1"/>
  <c r="B104"/>
  <c r="C106" l="1"/>
  <c r="B105"/>
  <c r="C107" l="1"/>
  <c r="B106"/>
  <c r="C108" l="1"/>
  <c r="B107"/>
  <c r="C109" l="1"/>
  <c r="B108"/>
  <c r="C110" l="1"/>
  <c r="B109"/>
  <c r="C111" l="1"/>
  <c r="B110"/>
  <c r="C112" l="1"/>
  <c r="B111"/>
  <c r="C113" l="1"/>
  <c r="B112"/>
  <c r="C114" l="1"/>
  <c r="B113"/>
  <c r="C115" l="1"/>
  <c r="B114"/>
  <c r="C116" l="1"/>
  <c r="B115"/>
  <c r="C117" l="1"/>
  <c r="B116"/>
  <c r="C118" l="1"/>
  <c r="B117"/>
  <c r="C119" l="1"/>
  <c r="B118"/>
  <c r="C120" l="1"/>
  <c r="B119"/>
  <c r="C121" l="1"/>
  <c r="B120"/>
  <c r="C122" l="1"/>
  <c r="B121"/>
  <c r="C123" l="1"/>
  <c r="B122"/>
  <c r="C124" l="1"/>
  <c r="B123"/>
  <c r="C125" l="1"/>
  <c r="B124"/>
  <c r="C126" l="1"/>
  <c r="B125"/>
  <c r="C127" l="1"/>
  <c r="B126"/>
  <c r="C128" l="1"/>
  <c r="C129" s="1"/>
  <c r="B127"/>
  <c r="C130" l="1"/>
  <c r="C131" s="1"/>
  <c r="C132" s="1"/>
  <c r="B129"/>
  <c r="B128"/>
  <c r="B130" l="1"/>
  <c r="B131" l="1"/>
  <c r="C133" l="1"/>
  <c r="B132"/>
  <c r="C134" l="1"/>
  <c r="B133"/>
  <c r="C135" l="1"/>
  <c r="B134"/>
  <c r="C136" l="1"/>
  <c r="B135"/>
  <c r="C137" l="1"/>
  <c r="B136"/>
  <c r="C138" l="1"/>
  <c r="B137"/>
  <c r="C139" l="1"/>
  <c r="B138"/>
  <c r="C140" l="1"/>
  <c r="B139"/>
  <c r="C141" l="1"/>
  <c r="B140"/>
  <c r="C142" l="1"/>
  <c r="B141"/>
  <c r="C143" l="1"/>
  <c r="B142"/>
  <c r="C144" l="1"/>
  <c r="B143"/>
  <c r="C145" l="1"/>
  <c r="B144"/>
  <c r="C146" l="1"/>
  <c r="B145"/>
  <c r="C147" l="1"/>
  <c r="B146"/>
  <c r="C148" l="1"/>
  <c r="B147"/>
  <c r="C149" l="1"/>
  <c r="B148"/>
  <c r="C150" l="1"/>
  <c r="B149"/>
  <c r="C151" l="1"/>
  <c r="B150"/>
  <c r="C152" l="1"/>
  <c r="B151"/>
  <c r="C153" l="1"/>
  <c r="B152"/>
  <c r="C154" l="1"/>
  <c r="B153"/>
  <c r="C155" l="1"/>
  <c r="B154"/>
  <c r="C156" l="1"/>
  <c r="B155"/>
  <c r="C157" l="1"/>
  <c r="B156"/>
  <c r="C158" l="1"/>
  <c r="B157"/>
  <c r="C159" l="1"/>
  <c r="B158"/>
  <c r="C160" l="1"/>
  <c r="B159"/>
  <c r="C161" l="1"/>
  <c r="B160"/>
  <c r="C162" l="1"/>
  <c r="B161"/>
  <c r="C163" l="1"/>
  <c r="B162"/>
  <c r="C164" l="1"/>
  <c r="B163"/>
  <c r="C165" l="1"/>
  <c r="B164"/>
  <c r="C166" l="1"/>
  <c r="B165"/>
  <c r="C167" l="1"/>
  <c r="B166"/>
  <c r="C168" l="1"/>
  <c r="B167"/>
  <c r="C169" l="1"/>
  <c r="B168"/>
  <c r="C170" l="1"/>
  <c r="B169"/>
  <c r="C171" l="1"/>
  <c r="B170"/>
  <c r="C172" l="1"/>
  <c r="B171"/>
  <c r="C173" l="1"/>
  <c r="B172"/>
  <c r="C174" l="1"/>
  <c r="B173"/>
  <c r="C175" l="1"/>
  <c r="B174"/>
  <c r="C176" l="1"/>
  <c r="B175"/>
  <c r="C177" l="1"/>
  <c r="B176"/>
  <c r="C178" l="1"/>
  <c r="B177"/>
  <c r="C179" l="1"/>
  <c r="B178"/>
  <c r="C180" l="1"/>
  <c r="B179"/>
  <c r="C181" l="1"/>
  <c r="B180"/>
  <c r="C182" l="1"/>
  <c r="B181"/>
  <c r="C183" l="1"/>
  <c r="B182"/>
  <c r="C184" l="1"/>
  <c r="B183"/>
  <c r="C185" l="1"/>
  <c r="B184"/>
  <c r="C186" l="1"/>
  <c r="B185"/>
  <c r="C187" l="1"/>
  <c r="B186"/>
  <c r="C188" l="1"/>
  <c r="B187"/>
  <c r="C189" l="1"/>
  <c r="B188"/>
  <c r="C190" l="1"/>
  <c r="B189"/>
  <c r="C191" l="1"/>
  <c r="B190"/>
  <c r="C192" l="1"/>
  <c r="B191"/>
  <c r="C193" l="1"/>
  <c r="B192"/>
  <c r="C194" l="1"/>
  <c r="B193"/>
  <c r="C195" l="1"/>
  <c r="B194"/>
  <c r="C196" l="1"/>
  <c r="B195"/>
  <c r="C197" l="1"/>
  <c r="B196"/>
  <c r="C198" l="1"/>
  <c r="B197"/>
  <c r="C199" l="1"/>
  <c r="B198"/>
  <c r="C200" l="1"/>
  <c r="B199"/>
  <c r="C201" l="1"/>
  <c r="B200"/>
  <c r="C202" l="1"/>
  <c r="B201"/>
  <c r="C203" l="1"/>
  <c r="B202"/>
  <c r="C204" l="1"/>
  <c r="B203"/>
  <c r="C205" l="1"/>
  <c r="B204"/>
  <c r="C206" l="1"/>
  <c r="B205"/>
  <c r="C207" l="1"/>
  <c r="B206"/>
  <c r="C208" l="1"/>
  <c r="B207"/>
  <c r="C209" l="1"/>
  <c r="B208"/>
  <c r="C210" l="1"/>
  <c r="B209"/>
  <c r="C211" l="1"/>
  <c r="B210"/>
  <c r="C212" l="1"/>
  <c r="B211"/>
  <c r="C213" l="1"/>
  <c r="B212"/>
  <c r="C214" l="1"/>
  <c r="B213"/>
  <c r="C215" l="1"/>
  <c r="B214"/>
  <c r="C216" l="1"/>
  <c r="B215"/>
  <c r="C217" l="1"/>
  <c r="B216"/>
  <c r="C218" l="1"/>
  <c r="B217"/>
  <c r="C219" l="1"/>
  <c r="B218"/>
  <c r="C220" l="1"/>
  <c r="B219"/>
  <c r="C221" l="1"/>
  <c r="B220"/>
  <c r="C222" l="1"/>
  <c r="B221"/>
  <c r="C223" l="1"/>
  <c r="B222"/>
  <c r="C224" l="1"/>
  <c r="B223"/>
  <c r="C225" l="1"/>
  <c r="B224"/>
  <c r="C226" l="1"/>
  <c r="B225"/>
  <c r="C227" l="1"/>
  <c r="B226"/>
  <c r="C228" l="1"/>
  <c r="B227"/>
  <c r="C229" l="1"/>
  <c r="B228"/>
  <c r="C230" l="1"/>
  <c r="B229"/>
  <c r="C231" l="1"/>
  <c r="B230"/>
  <c r="C232" l="1"/>
  <c r="B231"/>
  <c r="C233" l="1"/>
  <c r="B232"/>
  <c r="C234" l="1"/>
  <c r="B233"/>
  <c r="C235" l="1"/>
  <c r="B234"/>
  <c r="C236" l="1"/>
  <c r="B235"/>
  <c r="C237" l="1"/>
  <c r="B236"/>
  <c r="C238" l="1"/>
  <c r="B237"/>
  <c r="C239" l="1"/>
  <c r="B238"/>
  <c r="C240" l="1"/>
  <c r="B239"/>
  <c r="C241" l="1"/>
  <c r="B240"/>
  <c r="C242" l="1"/>
  <c r="B241"/>
  <c r="C243" l="1"/>
  <c r="B242"/>
  <c r="C244" l="1"/>
  <c r="B243"/>
  <c r="C245" l="1"/>
  <c r="B244"/>
  <c r="C246" l="1"/>
  <c r="B245"/>
  <c r="C247" l="1"/>
  <c r="B246"/>
  <c r="C248" l="1"/>
  <c r="B247"/>
  <c r="C249" l="1"/>
  <c r="B248"/>
  <c r="C250" l="1"/>
  <c r="B249"/>
  <c r="C251" l="1"/>
  <c r="B250"/>
  <c r="C252" l="1"/>
  <c r="B251"/>
  <c r="C253" l="1"/>
  <c r="B252"/>
  <c r="C254" l="1"/>
  <c r="B253"/>
  <c r="C255" l="1"/>
  <c r="B254"/>
  <c r="C256" l="1"/>
  <c r="B255"/>
  <c r="C257" l="1"/>
  <c r="B256"/>
  <c r="C258" l="1"/>
  <c r="B257"/>
  <c r="C259" l="1"/>
  <c r="B258"/>
  <c r="C260" l="1"/>
  <c r="B259"/>
  <c r="C261" l="1"/>
  <c r="B260"/>
  <c r="C262" l="1"/>
  <c r="B261"/>
  <c r="C263" l="1"/>
  <c r="B262"/>
  <c r="C264" l="1"/>
  <c r="B263"/>
  <c r="C265" l="1"/>
  <c r="B264"/>
  <c r="C266" l="1"/>
  <c r="B265"/>
  <c r="C267" l="1"/>
  <c r="B266"/>
  <c r="C268" l="1"/>
  <c r="B267"/>
  <c r="C269" l="1"/>
  <c r="B268"/>
  <c r="C270" l="1"/>
  <c r="B269"/>
  <c r="C271" l="1"/>
  <c r="B270"/>
  <c r="C272" l="1"/>
  <c r="B271"/>
  <c r="C273" l="1"/>
  <c r="B272"/>
  <c r="C274" l="1"/>
  <c r="B273"/>
  <c r="C275" l="1"/>
  <c r="B274"/>
  <c r="C276" l="1"/>
  <c r="B275"/>
  <c r="C277" l="1"/>
  <c r="B276"/>
  <c r="C278" l="1"/>
  <c r="B277"/>
  <c r="C279" l="1"/>
  <c r="B278"/>
  <c r="C280" l="1"/>
  <c r="B279"/>
  <c r="C281" l="1"/>
  <c r="B280"/>
  <c r="C282" l="1"/>
  <c r="B281"/>
  <c r="C283" l="1"/>
  <c r="B282"/>
  <c r="C284" l="1"/>
  <c r="B283"/>
  <c r="C285" l="1"/>
  <c r="B284"/>
  <c r="C286" l="1"/>
  <c r="B285"/>
  <c r="C287" l="1"/>
  <c r="B286"/>
  <c r="C288" l="1"/>
  <c r="B287"/>
  <c r="C289" l="1"/>
  <c r="B288"/>
  <c r="C290" l="1"/>
  <c r="B289"/>
  <c r="C291" l="1"/>
  <c r="B290"/>
  <c r="C292" l="1"/>
  <c r="B291"/>
  <c r="C293" l="1"/>
  <c r="B292"/>
  <c r="C294" l="1"/>
  <c r="B293"/>
  <c r="C295" l="1"/>
  <c r="B294"/>
  <c r="C296" l="1"/>
  <c r="B295"/>
  <c r="C297" l="1"/>
  <c r="B296"/>
  <c r="C298" l="1"/>
  <c r="B297"/>
  <c r="C299" l="1"/>
  <c r="B298"/>
  <c r="C300" l="1"/>
  <c r="B299"/>
  <c r="C301" l="1"/>
  <c r="B300"/>
  <c r="C302" l="1"/>
  <c r="B301"/>
  <c r="C303" l="1"/>
  <c r="B302"/>
  <c r="C304" l="1"/>
  <c r="B303"/>
  <c r="C305" l="1"/>
  <c r="B304"/>
  <c r="C306" l="1"/>
  <c r="B305"/>
  <c r="C307" l="1"/>
  <c r="B306"/>
  <c r="C308" l="1"/>
  <c r="B307"/>
  <c r="C309" l="1"/>
  <c r="B308"/>
  <c r="C310" l="1"/>
  <c r="B309"/>
  <c r="C311" l="1"/>
  <c r="B310"/>
  <c r="C312" l="1"/>
  <c r="B311"/>
  <c r="C313" l="1"/>
  <c r="B312"/>
  <c r="C314" l="1"/>
  <c r="B313"/>
  <c r="C315" l="1"/>
  <c r="B314"/>
  <c r="C316" l="1"/>
  <c r="B315"/>
  <c r="C317" l="1"/>
  <c r="B316"/>
  <c r="C318" l="1"/>
  <c r="B317"/>
  <c r="C319" l="1"/>
  <c r="B318"/>
  <c r="C320" l="1"/>
  <c r="B319"/>
  <c r="C321" l="1"/>
  <c r="B320"/>
  <c r="C322" l="1"/>
  <c r="B321"/>
  <c r="C323" l="1"/>
  <c r="B322"/>
  <c r="C324" l="1"/>
  <c r="B323"/>
  <c r="C325" l="1"/>
  <c r="B324"/>
  <c r="C326" l="1"/>
  <c r="B325"/>
  <c r="C327" l="1"/>
  <c r="B326"/>
  <c r="C328" l="1"/>
  <c r="B327"/>
  <c r="C329" l="1"/>
  <c r="B328"/>
  <c r="C330" l="1"/>
  <c r="B329"/>
  <c r="C331" l="1"/>
  <c r="B330"/>
  <c r="C332" l="1"/>
  <c r="B331"/>
  <c r="C333" l="1"/>
  <c r="B332"/>
  <c r="C334" l="1"/>
  <c r="B333"/>
  <c r="C335" l="1"/>
  <c r="B334"/>
  <c r="C336" l="1"/>
  <c r="B335"/>
  <c r="C337" l="1"/>
  <c r="B336"/>
  <c r="C338" l="1"/>
  <c r="B337"/>
  <c r="C339" l="1"/>
  <c r="B338"/>
  <c r="C340" l="1"/>
  <c r="B339"/>
  <c r="C341" l="1"/>
  <c r="B340"/>
  <c r="C342" l="1"/>
  <c r="B341"/>
  <c r="C343" l="1"/>
  <c r="B342"/>
  <c r="C344" l="1"/>
  <c r="B343"/>
  <c r="C345" l="1"/>
  <c r="B344"/>
  <c r="C346" l="1"/>
  <c r="B345"/>
  <c r="C347" l="1"/>
  <c r="B346"/>
  <c r="C348" l="1"/>
  <c r="B347"/>
  <c r="C349" l="1"/>
  <c r="B348"/>
  <c r="C350" l="1"/>
  <c r="B349"/>
  <c r="C351" l="1"/>
  <c r="B350"/>
  <c r="C352" l="1"/>
  <c r="B351"/>
  <c r="C353" l="1"/>
  <c r="B352"/>
  <c r="C354" l="1"/>
  <c r="B353"/>
  <c r="C355" l="1"/>
  <c r="B354"/>
  <c r="C356" l="1"/>
  <c r="B355"/>
  <c r="C357" l="1"/>
  <c r="B356"/>
  <c r="C358" l="1"/>
  <c r="B357"/>
  <c r="C359" l="1"/>
  <c r="B358"/>
  <c r="C360" l="1"/>
  <c r="B359"/>
  <c r="C361" l="1"/>
  <c r="B360"/>
  <c r="C362" l="1"/>
  <c r="B361"/>
  <c r="C363" l="1"/>
  <c r="B362"/>
  <c r="C364" l="1"/>
  <c r="B363"/>
  <c r="C365" l="1"/>
  <c r="B364"/>
  <c r="C366" l="1"/>
  <c r="B366" s="1"/>
  <c r="B365"/>
</calcChain>
</file>

<file path=xl/sharedStrings.xml><?xml version="1.0" encoding="utf-8"?>
<sst xmlns="http://schemas.openxmlformats.org/spreadsheetml/2006/main" count="62" uniqueCount="33">
  <si>
    <t>Date</t>
  </si>
  <si>
    <t>Dimanche</t>
  </si>
  <si>
    <t>Lundi</t>
  </si>
  <si>
    <t>Mardi</t>
  </si>
  <si>
    <t>Mercredi</t>
  </si>
  <si>
    <t>Jeudi</t>
  </si>
  <si>
    <t>Vendredi</t>
  </si>
  <si>
    <t>Samedi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</si>
  <si>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</si>
  <si>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</si>
  <si>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</si>
  <si>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</si>
  <si>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</si>
  <si>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</si>
  <si>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</si>
  <si>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</si>
  <si>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</si>
  <si>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</si>
  <si>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</si>
  <si>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</si>
  <si>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Cumul
/Jour</t>
  </si>
  <si>
    <t>Cumul
/Semaine</t>
  </si>
  <si>
    <t>Cumul
/Mois</t>
  </si>
  <si>
    <t>Jour de 
Semaine</t>
  </si>
  <si>
    <t>Heure 
Arrivée</t>
  </si>
  <si>
    <t>Début 
Pause</t>
  </si>
  <si>
    <t>Fin 
Pause</t>
  </si>
  <si>
    <t>Heure 
Départ</t>
  </si>
  <si>
    <t>CUMUL ANNEE 2015</t>
  </si>
  <si>
    <t>Congé Annuel</t>
  </si>
  <si>
    <t>Observations</t>
  </si>
  <si>
    <t>Saisir uniquement l'année en A1, les horaires de travail en colonnes D à G 
et d'éventuelles observations en colonne K.
Le reste des données se calcule automatiquement.</t>
  </si>
  <si>
    <t>Férié : ascension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</si>
</sst>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0.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14" fontId="3" fillId="6" borderId="21" xfId="0" applyNumberFormat="1" applyFont="1" applyFill="1" applyBorder="1" applyAlignment="1">
      <alignment horizontal="center" vertical="center"/>
    </xf>
    <xf numFmtId="14" fontId="3" fillId="6" borderId="23" xfId="0" applyNumberFormat="1" applyFont="1" applyFill="1" applyBorder="1" applyAlignment="1">
      <alignment horizontal="center" vertical="center"/>
    </xf>
    <xf numFmtId="14" fontId="3" fillId="6" borderId="24" xfId="0" applyNumberFormat="1" applyFont="1" applyFill="1" applyBorder="1" applyAlignment="1">
      <alignment horizontal="center" vertical="center"/>
    </xf>
    <xf numFmtId="14" fontId="3" fillId="7" borderId="23" xfId="0" applyNumberFormat="1" applyFont="1" applyFill="1" applyBorder="1" applyAlignment="1">
      <alignment horizontal="center" vertical="center"/>
    </xf>
    <xf numFmtId="14" fontId="3" fillId="7" borderId="24" xfId="0" applyNumberFormat="1" applyFont="1" applyFill="1" applyBorder="1" applyAlignment="1">
      <alignment horizontal="center" vertical="center"/>
    </xf>
    <xf numFmtId="14" fontId="3" fillId="6" borderId="22" xfId="0" applyNumberFormat="1" applyFont="1" applyFill="1" applyBorder="1" applyAlignment="1">
      <alignment horizontal="center" vertical="center"/>
    </xf>
    <xf numFmtId="14" fontId="3" fillId="3" borderId="25" xfId="0" applyNumberFormat="1" applyFont="1" applyFill="1" applyBorder="1" applyAlignment="1">
      <alignment horizontal="center" vertical="center"/>
    </xf>
    <xf numFmtId="14" fontId="3" fillId="4" borderId="23" xfId="0" applyNumberFormat="1" applyFont="1" applyFill="1" applyBorder="1" applyAlignment="1">
      <alignment horizontal="center" vertical="center"/>
    </xf>
    <xf numFmtId="14" fontId="3" fillId="4" borderId="24" xfId="0" applyNumberFormat="1" applyFont="1" applyFill="1" applyBorder="1" applyAlignment="1">
      <alignment horizontal="center" vertical="center"/>
    </xf>
    <xf numFmtId="14" fontId="3" fillId="3" borderId="23" xfId="0" applyNumberFormat="1" applyFont="1" applyFill="1" applyBorder="1" applyAlignment="1">
      <alignment horizontal="center" vertical="center"/>
    </xf>
    <xf numFmtId="14" fontId="3" fillId="3" borderId="24" xfId="0" applyNumberFormat="1" applyFont="1" applyFill="1" applyBorder="1" applyAlignment="1">
      <alignment horizontal="center" vertical="center"/>
    </xf>
    <xf numFmtId="14" fontId="3" fillId="3" borderId="22" xfId="0" applyNumberFormat="1" applyFont="1" applyFill="1" applyBorder="1" applyAlignment="1">
      <alignment horizontal="center" vertical="center"/>
    </xf>
    <xf numFmtId="14" fontId="3" fillId="6" borderId="25" xfId="0" applyNumberFormat="1" applyFont="1" applyFill="1" applyBorder="1" applyAlignment="1">
      <alignment horizontal="center" vertical="center"/>
    </xf>
    <xf numFmtId="14" fontId="3" fillId="4" borderId="21" xfId="0" applyNumberFormat="1" applyFont="1" applyFill="1" applyBorder="1" applyAlignment="1">
      <alignment horizontal="center" vertical="center"/>
    </xf>
    <xf numFmtId="14" fontId="3" fillId="4" borderId="22" xfId="0" applyNumberFormat="1" applyFont="1" applyFill="1" applyBorder="1" applyAlignment="1">
      <alignment horizontal="center" vertical="center"/>
    </xf>
    <xf numFmtId="14" fontId="3" fillId="7" borderId="21" xfId="0" applyNumberFormat="1" applyFont="1" applyFill="1" applyBorder="1" applyAlignment="1">
      <alignment horizontal="center" vertical="center"/>
    </xf>
    <xf numFmtId="14" fontId="3" fillId="7" borderId="22" xfId="0" applyNumberFormat="1" applyFont="1" applyFill="1" applyBorder="1" applyAlignment="1">
      <alignment horizontal="center" vertical="center"/>
    </xf>
    <xf numFmtId="14" fontId="3" fillId="3" borderId="21" xfId="0" applyNumberFormat="1" applyFont="1" applyFill="1" applyBorder="1" applyAlignment="1">
      <alignment horizontal="center" vertical="center"/>
    </xf>
    <xf numFmtId="14" fontId="3" fillId="7" borderId="25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6" borderId="6" xfId="0" applyNumberFormat="1" applyFill="1" applyBorder="1" applyAlignment="1">
      <alignment horizontal="left" vertical="center"/>
    </xf>
    <xf numFmtId="1" fontId="0" fillId="6" borderId="9" xfId="0" applyNumberFormat="1" applyFill="1" applyBorder="1" applyAlignment="1">
      <alignment horizontal="left" vertical="center"/>
    </xf>
    <xf numFmtId="1" fontId="0" fillId="6" borderId="11" xfId="0" applyNumberFormat="1" applyFill="1" applyBorder="1" applyAlignment="1">
      <alignment horizontal="left" vertical="center"/>
    </xf>
    <xf numFmtId="1" fontId="0" fillId="7" borderId="9" xfId="0" applyNumberFormat="1" applyFill="1" applyBorder="1" applyAlignment="1">
      <alignment horizontal="left" vertical="center"/>
    </xf>
    <xf numFmtId="1" fontId="0" fillId="7" borderId="11" xfId="0" applyNumberFormat="1" applyFill="1" applyBorder="1" applyAlignment="1">
      <alignment horizontal="left" vertical="center"/>
    </xf>
    <xf numFmtId="1" fontId="0" fillId="6" borderId="12" xfId="0" applyNumberFormat="1" applyFill="1" applyBorder="1" applyAlignment="1">
      <alignment horizontal="left" vertical="center"/>
    </xf>
    <xf numFmtId="1" fontId="0" fillId="3" borderId="14" xfId="0" applyNumberFormat="1" applyFill="1" applyBorder="1" applyAlignment="1">
      <alignment horizontal="left" vertical="center"/>
    </xf>
    <xf numFmtId="1" fontId="0" fillId="4" borderId="9" xfId="0" applyNumberFormat="1" applyFill="1" applyBorder="1" applyAlignment="1">
      <alignment horizontal="left" vertical="center"/>
    </xf>
    <xf numFmtId="1" fontId="0" fillId="4" borderId="11" xfId="0" applyNumberFormat="1" applyFill="1" applyBorder="1" applyAlignment="1">
      <alignment horizontal="left" vertical="center"/>
    </xf>
    <xf numFmtId="1" fontId="0" fillId="3" borderId="9" xfId="0" applyNumberFormat="1" applyFill="1" applyBorder="1" applyAlignment="1">
      <alignment horizontal="left" vertical="center"/>
    </xf>
    <xf numFmtId="1" fontId="0" fillId="3" borderId="11" xfId="0" applyNumberFormat="1" applyFill="1" applyBorder="1" applyAlignment="1">
      <alignment horizontal="left" vertical="center"/>
    </xf>
    <xf numFmtId="1" fontId="0" fillId="3" borderId="12" xfId="0" applyNumberFormat="1" applyFill="1" applyBorder="1" applyAlignment="1">
      <alignment horizontal="left" vertical="center"/>
    </xf>
    <xf numFmtId="1" fontId="0" fillId="6" borderId="14" xfId="0" applyNumberFormat="1" applyFill="1" applyBorder="1" applyAlignment="1">
      <alignment horizontal="left" vertical="center"/>
    </xf>
    <xf numFmtId="1" fontId="0" fillId="4" borderId="6" xfId="0" applyNumberFormat="1" applyFill="1" applyBorder="1" applyAlignment="1">
      <alignment horizontal="left" vertical="center"/>
    </xf>
    <xf numFmtId="1" fontId="0" fillId="4" borderId="12" xfId="0" applyNumberFormat="1" applyFill="1" applyBorder="1" applyAlignment="1">
      <alignment horizontal="left" vertical="center"/>
    </xf>
    <xf numFmtId="1" fontId="0" fillId="7" borderId="6" xfId="0" applyNumberFormat="1" applyFill="1" applyBorder="1" applyAlignment="1">
      <alignment horizontal="left" vertical="center"/>
    </xf>
    <xf numFmtId="1" fontId="0" fillId="7" borderId="12" xfId="0" applyNumberFormat="1" applyFill="1" applyBorder="1" applyAlignment="1">
      <alignment horizontal="left" vertical="center"/>
    </xf>
    <xf numFmtId="1" fontId="0" fillId="3" borderId="6" xfId="0" applyNumberFormat="1" applyFill="1" applyBorder="1" applyAlignment="1">
      <alignment horizontal="left" vertical="center"/>
    </xf>
    <xf numFmtId="1" fontId="0" fillId="7" borderId="14" xfId="0" applyNumberFormat="1" applyFill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1" fillId="7" borderId="9" xfId="0" applyNumberFormat="1" applyFont="1" applyFill="1" applyBorder="1" applyAlignment="1">
      <alignment horizontal="left" vertical="center"/>
    </xf>
    <xf numFmtId="14" fontId="1" fillId="7" borderId="23" xfId="0" applyNumberFormat="1" applyFont="1" applyFill="1" applyBorder="1" applyAlignment="1">
      <alignment horizontal="center" vertical="center"/>
    </xf>
    <xf numFmtId="164" fontId="1" fillId="7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1" fillId="7" borderId="17" xfId="0" applyNumberFormat="1" applyFont="1" applyFill="1" applyBorder="1" applyAlignment="1">
      <alignment horizontal="left" vertical="center"/>
    </xf>
    <xf numFmtId="164" fontId="0" fillId="6" borderId="16" xfId="0" applyNumberFormat="1" applyFill="1" applyBorder="1" applyAlignment="1">
      <alignment horizontal="left" vertical="center"/>
    </xf>
    <xf numFmtId="164" fontId="0" fillId="6" borderId="17" xfId="0" applyNumberFormat="1" applyFill="1" applyBorder="1" applyAlignment="1">
      <alignment horizontal="left" vertical="center"/>
    </xf>
    <xf numFmtId="164" fontId="0" fillId="6" borderId="19" xfId="0" applyNumberFormat="1" applyFill="1" applyBorder="1" applyAlignment="1">
      <alignment horizontal="left" vertical="center"/>
    </xf>
    <xf numFmtId="164" fontId="0" fillId="7" borderId="17" xfId="0" applyNumberFormat="1" applyFill="1" applyBorder="1" applyAlignment="1">
      <alignment horizontal="left" vertical="center"/>
    </xf>
    <xf numFmtId="164" fontId="0" fillId="7" borderId="19" xfId="0" applyNumberFormat="1" applyFill="1" applyBorder="1" applyAlignment="1">
      <alignment horizontal="left" vertical="center"/>
    </xf>
    <xf numFmtId="164" fontId="0" fillId="6" borderId="18" xfId="0" applyNumberFormat="1" applyFill="1" applyBorder="1" applyAlignment="1">
      <alignment horizontal="left" vertical="center"/>
    </xf>
    <xf numFmtId="164" fontId="0" fillId="3" borderId="20" xfId="0" applyNumberFormat="1" applyFill="1" applyBorder="1" applyAlignment="1">
      <alignment horizontal="left" vertical="center"/>
    </xf>
    <xf numFmtId="164" fontId="0" fillId="4" borderId="17" xfId="0" applyNumberFormat="1" applyFill="1" applyBorder="1" applyAlignment="1">
      <alignment horizontal="left" vertical="center"/>
    </xf>
    <xf numFmtId="164" fontId="0" fillId="4" borderId="19" xfId="0" applyNumberFormat="1" applyFill="1" applyBorder="1" applyAlignment="1">
      <alignment horizontal="left" vertical="center"/>
    </xf>
    <xf numFmtId="164" fontId="0" fillId="3" borderId="17" xfId="0" applyNumberFormat="1" applyFill="1" applyBorder="1" applyAlignment="1">
      <alignment horizontal="left" vertical="center"/>
    </xf>
    <xf numFmtId="164" fontId="0" fillId="3" borderId="19" xfId="0" applyNumberFormat="1" applyFill="1" applyBorder="1" applyAlignment="1">
      <alignment horizontal="left" vertical="center"/>
    </xf>
    <xf numFmtId="164" fontId="0" fillId="3" borderId="18" xfId="0" applyNumberFormat="1" applyFill="1" applyBorder="1" applyAlignment="1">
      <alignment horizontal="left" vertical="center"/>
    </xf>
    <xf numFmtId="164" fontId="0" fillId="6" borderId="20" xfId="0" applyNumberFormat="1" applyFill="1" applyBorder="1" applyAlignment="1">
      <alignment horizontal="left" vertical="center"/>
    </xf>
    <xf numFmtId="164" fontId="0" fillId="4" borderId="16" xfId="0" applyNumberFormat="1" applyFill="1" applyBorder="1" applyAlignment="1">
      <alignment horizontal="left" vertical="center"/>
    </xf>
    <xf numFmtId="164" fontId="0" fillId="4" borderId="18" xfId="0" applyNumberFormat="1" applyFill="1" applyBorder="1" applyAlignment="1">
      <alignment horizontal="left" vertical="center"/>
    </xf>
    <xf numFmtId="164" fontId="0" fillId="7" borderId="16" xfId="0" applyNumberFormat="1" applyFill="1" applyBorder="1" applyAlignment="1">
      <alignment horizontal="left" vertical="center"/>
    </xf>
    <xf numFmtId="164" fontId="0" fillId="7" borderId="18" xfId="0" applyNumberFormat="1" applyFill="1" applyBorder="1" applyAlignment="1">
      <alignment horizontal="left" vertical="center"/>
    </xf>
    <xf numFmtId="164" fontId="0" fillId="3" borderId="16" xfId="0" applyNumberFormat="1" applyFill="1" applyBorder="1" applyAlignment="1">
      <alignment horizontal="left" vertical="center"/>
    </xf>
    <xf numFmtId="164" fontId="0" fillId="7" borderId="2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1" fillId="7" borderId="11" xfId="0" applyNumberFormat="1" applyFont="1" applyFill="1" applyBorder="1" applyAlignment="1">
      <alignment horizontal="left" vertical="center"/>
    </xf>
    <xf numFmtId="14" fontId="1" fillId="7" borderId="24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7" borderId="19" xfId="0" applyNumberFormat="1" applyFont="1" applyFill="1" applyBorder="1" applyAlignment="1">
      <alignment horizontal="left" vertical="center"/>
    </xf>
    <xf numFmtId="1" fontId="1" fillId="6" borderId="9" xfId="0" applyNumberFormat="1" applyFont="1" applyFill="1" applyBorder="1" applyAlignment="1">
      <alignment horizontal="left" vertical="center"/>
    </xf>
    <xf numFmtId="14" fontId="1" fillId="6" borderId="23" xfId="0" applyNumberFormat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164" fontId="1" fillId="6" borderId="17" xfId="0" applyNumberFormat="1" applyFont="1" applyFill="1" applyBorder="1" applyAlignment="1">
      <alignment horizontal="left" vertical="center"/>
    </xf>
    <xf numFmtId="1" fontId="1" fillId="6" borderId="12" xfId="0" applyNumberFormat="1" applyFont="1" applyFill="1" applyBorder="1" applyAlignment="1">
      <alignment horizontal="left" vertical="center"/>
    </xf>
    <xf numFmtId="14" fontId="1" fillId="6" borderId="22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18" xfId="0" applyNumberFormat="1" applyFont="1" applyFill="1" applyBorder="1" applyAlignment="1">
      <alignment horizontal="left" vertical="center"/>
    </xf>
    <xf numFmtId="1" fontId="1" fillId="3" borderId="6" xfId="0" applyNumberFormat="1" applyFont="1" applyFill="1" applyBorder="1" applyAlignment="1">
      <alignment horizontal="left" vertical="center"/>
    </xf>
    <xf numFmtId="14" fontId="1" fillId="3" borderId="21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left" vertical="center"/>
    </xf>
    <xf numFmtId="1" fontId="1" fillId="3" borderId="11" xfId="0" applyNumberFormat="1" applyFont="1" applyFill="1" applyBorder="1" applyAlignment="1">
      <alignment horizontal="left" vertical="center"/>
    </xf>
    <xf numFmtId="14" fontId="1" fillId="3" borderId="24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left" vertical="center"/>
    </xf>
    <xf numFmtId="1" fontId="1" fillId="4" borderId="9" xfId="0" applyNumberFormat="1" applyFont="1" applyFill="1" applyBorder="1" applyAlignment="1">
      <alignment horizontal="left" vertical="center"/>
    </xf>
    <xf numFmtId="14" fontId="1" fillId="4" borderId="23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left" vertical="center"/>
    </xf>
    <xf numFmtId="1" fontId="1" fillId="4" borderId="11" xfId="0" applyNumberFormat="1" applyFont="1" applyFill="1" applyBorder="1" applyAlignment="1">
      <alignment horizontal="left" vertical="center"/>
    </xf>
    <xf numFmtId="14" fontId="1" fillId="4" borderId="24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left" vertical="center"/>
    </xf>
    <xf numFmtId="1" fontId="1" fillId="3" borderId="9" xfId="0" applyNumberFormat="1" applyFont="1" applyFill="1" applyBorder="1" applyAlignment="1">
      <alignment horizontal="left" vertical="center"/>
    </xf>
    <xf numFmtId="14" fontId="1" fillId="3" borderId="23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left" vertical="center"/>
    </xf>
    <xf numFmtId="14" fontId="10" fillId="2" borderId="7" xfId="0" applyNumberFormat="1" applyFont="1" applyFill="1" applyBorder="1" applyAlignment="1">
      <alignment horizontal="left" vertical="center" wrapText="1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Alignment="1">
      <alignment horizontal="center" vertical="center" wrapText="1"/>
    </xf>
    <xf numFmtId="165" fontId="2" fillId="6" borderId="28" xfId="0" applyNumberFormat="1" applyFont="1" applyFill="1" applyBorder="1" applyAlignment="1">
      <alignment horizontal="center" vertical="center"/>
    </xf>
    <xf numFmtId="165" fontId="6" fillId="6" borderId="7" xfId="0" applyNumberFormat="1" applyFont="1" applyFill="1" applyBorder="1" applyAlignment="1">
      <alignment horizontal="center" vertical="center"/>
    </xf>
    <xf numFmtId="165" fontId="2" fillId="6" borderId="27" xfId="0" applyNumberFormat="1" applyFont="1" applyFill="1" applyBorder="1" applyAlignment="1">
      <alignment horizontal="center" vertical="center"/>
    </xf>
    <xf numFmtId="165" fontId="6" fillId="6" borderId="0" xfId="0" applyNumberFormat="1" applyFont="1" applyFill="1" applyBorder="1" applyAlignment="1">
      <alignment horizontal="center" vertical="center"/>
    </xf>
    <xf numFmtId="165" fontId="2" fillId="6" borderId="29" xfId="0" applyNumberFormat="1" applyFont="1" applyFill="1" applyBorder="1" applyAlignment="1">
      <alignment horizontal="center" vertical="center"/>
    </xf>
    <xf numFmtId="165" fontId="6" fillId="6" borderId="5" xfId="0" applyNumberFormat="1" applyFont="1" applyFill="1" applyBorder="1" applyAlignment="1">
      <alignment horizontal="center" vertical="center"/>
    </xf>
    <xf numFmtId="165" fontId="2" fillId="7" borderId="27" xfId="0" applyNumberFormat="1" applyFont="1" applyFill="1" applyBorder="1" applyAlignment="1">
      <alignment horizontal="center" vertical="center"/>
    </xf>
    <xf numFmtId="165" fontId="6" fillId="7" borderId="0" xfId="0" applyNumberFormat="1" applyFont="1" applyFill="1" applyBorder="1" applyAlignment="1">
      <alignment horizontal="center" vertical="center"/>
    </xf>
    <xf numFmtId="165" fontId="11" fillId="7" borderId="27" xfId="0" applyNumberFormat="1" applyFont="1" applyFill="1" applyBorder="1" applyAlignment="1">
      <alignment horizontal="center" vertical="center"/>
    </xf>
    <xf numFmtId="165" fontId="12" fillId="7" borderId="0" xfId="0" applyNumberFormat="1" applyFont="1" applyFill="1" applyBorder="1" applyAlignment="1">
      <alignment horizontal="center" vertical="center"/>
    </xf>
    <xf numFmtId="165" fontId="2" fillId="7" borderId="29" xfId="0" applyNumberFormat="1" applyFont="1" applyFill="1" applyBorder="1" applyAlignment="1">
      <alignment horizontal="center" vertical="center"/>
    </xf>
    <xf numFmtId="165" fontId="6" fillId="7" borderId="5" xfId="0" applyNumberFormat="1" applyFont="1" applyFill="1" applyBorder="1" applyAlignment="1">
      <alignment horizontal="center" vertical="center"/>
    </xf>
    <xf numFmtId="165" fontId="11" fillId="6" borderId="27" xfId="0" applyNumberFormat="1" applyFont="1" applyFill="1" applyBorder="1" applyAlignment="1">
      <alignment horizontal="center" vertical="center"/>
    </xf>
    <xf numFmtId="165" fontId="12" fillId="6" borderId="0" xfId="0" applyNumberFormat="1" applyFont="1" applyFill="1" applyBorder="1" applyAlignment="1">
      <alignment horizontal="center" vertical="center"/>
    </xf>
    <xf numFmtId="165" fontId="2" fillId="6" borderId="26" xfId="0" applyNumberFormat="1" applyFont="1" applyFill="1" applyBorder="1" applyAlignment="1">
      <alignment horizontal="center" vertical="center"/>
    </xf>
    <xf numFmtId="165" fontId="6" fillId="6" borderId="4" xfId="0" applyNumberFormat="1" applyFont="1" applyFill="1" applyBorder="1" applyAlignment="1">
      <alignment horizontal="center" vertical="center"/>
    </xf>
    <xf numFmtId="165" fontId="2" fillId="3" borderId="30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165" fontId="2" fillId="4" borderId="27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165" fontId="2" fillId="4" borderId="29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165" fontId="2" fillId="3" borderId="27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5" fontId="2" fillId="3" borderId="29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2" fillId="3" borderId="26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2" fillId="6" borderId="30" xfId="0" applyNumberFormat="1" applyFont="1" applyFill="1" applyBorder="1" applyAlignment="1">
      <alignment horizontal="center" vertical="center"/>
    </xf>
    <xf numFmtId="165" fontId="6" fillId="6" borderId="15" xfId="0" applyNumberFormat="1" applyFont="1" applyFill="1" applyBorder="1" applyAlignment="1">
      <alignment horizontal="center" vertical="center"/>
    </xf>
    <xf numFmtId="165" fontId="2" fillId="4" borderId="28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5" fontId="2" fillId="4" borderId="26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165" fontId="2" fillId="7" borderId="28" xfId="0" applyNumberFormat="1" applyFont="1" applyFill="1" applyBorder="1" applyAlignment="1">
      <alignment horizontal="center" vertical="center"/>
    </xf>
    <xf numFmtId="165" fontId="6" fillId="7" borderId="7" xfId="0" applyNumberFormat="1" applyFont="1" applyFill="1" applyBorder="1" applyAlignment="1">
      <alignment horizontal="center" vertical="center"/>
    </xf>
    <xf numFmtId="165" fontId="2" fillId="7" borderId="26" xfId="0" applyNumberFormat="1" applyFont="1" applyFill="1" applyBorder="1" applyAlignment="1">
      <alignment horizontal="center" vertical="center"/>
    </xf>
    <xf numFmtId="165" fontId="6" fillId="7" borderId="4" xfId="0" applyNumberFormat="1" applyFont="1" applyFill="1" applyBorder="1" applyAlignment="1">
      <alignment horizontal="center" vertical="center"/>
    </xf>
    <xf numFmtId="165" fontId="2" fillId="3" borderId="28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5" fontId="11" fillId="7" borderId="29" xfId="0" applyNumberFormat="1" applyFont="1" applyFill="1" applyBorder="1" applyAlignment="1">
      <alignment horizontal="center" vertical="center"/>
    </xf>
    <xf numFmtId="165" fontId="12" fillId="7" borderId="5" xfId="0" applyNumberFormat="1" applyFont="1" applyFill="1" applyBorder="1" applyAlignment="1">
      <alignment horizontal="center" vertical="center"/>
    </xf>
    <xf numFmtId="165" fontId="11" fillId="6" borderId="26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center" vertical="center"/>
    </xf>
    <xf numFmtId="165" fontId="11" fillId="3" borderId="28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1" fillId="3" borderId="29" xfId="0" applyNumberFormat="1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1" fillId="4" borderId="27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165" fontId="11" fillId="4" borderId="29" xfId="0" applyNumberFormat="1" applyFont="1" applyFill="1" applyBorder="1" applyAlignment="1">
      <alignment horizontal="center" vertical="center"/>
    </xf>
    <xf numFmtId="165" fontId="12" fillId="4" borderId="5" xfId="0" applyNumberFormat="1" applyFont="1" applyFill="1" applyBorder="1" applyAlignment="1">
      <alignment horizontal="center" vertical="center"/>
    </xf>
    <xf numFmtId="165" fontId="11" fillId="3" borderId="27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2" fillId="7" borderId="30" xfId="0" applyNumberFormat="1" applyFont="1" applyFill="1" applyBorder="1" applyAlignment="1">
      <alignment horizontal="center" vertical="center"/>
    </xf>
    <xf numFmtId="165" fontId="6" fillId="7" borderId="15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6" fillId="7" borderId="10" xfId="0" applyNumberFormat="1" applyFont="1" applyFill="1" applyBorder="1" applyAlignment="1">
      <alignment horizontal="center" vertical="center"/>
    </xf>
    <xf numFmtId="165" fontId="6" fillId="6" borderId="10" xfId="0" applyNumberFormat="1" applyFont="1" applyFill="1" applyBorder="1" applyAlignment="1">
      <alignment horizontal="center" vertical="center"/>
    </xf>
    <xf numFmtId="164" fontId="0" fillId="7" borderId="32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left" vertical="center"/>
    </xf>
    <xf numFmtId="14" fontId="3" fillId="0" borderId="21" xfId="0" applyNumberFormat="1" applyFon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left" vertical="center"/>
    </xf>
    <xf numFmtId="14" fontId="3" fillId="0" borderId="23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5" fontId="2" fillId="0" borderId="27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4" fontId="0" fillId="6" borderId="32" xfId="0" applyNumberFormat="1" applyFill="1" applyBorder="1" applyAlignment="1">
      <alignment horizontal="center" vertical="center"/>
    </xf>
    <xf numFmtId="165" fontId="6" fillId="6" borderId="0" xfId="0" applyNumberFormat="1" applyFont="1" applyFill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0" fontId="0" fillId="0" borderId="0" xfId="0" applyBorder="1"/>
    <xf numFmtId="164" fontId="0" fillId="0" borderId="17" xfId="0" applyNumberFormat="1" applyFill="1" applyBorder="1" applyAlignment="1">
      <alignment horizontal="left" vertical="center"/>
    </xf>
    <xf numFmtId="164" fontId="0" fillId="0" borderId="16" xfId="0" applyNumberFormat="1" applyFill="1" applyBorder="1" applyAlignment="1">
      <alignment horizontal="left" vertical="center"/>
    </xf>
    <xf numFmtId="164" fontId="0" fillId="0" borderId="19" xfId="0" applyNumberFormat="1" applyFill="1" applyBorder="1" applyAlignment="1">
      <alignment horizontal="left" vertical="center"/>
    </xf>
    <xf numFmtId="1" fontId="0" fillId="10" borderId="11" xfId="0" applyNumberFormat="1" applyFill="1" applyBorder="1" applyAlignment="1">
      <alignment horizontal="left" vertical="center"/>
    </xf>
    <xf numFmtId="14" fontId="3" fillId="10" borderId="24" xfId="0" applyNumberFormat="1" applyFont="1" applyFill="1" applyBorder="1" applyAlignment="1">
      <alignment horizontal="center" vertical="center"/>
    </xf>
    <xf numFmtId="164" fontId="0" fillId="10" borderId="5" xfId="0" applyNumberFormat="1" applyFill="1" applyBorder="1" applyAlignment="1">
      <alignment horizontal="center" vertical="center"/>
    </xf>
    <xf numFmtId="165" fontId="2" fillId="10" borderId="29" xfId="0" applyNumberFormat="1" applyFont="1" applyFill="1" applyBorder="1" applyAlignment="1">
      <alignment horizontal="center" vertical="center"/>
    </xf>
    <xf numFmtId="165" fontId="6" fillId="10" borderId="5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165" fontId="7" fillId="5" borderId="6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/>
    </xf>
    <xf numFmtId="165" fontId="7" fillId="5" borderId="12" xfId="0" applyNumberFormat="1" applyFont="1" applyFill="1" applyBorder="1" applyAlignment="1">
      <alignment horizontal="center" vertical="center"/>
    </xf>
    <xf numFmtId="165" fontId="7" fillId="8" borderId="6" xfId="0" applyNumberFormat="1" applyFont="1" applyFill="1" applyBorder="1" applyAlignment="1">
      <alignment horizontal="center" vertical="center"/>
    </xf>
    <xf numFmtId="165" fontId="7" fillId="8" borderId="9" xfId="0" applyNumberFormat="1" applyFont="1" applyFill="1" applyBorder="1" applyAlignment="1">
      <alignment horizontal="center" vertical="center"/>
    </xf>
    <xf numFmtId="165" fontId="7" fillId="8" borderId="12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vertical="center" textRotation="90"/>
    </xf>
    <xf numFmtId="0" fontId="4" fillId="5" borderId="17" xfId="0" applyFont="1" applyFill="1" applyBorder="1" applyAlignment="1">
      <alignment vertical="center" textRotation="90"/>
    </xf>
    <xf numFmtId="0" fontId="4" fillId="5" borderId="18" xfId="0" applyFont="1" applyFill="1" applyBorder="1" applyAlignment="1">
      <alignment vertical="center" textRotation="90"/>
    </xf>
    <xf numFmtId="0" fontId="4" fillId="8" borderId="16" xfId="0" applyFont="1" applyFill="1" applyBorder="1" applyAlignment="1">
      <alignment vertical="center" textRotation="90"/>
    </xf>
    <xf numFmtId="0" fontId="4" fillId="8" borderId="17" xfId="0" applyFont="1" applyFill="1" applyBorder="1" applyAlignment="1">
      <alignment vertical="center" textRotation="90"/>
    </xf>
    <xf numFmtId="0" fontId="4" fillId="8" borderId="18" xfId="0" applyFont="1" applyFill="1" applyBorder="1" applyAlignment="1">
      <alignment vertical="center" textRotation="90"/>
    </xf>
  </cellXfs>
  <cellStyles count="1">
    <cellStyle name="Normal" xfId="0" builtinId="0"/>
  </cellStyles>
  <dxfs count="2"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7"/>
  <sheetViews>
    <sheetView tabSelected="1" topLeftCell="A91" zoomScaleNormal="100" workbookViewId="0">
      <selection activeCell="A336" sqref="A336:A366"/>
    </sheetView>
  </sheetViews>
  <sheetFormatPr baseColWidth="10" defaultRowHeight="23.25"/>
  <cols>
    <col min="1" max="1" width="12.140625" style="23" bestFit="1" customWidth="1"/>
    <col min="2" max="2" width="9.85546875" style="62" bestFit="1" customWidth="1"/>
    <col min="3" max="3" width="10.7109375" style="20" bestFit="1" customWidth="1"/>
    <col min="4" max="7" width="9.5703125" style="42" customWidth="1"/>
    <col min="8" max="8" width="9.85546875" style="187" customWidth="1"/>
    <col min="9" max="9" width="10.28515625" style="188" bestFit="1" customWidth="1"/>
    <col min="10" max="10" width="15.42578125" style="189" bestFit="1" customWidth="1"/>
    <col min="11" max="11" width="27.7109375" style="91" customWidth="1"/>
    <col min="12" max="15" width="11.42578125" style="63"/>
    <col min="16" max="16384" width="11.42578125" style="23"/>
  </cols>
  <sheetData>
    <row r="1" spans="1:19" s="65" customFormat="1" ht="34.5" thickBot="1">
      <c r="A1" s="21">
        <v>2016</v>
      </c>
      <c r="B1" s="124" t="s">
        <v>23</v>
      </c>
      <c r="C1" s="125" t="s">
        <v>0</v>
      </c>
      <c r="D1" s="126" t="s">
        <v>24</v>
      </c>
      <c r="E1" s="126" t="s">
        <v>25</v>
      </c>
      <c r="F1" s="126" t="s">
        <v>26</v>
      </c>
      <c r="G1" s="126" t="s">
        <v>27</v>
      </c>
      <c r="H1" s="128" t="s">
        <v>20</v>
      </c>
      <c r="I1" s="129" t="s">
        <v>21</v>
      </c>
      <c r="J1" s="129" t="s">
        <v>22</v>
      </c>
      <c r="K1" s="127" t="s">
        <v>30</v>
      </c>
      <c r="L1" s="64"/>
      <c r="M1" s="64"/>
      <c r="N1" s="64"/>
      <c r="O1" s="64"/>
    </row>
    <row r="2" spans="1:19" ht="18.75" customHeight="1" thickBot="1">
      <c r="A2" s="236" t="s">
        <v>8</v>
      </c>
      <c r="B2" s="43" t="str">
        <f>VLOOKUP(WEEKDAY(C2),JoursDeSemaine,2,FALSE)</f>
        <v>Vendredi</v>
      </c>
      <c r="C2" s="1">
        <f>DATE(A1,1,1)</f>
        <v>42370</v>
      </c>
      <c r="D2" s="22"/>
      <c r="E2" s="22"/>
      <c r="F2" s="22"/>
      <c r="G2" s="22"/>
      <c r="H2" s="130">
        <f>(E2-D2+G2-F2)*24</f>
        <v>0</v>
      </c>
      <c r="I2" s="131"/>
      <c r="J2" s="230">
        <f>SUM(H2:H32)</f>
        <v>0</v>
      </c>
      <c r="K2" s="72"/>
    </row>
    <row r="3" spans="1:19" ht="18.75" customHeight="1">
      <c r="A3" s="237"/>
      <c r="B3" s="44" t="str">
        <f t="shared" ref="B3:B65" si="0">VLOOKUP(WEEKDAY(C3),JoursDeSemaine,2,FALSE)</f>
        <v>Samedi</v>
      </c>
      <c r="C3" s="2">
        <f>C2+1</f>
        <v>42371</v>
      </c>
      <c r="D3" s="24"/>
      <c r="E3" s="24"/>
      <c r="F3" s="24"/>
      <c r="G3" s="24"/>
      <c r="H3" s="132">
        <f t="shared" ref="H2:H7" si="1">(E3-D3+G3-F3)*24</f>
        <v>0</v>
      </c>
      <c r="I3" s="133"/>
      <c r="J3" s="231"/>
      <c r="K3" s="73"/>
      <c r="M3" s="218" t="s">
        <v>31</v>
      </c>
      <c r="N3" s="219"/>
      <c r="O3" s="219"/>
      <c r="P3" s="219"/>
      <c r="Q3" s="219"/>
      <c r="R3" s="219"/>
      <c r="S3" s="220"/>
    </row>
    <row r="4" spans="1:19" ht="18.75">
      <c r="A4" s="237"/>
      <c r="B4" s="44" t="str">
        <f>VLOOKUP(WEEKDAY(C4),JoursDeSemaine,2,FALSE)</f>
        <v>Dimanche</v>
      </c>
      <c r="C4" s="2">
        <f t="shared" ref="C4:C67" si="2">C3+1</f>
        <v>42372</v>
      </c>
      <c r="D4" s="24"/>
      <c r="E4" s="24"/>
      <c r="F4" s="24"/>
      <c r="G4" s="24"/>
      <c r="H4" s="132">
        <f t="shared" si="1"/>
        <v>0</v>
      </c>
      <c r="I4" s="133"/>
      <c r="J4" s="231"/>
      <c r="K4" s="73"/>
      <c r="M4" s="221"/>
      <c r="N4" s="222"/>
      <c r="O4" s="222"/>
      <c r="P4" s="222"/>
      <c r="Q4" s="222"/>
      <c r="R4" s="222"/>
      <c r="S4" s="223"/>
    </row>
    <row r="5" spans="1:19" ht="18.75">
      <c r="A5" s="237"/>
      <c r="B5" s="45" t="str">
        <f t="shared" si="0"/>
        <v>Lundi</v>
      </c>
      <c r="C5" s="3">
        <f t="shared" si="2"/>
        <v>42373</v>
      </c>
      <c r="D5" s="25"/>
      <c r="E5" s="25"/>
      <c r="F5" s="25"/>
      <c r="G5" s="25"/>
      <c r="H5" s="134">
        <f t="shared" si="1"/>
        <v>0</v>
      </c>
      <c r="I5" s="135">
        <f>SUM(H2:H5)</f>
        <v>0</v>
      </c>
      <c r="J5" s="231"/>
      <c r="K5" s="74"/>
      <c r="M5" s="221"/>
      <c r="N5" s="222"/>
      <c r="O5" s="222"/>
      <c r="P5" s="222"/>
      <c r="Q5" s="222"/>
      <c r="R5" s="222"/>
      <c r="S5" s="223"/>
    </row>
    <row r="6" spans="1:19" ht="18.75" customHeight="1">
      <c r="A6" s="237"/>
      <c r="B6" s="46" t="str">
        <f>VLOOKUP(WEEKDAY(C6),JoursDeSemaine,2,FALSE)</f>
        <v>Mardi</v>
      </c>
      <c r="C6" s="4">
        <f t="shared" si="2"/>
        <v>42374</v>
      </c>
      <c r="D6" s="26"/>
      <c r="E6" s="26"/>
      <c r="F6" s="26"/>
      <c r="G6" s="26"/>
      <c r="H6" s="136">
        <f t="shared" si="1"/>
        <v>0</v>
      </c>
      <c r="I6" s="137"/>
      <c r="J6" s="231"/>
      <c r="K6" s="75"/>
      <c r="M6" s="221"/>
      <c r="N6" s="222"/>
      <c r="O6" s="222"/>
      <c r="P6" s="222"/>
      <c r="Q6" s="222"/>
      <c r="R6" s="222"/>
      <c r="S6" s="223"/>
    </row>
    <row r="7" spans="1:19" ht="19.5" thickBot="1">
      <c r="A7" s="237"/>
      <c r="B7" s="46" t="str">
        <f>VLOOKUP(WEEKDAY(C7),JoursDeSemaine,2,FALSE)</f>
        <v>Mercredi</v>
      </c>
      <c r="C7" s="4">
        <f t="shared" si="2"/>
        <v>42375</v>
      </c>
      <c r="D7" s="26"/>
      <c r="E7" s="26"/>
      <c r="F7" s="26"/>
      <c r="G7" s="26"/>
      <c r="H7" s="136">
        <f t="shared" si="1"/>
        <v>0</v>
      </c>
      <c r="I7" s="137"/>
      <c r="J7" s="231"/>
      <c r="K7" s="75"/>
      <c r="M7" s="224"/>
      <c r="N7" s="225"/>
      <c r="O7" s="225"/>
      <c r="P7" s="225"/>
      <c r="Q7" s="225"/>
      <c r="R7" s="225"/>
      <c r="S7" s="226"/>
    </row>
    <row r="8" spans="1:19" s="70" customFormat="1" ht="18.75">
      <c r="A8" s="237"/>
      <c r="B8" s="66" t="str">
        <f t="shared" si="0"/>
        <v>Jeudi</v>
      </c>
      <c r="C8" s="67">
        <f t="shared" si="2"/>
        <v>42376</v>
      </c>
      <c r="D8" s="68"/>
      <c r="E8" s="68"/>
      <c r="F8" s="68"/>
      <c r="G8" s="68"/>
      <c r="H8" s="138">
        <f t="shared" ref="H8:H38" si="3">(E8-D8+G8-F8)*24</f>
        <v>0</v>
      </c>
      <c r="I8" s="139"/>
      <c r="J8" s="231"/>
      <c r="K8" s="71"/>
      <c r="L8" s="69"/>
      <c r="M8" s="69"/>
      <c r="N8" s="69"/>
      <c r="O8" s="69"/>
    </row>
    <row r="9" spans="1:19" s="70" customFormat="1" ht="18.75">
      <c r="A9" s="237"/>
      <c r="B9" s="66" t="str">
        <f t="shared" si="0"/>
        <v>Vendredi</v>
      </c>
      <c r="C9" s="67">
        <f t="shared" si="2"/>
        <v>42377</v>
      </c>
      <c r="D9" s="68"/>
      <c r="E9" s="68"/>
      <c r="F9" s="68"/>
      <c r="G9" s="68"/>
      <c r="H9" s="138">
        <f t="shared" si="3"/>
        <v>0</v>
      </c>
      <c r="I9" s="139"/>
      <c r="J9" s="231"/>
      <c r="K9" s="71"/>
      <c r="L9" s="69"/>
      <c r="M9" s="69"/>
      <c r="N9" s="69"/>
      <c r="O9" s="69"/>
    </row>
    <row r="10" spans="1:19" ht="18.75">
      <c r="A10" s="237"/>
      <c r="B10" s="46" t="str">
        <f t="shared" si="0"/>
        <v>Samedi</v>
      </c>
      <c r="C10" s="4">
        <f t="shared" si="2"/>
        <v>42378</v>
      </c>
      <c r="D10" s="26"/>
      <c r="E10" s="26"/>
      <c r="F10" s="26"/>
      <c r="G10" s="26"/>
      <c r="H10" s="136">
        <f t="shared" si="3"/>
        <v>0</v>
      </c>
      <c r="I10" s="137"/>
      <c r="J10" s="231"/>
      <c r="K10" s="75"/>
    </row>
    <row r="11" spans="1:19" ht="18.75">
      <c r="A11" s="237"/>
      <c r="B11" s="46" t="str">
        <f t="shared" si="0"/>
        <v>Dimanche</v>
      </c>
      <c r="C11" s="4">
        <f t="shared" si="2"/>
        <v>42379</v>
      </c>
      <c r="D11" s="26"/>
      <c r="E11" s="26"/>
      <c r="F11" s="26"/>
      <c r="G11" s="26"/>
      <c r="H11" s="136">
        <f t="shared" si="3"/>
        <v>0</v>
      </c>
      <c r="I11" s="137"/>
      <c r="J11" s="231"/>
      <c r="K11" s="75"/>
    </row>
    <row r="12" spans="1:19" ht="18.75">
      <c r="A12" s="237"/>
      <c r="B12" s="47" t="str">
        <f t="shared" si="0"/>
        <v>Lundi</v>
      </c>
      <c r="C12" s="5">
        <f t="shared" si="2"/>
        <v>42380</v>
      </c>
      <c r="D12" s="27"/>
      <c r="E12" s="27"/>
      <c r="F12" s="27"/>
      <c r="G12" s="27"/>
      <c r="H12" s="140">
        <f t="shared" si="3"/>
        <v>0</v>
      </c>
      <c r="I12" s="141">
        <f>SUM(H6:H12)</f>
        <v>0</v>
      </c>
      <c r="J12" s="231"/>
      <c r="K12" s="76"/>
    </row>
    <row r="13" spans="1:19" s="70" customFormat="1" ht="18.75">
      <c r="A13" s="237"/>
      <c r="B13" s="96" t="str">
        <f t="shared" si="0"/>
        <v>Mardi</v>
      </c>
      <c r="C13" s="97">
        <f t="shared" si="2"/>
        <v>42381</v>
      </c>
      <c r="D13" s="98"/>
      <c r="E13" s="98"/>
      <c r="F13" s="98"/>
      <c r="G13" s="98"/>
      <c r="H13" s="142">
        <f t="shared" si="3"/>
        <v>0</v>
      </c>
      <c r="I13" s="143"/>
      <c r="J13" s="231"/>
      <c r="K13" s="99"/>
      <c r="L13" s="69"/>
      <c r="M13" s="69"/>
      <c r="N13" s="69"/>
      <c r="O13" s="69"/>
    </row>
    <row r="14" spans="1:19" ht="18.75">
      <c r="A14" s="237"/>
      <c r="B14" s="44" t="str">
        <f t="shared" si="0"/>
        <v>Mercredi</v>
      </c>
      <c r="C14" s="2">
        <f t="shared" si="2"/>
        <v>42382</v>
      </c>
      <c r="D14" s="24"/>
      <c r="E14" s="24"/>
      <c r="F14" s="24"/>
      <c r="G14" s="24"/>
      <c r="H14" s="132">
        <f t="shared" si="3"/>
        <v>0</v>
      </c>
      <c r="I14" s="133"/>
      <c r="J14" s="231"/>
      <c r="K14" s="73"/>
    </row>
    <row r="15" spans="1:19" ht="18.75">
      <c r="A15" s="237"/>
      <c r="B15" s="44" t="str">
        <f t="shared" si="0"/>
        <v>Jeudi</v>
      </c>
      <c r="C15" s="2">
        <f t="shared" si="2"/>
        <v>42383</v>
      </c>
      <c r="D15" s="24"/>
      <c r="E15" s="24"/>
      <c r="F15" s="24"/>
      <c r="G15" s="24"/>
      <c r="H15" s="132">
        <f t="shared" si="3"/>
        <v>0</v>
      </c>
      <c r="I15" s="133"/>
      <c r="J15" s="231"/>
      <c r="K15" s="73"/>
    </row>
    <row r="16" spans="1:19" ht="18.75">
      <c r="A16" s="237"/>
      <c r="B16" s="44" t="str">
        <f t="shared" si="0"/>
        <v>Vendredi</v>
      </c>
      <c r="C16" s="2">
        <f t="shared" si="2"/>
        <v>42384</v>
      </c>
      <c r="D16" s="24"/>
      <c r="E16" s="24"/>
      <c r="F16" s="24"/>
      <c r="G16" s="24"/>
      <c r="H16" s="132">
        <f t="shared" si="3"/>
        <v>0</v>
      </c>
      <c r="I16" s="133"/>
      <c r="J16" s="231"/>
      <c r="K16" s="73"/>
    </row>
    <row r="17" spans="1:11" ht="18.75">
      <c r="A17" s="237"/>
      <c r="B17" s="44" t="str">
        <f t="shared" si="0"/>
        <v>Samedi</v>
      </c>
      <c r="C17" s="2">
        <f t="shared" si="2"/>
        <v>42385</v>
      </c>
      <c r="D17" s="24"/>
      <c r="E17" s="24"/>
      <c r="F17" s="24"/>
      <c r="G17" s="24"/>
      <c r="H17" s="132">
        <f t="shared" si="3"/>
        <v>0</v>
      </c>
      <c r="I17" s="133"/>
      <c r="J17" s="231"/>
      <c r="K17" s="73"/>
    </row>
    <row r="18" spans="1:11" ht="18.75">
      <c r="A18" s="237"/>
      <c r="B18" s="44" t="str">
        <f t="shared" si="0"/>
        <v>Dimanche</v>
      </c>
      <c r="C18" s="2">
        <f t="shared" si="2"/>
        <v>42386</v>
      </c>
      <c r="D18" s="24"/>
      <c r="E18" s="24"/>
      <c r="F18" s="24"/>
      <c r="G18" s="24"/>
      <c r="H18" s="132">
        <f t="shared" si="3"/>
        <v>0</v>
      </c>
      <c r="I18" s="133"/>
      <c r="J18" s="231"/>
      <c r="K18" s="73"/>
    </row>
    <row r="19" spans="1:11" ht="18.75">
      <c r="A19" s="237"/>
      <c r="B19" s="45" t="str">
        <f t="shared" si="0"/>
        <v>Lundi</v>
      </c>
      <c r="C19" s="3">
        <f t="shared" si="2"/>
        <v>42387</v>
      </c>
      <c r="D19" s="25"/>
      <c r="E19" s="25"/>
      <c r="F19" s="25"/>
      <c r="G19" s="25"/>
      <c r="H19" s="134">
        <f t="shared" si="3"/>
        <v>0</v>
      </c>
      <c r="I19" s="135">
        <f>SUM(H13:H19)</f>
        <v>0</v>
      </c>
      <c r="J19" s="231"/>
      <c r="K19" s="74"/>
    </row>
    <row r="20" spans="1:11" ht="18.75">
      <c r="A20" s="237"/>
      <c r="B20" s="46" t="str">
        <f t="shared" si="0"/>
        <v>Mardi</v>
      </c>
      <c r="C20" s="4">
        <f t="shared" si="2"/>
        <v>42388</v>
      </c>
      <c r="D20" s="26"/>
      <c r="E20" s="26"/>
      <c r="F20" s="26"/>
      <c r="G20" s="26"/>
      <c r="H20" s="136">
        <f t="shared" si="3"/>
        <v>0</v>
      </c>
      <c r="I20" s="137"/>
      <c r="J20" s="231"/>
      <c r="K20" s="75"/>
    </row>
    <row r="21" spans="1:11" ht="18.75">
      <c r="A21" s="237"/>
      <c r="B21" s="46" t="str">
        <f t="shared" si="0"/>
        <v>Mercredi</v>
      </c>
      <c r="C21" s="4">
        <f t="shared" si="2"/>
        <v>42389</v>
      </c>
      <c r="D21" s="26"/>
      <c r="E21" s="26"/>
      <c r="F21" s="26"/>
      <c r="G21" s="26"/>
      <c r="H21" s="136">
        <f t="shared" si="3"/>
        <v>0</v>
      </c>
      <c r="I21" s="137"/>
      <c r="J21" s="231"/>
      <c r="K21" s="75"/>
    </row>
    <row r="22" spans="1:11" ht="18.75">
      <c r="A22" s="237"/>
      <c r="B22" s="46" t="str">
        <f t="shared" si="0"/>
        <v>Jeudi</v>
      </c>
      <c r="C22" s="4">
        <f t="shared" si="2"/>
        <v>42390</v>
      </c>
      <c r="D22" s="26"/>
      <c r="E22" s="26"/>
      <c r="F22" s="26"/>
      <c r="G22" s="26"/>
      <c r="H22" s="136">
        <f t="shared" si="3"/>
        <v>0</v>
      </c>
      <c r="I22" s="137"/>
      <c r="J22" s="231"/>
      <c r="K22" s="75"/>
    </row>
    <row r="23" spans="1:11" ht="18.75">
      <c r="A23" s="237"/>
      <c r="B23" s="46" t="str">
        <f t="shared" si="0"/>
        <v>Vendredi</v>
      </c>
      <c r="C23" s="4">
        <f t="shared" si="2"/>
        <v>42391</v>
      </c>
      <c r="D23" s="26"/>
      <c r="E23" s="26"/>
      <c r="F23" s="26"/>
      <c r="G23" s="26"/>
      <c r="H23" s="136">
        <f t="shared" si="3"/>
        <v>0</v>
      </c>
      <c r="I23" s="137"/>
      <c r="J23" s="231"/>
      <c r="K23" s="75"/>
    </row>
    <row r="24" spans="1:11" ht="18.75">
      <c r="A24" s="237"/>
      <c r="B24" s="46" t="str">
        <f t="shared" si="0"/>
        <v>Samedi</v>
      </c>
      <c r="C24" s="4">
        <f t="shared" si="2"/>
        <v>42392</v>
      </c>
      <c r="D24" s="26"/>
      <c r="E24" s="26"/>
      <c r="F24" s="26"/>
      <c r="G24" s="26"/>
      <c r="H24" s="136">
        <f t="shared" si="3"/>
        <v>0</v>
      </c>
      <c r="I24" s="137"/>
      <c r="J24" s="231"/>
      <c r="K24" s="75"/>
    </row>
    <row r="25" spans="1:11" ht="18.75">
      <c r="A25" s="237"/>
      <c r="B25" s="46" t="str">
        <f t="shared" si="0"/>
        <v>Dimanche</v>
      </c>
      <c r="C25" s="4">
        <f t="shared" si="2"/>
        <v>42393</v>
      </c>
      <c r="D25" s="26"/>
      <c r="E25" s="26"/>
      <c r="F25" s="26"/>
      <c r="G25" s="26"/>
      <c r="H25" s="136">
        <f t="shared" si="3"/>
        <v>0</v>
      </c>
      <c r="I25" s="137"/>
      <c r="J25" s="231"/>
      <c r="K25" s="75"/>
    </row>
    <row r="26" spans="1:11" ht="18.75">
      <c r="A26" s="237"/>
      <c r="B26" s="47" t="str">
        <f t="shared" si="0"/>
        <v>Lundi</v>
      </c>
      <c r="C26" s="5">
        <f t="shared" si="2"/>
        <v>42394</v>
      </c>
      <c r="D26" s="27"/>
      <c r="E26" s="27"/>
      <c r="F26" s="27"/>
      <c r="G26" s="27"/>
      <c r="H26" s="140">
        <f t="shared" si="3"/>
        <v>0</v>
      </c>
      <c r="I26" s="141">
        <f>SUM(H20:H26)</f>
        <v>0</v>
      </c>
      <c r="J26" s="231"/>
      <c r="K26" s="76"/>
    </row>
    <row r="27" spans="1:11" ht="18.75">
      <c r="A27" s="237"/>
      <c r="B27" s="44" t="str">
        <f t="shared" si="0"/>
        <v>Mardi</v>
      </c>
      <c r="C27" s="2">
        <f t="shared" si="2"/>
        <v>42395</v>
      </c>
      <c r="D27" s="24"/>
      <c r="E27" s="24"/>
      <c r="F27" s="24"/>
      <c r="G27" s="24"/>
      <c r="H27" s="132">
        <f t="shared" si="3"/>
        <v>0</v>
      </c>
      <c r="I27" s="133"/>
      <c r="J27" s="231"/>
      <c r="K27" s="73"/>
    </row>
    <row r="28" spans="1:11" ht="18.75">
      <c r="A28" s="237"/>
      <c r="B28" s="44" t="str">
        <f t="shared" si="0"/>
        <v>Mercredi</v>
      </c>
      <c r="C28" s="2">
        <f t="shared" si="2"/>
        <v>42396</v>
      </c>
      <c r="D28" s="24"/>
      <c r="E28" s="24"/>
      <c r="F28" s="24"/>
      <c r="G28" s="24"/>
      <c r="H28" s="132">
        <f t="shared" si="3"/>
        <v>0</v>
      </c>
      <c r="I28" s="133"/>
      <c r="J28" s="231"/>
      <c r="K28" s="73"/>
    </row>
    <row r="29" spans="1:11" ht="18.75">
      <c r="A29" s="237"/>
      <c r="B29" s="44" t="str">
        <f t="shared" si="0"/>
        <v>Jeudi</v>
      </c>
      <c r="C29" s="2">
        <f t="shared" si="2"/>
        <v>42397</v>
      </c>
      <c r="D29" s="24"/>
      <c r="E29" s="24"/>
      <c r="F29" s="24"/>
      <c r="G29" s="24"/>
      <c r="H29" s="132">
        <f t="shared" si="3"/>
        <v>0</v>
      </c>
      <c r="I29" s="133"/>
      <c r="J29" s="231"/>
      <c r="K29" s="73"/>
    </row>
    <row r="30" spans="1:11" ht="18.75">
      <c r="A30" s="237"/>
      <c r="B30" s="44" t="str">
        <f t="shared" si="0"/>
        <v>Vendredi</v>
      </c>
      <c r="C30" s="2">
        <f t="shared" si="2"/>
        <v>42398</v>
      </c>
      <c r="D30" s="24"/>
      <c r="E30" s="24"/>
      <c r="F30" s="24"/>
      <c r="G30" s="24"/>
      <c r="H30" s="132">
        <f t="shared" si="3"/>
        <v>0</v>
      </c>
      <c r="I30" s="133"/>
      <c r="J30" s="231"/>
      <c r="K30" s="73"/>
    </row>
    <row r="31" spans="1:11" ht="18.75">
      <c r="A31" s="237"/>
      <c r="B31" s="44" t="str">
        <f t="shared" si="0"/>
        <v>Samedi</v>
      </c>
      <c r="C31" s="2">
        <f t="shared" si="2"/>
        <v>42399</v>
      </c>
      <c r="D31" s="24"/>
      <c r="E31" s="24"/>
      <c r="F31" s="24"/>
      <c r="G31" s="24"/>
      <c r="H31" s="132">
        <f t="shared" si="3"/>
        <v>0</v>
      </c>
      <c r="I31" s="133"/>
      <c r="J31" s="231"/>
      <c r="K31" s="73"/>
    </row>
    <row r="32" spans="1:11" ht="19.5" thickBot="1">
      <c r="A32" s="238"/>
      <c r="B32" s="48" t="str">
        <f t="shared" si="0"/>
        <v>Dimanche</v>
      </c>
      <c r="C32" s="6">
        <f t="shared" si="2"/>
        <v>42400</v>
      </c>
      <c r="D32" s="28"/>
      <c r="E32" s="28"/>
      <c r="F32" s="28"/>
      <c r="G32" s="28"/>
      <c r="H32" s="144">
        <f t="shared" si="3"/>
        <v>0</v>
      </c>
      <c r="I32" s="145"/>
      <c r="J32" s="232"/>
      <c r="K32" s="77"/>
    </row>
    <row r="33" spans="1:11" ht="18.75" customHeight="1">
      <c r="A33" s="233" t="s">
        <v>9</v>
      </c>
      <c r="B33" s="49" t="str">
        <f t="shared" si="0"/>
        <v>Lundi</v>
      </c>
      <c r="C33" s="7">
        <f t="shared" si="2"/>
        <v>42401</v>
      </c>
      <c r="D33" s="29"/>
      <c r="E33" s="29"/>
      <c r="F33" s="29"/>
      <c r="G33" s="29"/>
      <c r="H33" s="146">
        <f t="shared" si="3"/>
        <v>0</v>
      </c>
      <c r="I33" s="147">
        <f>SUM(H27:H33)</f>
        <v>0</v>
      </c>
      <c r="J33" s="227">
        <f>SUM(H33:H60)</f>
        <v>0</v>
      </c>
      <c r="K33" s="78"/>
    </row>
    <row r="34" spans="1:11" ht="18.75">
      <c r="A34" s="234"/>
      <c r="B34" s="50" t="str">
        <f t="shared" si="0"/>
        <v>Mardi</v>
      </c>
      <c r="C34" s="8">
        <f t="shared" si="2"/>
        <v>42402</v>
      </c>
      <c r="D34" s="30"/>
      <c r="E34" s="30"/>
      <c r="F34" s="30"/>
      <c r="G34" s="30"/>
      <c r="H34" s="148">
        <f t="shared" si="3"/>
        <v>0</v>
      </c>
      <c r="I34" s="149"/>
      <c r="J34" s="228"/>
      <c r="K34" s="79"/>
    </row>
    <row r="35" spans="1:11" ht="18.75">
      <c r="A35" s="234"/>
      <c r="B35" s="50" t="str">
        <f t="shared" si="0"/>
        <v>Mercredi</v>
      </c>
      <c r="C35" s="8">
        <f t="shared" si="2"/>
        <v>42403</v>
      </c>
      <c r="D35" s="30"/>
      <c r="E35" s="30"/>
      <c r="F35" s="30"/>
      <c r="G35" s="30"/>
      <c r="H35" s="148">
        <f t="shared" si="3"/>
        <v>0</v>
      </c>
      <c r="I35" s="149"/>
      <c r="J35" s="228"/>
      <c r="K35" s="79"/>
    </row>
    <row r="36" spans="1:11" ht="18.75">
      <c r="A36" s="234"/>
      <c r="B36" s="50" t="str">
        <f t="shared" si="0"/>
        <v>Jeudi</v>
      </c>
      <c r="C36" s="8">
        <f t="shared" si="2"/>
        <v>42404</v>
      </c>
      <c r="D36" s="30"/>
      <c r="E36" s="30"/>
      <c r="F36" s="30"/>
      <c r="G36" s="30"/>
      <c r="H36" s="148">
        <f t="shared" si="3"/>
        <v>0</v>
      </c>
      <c r="I36" s="149"/>
      <c r="J36" s="228"/>
      <c r="K36" s="79"/>
    </row>
    <row r="37" spans="1:11" ht="18.75">
      <c r="A37" s="234"/>
      <c r="B37" s="50" t="str">
        <f t="shared" si="0"/>
        <v>Vendredi</v>
      </c>
      <c r="C37" s="8">
        <f t="shared" si="2"/>
        <v>42405</v>
      </c>
      <c r="D37" s="30"/>
      <c r="E37" s="30"/>
      <c r="F37" s="30"/>
      <c r="G37" s="30"/>
      <c r="H37" s="148">
        <f t="shared" si="3"/>
        <v>0</v>
      </c>
      <c r="I37" s="149"/>
      <c r="J37" s="228"/>
      <c r="K37" s="79"/>
    </row>
    <row r="38" spans="1:11" ht="18.75">
      <c r="A38" s="234"/>
      <c r="B38" s="50" t="str">
        <f t="shared" si="0"/>
        <v>Samedi</v>
      </c>
      <c r="C38" s="8">
        <f t="shared" si="2"/>
        <v>42406</v>
      </c>
      <c r="D38" s="30"/>
      <c r="E38" s="30"/>
      <c r="F38" s="30"/>
      <c r="G38" s="30"/>
      <c r="H38" s="148">
        <f t="shared" si="3"/>
        <v>0</v>
      </c>
      <c r="I38" s="149"/>
      <c r="J38" s="228"/>
      <c r="K38" s="79"/>
    </row>
    <row r="39" spans="1:11" ht="18.75">
      <c r="A39" s="234"/>
      <c r="B39" s="50" t="str">
        <f t="shared" si="0"/>
        <v>Dimanche</v>
      </c>
      <c r="C39" s="8">
        <f t="shared" si="2"/>
        <v>42407</v>
      </c>
      <c r="D39" s="30"/>
      <c r="E39" s="30"/>
      <c r="F39" s="30"/>
      <c r="G39" s="30"/>
      <c r="H39" s="148">
        <f t="shared" ref="H39:H102" si="4">(E39-D39+G39-F39)*24</f>
        <v>0</v>
      </c>
      <c r="I39" s="149"/>
      <c r="J39" s="228"/>
      <c r="K39" s="79"/>
    </row>
    <row r="40" spans="1:11" ht="18.75">
      <c r="A40" s="234"/>
      <c r="B40" s="51" t="str">
        <f t="shared" si="0"/>
        <v>Lundi</v>
      </c>
      <c r="C40" s="9">
        <f t="shared" si="2"/>
        <v>42408</v>
      </c>
      <c r="D40" s="31"/>
      <c r="E40" s="31"/>
      <c r="F40" s="31"/>
      <c r="G40" s="31"/>
      <c r="H40" s="150">
        <f t="shared" si="4"/>
        <v>0</v>
      </c>
      <c r="I40" s="151">
        <f>SUM(H34:H40)</f>
        <v>0</v>
      </c>
      <c r="J40" s="228"/>
      <c r="K40" s="80"/>
    </row>
    <row r="41" spans="1:11" ht="18.75">
      <c r="A41" s="234"/>
      <c r="B41" s="52" t="str">
        <f t="shared" si="0"/>
        <v>Mardi</v>
      </c>
      <c r="C41" s="10">
        <f t="shared" si="2"/>
        <v>42409</v>
      </c>
      <c r="D41" s="32"/>
      <c r="E41" s="32"/>
      <c r="F41" s="32"/>
      <c r="G41" s="32"/>
      <c r="H41" s="152">
        <f t="shared" si="4"/>
        <v>0</v>
      </c>
      <c r="I41" s="153"/>
      <c r="J41" s="228"/>
      <c r="K41" s="81"/>
    </row>
    <row r="42" spans="1:11" ht="18.75">
      <c r="A42" s="234"/>
      <c r="B42" s="52" t="str">
        <f t="shared" si="0"/>
        <v>Mercredi</v>
      </c>
      <c r="C42" s="10">
        <f t="shared" si="2"/>
        <v>42410</v>
      </c>
      <c r="D42" s="32"/>
      <c r="E42" s="32"/>
      <c r="F42" s="32"/>
      <c r="G42" s="32"/>
      <c r="H42" s="152">
        <f t="shared" si="4"/>
        <v>0</v>
      </c>
      <c r="I42" s="153"/>
      <c r="J42" s="228"/>
      <c r="K42" s="81"/>
    </row>
    <row r="43" spans="1:11" ht="18.75">
      <c r="A43" s="234"/>
      <c r="B43" s="52" t="str">
        <f t="shared" si="0"/>
        <v>Jeudi</v>
      </c>
      <c r="C43" s="10">
        <f t="shared" si="2"/>
        <v>42411</v>
      </c>
      <c r="D43" s="32"/>
      <c r="E43" s="32"/>
      <c r="F43" s="32"/>
      <c r="G43" s="32"/>
      <c r="H43" s="152">
        <f t="shared" si="4"/>
        <v>0</v>
      </c>
      <c r="I43" s="153"/>
      <c r="J43" s="228"/>
      <c r="K43" s="81"/>
    </row>
    <row r="44" spans="1:11" ht="18.75">
      <c r="A44" s="234"/>
      <c r="B44" s="52" t="str">
        <f t="shared" si="0"/>
        <v>Vendredi</v>
      </c>
      <c r="C44" s="10">
        <f t="shared" si="2"/>
        <v>42412</v>
      </c>
      <c r="D44" s="32"/>
      <c r="E44" s="32"/>
      <c r="F44" s="32"/>
      <c r="G44" s="32"/>
      <c r="H44" s="152">
        <f t="shared" si="4"/>
        <v>0</v>
      </c>
      <c r="I44" s="153"/>
      <c r="J44" s="228"/>
      <c r="K44" s="81"/>
    </row>
    <row r="45" spans="1:11" ht="18.75">
      <c r="A45" s="234"/>
      <c r="B45" s="52" t="str">
        <f t="shared" si="0"/>
        <v>Samedi</v>
      </c>
      <c r="C45" s="10">
        <f t="shared" si="2"/>
        <v>42413</v>
      </c>
      <c r="D45" s="32"/>
      <c r="E45" s="32"/>
      <c r="F45" s="32"/>
      <c r="G45" s="32"/>
      <c r="H45" s="152">
        <f t="shared" si="4"/>
        <v>0</v>
      </c>
      <c r="I45" s="153"/>
      <c r="J45" s="228"/>
      <c r="K45" s="81"/>
    </row>
    <row r="46" spans="1:11" ht="18.75">
      <c r="A46" s="234"/>
      <c r="B46" s="52" t="str">
        <f t="shared" si="0"/>
        <v>Dimanche</v>
      </c>
      <c r="C46" s="10">
        <f t="shared" si="2"/>
        <v>42414</v>
      </c>
      <c r="D46" s="32"/>
      <c r="E46" s="32"/>
      <c r="F46" s="32"/>
      <c r="G46" s="32"/>
      <c r="H46" s="152">
        <f t="shared" si="4"/>
        <v>0</v>
      </c>
      <c r="I46" s="153"/>
      <c r="J46" s="228"/>
      <c r="K46" s="81"/>
    </row>
    <row r="47" spans="1:11" ht="18.75">
      <c r="A47" s="234"/>
      <c r="B47" s="53" t="str">
        <f t="shared" si="0"/>
        <v>Lundi</v>
      </c>
      <c r="C47" s="11">
        <f t="shared" si="2"/>
        <v>42415</v>
      </c>
      <c r="D47" s="33"/>
      <c r="E47" s="33"/>
      <c r="F47" s="33"/>
      <c r="G47" s="33"/>
      <c r="H47" s="154">
        <f t="shared" si="4"/>
        <v>0</v>
      </c>
      <c r="I47" s="155">
        <f>SUM(H41:H47)</f>
        <v>0</v>
      </c>
      <c r="J47" s="228"/>
      <c r="K47" s="82"/>
    </row>
    <row r="48" spans="1:11" ht="18.75">
      <c r="A48" s="234"/>
      <c r="B48" s="50" t="str">
        <f t="shared" si="0"/>
        <v>Mardi</v>
      </c>
      <c r="C48" s="8">
        <f t="shared" si="2"/>
        <v>42416</v>
      </c>
      <c r="D48" s="30"/>
      <c r="E48" s="30"/>
      <c r="F48" s="30"/>
      <c r="G48" s="30"/>
      <c r="H48" s="148">
        <f t="shared" si="4"/>
        <v>0</v>
      </c>
      <c r="I48" s="149"/>
      <c r="J48" s="228"/>
      <c r="K48" s="79"/>
    </row>
    <row r="49" spans="1:11" ht="18.75">
      <c r="A49" s="234"/>
      <c r="B49" s="50" t="str">
        <f t="shared" si="0"/>
        <v>Mercredi</v>
      </c>
      <c r="C49" s="8">
        <f t="shared" si="2"/>
        <v>42417</v>
      </c>
      <c r="D49" s="30"/>
      <c r="E49" s="30"/>
      <c r="F49" s="30"/>
      <c r="G49" s="30"/>
      <c r="H49" s="148">
        <f t="shared" si="4"/>
        <v>0</v>
      </c>
      <c r="I49" s="149"/>
      <c r="J49" s="228"/>
      <c r="K49" s="79"/>
    </row>
    <row r="50" spans="1:11" ht="18.75">
      <c r="A50" s="234"/>
      <c r="B50" s="50" t="str">
        <f t="shared" si="0"/>
        <v>Jeudi</v>
      </c>
      <c r="C50" s="8">
        <f t="shared" si="2"/>
        <v>42418</v>
      </c>
      <c r="D50" s="30"/>
      <c r="E50" s="30"/>
      <c r="F50" s="30"/>
      <c r="G50" s="30"/>
      <c r="H50" s="148">
        <f t="shared" si="4"/>
        <v>0</v>
      </c>
      <c r="I50" s="149"/>
      <c r="J50" s="228"/>
      <c r="K50" s="79"/>
    </row>
    <row r="51" spans="1:11" ht="18.75">
      <c r="A51" s="234"/>
      <c r="B51" s="50" t="str">
        <f t="shared" si="0"/>
        <v>Vendredi</v>
      </c>
      <c r="C51" s="8">
        <f t="shared" si="2"/>
        <v>42419</v>
      </c>
      <c r="D51" s="30"/>
      <c r="E51" s="30"/>
      <c r="F51" s="30"/>
      <c r="G51" s="30"/>
      <c r="H51" s="148">
        <f t="shared" si="4"/>
        <v>0</v>
      </c>
      <c r="I51" s="149"/>
      <c r="J51" s="228"/>
      <c r="K51" s="79"/>
    </row>
    <row r="52" spans="1:11" ht="18.75">
      <c r="A52" s="234"/>
      <c r="B52" s="50" t="str">
        <f t="shared" si="0"/>
        <v>Samedi</v>
      </c>
      <c r="C52" s="8">
        <f t="shared" si="2"/>
        <v>42420</v>
      </c>
      <c r="D52" s="30"/>
      <c r="E52" s="30"/>
      <c r="F52" s="30"/>
      <c r="G52" s="30"/>
      <c r="H52" s="148">
        <f t="shared" si="4"/>
        <v>0</v>
      </c>
      <c r="I52" s="149"/>
      <c r="J52" s="228"/>
      <c r="K52" s="79"/>
    </row>
    <row r="53" spans="1:11" ht="18.75">
      <c r="A53" s="234"/>
      <c r="B53" s="50" t="str">
        <f t="shared" si="0"/>
        <v>Dimanche</v>
      </c>
      <c r="C53" s="8">
        <f t="shared" si="2"/>
        <v>42421</v>
      </c>
      <c r="D53" s="30"/>
      <c r="E53" s="30"/>
      <c r="F53" s="30"/>
      <c r="G53" s="30"/>
      <c r="H53" s="148">
        <f t="shared" si="4"/>
        <v>0</v>
      </c>
      <c r="I53" s="149"/>
      <c r="J53" s="228"/>
      <c r="K53" s="79"/>
    </row>
    <row r="54" spans="1:11" ht="18.75">
      <c r="A54" s="234"/>
      <c r="B54" s="51" t="str">
        <f t="shared" si="0"/>
        <v>Lundi</v>
      </c>
      <c r="C54" s="9">
        <f t="shared" si="2"/>
        <v>42422</v>
      </c>
      <c r="D54" s="31"/>
      <c r="E54" s="31"/>
      <c r="F54" s="31"/>
      <c r="G54" s="31"/>
      <c r="H54" s="150">
        <f t="shared" si="4"/>
        <v>0</v>
      </c>
      <c r="I54" s="151">
        <f>SUM(H48:H54)</f>
        <v>0</v>
      </c>
      <c r="J54" s="228"/>
      <c r="K54" s="80"/>
    </row>
    <row r="55" spans="1:11" ht="18.75">
      <c r="A55" s="234"/>
      <c r="B55" s="52" t="str">
        <f t="shared" si="0"/>
        <v>Mardi</v>
      </c>
      <c r="C55" s="10">
        <f t="shared" si="2"/>
        <v>42423</v>
      </c>
      <c r="D55" s="32"/>
      <c r="E55" s="32"/>
      <c r="F55" s="32"/>
      <c r="G55" s="32"/>
      <c r="H55" s="152">
        <f t="shared" si="4"/>
        <v>0</v>
      </c>
      <c r="I55" s="153"/>
      <c r="J55" s="228"/>
      <c r="K55" s="81"/>
    </row>
    <row r="56" spans="1:11" ht="18.75">
      <c r="A56" s="234"/>
      <c r="B56" s="52" t="str">
        <f t="shared" si="0"/>
        <v>Mercredi</v>
      </c>
      <c r="C56" s="10">
        <f t="shared" si="2"/>
        <v>42424</v>
      </c>
      <c r="D56" s="32"/>
      <c r="E56" s="32"/>
      <c r="F56" s="32"/>
      <c r="G56" s="32"/>
      <c r="H56" s="152">
        <f t="shared" si="4"/>
        <v>0</v>
      </c>
      <c r="I56" s="153"/>
      <c r="J56" s="228"/>
      <c r="K56" s="81"/>
    </row>
    <row r="57" spans="1:11" ht="18.75">
      <c r="A57" s="234"/>
      <c r="B57" s="52" t="str">
        <f t="shared" si="0"/>
        <v>Jeudi</v>
      </c>
      <c r="C57" s="10">
        <f t="shared" si="2"/>
        <v>42425</v>
      </c>
      <c r="D57" s="32"/>
      <c r="E57" s="32"/>
      <c r="F57" s="32"/>
      <c r="G57" s="32"/>
      <c r="H57" s="152">
        <f t="shared" si="4"/>
        <v>0</v>
      </c>
      <c r="I57" s="153"/>
      <c r="J57" s="228"/>
      <c r="K57" s="81"/>
    </row>
    <row r="58" spans="1:11" ht="18.75">
      <c r="A58" s="234"/>
      <c r="B58" s="52" t="str">
        <f t="shared" si="0"/>
        <v>Vendredi</v>
      </c>
      <c r="C58" s="10">
        <f t="shared" si="2"/>
        <v>42426</v>
      </c>
      <c r="D58" s="32"/>
      <c r="E58" s="32"/>
      <c r="F58" s="32"/>
      <c r="G58" s="32"/>
      <c r="H58" s="152">
        <f t="shared" si="4"/>
        <v>0</v>
      </c>
      <c r="I58" s="153"/>
      <c r="J58" s="228"/>
      <c r="K58" s="81"/>
    </row>
    <row r="59" spans="1:11" ht="18.75">
      <c r="A59" s="234"/>
      <c r="B59" s="52" t="str">
        <f t="shared" si="0"/>
        <v>Samedi</v>
      </c>
      <c r="C59" s="10">
        <f t="shared" si="2"/>
        <v>42427</v>
      </c>
      <c r="D59" s="32"/>
      <c r="E59" s="32"/>
      <c r="F59" s="32"/>
      <c r="G59" s="32"/>
      <c r="H59" s="152">
        <f t="shared" si="4"/>
        <v>0</v>
      </c>
      <c r="I59" s="153"/>
      <c r="J59" s="228"/>
      <c r="K59" s="81"/>
    </row>
    <row r="60" spans="1:11" ht="19.5" thickBot="1">
      <c r="A60" s="235"/>
      <c r="B60" s="54" t="str">
        <f t="shared" si="0"/>
        <v>Dimanche</v>
      </c>
      <c r="C60" s="12">
        <f t="shared" si="2"/>
        <v>42428</v>
      </c>
      <c r="D60" s="34"/>
      <c r="E60" s="34"/>
      <c r="F60" s="34"/>
      <c r="G60" s="34"/>
      <c r="H60" s="156">
        <f t="shared" si="4"/>
        <v>0</v>
      </c>
      <c r="I60" s="157"/>
      <c r="J60" s="229"/>
      <c r="K60" s="83"/>
    </row>
    <row r="61" spans="1:11" ht="18.75" customHeight="1">
      <c r="A61" s="236" t="s">
        <v>10</v>
      </c>
      <c r="B61" s="55" t="str">
        <f t="shared" si="0"/>
        <v>Lundi</v>
      </c>
      <c r="C61" s="13">
        <f t="shared" si="2"/>
        <v>42429</v>
      </c>
      <c r="D61" s="35"/>
      <c r="E61" s="35"/>
      <c r="F61" s="35"/>
      <c r="G61" s="35"/>
      <c r="H61" s="158">
        <f t="shared" si="4"/>
        <v>0</v>
      </c>
      <c r="I61" s="159">
        <f>SUM(H55:H61)</f>
        <v>0</v>
      </c>
      <c r="J61" s="230">
        <f>SUM(H61:H91)</f>
        <v>0</v>
      </c>
      <c r="K61" s="84"/>
    </row>
    <row r="62" spans="1:11" ht="18.75">
      <c r="A62" s="237"/>
      <c r="B62" s="46" t="str">
        <f t="shared" si="0"/>
        <v>Mardi</v>
      </c>
      <c r="C62" s="4">
        <f t="shared" si="2"/>
        <v>42430</v>
      </c>
      <c r="D62" s="26"/>
      <c r="E62" s="26"/>
      <c r="F62" s="26"/>
      <c r="G62" s="26"/>
      <c r="H62" s="136">
        <f t="shared" si="4"/>
        <v>0</v>
      </c>
      <c r="I62" s="137"/>
      <c r="J62" s="231"/>
      <c r="K62" s="75"/>
    </row>
    <row r="63" spans="1:11" ht="18.75">
      <c r="A63" s="237"/>
      <c r="B63" s="46" t="str">
        <f t="shared" si="0"/>
        <v>Mercredi</v>
      </c>
      <c r="C63" s="4">
        <f t="shared" si="2"/>
        <v>42431</v>
      </c>
      <c r="D63" s="26"/>
      <c r="E63" s="26"/>
      <c r="F63" s="26"/>
      <c r="G63" s="26"/>
      <c r="H63" s="136">
        <f t="shared" si="4"/>
        <v>0</v>
      </c>
      <c r="I63" s="137"/>
      <c r="J63" s="231"/>
      <c r="K63" s="75"/>
    </row>
    <row r="64" spans="1:11" ht="18.75">
      <c r="A64" s="237"/>
      <c r="B64" s="46" t="str">
        <f t="shared" si="0"/>
        <v>Jeudi</v>
      </c>
      <c r="C64" s="4">
        <f t="shared" si="2"/>
        <v>42432</v>
      </c>
      <c r="D64" s="26"/>
      <c r="E64" s="26"/>
      <c r="F64" s="26"/>
      <c r="G64" s="26"/>
      <c r="H64" s="136">
        <f t="shared" si="4"/>
        <v>0</v>
      </c>
      <c r="I64" s="137"/>
      <c r="J64" s="231"/>
      <c r="K64" s="75"/>
    </row>
    <row r="65" spans="1:11" ht="18.75">
      <c r="A65" s="237"/>
      <c r="B65" s="46" t="str">
        <f t="shared" si="0"/>
        <v>Vendredi</v>
      </c>
      <c r="C65" s="4">
        <f t="shared" si="2"/>
        <v>42433</v>
      </c>
      <c r="D65" s="26"/>
      <c r="E65" s="26"/>
      <c r="F65" s="26"/>
      <c r="G65" s="26"/>
      <c r="H65" s="136">
        <f t="shared" si="4"/>
        <v>0</v>
      </c>
      <c r="I65" s="137"/>
      <c r="J65" s="231"/>
      <c r="K65" s="75"/>
    </row>
    <row r="66" spans="1:11" ht="18.75">
      <c r="A66" s="237"/>
      <c r="B66" s="46" t="str">
        <f t="shared" ref="B66:B128" si="5">VLOOKUP(WEEKDAY(C66),JoursDeSemaine,2,FALSE)</f>
        <v>Samedi</v>
      </c>
      <c r="C66" s="4">
        <f t="shared" si="2"/>
        <v>42434</v>
      </c>
      <c r="D66" s="26"/>
      <c r="E66" s="26"/>
      <c r="F66" s="26"/>
      <c r="G66" s="26"/>
      <c r="H66" s="136">
        <f t="shared" si="4"/>
        <v>0</v>
      </c>
      <c r="I66" s="137"/>
      <c r="J66" s="231"/>
      <c r="K66" s="75"/>
    </row>
    <row r="67" spans="1:11" ht="18.75">
      <c r="A67" s="237"/>
      <c r="B67" s="46" t="str">
        <f t="shared" si="5"/>
        <v>Dimanche</v>
      </c>
      <c r="C67" s="4">
        <f t="shared" si="2"/>
        <v>42435</v>
      </c>
      <c r="D67" s="26"/>
      <c r="E67" s="26"/>
      <c r="F67" s="26"/>
      <c r="G67" s="26"/>
      <c r="H67" s="136">
        <f t="shared" si="4"/>
        <v>0</v>
      </c>
      <c r="I67" s="137"/>
      <c r="J67" s="231"/>
      <c r="K67" s="75"/>
    </row>
    <row r="68" spans="1:11" ht="18.75">
      <c r="A68" s="237"/>
      <c r="B68" s="47" t="str">
        <f t="shared" si="5"/>
        <v>Lundi</v>
      </c>
      <c r="C68" s="5">
        <f t="shared" ref="C68:C131" si="6">C67+1</f>
        <v>42436</v>
      </c>
      <c r="D68" s="27"/>
      <c r="E68" s="27"/>
      <c r="F68" s="27"/>
      <c r="G68" s="27"/>
      <c r="H68" s="140">
        <f t="shared" si="4"/>
        <v>0</v>
      </c>
      <c r="I68" s="141">
        <f>SUM(H62:H68)</f>
        <v>0</v>
      </c>
      <c r="J68" s="231"/>
      <c r="K68" s="76"/>
    </row>
    <row r="69" spans="1:11" ht="18.75">
      <c r="A69" s="237"/>
      <c r="B69" s="44" t="str">
        <f t="shared" si="5"/>
        <v>Mardi</v>
      </c>
      <c r="C69" s="2">
        <f t="shared" si="6"/>
        <v>42437</v>
      </c>
      <c r="D69" s="24"/>
      <c r="E69" s="24"/>
      <c r="F69" s="24"/>
      <c r="G69" s="24"/>
      <c r="H69" s="132">
        <f t="shared" si="4"/>
        <v>0</v>
      </c>
      <c r="I69" s="133"/>
      <c r="J69" s="231"/>
      <c r="K69" s="73"/>
    </row>
    <row r="70" spans="1:11" ht="18.75">
      <c r="A70" s="237"/>
      <c r="B70" s="44" t="str">
        <f t="shared" si="5"/>
        <v>Mercredi</v>
      </c>
      <c r="C70" s="2">
        <f t="shared" si="6"/>
        <v>42438</v>
      </c>
      <c r="D70" s="24"/>
      <c r="E70" s="24"/>
      <c r="F70" s="24"/>
      <c r="G70" s="24"/>
      <c r="H70" s="132">
        <f t="shared" si="4"/>
        <v>0</v>
      </c>
      <c r="I70" s="133"/>
      <c r="J70" s="231"/>
      <c r="K70" s="73"/>
    </row>
    <row r="71" spans="1:11" ht="18.75">
      <c r="A71" s="237"/>
      <c r="B71" s="44" t="str">
        <f t="shared" si="5"/>
        <v>Jeudi</v>
      </c>
      <c r="C71" s="2">
        <f t="shared" si="6"/>
        <v>42439</v>
      </c>
      <c r="D71" s="24"/>
      <c r="E71" s="24"/>
      <c r="F71" s="24"/>
      <c r="G71" s="24"/>
      <c r="H71" s="132">
        <f t="shared" si="4"/>
        <v>0</v>
      </c>
      <c r="I71" s="133"/>
      <c r="J71" s="231"/>
      <c r="K71" s="73"/>
    </row>
    <row r="72" spans="1:11" ht="18.75">
      <c r="A72" s="237"/>
      <c r="B72" s="44" t="str">
        <f t="shared" si="5"/>
        <v>Vendredi</v>
      </c>
      <c r="C72" s="2">
        <f t="shared" si="6"/>
        <v>42440</v>
      </c>
      <c r="D72" s="24"/>
      <c r="E72" s="24"/>
      <c r="F72" s="24"/>
      <c r="G72" s="24"/>
      <c r="H72" s="132">
        <f t="shared" si="4"/>
        <v>0</v>
      </c>
      <c r="I72" s="133"/>
      <c r="J72" s="231"/>
      <c r="K72" s="73"/>
    </row>
    <row r="73" spans="1:11" ht="18.75">
      <c r="A73" s="237"/>
      <c r="B73" s="44" t="str">
        <f t="shared" si="5"/>
        <v>Samedi</v>
      </c>
      <c r="C73" s="2">
        <f t="shared" si="6"/>
        <v>42441</v>
      </c>
      <c r="D73" s="24"/>
      <c r="E73" s="24"/>
      <c r="F73" s="24"/>
      <c r="G73" s="24"/>
      <c r="H73" s="132">
        <f t="shared" si="4"/>
        <v>0</v>
      </c>
      <c r="I73" s="133"/>
      <c r="J73" s="231"/>
      <c r="K73" s="73"/>
    </row>
    <row r="74" spans="1:11" ht="18.75">
      <c r="A74" s="237"/>
      <c r="B74" s="44" t="str">
        <f t="shared" si="5"/>
        <v>Dimanche</v>
      </c>
      <c r="C74" s="2">
        <f t="shared" si="6"/>
        <v>42442</v>
      </c>
      <c r="D74" s="24"/>
      <c r="E74" s="24"/>
      <c r="F74" s="24"/>
      <c r="G74" s="24"/>
      <c r="H74" s="132">
        <f t="shared" si="4"/>
        <v>0</v>
      </c>
      <c r="I74" s="133"/>
      <c r="J74" s="231"/>
      <c r="K74" s="73"/>
    </row>
    <row r="75" spans="1:11" ht="18.75">
      <c r="A75" s="237"/>
      <c r="B75" s="45" t="str">
        <f t="shared" si="5"/>
        <v>Lundi</v>
      </c>
      <c r="C75" s="3">
        <f t="shared" si="6"/>
        <v>42443</v>
      </c>
      <c r="D75" s="25"/>
      <c r="E75" s="25"/>
      <c r="F75" s="25"/>
      <c r="G75" s="25"/>
      <c r="H75" s="134">
        <f t="shared" si="4"/>
        <v>0</v>
      </c>
      <c r="I75" s="135">
        <f>SUM(H69:H75)</f>
        <v>0</v>
      </c>
      <c r="J75" s="231"/>
      <c r="K75" s="74"/>
    </row>
    <row r="76" spans="1:11" ht="18.75">
      <c r="A76" s="237"/>
      <c r="B76" s="46" t="str">
        <f t="shared" si="5"/>
        <v>Mardi</v>
      </c>
      <c r="C76" s="4">
        <f t="shared" si="6"/>
        <v>42444</v>
      </c>
      <c r="D76" s="26"/>
      <c r="E76" s="26"/>
      <c r="F76" s="26"/>
      <c r="G76" s="26"/>
      <c r="H76" s="136">
        <f t="shared" si="4"/>
        <v>0</v>
      </c>
      <c r="I76" s="137"/>
      <c r="J76" s="231"/>
      <c r="K76" s="75"/>
    </row>
    <row r="77" spans="1:11" ht="18.75">
      <c r="A77" s="237"/>
      <c r="B77" s="46" t="str">
        <f t="shared" si="5"/>
        <v>Mercredi</v>
      </c>
      <c r="C77" s="4">
        <f t="shared" si="6"/>
        <v>42445</v>
      </c>
      <c r="D77" s="26"/>
      <c r="E77" s="26"/>
      <c r="F77" s="26"/>
      <c r="G77" s="26"/>
      <c r="H77" s="136">
        <f t="shared" si="4"/>
        <v>0</v>
      </c>
      <c r="I77" s="137"/>
      <c r="J77" s="231"/>
      <c r="K77" s="75"/>
    </row>
    <row r="78" spans="1:11" ht="18.75">
      <c r="A78" s="237"/>
      <c r="B78" s="46" t="str">
        <f t="shared" si="5"/>
        <v>Jeudi</v>
      </c>
      <c r="C78" s="4">
        <f t="shared" si="6"/>
        <v>42446</v>
      </c>
      <c r="D78" s="26"/>
      <c r="E78" s="26"/>
      <c r="F78" s="26"/>
      <c r="G78" s="26"/>
      <c r="H78" s="136">
        <f t="shared" si="4"/>
        <v>0</v>
      </c>
      <c r="I78" s="137"/>
      <c r="J78" s="231"/>
      <c r="K78" s="75"/>
    </row>
    <row r="79" spans="1:11" ht="18.75">
      <c r="A79" s="237"/>
      <c r="B79" s="46" t="str">
        <f t="shared" si="5"/>
        <v>Vendredi</v>
      </c>
      <c r="C79" s="4">
        <f t="shared" si="6"/>
        <v>42447</v>
      </c>
      <c r="D79" s="26"/>
      <c r="E79" s="26"/>
      <c r="F79" s="26"/>
      <c r="G79" s="26"/>
      <c r="H79" s="136">
        <f t="shared" si="4"/>
        <v>0</v>
      </c>
      <c r="I79" s="137"/>
      <c r="J79" s="231"/>
      <c r="K79" s="75"/>
    </row>
    <row r="80" spans="1:11" ht="18.75">
      <c r="A80" s="237"/>
      <c r="B80" s="46" t="str">
        <f t="shared" si="5"/>
        <v>Samedi</v>
      </c>
      <c r="C80" s="4">
        <f t="shared" si="6"/>
        <v>42448</v>
      </c>
      <c r="D80" s="26"/>
      <c r="E80" s="26"/>
      <c r="F80" s="26"/>
      <c r="G80" s="26"/>
      <c r="H80" s="136">
        <f t="shared" si="4"/>
        <v>0</v>
      </c>
      <c r="I80" s="137"/>
      <c r="J80" s="231"/>
      <c r="K80" s="75"/>
    </row>
    <row r="81" spans="1:11" ht="18.75">
      <c r="A81" s="237"/>
      <c r="B81" s="46" t="str">
        <f t="shared" si="5"/>
        <v>Dimanche</v>
      </c>
      <c r="C81" s="4">
        <f t="shared" si="6"/>
        <v>42449</v>
      </c>
      <c r="D81" s="26"/>
      <c r="E81" s="26"/>
      <c r="F81" s="26"/>
      <c r="G81" s="26"/>
      <c r="H81" s="136">
        <f t="shared" si="4"/>
        <v>0</v>
      </c>
      <c r="I81" s="137"/>
      <c r="J81" s="231"/>
      <c r="K81" s="75"/>
    </row>
    <row r="82" spans="1:11" ht="18.75">
      <c r="A82" s="237"/>
      <c r="B82" s="47" t="str">
        <f t="shared" si="5"/>
        <v>Lundi</v>
      </c>
      <c r="C82" s="5">
        <f t="shared" si="6"/>
        <v>42450</v>
      </c>
      <c r="D82" s="27"/>
      <c r="E82" s="27"/>
      <c r="F82" s="27"/>
      <c r="G82" s="27"/>
      <c r="H82" s="140">
        <f t="shared" si="4"/>
        <v>0</v>
      </c>
      <c r="I82" s="141">
        <f>SUM(H76:H82)</f>
        <v>0</v>
      </c>
      <c r="J82" s="231"/>
      <c r="K82" s="76"/>
    </row>
    <row r="83" spans="1:11" ht="18.75">
      <c r="A83" s="237"/>
      <c r="B83" s="44" t="str">
        <f t="shared" si="5"/>
        <v>Mardi</v>
      </c>
      <c r="C83" s="2">
        <f t="shared" si="6"/>
        <v>42451</v>
      </c>
      <c r="D83" s="24"/>
      <c r="E83" s="24"/>
      <c r="F83" s="24"/>
      <c r="G83" s="24"/>
      <c r="H83" s="132">
        <f t="shared" si="4"/>
        <v>0</v>
      </c>
      <c r="I83" s="133"/>
      <c r="J83" s="231"/>
      <c r="K83" s="73"/>
    </row>
    <row r="84" spans="1:11" ht="18.75">
      <c r="A84" s="237"/>
      <c r="B84" s="44" t="str">
        <f t="shared" si="5"/>
        <v>Mercredi</v>
      </c>
      <c r="C84" s="2">
        <f t="shared" si="6"/>
        <v>42452</v>
      </c>
      <c r="D84" s="24"/>
      <c r="E84" s="24"/>
      <c r="F84" s="24"/>
      <c r="G84" s="24"/>
      <c r="H84" s="132">
        <f t="shared" si="4"/>
        <v>0</v>
      </c>
      <c r="I84" s="133"/>
      <c r="J84" s="231"/>
      <c r="K84" s="73"/>
    </row>
    <row r="85" spans="1:11" ht="18.75">
      <c r="A85" s="237"/>
      <c r="B85" s="44" t="str">
        <f t="shared" si="5"/>
        <v>Jeudi</v>
      </c>
      <c r="C85" s="2">
        <f t="shared" si="6"/>
        <v>42453</v>
      </c>
      <c r="D85" s="24"/>
      <c r="E85" s="24"/>
      <c r="F85" s="24"/>
      <c r="G85" s="24"/>
      <c r="H85" s="132">
        <f t="shared" si="4"/>
        <v>0</v>
      </c>
      <c r="I85" s="133"/>
      <c r="J85" s="231"/>
      <c r="K85" s="73"/>
    </row>
    <row r="86" spans="1:11" ht="18.75">
      <c r="A86" s="237"/>
      <c r="B86" s="44" t="str">
        <f t="shared" si="5"/>
        <v>Vendredi</v>
      </c>
      <c r="C86" s="2">
        <f t="shared" si="6"/>
        <v>42454</v>
      </c>
      <c r="D86" s="24"/>
      <c r="E86" s="24"/>
      <c r="F86" s="24"/>
      <c r="G86" s="24"/>
      <c r="H86" s="132">
        <f t="shared" si="4"/>
        <v>0</v>
      </c>
      <c r="I86" s="133"/>
      <c r="J86" s="231"/>
      <c r="K86" s="73"/>
    </row>
    <row r="87" spans="1:11" ht="18.75">
      <c r="A87" s="237"/>
      <c r="B87" s="44" t="str">
        <f t="shared" si="5"/>
        <v>Samedi</v>
      </c>
      <c r="C87" s="2">
        <f t="shared" si="6"/>
        <v>42455</v>
      </c>
      <c r="D87" s="24"/>
      <c r="E87" s="24"/>
      <c r="F87" s="24"/>
      <c r="G87" s="24"/>
      <c r="H87" s="132">
        <f t="shared" si="4"/>
        <v>0</v>
      </c>
      <c r="I87" s="133"/>
      <c r="J87" s="231"/>
      <c r="K87" s="73"/>
    </row>
    <row r="88" spans="1:11" ht="18.75">
      <c r="A88" s="237"/>
      <c r="B88" s="44" t="str">
        <f t="shared" si="5"/>
        <v>Dimanche</v>
      </c>
      <c r="C88" s="2">
        <f t="shared" si="6"/>
        <v>42456</v>
      </c>
      <c r="D88" s="24"/>
      <c r="E88" s="24"/>
      <c r="F88" s="24"/>
      <c r="G88" s="24"/>
      <c r="H88" s="132">
        <f t="shared" si="4"/>
        <v>0</v>
      </c>
      <c r="I88" s="133"/>
      <c r="J88" s="231"/>
      <c r="K88" s="73"/>
    </row>
    <row r="89" spans="1:11" ht="18.75">
      <c r="A89" s="237"/>
      <c r="B89" s="45" t="str">
        <f t="shared" si="5"/>
        <v>Lundi</v>
      </c>
      <c r="C89" s="3">
        <f t="shared" si="6"/>
        <v>42457</v>
      </c>
      <c r="D89" s="25"/>
      <c r="E89" s="25"/>
      <c r="F89" s="25"/>
      <c r="G89" s="25"/>
      <c r="H89" s="134">
        <f t="shared" si="4"/>
        <v>0</v>
      </c>
      <c r="I89" s="135">
        <f>SUM(H83:H89)</f>
        <v>0</v>
      </c>
      <c r="J89" s="231"/>
      <c r="K89" s="74"/>
    </row>
    <row r="90" spans="1:11" ht="18.75">
      <c r="A90" s="237"/>
      <c r="B90" s="46" t="str">
        <f t="shared" si="5"/>
        <v>Mardi</v>
      </c>
      <c r="C90" s="4">
        <f t="shared" si="6"/>
        <v>42458</v>
      </c>
      <c r="D90" s="26"/>
      <c r="E90" s="26"/>
      <c r="F90" s="26"/>
      <c r="G90" s="26"/>
      <c r="H90" s="136">
        <f t="shared" si="4"/>
        <v>0</v>
      </c>
      <c r="I90" s="137"/>
      <c r="J90" s="231"/>
      <c r="K90" s="75"/>
    </row>
    <row r="91" spans="1:11" ht="19.5" thickBot="1">
      <c r="A91" s="238"/>
      <c r="B91" s="46" t="str">
        <f t="shared" si="5"/>
        <v>Mercredi</v>
      </c>
      <c r="C91" s="4">
        <f t="shared" si="6"/>
        <v>42459</v>
      </c>
      <c r="D91" s="26"/>
      <c r="E91" s="26"/>
      <c r="F91" s="26"/>
      <c r="G91" s="26"/>
      <c r="H91" s="136">
        <f t="shared" si="4"/>
        <v>0</v>
      </c>
      <c r="I91" s="137"/>
      <c r="J91" s="232"/>
      <c r="K91" s="75"/>
    </row>
    <row r="92" spans="1:11" ht="15" customHeight="1">
      <c r="A92" s="233" t="s">
        <v>11</v>
      </c>
      <c r="B92" s="56" t="str">
        <f t="shared" si="5"/>
        <v>Jeudi</v>
      </c>
      <c r="C92" s="14">
        <f t="shared" si="6"/>
        <v>42460</v>
      </c>
      <c r="D92" s="36"/>
      <c r="E92" s="36"/>
      <c r="F92" s="36"/>
      <c r="G92" s="36"/>
      <c r="H92" s="160">
        <f t="shared" si="4"/>
        <v>0</v>
      </c>
      <c r="I92" s="161"/>
      <c r="J92" s="227">
        <f>SUM(H92:H121)</f>
        <v>0</v>
      </c>
      <c r="K92" s="85"/>
    </row>
    <row r="93" spans="1:11" ht="18.75">
      <c r="A93" s="234"/>
      <c r="B93" s="50" t="str">
        <f t="shared" si="5"/>
        <v>Vendredi</v>
      </c>
      <c r="C93" s="8">
        <f t="shared" si="6"/>
        <v>42461</v>
      </c>
      <c r="D93" s="30"/>
      <c r="E93" s="30"/>
      <c r="F93" s="30"/>
      <c r="G93" s="30"/>
      <c r="H93" s="148">
        <f t="shared" si="4"/>
        <v>0</v>
      </c>
      <c r="I93" s="149"/>
      <c r="J93" s="228"/>
      <c r="K93" s="79"/>
    </row>
    <row r="94" spans="1:11" ht="18.75">
      <c r="A94" s="234"/>
      <c r="B94" s="50" t="str">
        <f t="shared" si="5"/>
        <v>Samedi</v>
      </c>
      <c r="C94" s="8">
        <f t="shared" si="6"/>
        <v>42462</v>
      </c>
      <c r="D94" s="30"/>
      <c r="E94" s="30"/>
      <c r="F94" s="30"/>
      <c r="G94" s="30"/>
      <c r="H94" s="148">
        <f t="shared" si="4"/>
        <v>0</v>
      </c>
      <c r="I94" s="149"/>
      <c r="J94" s="228"/>
      <c r="K94" s="79"/>
    </row>
    <row r="95" spans="1:11" ht="18.75">
      <c r="A95" s="234"/>
      <c r="B95" s="50" t="str">
        <f t="shared" si="5"/>
        <v>Dimanche</v>
      </c>
      <c r="C95" s="8">
        <f t="shared" si="6"/>
        <v>42463</v>
      </c>
      <c r="D95" s="30"/>
      <c r="E95" s="30"/>
      <c r="F95" s="30"/>
      <c r="G95" s="30"/>
      <c r="H95" s="148">
        <f t="shared" si="4"/>
        <v>0</v>
      </c>
      <c r="I95" s="149"/>
      <c r="J95" s="228"/>
      <c r="K95" s="79"/>
    </row>
    <row r="96" spans="1:11" ht="18.75">
      <c r="A96" s="234"/>
      <c r="B96" s="51" t="str">
        <f t="shared" si="5"/>
        <v>Lundi</v>
      </c>
      <c r="C96" s="9">
        <f t="shared" si="6"/>
        <v>42464</v>
      </c>
      <c r="D96" s="31"/>
      <c r="E96" s="31"/>
      <c r="F96" s="31"/>
      <c r="G96" s="31"/>
      <c r="H96" s="150">
        <f t="shared" si="4"/>
        <v>0</v>
      </c>
      <c r="I96" s="151">
        <f>SUM(H90:H96)</f>
        <v>0</v>
      </c>
      <c r="J96" s="228"/>
      <c r="K96" s="80"/>
    </row>
    <row r="97" spans="1:11" ht="18.75">
      <c r="A97" s="234"/>
      <c r="B97" s="52" t="str">
        <f t="shared" si="5"/>
        <v>Mardi</v>
      </c>
      <c r="C97" s="10">
        <f t="shared" si="6"/>
        <v>42465</v>
      </c>
      <c r="D97" s="32"/>
      <c r="E97" s="32"/>
      <c r="F97" s="32"/>
      <c r="G97" s="32"/>
      <c r="H97" s="152">
        <f t="shared" si="4"/>
        <v>0</v>
      </c>
      <c r="I97" s="153"/>
      <c r="J97" s="228"/>
      <c r="K97" s="81"/>
    </row>
    <row r="98" spans="1:11" ht="18.75">
      <c r="A98" s="234"/>
      <c r="B98" s="52" t="str">
        <f t="shared" si="5"/>
        <v>Mercredi</v>
      </c>
      <c r="C98" s="10">
        <f t="shared" si="6"/>
        <v>42466</v>
      </c>
      <c r="D98" s="32"/>
      <c r="E98" s="32"/>
      <c r="F98" s="32"/>
      <c r="G98" s="32"/>
      <c r="H98" s="152">
        <f t="shared" si="4"/>
        <v>0</v>
      </c>
      <c r="I98" s="153"/>
      <c r="J98" s="228"/>
      <c r="K98" s="81"/>
    </row>
    <row r="99" spans="1:11" ht="18.75">
      <c r="A99" s="234"/>
      <c r="B99" s="52" t="str">
        <f t="shared" si="5"/>
        <v>Jeudi</v>
      </c>
      <c r="C99" s="10">
        <f t="shared" si="6"/>
        <v>42467</v>
      </c>
      <c r="D99" s="32"/>
      <c r="E99" s="32"/>
      <c r="F99" s="32"/>
      <c r="G99" s="32"/>
      <c r="H99" s="152">
        <f t="shared" si="4"/>
        <v>0</v>
      </c>
      <c r="I99" s="153"/>
      <c r="J99" s="228"/>
      <c r="K99" s="81"/>
    </row>
    <row r="100" spans="1:11" ht="18.75">
      <c r="A100" s="234"/>
      <c r="B100" s="52" t="str">
        <f t="shared" si="5"/>
        <v>Vendredi</v>
      </c>
      <c r="C100" s="10">
        <f t="shared" si="6"/>
        <v>42468</v>
      </c>
      <c r="D100" s="32"/>
      <c r="E100" s="32"/>
      <c r="F100" s="32"/>
      <c r="G100" s="32"/>
      <c r="H100" s="152">
        <f t="shared" si="4"/>
        <v>0</v>
      </c>
      <c r="I100" s="153"/>
      <c r="J100" s="228"/>
      <c r="K100" s="81"/>
    </row>
    <row r="101" spans="1:11" ht="18.75">
      <c r="A101" s="234"/>
      <c r="B101" s="52" t="str">
        <f t="shared" si="5"/>
        <v>Samedi</v>
      </c>
      <c r="C101" s="10">
        <f t="shared" si="6"/>
        <v>42469</v>
      </c>
      <c r="D101" s="32"/>
      <c r="E101" s="32"/>
      <c r="F101" s="32"/>
      <c r="G101" s="32"/>
      <c r="H101" s="152">
        <f t="shared" si="4"/>
        <v>0</v>
      </c>
      <c r="I101" s="153"/>
      <c r="J101" s="228"/>
      <c r="K101" s="81"/>
    </row>
    <row r="102" spans="1:11" ht="18.75">
      <c r="A102" s="234"/>
      <c r="B102" s="52" t="str">
        <f t="shared" si="5"/>
        <v>Dimanche</v>
      </c>
      <c r="C102" s="10">
        <f t="shared" si="6"/>
        <v>42470</v>
      </c>
      <c r="D102" s="32"/>
      <c r="E102" s="32"/>
      <c r="F102" s="32"/>
      <c r="G102" s="32"/>
      <c r="H102" s="152">
        <f t="shared" si="4"/>
        <v>0</v>
      </c>
      <c r="I102" s="153"/>
      <c r="J102" s="228"/>
      <c r="K102" s="81"/>
    </row>
    <row r="103" spans="1:11" ht="18.75">
      <c r="A103" s="234"/>
      <c r="B103" s="53" t="str">
        <f t="shared" si="5"/>
        <v>Lundi</v>
      </c>
      <c r="C103" s="11">
        <f t="shared" si="6"/>
        <v>42471</v>
      </c>
      <c r="D103" s="33"/>
      <c r="E103" s="33"/>
      <c r="F103" s="33"/>
      <c r="G103" s="33"/>
      <c r="H103" s="154">
        <f t="shared" ref="H103:H166" si="7">(E103-D103+G103-F103)*24</f>
        <v>0</v>
      </c>
      <c r="I103" s="155">
        <f>SUM(H97:H103)</f>
        <v>0</v>
      </c>
      <c r="J103" s="228"/>
      <c r="K103" s="82"/>
    </row>
    <row r="104" spans="1:11" ht="18.75">
      <c r="A104" s="234"/>
      <c r="B104" s="50" t="str">
        <f t="shared" si="5"/>
        <v>Mardi</v>
      </c>
      <c r="C104" s="8">
        <f t="shared" si="6"/>
        <v>42472</v>
      </c>
      <c r="D104" s="30"/>
      <c r="E104" s="30"/>
      <c r="F104" s="30"/>
      <c r="G104" s="30"/>
      <c r="H104" s="148">
        <f t="shared" si="7"/>
        <v>0</v>
      </c>
      <c r="I104" s="149"/>
      <c r="J104" s="228"/>
      <c r="K104" s="79"/>
    </row>
    <row r="105" spans="1:11" ht="18.75">
      <c r="A105" s="234"/>
      <c r="B105" s="50" t="str">
        <f t="shared" si="5"/>
        <v>Mercredi</v>
      </c>
      <c r="C105" s="8">
        <f t="shared" si="6"/>
        <v>42473</v>
      </c>
      <c r="D105" s="30"/>
      <c r="E105" s="30"/>
      <c r="F105" s="30"/>
      <c r="G105" s="30"/>
      <c r="H105" s="148">
        <f t="shared" si="7"/>
        <v>0</v>
      </c>
      <c r="I105" s="149"/>
      <c r="J105" s="228"/>
      <c r="K105" s="79"/>
    </row>
    <row r="106" spans="1:11" ht="18.75">
      <c r="A106" s="234"/>
      <c r="B106" s="50" t="str">
        <f t="shared" si="5"/>
        <v>Jeudi</v>
      </c>
      <c r="C106" s="8">
        <f t="shared" si="6"/>
        <v>42474</v>
      </c>
      <c r="D106" s="30"/>
      <c r="E106" s="30"/>
      <c r="F106" s="30"/>
      <c r="G106" s="30"/>
      <c r="H106" s="148">
        <f t="shared" si="7"/>
        <v>0</v>
      </c>
      <c r="I106" s="149"/>
      <c r="J106" s="228"/>
      <c r="K106" s="79"/>
    </row>
    <row r="107" spans="1:11" ht="18.75">
      <c r="A107" s="234"/>
      <c r="B107" s="50" t="str">
        <f t="shared" si="5"/>
        <v>Vendredi</v>
      </c>
      <c r="C107" s="8">
        <f t="shared" si="6"/>
        <v>42475</v>
      </c>
      <c r="D107" s="30"/>
      <c r="E107" s="30"/>
      <c r="F107" s="30"/>
      <c r="G107" s="30"/>
      <c r="H107" s="148">
        <f t="shared" si="7"/>
        <v>0</v>
      </c>
      <c r="I107" s="149"/>
      <c r="J107" s="228"/>
      <c r="K107" s="79"/>
    </row>
    <row r="108" spans="1:11" ht="18.75">
      <c r="A108" s="234"/>
      <c r="B108" s="50" t="str">
        <f t="shared" si="5"/>
        <v>Samedi</v>
      </c>
      <c r="C108" s="8">
        <f t="shared" si="6"/>
        <v>42476</v>
      </c>
      <c r="D108" s="30"/>
      <c r="E108" s="30"/>
      <c r="F108" s="30"/>
      <c r="G108" s="30"/>
      <c r="H108" s="148">
        <f t="shared" si="7"/>
        <v>0</v>
      </c>
      <c r="I108" s="149"/>
      <c r="J108" s="228"/>
      <c r="K108" s="79"/>
    </row>
    <row r="109" spans="1:11" ht="18.75">
      <c r="A109" s="234"/>
      <c r="B109" s="50" t="str">
        <f t="shared" si="5"/>
        <v>Dimanche</v>
      </c>
      <c r="C109" s="8">
        <f t="shared" si="6"/>
        <v>42477</v>
      </c>
      <c r="D109" s="30"/>
      <c r="E109" s="30"/>
      <c r="F109" s="30"/>
      <c r="G109" s="30"/>
      <c r="H109" s="148">
        <f t="shared" si="7"/>
        <v>0</v>
      </c>
      <c r="I109" s="149"/>
      <c r="J109" s="228"/>
      <c r="K109" s="79"/>
    </row>
    <row r="110" spans="1:11" ht="18.75">
      <c r="A110" s="234"/>
      <c r="B110" s="51" t="str">
        <f t="shared" si="5"/>
        <v>Lundi</v>
      </c>
      <c r="C110" s="9">
        <f t="shared" si="6"/>
        <v>42478</v>
      </c>
      <c r="D110" s="31"/>
      <c r="E110" s="31"/>
      <c r="F110" s="31"/>
      <c r="G110" s="31"/>
      <c r="H110" s="150">
        <f t="shared" si="7"/>
        <v>0</v>
      </c>
      <c r="I110" s="151">
        <f>SUM(H104:H110)</f>
        <v>0</v>
      </c>
      <c r="J110" s="228"/>
      <c r="K110" s="80"/>
    </row>
    <row r="111" spans="1:11" ht="18.75">
      <c r="A111" s="234"/>
      <c r="B111" s="52" t="str">
        <f t="shared" si="5"/>
        <v>Mardi</v>
      </c>
      <c r="C111" s="10">
        <f t="shared" si="6"/>
        <v>42479</v>
      </c>
      <c r="D111" s="32"/>
      <c r="E111" s="32"/>
      <c r="F111" s="32"/>
      <c r="G111" s="32"/>
      <c r="H111" s="152">
        <f t="shared" si="7"/>
        <v>0</v>
      </c>
      <c r="I111" s="153"/>
      <c r="J111" s="228"/>
      <c r="K111" s="81"/>
    </row>
    <row r="112" spans="1:11" ht="18.75">
      <c r="A112" s="234"/>
      <c r="B112" s="52" t="str">
        <f t="shared" si="5"/>
        <v>Mercredi</v>
      </c>
      <c r="C112" s="10">
        <f t="shared" si="6"/>
        <v>42480</v>
      </c>
      <c r="D112" s="32"/>
      <c r="E112" s="32"/>
      <c r="F112" s="32"/>
      <c r="G112" s="32"/>
      <c r="H112" s="152">
        <f t="shared" si="7"/>
        <v>0</v>
      </c>
      <c r="I112" s="153"/>
      <c r="J112" s="228"/>
      <c r="K112" s="81"/>
    </row>
    <row r="113" spans="1:11" ht="18.75">
      <c r="A113" s="234"/>
      <c r="B113" s="52" t="str">
        <f t="shared" si="5"/>
        <v>Jeudi</v>
      </c>
      <c r="C113" s="10">
        <f t="shared" si="6"/>
        <v>42481</v>
      </c>
      <c r="D113" s="32"/>
      <c r="E113" s="32"/>
      <c r="F113" s="32"/>
      <c r="G113" s="32"/>
      <c r="H113" s="152">
        <f t="shared" si="7"/>
        <v>0</v>
      </c>
      <c r="I113" s="153"/>
      <c r="J113" s="228"/>
      <c r="K113" s="81"/>
    </row>
    <row r="114" spans="1:11" ht="18.75">
      <c r="A114" s="234"/>
      <c r="B114" s="52" t="str">
        <f t="shared" si="5"/>
        <v>Vendredi</v>
      </c>
      <c r="C114" s="10">
        <f t="shared" si="6"/>
        <v>42482</v>
      </c>
      <c r="D114" s="32"/>
      <c r="E114" s="32"/>
      <c r="F114" s="32"/>
      <c r="G114" s="32"/>
      <c r="H114" s="152">
        <f t="shared" si="7"/>
        <v>0</v>
      </c>
      <c r="I114" s="153"/>
      <c r="J114" s="228"/>
      <c r="K114" s="81"/>
    </row>
    <row r="115" spans="1:11" ht="18.75">
      <c r="A115" s="234"/>
      <c r="B115" s="52" t="str">
        <f t="shared" si="5"/>
        <v>Samedi</v>
      </c>
      <c r="C115" s="10">
        <f t="shared" si="6"/>
        <v>42483</v>
      </c>
      <c r="D115" s="32"/>
      <c r="E115" s="32"/>
      <c r="F115" s="32"/>
      <c r="G115" s="32"/>
      <c r="H115" s="152">
        <f t="shared" si="7"/>
        <v>0</v>
      </c>
      <c r="I115" s="153"/>
      <c r="J115" s="228"/>
      <c r="K115" s="81"/>
    </row>
    <row r="116" spans="1:11" ht="18.75">
      <c r="A116" s="234"/>
      <c r="B116" s="52" t="str">
        <f t="shared" si="5"/>
        <v>Dimanche</v>
      </c>
      <c r="C116" s="10">
        <f t="shared" si="6"/>
        <v>42484</v>
      </c>
      <c r="D116" s="32"/>
      <c r="E116" s="32"/>
      <c r="F116" s="32"/>
      <c r="G116" s="32"/>
      <c r="H116" s="152">
        <f t="shared" si="7"/>
        <v>0</v>
      </c>
      <c r="I116" s="153"/>
      <c r="J116" s="228"/>
      <c r="K116" s="81"/>
    </row>
    <row r="117" spans="1:11" ht="18.75">
      <c r="A117" s="234"/>
      <c r="B117" s="53" t="str">
        <f t="shared" si="5"/>
        <v>Lundi</v>
      </c>
      <c r="C117" s="11">
        <f t="shared" si="6"/>
        <v>42485</v>
      </c>
      <c r="D117" s="33"/>
      <c r="E117" s="33"/>
      <c r="F117" s="33"/>
      <c r="G117" s="33"/>
      <c r="H117" s="154">
        <f t="shared" si="7"/>
        <v>0</v>
      </c>
      <c r="I117" s="155">
        <f>SUM(H111:H117)</f>
        <v>0</v>
      </c>
      <c r="J117" s="228"/>
      <c r="K117" s="82"/>
    </row>
    <row r="118" spans="1:11" ht="18.75">
      <c r="A118" s="234"/>
      <c r="B118" s="50" t="str">
        <f t="shared" si="5"/>
        <v>Mardi</v>
      </c>
      <c r="C118" s="8">
        <f t="shared" si="6"/>
        <v>42486</v>
      </c>
      <c r="D118" s="30"/>
      <c r="E118" s="30"/>
      <c r="F118" s="30"/>
      <c r="G118" s="30"/>
      <c r="H118" s="148">
        <f t="shared" si="7"/>
        <v>0</v>
      </c>
      <c r="I118" s="149"/>
      <c r="J118" s="228"/>
      <c r="K118" s="79"/>
    </row>
    <row r="119" spans="1:11" ht="18.75">
      <c r="A119" s="234"/>
      <c r="B119" s="50" t="str">
        <f t="shared" si="5"/>
        <v>Mercredi</v>
      </c>
      <c r="C119" s="8">
        <f t="shared" si="6"/>
        <v>42487</v>
      </c>
      <c r="D119" s="30"/>
      <c r="E119" s="30"/>
      <c r="F119" s="30"/>
      <c r="G119" s="30"/>
      <c r="H119" s="148">
        <f t="shared" si="7"/>
        <v>0</v>
      </c>
      <c r="I119" s="149"/>
      <c r="J119" s="228"/>
      <c r="K119" s="79"/>
    </row>
    <row r="120" spans="1:11" ht="18.75">
      <c r="A120" s="234"/>
      <c r="B120" s="50" t="str">
        <f t="shared" si="5"/>
        <v>Jeudi</v>
      </c>
      <c r="C120" s="8">
        <f t="shared" si="6"/>
        <v>42488</v>
      </c>
      <c r="D120" s="30"/>
      <c r="E120" s="30"/>
      <c r="F120" s="30"/>
      <c r="G120" s="30"/>
      <c r="H120" s="148">
        <f t="shared" si="7"/>
        <v>0</v>
      </c>
      <c r="I120" s="149"/>
      <c r="J120" s="228"/>
      <c r="K120" s="79"/>
    </row>
    <row r="121" spans="1:11" ht="19.5" thickBot="1">
      <c r="A121" s="235"/>
      <c r="B121" s="57" t="str">
        <f t="shared" si="5"/>
        <v>Vendredi</v>
      </c>
      <c r="C121" s="15">
        <f t="shared" si="6"/>
        <v>42489</v>
      </c>
      <c r="D121" s="37"/>
      <c r="E121" s="37"/>
      <c r="F121" s="37"/>
      <c r="G121" s="37"/>
      <c r="H121" s="162">
        <f t="shared" si="7"/>
        <v>0</v>
      </c>
      <c r="I121" s="163"/>
      <c r="J121" s="229"/>
      <c r="K121" s="86"/>
    </row>
    <row r="122" spans="1:11" ht="18.75" customHeight="1">
      <c r="A122" s="236" t="s">
        <v>12</v>
      </c>
      <c r="B122" s="193" t="str">
        <f t="shared" si="5"/>
        <v>Samedi</v>
      </c>
      <c r="C122" s="194">
        <f t="shared" si="6"/>
        <v>42490</v>
      </c>
      <c r="D122" s="195"/>
      <c r="E122" s="195"/>
      <c r="F122" s="195"/>
      <c r="G122" s="195"/>
      <c r="H122" s="196">
        <f t="shared" si="7"/>
        <v>0</v>
      </c>
      <c r="I122" s="197"/>
      <c r="J122" s="230">
        <f>SUM(H123:H152)</f>
        <v>155.99999999999994</v>
      </c>
      <c r="K122" s="208"/>
    </row>
    <row r="123" spans="1:11" ht="18.75">
      <c r="A123" s="237"/>
      <c r="B123" s="198" t="str">
        <f t="shared" si="5"/>
        <v>Dimanche</v>
      </c>
      <c r="C123" s="199">
        <f t="shared" si="6"/>
        <v>42491</v>
      </c>
      <c r="D123" s="200"/>
      <c r="E123" s="200"/>
      <c r="F123" s="200"/>
      <c r="G123" s="200"/>
      <c r="H123" s="201">
        <f t="shared" si="7"/>
        <v>0</v>
      </c>
      <c r="I123" s="202"/>
      <c r="J123" s="231"/>
      <c r="K123" s="207"/>
    </row>
    <row r="124" spans="1:11" ht="18.75">
      <c r="A124" s="237"/>
      <c r="B124" s="44" t="str">
        <f t="shared" si="5"/>
        <v>Lundi</v>
      </c>
      <c r="C124" s="2">
        <f t="shared" si="6"/>
        <v>42492</v>
      </c>
      <c r="D124" s="24">
        <v>0.3125</v>
      </c>
      <c r="E124" s="24">
        <v>0.5</v>
      </c>
      <c r="F124" s="24">
        <v>0.54166666666666663</v>
      </c>
      <c r="G124" s="24">
        <v>0.6875</v>
      </c>
      <c r="H124" s="132">
        <f t="shared" si="7"/>
        <v>8</v>
      </c>
      <c r="I124" s="191"/>
      <c r="J124" s="231"/>
      <c r="K124" s="75"/>
    </row>
    <row r="125" spans="1:11" ht="18.75">
      <c r="A125" s="237"/>
      <c r="B125" s="44" t="str">
        <f t="shared" si="5"/>
        <v>Mardi</v>
      </c>
      <c r="C125" s="2">
        <f t="shared" si="6"/>
        <v>42493</v>
      </c>
      <c r="D125" s="203">
        <v>0.3125</v>
      </c>
      <c r="E125" s="24">
        <v>0.5</v>
      </c>
      <c r="F125" s="24">
        <v>0.54166666666666696</v>
      </c>
      <c r="G125" s="24">
        <v>0.6875</v>
      </c>
      <c r="H125" s="132">
        <f t="shared" si="7"/>
        <v>7.9999999999999929</v>
      </c>
      <c r="I125" s="133"/>
      <c r="J125" s="231"/>
      <c r="K125" s="73"/>
    </row>
    <row r="126" spans="1:11" ht="18.75">
      <c r="A126" s="237"/>
      <c r="B126" s="44" t="str">
        <f t="shared" si="5"/>
        <v>Mercredi</v>
      </c>
      <c r="C126" s="2">
        <f t="shared" si="6"/>
        <v>42494</v>
      </c>
      <c r="D126" s="203">
        <v>0.3125</v>
      </c>
      <c r="E126" s="24">
        <v>0.5</v>
      </c>
      <c r="F126" s="24">
        <v>0.54166666666666696</v>
      </c>
      <c r="G126" s="24">
        <v>0.6875</v>
      </c>
      <c r="H126" s="132">
        <f t="shared" si="7"/>
        <v>7.9999999999999929</v>
      </c>
      <c r="I126" s="133"/>
      <c r="J126" s="231"/>
      <c r="K126" s="73"/>
    </row>
    <row r="127" spans="1:11" ht="18.75">
      <c r="A127" s="237"/>
      <c r="B127" s="96" t="str">
        <f t="shared" si="5"/>
        <v>Jeudi</v>
      </c>
      <c r="C127" s="97">
        <f t="shared" si="6"/>
        <v>42495</v>
      </c>
      <c r="D127" s="203"/>
      <c r="E127" s="24"/>
      <c r="F127" s="24"/>
      <c r="G127" s="24"/>
      <c r="H127" s="132">
        <f t="shared" si="7"/>
        <v>0</v>
      </c>
      <c r="I127" s="133"/>
      <c r="J127" s="231"/>
      <c r="K127" s="73" t="s">
        <v>32</v>
      </c>
    </row>
    <row r="128" spans="1:11" ht="18.75">
      <c r="A128" s="237"/>
      <c r="B128" s="44" t="str">
        <f t="shared" si="5"/>
        <v>Vendredi</v>
      </c>
      <c r="C128" s="2">
        <f t="shared" si="6"/>
        <v>42496</v>
      </c>
      <c r="D128" s="203">
        <v>0.3125</v>
      </c>
      <c r="E128" s="24">
        <v>0.5</v>
      </c>
      <c r="F128" s="24">
        <v>0.54166666666666696</v>
      </c>
      <c r="G128" s="24">
        <v>0.64583333333333337</v>
      </c>
      <c r="H128" s="132">
        <f t="shared" si="7"/>
        <v>6.9999999999999938</v>
      </c>
      <c r="I128" s="191">
        <f>SUM(H124:H128)</f>
        <v>30.999999999999979</v>
      </c>
      <c r="J128" s="231"/>
      <c r="K128" s="73"/>
    </row>
    <row r="129" spans="1:11" ht="18.75">
      <c r="A129" s="237"/>
      <c r="B129" s="198" t="str">
        <f>VLOOKUP(WEEKDAY(C129),JoursDeSemaine,2,FALSE)</f>
        <v>Samedi</v>
      </c>
      <c r="C129" s="199">
        <f t="shared" si="6"/>
        <v>42497</v>
      </c>
      <c r="D129" s="200"/>
      <c r="E129" s="200"/>
      <c r="F129" s="200"/>
      <c r="G129" s="200"/>
      <c r="H129" s="201">
        <f t="shared" si="7"/>
        <v>0</v>
      </c>
      <c r="I129" s="202"/>
      <c r="J129" s="231"/>
      <c r="K129" s="207"/>
    </row>
    <row r="130" spans="1:11" ht="18.75">
      <c r="A130" s="237"/>
      <c r="B130" s="198" t="str">
        <f t="shared" ref="B130:B193" si="8">VLOOKUP(WEEKDAY(C130),JoursDeSemaine,2,FALSE)</f>
        <v>Dimanche</v>
      </c>
      <c r="C130" s="199">
        <f t="shared" si="6"/>
        <v>42498</v>
      </c>
      <c r="D130" s="200"/>
      <c r="E130" s="200"/>
      <c r="F130" s="200"/>
      <c r="G130" s="200"/>
      <c r="H130" s="201">
        <f>(E130-D130+G130-F130)*24</f>
        <v>0</v>
      </c>
      <c r="I130" s="202"/>
      <c r="J130" s="231"/>
      <c r="K130" s="207"/>
    </row>
    <row r="131" spans="1:11" ht="18.75">
      <c r="A131" s="237"/>
      <c r="B131" s="46" t="str">
        <f t="shared" si="8"/>
        <v>Lundi</v>
      </c>
      <c r="C131" s="4">
        <f t="shared" si="6"/>
        <v>42499</v>
      </c>
      <c r="D131" s="192">
        <v>0.3125</v>
      </c>
      <c r="E131" s="26">
        <v>0.5</v>
      </c>
      <c r="F131" s="26">
        <v>0.54166666666666696</v>
      </c>
      <c r="G131" s="26">
        <v>0.6875</v>
      </c>
      <c r="H131" s="136">
        <f t="shared" si="7"/>
        <v>7.9999999999999929</v>
      </c>
      <c r="I131" s="205"/>
      <c r="J131" s="231"/>
      <c r="K131" s="73"/>
    </row>
    <row r="132" spans="1:11" ht="18.75">
      <c r="A132" s="237"/>
      <c r="B132" s="46" t="str">
        <f t="shared" si="8"/>
        <v>Mardi</v>
      </c>
      <c r="C132" s="4">
        <f t="shared" ref="C132:C195" si="9">C131+1</f>
        <v>42500</v>
      </c>
      <c r="D132" s="192">
        <v>0.3125</v>
      </c>
      <c r="E132" s="26">
        <v>0.5</v>
      </c>
      <c r="F132" s="26">
        <v>0.54166666666666696</v>
      </c>
      <c r="G132" s="26">
        <v>0.6875</v>
      </c>
      <c r="H132" s="136">
        <f t="shared" si="7"/>
        <v>7.9999999999999929</v>
      </c>
      <c r="I132" s="137"/>
      <c r="J132" s="231"/>
      <c r="K132" s="75"/>
    </row>
    <row r="133" spans="1:11" ht="18.75">
      <c r="A133" s="237"/>
      <c r="B133" s="46" t="str">
        <f t="shared" si="8"/>
        <v>Mercredi</v>
      </c>
      <c r="C133" s="4">
        <f t="shared" si="9"/>
        <v>42501</v>
      </c>
      <c r="D133" s="192">
        <v>0.3125</v>
      </c>
      <c r="E133" s="26">
        <v>0.5</v>
      </c>
      <c r="F133" s="26">
        <v>0.54166666666666696</v>
      </c>
      <c r="G133" s="26">
        <v>0.6875</v>
      </c>
      <c r="H133" s="136">
        <f t="shared" si="7"/>
        <v>7.9999999999999929</v>
      </c>
      <c r="I133" s="137"/>
      <c r="J133" s="231"/>
      <c r="K133" s="75"/>
    </row>
    <row r="134" spans="1:11" ht="18.75">
      <c r="A134" s="237"/>
      <c r="B134" s="46" t="str">
        <f t="shared" si="8"/>
        <v>Jeudi</v>
      </c>
      <c r="C134" s="4">
        <f t="shared" si="9"/>
        <v>42502</v>
      </c>
      <c r="D134" s="192">
        <v>0.3125</v>
      </c>
      <c r="E134" s="26">
        <v>0.5</v>
      </c>
      <c r="F134" s="26">
        <v>0.54166666666666696</v>
      </c>
      <c r="G134" s="26">
        <v>0.6875</v>
      </c>
      <c r="H134" s="136">
        <f t="shared" si="7"/>
        <v>7.9999999999999929</v>
      </c>
      <c r="I134" s="137"/>
      <c r="J134" s="231"/>
      <c r="K134" s="75"/>
    </row>
    <row r="135" spans="1:11" ht="18.75">
      <c r="A135" s="237"/>
      <c r="B135" s="46" t="str">
        <f t="shared" si="8"/>
        <v>Vendredi</v>
      </c>
      <c r="C135" s="4">
        <f t="shared" si="9"/>
        <v>42503</v>
      </c>
      <c r="D135" s="192">
        <v>0.3125</v>
      </c>
      <c r="E135" s="26">
        <v>0.5</v>
      </c>
      <c r="F135" s="26">
        <v>0.54166666666666696</v>
      </c>
      <c r="G135" s="26">
        <v>0.64583333333333337</v>
      </c>
      <c r="H135" s="136">
        <f t="shared" si="7"/>
        <v>6.9999999999999938</v>
      </c>
      <c r="I135" s="190">
        <f>SUM(H131:H135)</f>
        <v>38.999999999999964</v>
      </c>
      <c r="J135" s="231"/>
      <c r="K135" s="75"/>
    </row>
    <row r="136" spans="1:11" ht="18.75">
      <c r="A136" s="237"/>
      <c r="B136" s="198" t="str">
        <f t="shared" si="8"/>
        <v>Samedi</v>
      </c>
      <c r="C136" s="199">
        <f t="shared" si="9"/>
        <v>42504</v>
      </c>
      <c r="D136" s="200"/>
      <c r="E136" s="200"/>
      <c r="F136" s="200"/>
      <c r="G136" s="200"/>
      <c r="H136" s="201">
        <f t="shared" si="7"/>
        <v>0</v>
      </c>
      <c r="I136" s="202"/>
      <c r="J136" s="231"/>
      <c r="K136" s="207"/>
    </row>
    <row r="137" spans="1:11" ht="18.75">
      <c r="A137" s="237"/>
      <c r="B137" s="198" t="str">
        <f t="shared" si="8"/>
        <v>Dimanche</v>
      </c>
      <c r="C137" s="199">
        <f t="shared" si="9"/>
        <v>42505</v>
      </c>
      <c r="D137" s="200"/>
      <c r="E137" s="200"/>
      <c r="F137" s="200"/>
      <c r="G137" s="200"/>
      <c r="H137" s="201">
        <f t="shared" si="7"/>
        <v>0</v>
      </c>
      <c r="I137" s="202"/>
      <c r="J137" s="231"/>
      <c r="K137" s="207"/>
    </row>
    <row r="138" spans="1:11" ht="18.75">
      <c r="A138" s="237"/>
      <c r="B138" s="44" t="str">
        <f t="shared" si="8"/>
        <v>Lundi</v>
      </c>
      <c r="C138" s="2">
        <f t="shared" si="9"/>
        <v>42506</v>
      </c>
      <c r="D138" s="192">
        <v>0.3125</v>
      </c>
      <c r="E138" s="26">
        <v>0.5</v>
      </c>
      <c r="F138" s="26">
        <v>0.54166666666666696</v>
      </c>
      <c r="G138" s="26">
        <v>0.6875</v>
      </c>
      <c r="H138" s="132">
        <f t="shared" si="7"/>
        <v>7.9999999999999929</v>
      </c>
      <c r="I138" s="204"/>
      <c r="J138" s="231"/>
      <c r="K138" s="75"/>
    </row>
    <row r="139" spans="1:11" ht="18.75">
      <c r="A139" s="237"/>
      <c r="B139" s="44" t="str">
        <f t="shared" si="8"/>
        <v>Mardi</v>
      </c>
      <c r="C139" s="2">
        <f t="shared" si="9"/>
        <v>42507</v>
      </c>
      <c r="D139" s="192">
        <v>0.3125</v>
      </c>
      <c r="E139" s="26">
        <v>0.5</v>
      </c>
      <c r="F139" s="26">
        <v>0.54166666666666696</v>
      </c>
      <c r="G139" s="26">
        <v>0.6875</v>
      </c>
      <c r="H139" s="132">
        <f t="shared" si="7"/>
        <v>7.9999999999999929</v>
      </c>
      <c r="I139" s="133"/>
      <c r="J139" s="231"/>
      <c r="K139" s="73"/>
    </row>
    <row r="140" spans="1:11" ht="18.75">
      <c r="A140" s="237"/>
      <c r="B140" s="44" t="str">
        <f t="shared" si="8"/>
        <v>Mercredi</v>
      </c>
      <c r="C140" s="2">
        <f t="shared" si="9"/>
        <v>42508</v>
      </c>
      <c r="D140" s="192">
        <v>0.3125</v>
      </c>
      <c r="E140" s="26">
        <v>0.5</v>
      </c>
      <c r="F140" s="26">
        <v>0.54166666666666696</v>
      </c>
      <c r="G140" s="26">
        <v>0.6875</v>
      </c>
      <c r="H140" s="132">
        <f t="shared" si="7"/>
        <v>7.9999999999999929</v>
      </c>
      <c r="I140" s="133"/>
      <c r="J140" s="231"/>
      <c r="K140" s="73"/>
    </row>
    <row r="141" spans="1:11" ht="18.75">
      <c r="A141" s="237"/>
      <c r="B141" s="44" t="str">
        <f t="shared" si="8"/>
        <v>Jeudi</v>
      </c>
      <c r="C141" s="2">
        <f t="shared" si="9"/>
        <v>42509</v>
      </c>
      <c r="D141" s="192">
        <v>0.3125</v>
      </c>
      <c r="E141" s="26">
        <v>0.5</v>
      </c>
      <c r="F141" s="26">
        <v>0.54166666666666696</v>
      </c>
      <c r="G141" s="26">
        <v>0.6875</v>
      </c>
      <c r="H141" s="132">
        <f t="shared" si="7"/>
        <v>7.9999999999999929</v>
      </c>
      <c r="I141" s="133"/>
      <c r="J141" s="231"/>
      <c r="K141" s="73"/>
    </row>
    <row r="142" spans="1:11" ht="18.75">
      <c r="A142" s="237"/>
      <c r="B142" s="44" t="str">
        <f t="shared" si="8"/>
        <v>Vendredi</v>
      </c>
      <c r="C142" s="2">
        <f t="shared" si="9"/>
        <v>42510</v>
      </c>
      <c r="D142" s="192">
        <v>0.3125</v>
      </c>
      <c r="E142" s="26">
        <v>0.5</v>
      </c>
      <c r="F142" s="26">
        <v>0.54166666666666696</v>
      </c>
      <c r="G142" s="26">
        <v>0.64583333333333337</v>
      </c>
      <c r="H142" s="132">
        <f t="shared" si="7"/>
        <v>6.9999999999999938</v>
      </c>
      <c r="I142" s="135">
        <f>SUM(H139:H145)</f>
        <v>38.999999999999964</v>
      </c>
      <c r="J142" s="231"/>
      <c r="K142" s="73"/>
    </row>
    <row r="143" spans="1:11" ht="18.75">
      <c r="A143" s="237"/>
      <c r="B143" s="198" t="str">
        <f t="shared" si="8"/>
        <v>Samedi</v>
      </c>
      <c r="C143" s="199">
        <f t="shared" si="9"/>
        <v>42511</v>
      </c>
      <c r="D143" s="200"/>
      <c r="E143" s="200"/>
      <c r="F143" s="200"/>
      <c r="G143" s="200"/>
      <c r="H143" s="201">
        <f t="shared" si="7"/>
        <v>0</v>
      </c>
      <c r="I143" s="202"/>
      <c r="J143" s="231"/>
      <c r="K143" s="207"/>
    </row>
    <row r="144" spans="1:11" ht="18.75">
      <c r="A144" s="237"/>
      <c r="B144" s="198" t="str">
        <f t="shared" si="8"/>
        <v>Dimanche</v>
      </c>
      <c r="C144" s="199">
        <f t="shared" si="9"/>
        <v>42512</v>
      </c>
      <c r="D144" s="200"/>
      <c r="E144" s="200"/>
      <c r="F144" s="200"/>
      <c r="G144" s="200"/>
      <c r="H144" s="201">
        <f t="shared" si="7"/>
        <v>0</v>
      </c>
      <c r="I144" s="202"/>
      <c r="J144" s="231"/>
      <c r="K144" s="207"/>
    </row>
    <row r="145" spans="1:11" ht="18.75">
      <c r="A145" s="237"/>
      <c r="B145" s="47" t="str">
        <f t="shared" si="8"/>
        <v>Lundi</v>
      </c>
      <c r="C145" s="5">
        <f t="shared" si="9"/>
        <v>42513</v>
      </c>
      <c r="D145" s="192">
        <v>0.3125</v>
      </c>
      <c r="E145" s="26">
        <v>0.5</v>
      </c>
      <c r="F145" s="26">
        <v>0.54166666666666696</v>
      </c>
      <c r="G145" s="26">
        <v>0.6875</v>
      </c>
      <c r="H145" s="140">
        <f t="shared" si="7"/>
        <v>7.9999999999999929</v>
      </c>
      <c r="I145" s="205"/>
      <c r="J145" s="231"/>
      <c r="K145" s="74"/>
    </row>
    <row r="146" spans="1:11" ht="18.75">
      <c r="A146" s="237"/>
      <c r="B146" s="46" t="str">
        <f t="shared" si="8"/>
        <v>Mardi</v>
      </c>
      <c r="C146" s="4">
        <f t="shared" si="9"/>
        <v>42514</v>
      </c>
      <c r="D146" s="192">
        <v>0.3125</v>
      </c>
      <c r="E146" s="26">
        <v>0.5</v>
      </c>
      <c r="F146" s="26">
        <v>0.54166666666666696</v>
      </c>
      <c r="G146" s="26">
        <v>0.6875</v>
      </c>
      <c r="H146" s="136">
        <f t="shared" si="7"/>
        <v>7.9999999999999929</v>
      </c>
      <c r="I146" s="137"/>
      <c r="J146" s="231"/>
      <c r="K146" s="75"/>
    </row>
    <row r="147" spans="1:11" ht="18.75">
      <c r="A147" s="237"/>
      <c r="B147" s="46" t="str">
        <f t="shared" si="8"/>
        <v>Mercredi</v>
      </c>
      <c r="C147" s="4">
        <f t="shared" si="9"/>
        <v>42515</v>
      </c>
      <c r="D147" s="192">
        <v>0.3125</v>
      </c>
      <c r="E147" s="26">
        <v>0.5</v>
      </c>
      <c r="F147" s="26">
        <v>0.54166666666666696</v>
      </c>
      <c r="G147" s="26">
        <v>0.6875</v>
      </c>
      <c r="H147" s="136">
        <f t="shared" si="7"/>
        <v>7.9999999999999929</v>
      </c>
      <c r="I147" s="137"/>
      <c r="J147" s="231"/>
      <c r="K147" s="75"/>
    </row>
    <row r="148" spans="1:11" ht="18.75">
      <c r="A148" s="237"/>
      <c r="B148" s="46" t="str">
        <f t="shared" si="8"/>
        <v>Jeudi</v>
      </c>
      <c r="C148" s="4">
        <f t="shared" si="9"/>
        <v>42516</v>
      </c>
      <c r="D148" s="192">
        <v>0.3125</v>
      </c>
      <c r="E148" s="26">
        <v>0.5</v>
      </c>
      <c r="F148" s="26">
        <v>0.54166666666666696</v>
      </c>
      <c r="G148" s="26">
        <v>0.6875</v>
      </c>
      <c r="H148" s="136">
        <f t="shared" si="7"/>
        <v>7.9999999999999929</v>
      </c>
      <c r="I148" s="137"/>
      <c r="J148" s="231"/>
      <c r="K148" s="75"/>
    </row>
    <row r="149" spans="1:11" ht="19.5" thickBot="1">
      <c r="A149" s="237"/>
      <c r="B149" s="46" t="str">
        <f t="shared" si="8"/>
        <v>Vendredi</v>
      </c>
      <c r="C149" s="4">
        <f t="shared" si="9"/>
        <v>42517</v>
      </c>
      <c r="D149" s="192">
        <v>0.3125</v>
      </c>
      <c r="E149" s="26">
        <v>0.5</v>
      </c>
      <c r="F149" s="26">
        <v>0.54166666666666696</v>
      </c>
      <c r="G149" s="26">
        <v>0.64583333333333337</v>
      </c>
      <c r="H149" s="136">
        <f t="shared" si="7"/>
        <v>6.9999999999999938</v>
      </c>
      <c r="I149" s="167">
        <f>SUM(H145:H149)</f>
        <v>38.999999999999964</v>
      </c>
      <c r="J149" s="231"/>
      <c r="K149" s="75"/>
    </row>
    <row r="150" spans="1:11" ht="18.75">
      <c r="A150" s="237"/>
      <c r="B150" s="198" t="str">
        <f t="shared" si="8"/>
        <v>Samedi</v>
      </c>
      <c r="C150" s="199">
        <f t="shared" si="9"/>
        <v>42518</v>
      </c>
      <c r="D150" s="200"/>
      <c r="E150" s="200"/>
      <c r="F150" s="200"/>
      <c r="G150" s="200"/>
      <c r="H150" s="201">
        <f t="shared" si="7"/>
        <v>0</v>
      </c>
      <c r="I150" s="202"/>
      <c r="J150" s="231"/>
      <c r="K150" s="207"/>
    </row>
    <row r="151" spans="1:11" ht="18.75">
      <c r="A151" s="237"/>
      <c r="B151" s="198" t="str">
        <f t="shared" si="8"/>
        <v>Dimanche</v>
      </c>
      <c r="C151" s="199">
        <f t="shared" si="9"/>
        <v>42519</v>
      </c>
      <c r="D151" s="200"/>
      <c r="E151" s="200"/>
      <c r="F151" s="200"/>
      <c r="G151" s="200"/>
      <c r="H151" s="201">
        <f t="shared" si="7"/>
        <v>0</v>
      </c>
      <c r="I151" s="202"/>
      <c r="J151" s="231"/>
      <c r="K151" s="207"/>
    </row>
    <row r="152" spans="1:11" ht="19.5" thickBot="1">
      <c r="A152" s="238"/>
      <c r="B152" s="59" t="str">
        <f t="shared" si="8"/>
        <v>Lundi</v>
      </c>
      <c r="C152" s="17">
        <f t="shared" si="9"/>
        <v>42520</v>
      </c>
      <c r="D152" s="192">
        <v>0.3125</v>
      </c>
      <c r="E152" s="26">
        <v>0.5</v>
      </c>
      <c r="F152" s="26">
        <v>0.54166666666666696</v>
      </c>
      <c r="G152" s="26">
        <v>0.6875</v>
      </c>
      <c r="H152" s="166">
        <f>(E152-D152+G152-F152)*24</f>
        <v>7.9999999999999929</v>
      </c>
      <c r="J152" s="232"/>
      <c r="K152" s="88"/>
    </row>
    <row r="153" spans="1:11" ht="19.5" customHeight="1" thickBot="1">
      <c r="B153" s="60" t="str">
        <f t="shared" si="8"/>
        <v>Mardi</v>
      </c>
      <c r="C153" s="18">
        <f t="shared" si="9"/>
        <v>42521</v>
      </c>
      <c r="D153" s="192">
        <v>0.3125</v>
      </c>
      <c r="E153" s="26">
        <v>0.5</v>
      </c>
      <c r="F153" s="26">
        <v>0.54166666666666696</v>
      </c>
      <c r="G153" s="26">
        <v>0.6875</v>
      </c>
      <c r="H153" s="168">
        <f t="shared" si="7"/>
        <v>7.9999999999999929</v>
      </c>
      <c r="I153" s="167">
        <f>SUM(H152:H153)</f>
        <v>15.999999999999986</v>
      </c>
      <c r="J153" s="227">
        <f>SUM(H153:H182)</f>
        <v>151.99999999999994</v>
      </c>
      <c r="K153" s="89"/>
    </row>
    <row r="154" spans="1:11" ht="62.25">
      <c r="A154" s="233" t="s">
        <v>13</v>
      </c>
      <c r="B154" s="52" t="str">
        <f t="shared" si="8"/>
        <v>Mercredi</v>
      </c>
      <c r="C154" s="10">
        <f t="shared" si="9"/>
        <v>42522</v>
      </c>
      <c r="D154" s="32">
        <v>0.33333333333333298</v>
      </c>
      <c r="E154" s="32">
        <v>0.52083333333333304</v>
      </c>
      <c r="F154" s="32">
        <v>0.54166666666666696</v>
      </c>
      <c r="G154" s="32">
        <v>0.6875</v>
      </c>
      <c r="H154" s="152">
        <f t="shared" si="7"/>
        <v>7.9999999999999929</v>
      </c>
      <c r="I154" s="153"/>
      <c r="J154" s="228"/>
      <c r="K154" s="81"/>
    </row>
    <row r="155" spans="1:11" ht="18.75">
      <c r="A155" s="234"/>
      <c r="B155" s="52" t="str">
        <f t="shared" si="8"/>
        <v>Jeudi</v>
      </c>
      <c r="C155" s="10">
        <f t="shared" si="9"/>
        <v>42523</v>
      </c>
      <c r="D155" s="32">
        <v>0.33333333333333298</v>
      </c>
      <c r="E155" s="32">
        <v>0.52083333333333304</v>
      </c>
      <c r="F155" s="32">
        <v>0.54166666666666696</v>
      </c>
      <c r="G155" s="32">
        <v>0.6875</v>
      </c>
      <c r="H155" s="152">
        <f t="shared" si="7"/>
        <v>7.9999999999999929</v>
      </c>
      <c r="I155" s="153"/>
      <c r="J155" s="228"/>
      <c r="K155" s="81"/>
    </row>
    <row r="156" spans="1:11" ht="18.75">
      <c r="A156" s="234"/>
      <c r="B156" s="52" t="str">
        <f t="shared" si="8"/>
        <v>Vendredi</v>
      </c>
      <c r="C156" s="10">
        <f t="shared" si="9"/>
        <v>42524</v>
      </c>
      <c r="D156" s="32">
        <v>0.33333333333333298</v>
      </c>
      <c r="E156" s="32">
        <v>0.52083333333333304</v>
      </c>
      <c r="F156" s="32">
        <v>0.54166666666666696</v>
      </c>
      <c r="G156" s="32">
        <v>0.6875</v>
      </c>
      <c r="H156" s="152">
        <f t="shared" si="7"/>
        <v>7.9999999999999929</v>
      </c>
      <c r="I156" s="214">
        <f>SUM(H153:H159)</f>
        <v>39.999999999999964</v>
      </c>
      <c r="J156" s="228"/>
      <c r="K156" s="81"/>
    </row>
    <row r="157" spans="1:11" ht="18.75">
      <c r="A157" s="234"/>
      <c r="B157" s="198" t="str">
        <f t="shared" si="8"/>
        <v>Samedi</v>
      </c>
      <c r="C157" s="199">
        <f t="shared" si="9"/>
        <v>42525</v>
      </c>
      <c r="D157" s="200">
        <v>0.33333333333333298</v>
      </c>
      <c r="E157" s="200">
        <v>0.52083333333333304</v>
      </c>
      <c r="F157" s="200">
        <v>0.54166666666666696</v>
      </c>
      <c r="G157" s="200">
        <v>0.6875</v>
      </c>
      <c r="H157" s="201">
        <f t="shared" si="7"/>
        <v>7.9999999999999929</v>
      </c>
      <c r="I157" s="202"/>
      <c r="J157" s="228"/>
      <c r="K157" s="207"/>
    </row>
    <row r="158" spans="1:11" ht="18.75">
      <c r="A158" s="234"/>
      <c r="B158" s="198" t="str">
        <f t="shared" si="8"/>
        <v>Dimanche</v>
      </c>
      <c r="C158" s="199">
        <f t="shared" si="9"/>
        <v>42526</v>
      </c>
      <c r="D158" s="200"/>
      <c r="E158" s="200"/>
      <c r="F158" s="200"/>
      <c r="G158" s="200"/>
      <c r="H158" s="201">
        <f t="shared" si="7"/>
        <v>0</v>
      </c>
      <c r="I158" s="202"/>
      <c r="J158" s="228"/>
      <c r="K158" s="207"/>
    </row>
    <row r="159" spans="1:11" ht="15">
      <c r="A159" s="234"/>
      <c r="B159" s="210" t="str">
        <f t="shared" si="8"/>
        <v>Lundi</v>
      </c>
      <c r="C159" s="211">
        <f t="shared" si="9"/>
        <v>42527</v>
      </c>
      <c r="D159" s="212"/>
      <c r="E159" s="212"/>
      <c r="F159" s="212"/>
      <c r="G159" s="212"/>
      <c r="H159" s="213">
        <f t="shared" si="7"/>
        <v>0</v>
      </c>
      <c r="I159" s="23"/>
      <c r="J159" s="228"/>
      <c r="K159" s="209"/>
    </row>
    <row r="160" spans="1:11" ht="18.75">
      <c r="A160" s="234"/>
      <c r="B160" s="50" t="str">
        <f t="shared" si="8"/>
        <v>Mardi</v>
      </c>
      <c r="C160" s="8">
        <f t="shared" si="9"/>
        <v>42528</v>
      </c>
      <c r="D160" s="30">
        <v>0.33333333333333298</v>
      </c>
      <c r="E160" s="30">
        <v>0.52083333333333304</v>
      </c>
      <c r="F160" s="30">
        <v>0.54166666666666696</v>
      </c>
      <c r="G160" s="30">
        <v>0.6875</v>
      </c>
      <c r="H160" s="148">
        <f t="shared" si="7"/>
        <v>7.9999999999999929</v>
      </c>
      <c r="I160" s="149"/>
      <c r="J160" s="228"/>
      <c r="K160" s="79"/>
    </row>
    <row r="161" spans="1:11" ht="18.75">
      <c r="A161" s="234"/>
      <c r="B161" s="50" t="str">
        <f t="shared" si="8"/>
        <v>Mercredi</v>
      </c>
      <c r="C161" s="8">
        <f t="shared" si="9"/>
        <v>42529</v>
      </c>
      <c r="D161" s="30">
        <v>0.33333333333333298</v>
      </c>
      <c r="E161" s="30">
        <v>0.52083333333333304</v>
      </c>
      <c r="F161" s="30">
        <v>0.54166666666666696</v>
      </c>
      <c r="G161" s="30">
        <v>0.6875</v>
      </c>
      <c r="H161" s="148">
        <f t="shared" si="7"/>
        <v>7.9999999999999929</v>
      </c>
      <c r="I161" s="149"/>
      <c r="J161" s="228"/>
      <c r="K161" s="79"/>
    </row>
    <row r="162" spans="1:11" ht="18.75">
      <c r="A162" s="234"/>
      <c r="B162" s="50" t="str">
        <f t="shared" si="8"/>
        <v>Jeudi</v>
      </c>
      <c r="C162" s="8">
        <f t="shared" si="9"/>
        <v>42530</v>
      </c>
      <c r="D162" s="30">
        <v>0.33333333333333298</v>
      </c>
      <c r="E162" s="30">
        <v>0.52083333333333304</v>
      </c>
      <c r="F162" s="30">
        <v>0.54166666666666696</v>
      </c>
      <c r="G162" s="30">
        <v>0.6875</v>
      </c>
      <c r="H162" s="148">
        <f t="shared" si="7"/>
        <v>7.9999999999999929</v>
      </c>
      <c r="I162" s="149"/>
      <c r="J162" s="228"/>
      <c r="K162" s="79"/>
    </row>
    <row r="163" spans="1:11" ht="18.75">
      <c r="A163" s="234"/>
      <c r="B163" s="50" t="str">
        <f t="shared" si="8"/>
        <v>Vendredi</v>
      </c>
      <c r="C163" s="8">
        <f t="shared" si="9"/>
        <v>42531</v>
      </c>
      <c r="D163" s="30">
        <v>0.33333333333333298</v>
      </c>
      <c r="E163" s="30">
        <v>0.52083333333333304</v>
      </c>
      <c r="F163" s="30">
        <v>0.54166666666666696</v>
      </c>
      <c r="G163" s="30">
        <v>0.6875</v>
      </c>
      <c r="H163" s="148">
        <f t="shared" si="7"/>
        <v>7.9999999999999929</v>
      </c>
      <c r="I163" s="149"/>
      <c r="J163" s="228"/>
      <c r="K163" s="79"/>
    </row>
    <row r="164" spans="1:11" ht="18.75">
      <c r="A164" s="234"/>
      <c r="B164" s="198" t="str">
        <f t="shared" si="8"/>
        <v>Samedi</v>
      </c>
      <c r="C164" s="199">
        <f t="shared" si="9"/>
        <v>42532</v>
      </c>
      <c r="D164" s="200"/>
      <c r="E164" s="200"/>
      <c r="F164" s="200"/>
      <c r="G164" s="200"/>
      <c r="H164" s="201">
        <f t="shared" si="7"/>
        <v>0</v>
      </c>
      <c r="I164" s="202"/>
      <c r="J164" s="228"/>
      <c r="K164" s="207"/>
    </row>
    <row r="165" spans="1:11" ht="18.75">
      <c r="A165" s="234"/>
      <c r="B165" s="198" t="str">
        <f t="shared" si="8"/>
        <v>Dimanche</v>
      </c>
      <c r="C165" s="199">
        <f t="shared" si="9"/>
        <v>42533</v>
      </c>
      <c r="D165" s="200"/>
      <c r="E165" s="200"/>
      <c r="F165" s="200"/>
      <c r="G165" s="200"/>
      <c r="H165" s="201">
        <f t="shared" si="7"/>
        <v>0</v>
      </c>
      <c r="I165" s="202"/>
      <c r="J165" s="228"/>
      <c r="K165" s="207"/>
    </row>
    <row r="166" spans="1:11" ht="18.75">
      <c r="A166" s="234"/>
      <c r="B166" s="51" t="str">
        <f t="shared" si="8"/>
        <v>Lundi</v>
      </c>
      <c r="C166" s="9">
        <f t="shared" si="9"/>
        <v>42534</v>
      </c>
      <c r="D166" s="31"/>
      <c r="E166" s="31"/>
      <c r="F166" s="31"/>
      <c r="G166" s="31"/>
      <c r="H166" s="150">
        <f t="shared" si="7"/>
        <v>0</v>
      </c>
      <c r="I166" s="151">
        <f>SUM(H160:H166)</f>
        <v>31.999999999999972</v>
      </c>
      <c r="J166" s="228"/>
      <c r="K166" s="80"/>
    </row>
    <row r="167" spans="1:11" ht="18.75">
      <c r="A167" s="234"/>
      <c r="B167" s="52" t="str">
        <f t="shared" si="8"/>
        <v>Mardi</v>
      </c>
      <c r="C167" s="10">
        <f t="shared" si="9"/>
        <v>42535</v>
      </c>
      <c r="D167" s="32">
        <v>0.33333333333333298</v>
      </c>
      <c r="E167" s="32">
        <v>0.52083333333333304</v>
      </c>
      <c r="F167" s="32">
        <v>0.54166666666666696</v>
      </c>
      <c r="G167" s="32">
        <v>0.6875</v>
      </c>
      <c r="H167" s="152">
        <f t="shared" ref="H167:H230" si="10">(E167-D167+G167-F167)*24</f>
        <v>7.9999999999999929</v>
      </c>
      <c r="I167" s="153"/>
      <c r="J167" s="228"/>
      <c r="K167" s="81"/>
    </row>
    <row r="168" spans="1:11" ht="18.75">
      <c r="A168" s="234"/>
      <c r="B168" s="52" t="str">
        <f t="shared" si="8"/>
        <v>Mercredi</v>
      </c>
      <c r="C168" s="10">
        <f t="shared" si="9"/>
        <v>42536</v>
      </c>
      <c r="D168" s="32">
        <v>0.33333333333333298</v>
      </c>
      <c r="E168" s="32">
        <v>0.52083333333333304</v>
      </c>
      <c r="F168" s="32">
        <v>0.54166666666666696</v>
      </c>
      <c r="G168" s="32">
        <v>0.6875</v>
      </c>
      <c r="H168" s="152">
        <f t="shared" si="10"/>
        <v>7.9999999999999929</v>
      </c>
      <c r="I168" s="153"/>
      <c r="J168" s="228"/>
      <c r="K168" s="81"/>
    </row>
    <row r="169" spans="1:11" ht="18.75">
      <c r="A169" s="234"/>
      <c r="B169" s="52" t="str">
        <f t="shared" si="8"/>
        <v>Jeudi</v>
      </c>
      <c r="C169" s="10">
        <f t="shared" si="9"/>
        <v>42537</v>
      </c>
      <c r="D169" s="32">
        <v>0.33333333333333298</v>
      </c>
      <c r="E169" s="32">
        <v>0.52083333333333304</v>
      </c>
      <c r="F169" s="32">
        <v>0.54166666666666696</v>
      </c>
      <c r="G169" s="32">
        <v>0.6875</v>
      </c>
      <c r="H169" s="152">
        <f t="shared" si="10"/>
        <v>7.9999999999999929</v>
      </c>
      <c r="I169" s="153"/>
      <c r="J169" s="228"/>
      <c r="K169" s="81"/>
    </row>
    <row r="170" spans="1:11" ht="18.75">
      <c r="A170" s="234"/>
      <c r="B170" s="52" t="str">
        <f t="shared" si="8"/>
        <v>Vendredi</v>
      </c>
      <c r="C170" s="10">
        <f t="shared" si="9"/>
        <v>42538</v>
      </c>
      <c r="D170" s="32">
        <v>0.33333333333333298</v>
      </c>
      <c r="E170" s="32">
        <v>0.52083333333333304</v>
      </c>
      <c r="F170" s="32">
        <v>0.54166666666666696</v>
      </c>
      <c r="G170" s="32">
        <v>0.6875</v>
      </c>
      <c r="H170" s="152">
        <f t="shared" si="10"/>
        <v>7.9999999999999929</v>
      </c>
      <c r="I170" s="153"/>
      <c r="J170" s="228"/>
      <c r="K170" s="81"/>
    </row>
    <row r="171" spans="1:11" ht="18.75">
      <c r="A171" s="234"/>
      <c r="B171" s="198" t="str">
        <f t="shared" si="8"/>
        <v>Samedi</v>
      </c>
      <c r="C171" s="199">
        <f t="shared" si="9"/>
        <v>42539</v>
      </c>
      <c r="D171" s="200"/>
      <c r="E171" s="200"/>
      <c r="F171" s="200"/>
      <c r="G171" s="200"/>
      <c r="H171" s="201">
        <f t="shared" si="10"/>
        <v>0</v>
      </c>
      <c r="I171" s="202"/>
      <c r="J171" s="228"/>
      <c r="K171" s="207"/>
    </row>
    <row r="172" spans="1:11" ht="18.75">
      <c r="A172" s="234"/>
      <c r="B172" s="198" t="str">
        <f t="shared" si="8"/>
        <v>Dimanche</v>
      </c>
      <c r="C172" s="199">
        <f t="shared" si="9"/>
        <v>42540</v>
      </c>
      <c r="D172" s="200"/>
      <c r="E172" s="200"/>
      <c r="F172" s="200"/>
      <c r="G172" s="200"/>
      <c r="H172" s="201">
        <f t="shared" si="10"/>
        <v>0</v>
      </c>
      <c r="I172" s="202"/>
      <c r="J172" s="228"/>
      <c r="K172" s="207"/>
    </row>
    <row r="173" spans="1:11" ht="18.75">
      <c r="A173" s="234"/>
      <c r="B173" s="53" t="str">
        <f t="shared" si="8"/>
        <v>Lundi</v>
      </c>
      <c r="C173" s="11">
        <f t="shared" si="9"/>
        <v>42541</v>
      </c>
      <c r="D173" s="33"/>
      <c r="E173" s="33"/>
      <c r="F173" s="33"/>
      <c r="G173" s="33"/>
      <c r="H173" s="154">
        <f t="shared" si="10"/>
        <v>0</v>
      </c>
      <c r="I173" s="155">
        <f>SUM(H167:H173)</f>
        <v>31.999999999999972</v>
      </c>
      <c r="J173" s="228"/>
      <c r="K173" s="82"/>
    </row>
    <row r="174" spans="1:11" ht="18.75">
      <c r="A174" s="234"/>
      <c r="B174" s="50" t="str">
        <f t="shared" si="8"/>
        <v>Mardi</v>
      </c>
      <c r="C174" s="8">
        <f t="shared" si="9"/>
        <v>42542</v>
      </c>
      <c r="D174" s="30">
        <v>0.33333333333333298</v>
      </c>
      <c r="E174" s="30">
        <v>0.52083333333333304</v>
      </c>
      <c r="F174" s="30">
        <v>0.54166666666666696</v>
      </c>
      <c r="G174" s="30">
        <v>0.6875</v>
      </c>
      <c r="H174" s="148">
        <f t="shared" si="10"/>
        <v>7.9999999999999929</v>
      </c>
      <c r="I174" s="149"/>
      <c r="J174" s="228"/>
      <c r="K174" s="79"/>
    </row>
    <row r="175" spans="1:11" ht="18.75">
      <c r="A175" s="234"/>
      <c r="B175" s="50" t="str">
        <f t="shared" si="8"/>
        <v>Mercredi</v>
      </c>
      <c r="C175" s="8">
        <f t="shared" si="9"/>
        <v>42543</v>
      </c>
      <c r="D175" s="30">
        <v>0.33333333333333298</v>
      </c>
      <c r="E175" s="30">
        <v>0.52083333333333304</v>
      </c>
      <c r="F175" s="30">
        <v>0.54166666666666696</v>
      </c>
      <c r="G175" s="30">
        <v>0.6875</v>
      </c>
      <c r="H175" s="148">
        <f t="shared" si="10"/>
        <v>7.9999999999999929</v>
      </c>
      <c r="I175" s="149"/>
      <c r="J175" s="228"/>
      <c r="K175" s="79"/>
    </row>
    <row r="176" spans="1:11" ht="18.75">
      <c r="A176" s="234"/>
      <c r="B176" s="50" t="str">
        <f t="shared" si="8"/>
        <v>Jeudi</v>
      </c>
      <c r="C176" s="8">
        <f t="shared" si="9"/>
        <v>42544</v>
      </c>
      <c r="D176" s="30">
        <v>0.33333333333333298</v>
      </c>
      <c r="E176" s="30">
        <v>0.52083333333333304</v>
      </c>
      <c r="F176" s="30">
        <v>0.54166666666666696</v>
      </c>
      <c r="G176" s="30">
        <v>0.6875</v>
      </c>
      <c r="H176" s="148">
        <f t="shared" si="10"/>
        <v>7.9999999999999929</v>
      </c>
      <c r="I176" s="149"/>
      <c r="J176" s="228"/>
      <c r="K176" s="79"/>
    </row>
    <row r="177" spans="1:11" ht="18.75">
      <c r="A177" s="234"/>
      <c r="B177" s="50" t="str">
        <f t="shared" si="8"/>
        <v>Vendredi</v>
      </c>
      <c r="C177" s="8">
        <f t="shared" si="9"/>
        <v>42545</v>
      </c>
      <c r="D177" s="30">
        <v>0.33333333333333298</v>
      </c>
      <c r="E177" s="30">
        <v>0.52083333333333304</v>
      </c>
      <c r="F177" s="30">
        <v>0.54166666666666696</v>
      </c>
      <c r="G177" s="30">
        <v>0.6875</v>
      </c>
      <c r="H177" s="148">
        <f t="shared" si="10"/>
        <v>7.9999999999999929</v>
      </c>
      <c r="I177" s="149"/>
      <c r="J177" s="228"/>
      <c r="K177" s="79"/>
    </row>
    <row r="178" spans="1:11" ht="18.75">
      <c r="A178" s="234"/>
      <c r="B178" s="198" t="str">
        <f t="shared" si="8"/>
        <v>Samedi</v>
      </c>
      <c r="C178" s="199">
        <f t="shared" si="9"/>
        <v>42546</v>
      </c>
      <c r="D178" s="200"/>
      <c r="E178" s="200"/>
      <c r="F178" s="200"/>
      <c r="G178" s="200"/>
      <c r="H178" s="201">
        <f t="shared" si="10"/>
        <v>0</v>
      </c>
      <c r="I178" s="202"/>
      <c r="J178" s="228"/>
      <c r="K178" s="207"/>
    </row>
    <row r="179" spans="1:11" ht="18.75">
      <c r="A179" s="234"/>
      <c r="B179" s="198" t="str">
        <f t="shared" si="8"/>
        <v>Dimanche</v>
      </c>
      <c r="C179" s="199">
        <f t="shared" si="9"/>
        <v>42547</v>
      </c>
      <c r="D179" s="200"/>
      <c r="E179" s="200"/>
      <c r="F179" s="200"/>
      <c r="G179" s="200"/>
      <c r="H179" s="201">
        <f t="shared" si="10"/>
        <v>0</v>
      </c>
      <c r="I179" s="202"/>
      <c r="J179" s="228"/>
      <c r="K179" s="207"/>
    </row>
    <row r="180" spans="1:11" ht="18.75">
      <c r="A180" s="234"/>
      <c r="B180" s="51" t="str">
        <f t="shared" si="8"/>
        <v>Lundi</v>
      </c>
      <c r="C180" s="9">
        <f t="shared" si="9"/>
        <v>42548</v>
      </c>
      <c r="D180" s="31"/>
      <c r="E180" s="31"/>
      <c r="F180" s="31"/>
      <c r="G180" s="31"/>
      <c r="H180" s="150">
        <f t="shared" si="10"/>
        <v>0</v>
      </c>
      <c r="I180" s="151">
        <f>SUM(H174:H180)</f>
        <v>31.999999999999972</v>
      </c>
      <c r="J180" s="228"/>
      <c r="K180" s="80"/>
    </row>
    <row r="181" spans="1:11" ht="18.75">
      <c r="A181" s="234"/>
      <c r="B181" s="52" t="str">
        <f t="shared" si="8"/>
        <v>Mardi</v>
      </c>
      <c r="C181" s="10">
        <f t="shared" si="9"/>
        <v>42549</v>
      </c>
      <c r="D181" s="32">
        <v>0.33333333333333298</v>
      </c>
      <c r="E181" s="32">
        <v>0.52083333333333304</v>
      </c>
      <c r="F181" s="32">
        <v>0.54166666666666696</v>
      </c>
      <c r="G181" s="32">
        <v>0.6875</v>
      </c>
      <c r="H181" s="152">
        <f t="shared" si="10"/>
        <v>7.9999999999999929</v>
      </c>
      <c r="I181" s="153"/>
      <c r="J181" s="228"/>
      <c r="K181" s="81"/>
    </row>
    <row r="182" spans="1:11" ht="19.5" thickBot="1">
      <c r="A182" s="235"/>
      <c r="B182" s="54" t="str">
        <f t="shared" si="8"/>
        <v>Mercredi</v>
      </c>
      <c r="C182" s="12">
        <f t="shared" si="9"/>
        <v>42550</v>
      </c>
      <c r="D182" s="34">
        <v>0.33333333333333298</v>
      </c>
      <c r="E182" s="34">
        <v>0.52083333333333304</v>
      </c>
      <c r="F182" s="34">
        <v>0.54166666666666696</v>
      </c>
      <c r="G182" s="34">
        <v>0.6875</v>
      </c>
      <c r="H182" s="156">
        <f>(E182-D182+G182-F182)*24</f>
        <v>7.9999999999999929</v>
      </c>
      <c r="I182" s="157"/>
      <c r="J182" s="229"/>
      <c r="K182" s="83"/>
    </row>
    <row r="183" spans="1:11" ht="18.75" customHeight="1">
      <c r="A183" s="236" t="s">
        <v>14</v>
      </c>
      <c r="B183" s="43" t="str">
        <f t="shared" si="8"/>
        <v>Jeudi</v>
      </c>
      <c r="C183" s="1">
        <f t="shared" si="9"/>
        <v>42551</v>
      </c>
      <c r="D183" s="22">
        <v>0.33333333333333298</v>
      </c>
      <c r="E183" s="22">
        <v>0.52083333333333304</v>
      </c>
      <c r="F183" s="22">
        <v>0.54166666666666696</v>
      </c>
      <c r="G183" s="22">
        <v>0.6875</v>
      </c>
      <c r="H183" s="130">
        <f t="shared" si="10"/>
        <v>7.9999999999999929</v>
      </c>
      <c r="I183" s="131"/>
      <c r="J183" s="230">
        <f>SUM(H183:H213)</f>
        <v>115.99999999999996</v>
      </c>
      <c r="K183" s="72"/>
    </row>
    <row r="184" spans="1:11" ht="18.75">
      <c r="A184" s="237"/>
      <c r="B184" s="44" t="str">
        <f t="shared" si="8"/>
        <v>Vendredi</v>
      </c>
      <c r="C184" s="2">
        <f t="shared" si="9"/>
        <v>42552</v>
      </c>
      <c r="D184" s="24">
        <v>0.33333333333333298</v>
      </c>
      <c r="E184" s="24">
        <v>0.52083333333333304</v>
      </c>
      <c r="F184" s="24">
        <v>0.54166666666666696</v>
      </c>
      <c r="G184" s="24">
        <v>0.6875</v>
      </c>
      <c r="H184" s="132">
        <f t="shared" si="10"/>
        <v>7.9999999999999929</v>
      </c>
      <c r="I184" s="133"/>
      <c r="J184" s="231"/>
      <c r="K184" s="73"/>
    </row>
    <row r="185" spans="1:11" ht="18.75">
      <c r="A185" s="237"/>
      <c r="B185" s="44" t="str">
        <f t="shared" si="8"/>
        <v>Samedi</v>
      </c>
      <c r="C185" s="2">
        <f t="shared" si="9"/>
        <v>42553</v>
      </c>
      <c r="D185" s="24">
        <v>0.33333333333333298</v>
      </c>
      <c r="E185" s="24">
        <v>0.52083333333333304</v>
      </c>
      <c r="F185" s="24">
        <v>0.54166666666666696</v>
      </c>
      <c r="G185" s="24">
        <v>0.6875</v>
      </c>
      <c r="H185" s="132">
        <f t="shared" si="10"/>
        <v>7.9999999999999929</v>
      </c>
      <c r="I185" s="133"/>
      <c r="J185" s="231"/>
      <c r="K185" s="73"/>
    </row>
    <row r="186" spans="1:11" ht="18.75">
      <c r="A186" s="237"/>
      <c r="B186" s="44" t="str">
        <f t="shared" si="8"/>
        <v>Dimanche</v>
      </c>
      <c r="C186" s="2">
        <f t="shared" si="9"/>
        <v>42554</v>
      </c>
      <c r="D186" s="24">
        <v>0.33333333333333298</v>
      </c>
      <c r="E186" s="24"/>
      <c r="F186" s="24"/>
      <c r="G186" s="24">
        <v>0.5</v>
      </c>
      <c r="H186" s="132">
        <f t="shared" si="10"/>
        <v>4.0000000000000089</v>
      </c>
      <c r="I186" s="133"/>
      <c r="J186" s="231"/>
      <c r="K186" s="73"/>
    </row>
    <row r="187" spans="1:11" ht="18.75">
      <c r="A187" s="237"/>
      <c r="B187" s="45" t="str">
        <f t="shared" si="8"/>
        <v>Lundi</v>
      </c>
      <c r="C187" s="3">
        <f t="shared" si="9"/>
        <v>42555</v>
      </c>
      <c r="D187" s="25"/>
      <c r="E187" s="25"/>
      <c r="F187" s="25"/>
      <c r="G187" s="25"/>
      <c r="H187" s="134">
        <f t="shared" si="10"/>
        <v>0</v>
      </c>
      <c r="I187" s="135">
        <f>SUM(H181:H187)</f>
        <v>43.999999999999972</v>
      </c>
      <c r="J187" s="231"/>
      <c r="K187" s="74"/>
    </row>
    <row r="188" spans="1:11" ht="18.75">
      <c r="A188" s="237"/>
      <c r="B188" s="46" t="str">
        <f t="shared" si="8"/>
        <v>Mardi</v>
      </c>
      <c r="C188" s="4">
        <f t="shared" si="9"/>
        <v>42556</v>
      </c>
      <c r="D188" s="26">
        <v>0.33333333333333298</v>
      </c>
      <c r="E188" s="26">
        <v>0.52083333333333304</v>
      </c>
      <c r="F188" s="26">
        <v>0.54166666666666696</v>
      </c>
      <c r="G188" s="26">
        <v>0.6875</v>
      </c>
      <c r="H188" s="136">
        <f t="shared" si="10"/>
        <v>7.9999999999999929</v>
      </c>
      <c r="I188" s="137"/>
      <c r="J188" s="231"/>
      <c r="K188" s="75"/>
    </row>
    <row r="189" spans="1:11" ht="18.75">
      <c r="A189" s="237"/>
      <c r="B189" s="46" t="str">
        <f t="shared" si="8"/>
        <v>Mercredi</v>
      </c>
      <c r="C189" s="4">
        <f t="shared" si="9"/>
        <v>42557</v>
      </c>
      <c r="D189" s="26">
        <v>0.33333333333333298</v>
      </c>
      <c r="E189" s="26">
        <v>0.52083333333333304</v>
      </c>
      <c r="F189" s="26">
        <v>0.54166666666666696</v>
      </c>
      <c r="G189" s="26">
        <v>0.6875</v>
      </c>
      <c r="H189" s="136">
        <f t="shared" si="10"/>
        <v>7.9999999999999929</v>
      </c>
      <c r="I189" s="137"/>
      <c r="J189" s="231"/>
      <c r="K189" s="75"/>
    </row>
    <row r="190" spans="1:11" ht="18.75">
      <c r="A190" s="237"/>
      <c r="B190" s="46" t="str">
        <f t="shared" si="8"/>
        <v>Jeudi</v>
      </c>
      <c r="C190" s="4">
        <f t="shared" si="9"/>
        <v>42558</v>
      </c>
      <c r="D190" s="26">
        <v>0.33333333333333298</v>
      </c>
      <c r="E190" s="26">
        <v>0.52083333333333304</v>
      </c>
      <c r="F190" s="26">
        <v>0.54166666666666696</v>
      </c>
      <c r="G190" s="26">
        <v>0.6875</v>
      </c>
      <c r="H190" s="136">
        <f t="shared" si="10"/>
        <v>7.9999999999999929</v>
      </c>
      <c r="I190" s="137"/>
      <c r="J190" s="231"/>
      <c r="K190" s="75"/>
    </row>
    <row r="191" spans="1:11" ht="18.75">
      <c r="A191" s="237"/>
      <c r="B191" s="46" t="str">
        <f t="shared" si="8"/>
        <v>Vendredi</v>
      </c>
      <c r="C191" s="4">
        <f t="shared" si="9"/>
        <v>42559</v>
      </c>
      <c r="D191" s="26">
        <v>0.33333333333333298</v>
      </c>
      <c r="E191" s="26">
        <v>0.52083333333333304</v>
      </c>
      <c r="F191" s="26">
        <v>0.54166666666666696</v>
      </c>
      <c r="G191" s="26">
        <v>0.6875</v>
      </c>
      <c r="H191" s="136">
        <f t="shared" si="10"/>
        <v>7.9999999999999929</v>
      </c>
      <c r="I191" s="137"/>
      <c r="J191" s="231"/>
      <c r="K191" s="75"/>
    </row>
    <row r="192" spans="1:11" ht="18.75">
      <c r="A192" s="237"/>
      <c r="B192" s="46" t="str">
        <f t="shared" si="8"/>
        <v>Samedi</v>
      </c>
      <c r="C192" s="4">
        <f t="shared" si="9"/>
        <v>42560</v>
      </c>
      <c r="D192" s="26">
        <v>0.33333333333333298</v>
      </c>
      <c r="E192" s="26">
        <v>0.52083333333333304</v>
      </c>
      <c r="F192" s="26">
        <v>0.54166666666666696</v>
      </c>
      <c r="G192" s="26">
        <v>0.6875</v>
      </c>
      <c r="H192" s="136">
        <f t="shared" si="10"/>
        <v>7.9999999999999929</v>
      </c>
      <c r="I192" s="137"/>
      <c r="J192" s="231"/>
      <c r="K192" s="75"/>
    </row>
    <row r="193" spans="1:15" ht="18.75">
      <c r="A193" s="237"/>
      <c r="B193" s="46" t="str">
        <f t="shared" si="8"/>
        <v>Dimanche</v>
      </c>
      <c r="C193" s="4">
        <f t="shared" si="9"/>
        <v>42561</v>
      </c>
      <c r="D193" s="26">
        <v>0.33333333333333298</v>
      </c>
      <c r="E193" s="26"/>
      <c r="F193" s="26"/>
      <c r="G193" s="26">
        <v>0.5</v>
      </c>
      <c r="H193" s="136">
        <f t="shared" si="10"/>
        <v>4.0000000000000089</v>
      </c>
      <c r="I193" s="137"/>
      <c r="J193" s="231"/>
      <c r="K193" s="75"/>
    </row>
    <row r="194" spans="1:15" ht="18.75">
      <c r="A194" s="237"/>
      <c r="B194" s="47" t="str">
        <f t="shared" ref="B194:B257" si="11">VLOOKUP(WEEKDAY(C194),JoursDeSemaine,2,FALSE)</f>
        <v>Lundi</v>
      </c>
      <c r="C194" s="5">
        <f t="shared" si="9"/>
        <v>42562</v>
      </c>
      <c r="D194" s="27"/>
      <c r="E194" s="27"/>
      <c r="F194" s="27"/>
      <c r="G194" s="27"/>
      <c r="H194" s="140">
        <f t="shared" si="10"/>
        <v>0</v>
      </c>
      <c r="I194" s="141">
        <f>SUM(H188:H194)</f>
        <v>43.999999999999972</v>
      </c>
      <c r="J194" s="231"/>
      <c r="K194" s="76"/>
    </row>
    <row r="195" spans="1:15" ht="18.75">
      <c r="A195" s="237"/>
      <c r="B195" s="44" t="str">
        <f t="shared" si="11"/>
        <v>Mardi</v>
      </c>
      <c r="C195" s="2">
        <f t="shared" si="9"/>
        <v>42563</v>
      </c>
      <c r="D195" s="24">
        <v>0.33333333333333298</v>
      </c>
      <c r="E195" s="24">
        <v>0.52083333333333304</v>
      </c>
      <c r="F195" s="24">
        <v>0.54166666666666696</v>
      </c>
      <c r="G195" s="24">
        <v>0.6875</v>
      </c>
      <c r="H195" s="132">
        <f t="shared" si="10"/>
        <v>7.9999999999999929</v>
      </c>
      <c r="I195" s="133"/>
      <c r="J195" s="231"/>
      <c r="K195" s="73"/>
    </row>
    <row r="196" spans="1:15" ht="18.75">
      <c r="A196" s="237"/>
      <c r="B196" s="44" t="str">
        <f t="shared" si="11"/>
        <v>Mercredi</v>
      </c>
      <c r="C196" s="2">
        <f t="shared" ref="C196:C259" si="12">C195+1</f>
        <v>42564</v>
      </c>
      <c r="D196" s="24">
        <v>0.33333333333333298</v>
      </c>
      <c r="E196" s="24">
        <v>0.52083333333333304</v>
      </c>
      <c r="F196" s="24">
        <v>0.54166666666666696</v>
      </c>
      <c r="G196" s="24">
        <v>0.6875</v>
      </c>
      <c r="H196" s="132">
        <f t="shared" si="10"/>
        <v>7.9999999999999929</v>
      </c>
      <c r="I196" s="133"/>
      <c r="J196" s="231"/>
      <c r="K196" s="73"/>
    </row>
    <row r="197" spans="1:15" ht="18.75">
      <c r="A197" s="237"/>
      <c r="B197" s="44" t="str">
        <f t="shared" si="11"/>
        <v>Jeudi</v>
      </c>
      <c r="C197" s="2">
        <f t="shared" si="12"/>
        <v>42565</v>
      </c>
      <c r="D197" s="24">
        <v>0.33333333333333298</v>
      </c>
      <c r="E197" s="24">
        <v>0.52083333333333304</v>
      </c>
      <c r="F197" s="24">
        <v>0.54166666666666696</v>
      </c>
      <c r="G197" s="24">
        <v>0.6875</v>
      </c>
      <c r="H197" s="132">
        <f t="shared" si="10"/>
        <v>7.9999999999999929</v>
      </c>
      <c r="I197" s="133"/>
      <c r="J197" s="231"/>
      <c r="K197" s="73"/>
    </row>
    <row r="198" spans="1:15" ht="18.75">
      <c r="A198" s="237"/>
      <c r="B198" s="44" t="str">
        <f t="shared" si="11"/>
        <v>Vendredi</v>
      </c>
      <c r="C198" s="2">
        <f t="shared" si="12"/>
        <v>42566</v>
      </c>
      <c r="D198" s="24">
        <v>0.33333333333333298</v>
      </c>
      <c r="E198" s="24">
        <v>0.52083333333333304</v>
      </c>
      <c r="F198" s="24">
        <v>0.54166666666666696</v>
      </c>
      <c r="G198" s="24">
        <v>0.6875</v>
      </c>
      <c r="H198" s="132">
        <f t="shared" si="10"/>
        <v>7.9999999999999929</v>
      </c>
      <c r="I198" s="133"/>
      <c r="J198" s="231"/>
      <c r="K198" s="73"/>
    </row>
    <row r="199" spans="1:15" ht="18.75">
      <c r="A199" s="237"/>
      <c r="B199" s="44" t="str">
        <f t="shared" si="11"/>
        <v>Samedi</v>
      </c>
      <c r="C199" s="2">
        <f t="shared" si="12"/>
        <v>42567</v>
      </c>
      <c r="D199" s="24">
        <v>0.33333333333333298</v>
      </c>
      <c r="E199" s="24">
        <v>0.52083333333333304</v>
      </c>
      <c r="F199" s="24">
        <v>0.54166666666666696</v>
      </c>
      <c r="G199" s="24">
        <v>0.6875</v>
      </c>
      <c r="H199" s="132">
        <f t="shared" si="10"/>
        <v>7.9999999999999929</v>
      </c>
      <c r="I199" s="133"/>
      <c r="J199" s="231"/>
      <c r="K199" s="73"/>
    </row>
    <row r="200" spans="1:15" ht="18.75">
      <c r="A200" s="237"/>
      <c r="B200" s="44" t="str">
        <f t="shared" si="11"/>
        <v>Dimanche</v>
      </c>
      <c r="C200" s="2">
        <f t="shared" si="12"/>
        <v>42568</v>
      </c>
      <c r="D200" s="24">
        <v>0.33333333333333298</v>
      </c>
      <c r="E200" s="24"/>
      <c r="F200" s="24"/>
      <c r="G200" s="24">
        <v>0.5</v>
      </c>
      <c r="H200" s="132">
        <f t="shared" si="10"/>
        <v>4.0000000000000089</v>
      </c>
      <c r="I200" s="133"/>
      <c r="J200" s="231"/>
      <c r="K200" s="73"/>
    </row>
    <row r="201" spans="1:15" ht="18.75">
      <c r="A201" s="237"/>
      <c r="B201" s="45" t="str">
        <f t="shared" si="11"/>
        <v>Lundi</v>
      </c>
      <c r="C201" s="3">
        <f t="shared" si="12"/>
        <v>42569</v>
      </c>
      <c r="D201" s="25"/>
      <c r="E201" s="25"/>
      <c r="F201" s="25"/>
      <c r="G201" s="25"/>
      <c r="H201" s="134">
        <f t="shared" si="10"/>
        <v>0</v>
      </c>
      <c r="I201" s="135">
        <f>SUM(H195:H201)</f>
        <v>43.999999999999972</v>
      </c>
      <c r="J201" s="231"/>
      <c r="K201" s="74"/>
    </row>
    <row r="202" spans="1:15" s="70" customFormat="1" ht="18.75">
      <c r="A202" s="237"/>
      <c r="B202" s="66" t="str">
        <f t="shared" si="11"/>
        <v>Mardi</v>
      </c>
      <c r="C202" s="67">
        <f t="shared" si="12"/>
        <v>42570</v>
      </c>
      <c r="D202" s="68"/>
      <c r="E202" s="68"/>
      <c r="F202" s="68"/>
      <c r="G202" s="68"/>
      <c r="H202" s="138">
        <f>(E202-D202+G202-F202)*24</f>
        <v>0</v>
      </c>
      <c r="I202" s="139"/>
      <c r="J202" s="231"/>
      <c r="K202" s="71" t="s">
        <v>29</v>
      </c>
      <c r="L202" s="69"/>
      <c r="M202" s="69"/>
      <c r="N202" s="69"/>
      <c r="O202" s="69"/>
    </row>
    <row r="203" spans="1:15" s="70" customFormat="1" ht="18.75">
      <c r="A203" s="237"/>
      <c r="B203" s="66" t="str">
        <f t="shared" si="11"/>
        <v>Mercredi</v>
      </c>
      <c r="C203" s="67">
        <f t="shared" si="12"/>
        <v>42571</v>
      </c>
      <c r="D203" s="68"/>
      <c r="E203" s="68"/>
      <c r="F203" s="68"/>
      <c r="G203" s="68"/>
      <c r="H203" s="138">
        <f t="shared" si="10"/>
        <v>0</v>
      </c>
      <c r="I203" s="139"/>
      <c r="J203" s="231"/>
      <c r="K203" s="71" t="s">
        <v>29</v>
      </c>
      <c r="L203" s="69"/>
      <c r="M203" s="69"/>
      <c r="N203" s="69"/>
      <c r="O203" s="69"/>
    </row>
    <row r="204" spans="1:15" s="70" customFormat="1" ht="18.75">
      <c r="A204" s="237"/>
      <c r="B204" s="66" t="str">
        <f t="shared" si="11"/>
        <v>Jeudi</v>
      </c>
      <c r="C204" s="67">
        <f t="shared" si="12"/>
        <v>42572</v>
      </c>
      <c r="D204" s="68"/>
      <c r="E204" s="68"/>
      <c r="F204" s="68"/>
      <c r="G204" s="68"/>
      <c r="H204" s="138">
        <f t="shared" si="10"/>
        <v>0</v>
      </c>
      <c r="I204" s="139"/>
      <c r="J204" s="231"/>
      <c r="K204" s="71" t="s">
        <v>29</v>
      </c>
      <c r="L204" s="69"/>
      <c r="M204" s="69"/>
      <c r="N204" s="69"/>
      <c r="O204" s="69"/>
    </row>
    <row r="205" spans="1:15" s="70" customFormat="1" ht="18.75">
      <c r="A205" s="237"/>
      <c r="B205" s="66" t="str">
        <f t="shared" si="11"/>
        <v>Vendredi</v>
      </c>
      <c r="C205" s="67">
        <f t="shared" si="12"/>
        <v>42573</v>
      </c>
      <c r="D205" s="68"/>
      <c r="E205" s="68"/>
      <c r="F205" s="68"/>
      <c r="G205" s="68"/>
      <c r="H205" s="138">
        <f t="shared" si="10"/>
        <v>0</v>
      </c>
      <c r="I205" s="139"/>
      <c r="J205" s="231"/>
      <c r="K205" s="71" t="s">
        <v>29</v>
      </c>
      <c r="L205" s="69"/>
      <c r="M205" s="69"/>
      <c r="N205" s="69"/>
      <c r="O205" s="69"/>
    </row>
    <row r="206" spans="1:15" s="70" customFormat="1" ht="18.75">
      <c r="A206" s="237"/>
      <c r="B206" s="66" t="str">
        <f t="shared" si="11"/>
        <v>Samedi</v>
      </c>
      <c r="C206" s="67">
        <f t="shared" si="12"/>
        <v>42574</v>
      </c>
      <c r="D206" s="68"/>
      <c r="E206" s="68"/>
      <c r="F206" s="68"/>
      <c r="G206" s="68"/>
      <c r="H206" s="138">
        <f t="shared" si="10"/>
        <v>0</v>
      </c>
      <c r="I206" s="139"/>
      <c r="J206" s="231"/>
      <c r="K206" s="71" t="s">
        <v>29</v>
      </c>
      <c r="L206" s="69"/>
      <c r="M206" s="69"/>
      <c r="N206" s="69"/>
      <c r="O206" s="69"/>
    </row>
    <row r="207" spans="1:15" s="70" customFormat="1" ht="18.75">
      <c r="A207" s="237"/>
      <c r="B207" s="66" t="str">
        <f t="shared" si="11"/>
        <v>Dimanche</v>
      </c>
      <c r="C207" s="67">
        <f t="shared" si="12"/>
        <v>42575</v>
      </c>
      <c r="D207" s="68"/>
      <c r="E207" s="68"/>
      <c r="F207" s="68"/>
      <c r="G207" s="68"/>
      <c r="H207" s="138">
        <f t="shared" si="10"/>
        <v>0</v>
      </c>
      <c r="I207" s="139"/>
      <c r="J207" s="231"/>
      <c r="K207" s="71" t="s">
        <v>29</v>
      </c>
      <c r="L207" s="69"/>
      <c r="M207" s="69"/>
      <c r="N207" s="69"/>
      <c r="O207" s="69"/>
    </row>
    <row r="208" spans="1:15" s="70" customFormat="1" ht="18.75">
      <c r="A208" s="237"/>
      <c r="B208" s="92" t="str">
        <f t="shared" si="11"/>
        <v>Lundi</v>
      </c>
      <c r="C208" s="93">
        <f t="shared" si="12"/>
        <v>42576</v>
      </c>
      <c r="D208" s="94"/>
      <c r="E208" s="94"/>
      <c r="F208" s="94"/>
      <c r="G208" s="94"/>
      <c r="H208" s="170">
        <f t="shared" si="10"/>
        <v>0</v>
      </c>
      <c r="I208" s="171">
        <f>SUM(H202:H208)</f>
        <v>0</v>
      </c>
      <c r="J208" s="231"/>
      <c r="K208" s="95" t="s">
        <v>29</v>
      </c>
      <c r="L208" s="69"/>
      <c r="M208" s="69"/>
      <c r="N208" s="69"/>
      <c r="O208" s="69"/>
    </row>
    <row r="209" spans="1:15" s="70" customFormat="1" ht="18.75">
      <c r="A209" s="237"/>
      <c r="B209" s="96" t="str">
        <f t="shared" si="11"/>
        <v>Mardi</v>
      </c>
      <c r="C209" s="97">
        <f t="shared" si="12"/>
        <v>42577</v>
      </c>
      <c r="D209" s="98"/>
      <c r="E209" s="98"/>
      <c r="F209" s="98"/>
      <c r="G209" s="98"/>
      <c r="H209" s="142">
        <f t="shared" si="10"/>
        <v>0</v>
      </c>
      <c r="I209" s="143"/>
      <c r="J209" s="231"/>
      <c r="K209" s="99" t="s">
        <v>29</v>
      </c>
      <c r="L209" s="69"/>
      <c r="M209" s="69"/>
      <c r="N209" s="69"/>
      <c r="O209" s="69"/>
    </row>
    <row r="210" spans="1:15" s="70" customFormat="1" ht="18.75">
      <c r="A210" s="237"/>
      <c r="B210" s="96" t="str">
        <f t="shared" si="11"/>
        <v>Mercredi</v>
      </c>
      <c r="C210" s="97">
        <f t="shared" si="12"/>
        <v>42578</v>
      </c>
      <c r="D210" s="98"/>
      <c r="E210" s="98"/>
      <c r="F210" s="98"/>
      <c r="G210" s="98"/>
      <c r="H210" s="142">
        <f t="shared" si="10"/>
        <v>0</v>
      </c>
      <c r="I210" s="143"/>
      <c r="J210" s="231"/>
      <c r="K210" s="99" t="s">
        <v>29</v>
      </c>
      <c r="L210" s="69"/>
      <c r="M210" s="69"/>
      <c r="N210" s="69"/>
      <c r="O210" s="69"/>
    </row>
    <row r="211" spans="1:15" s="70" customFormat="1" ht="18.75">
      <c r="A211" s="237"/>
      <c r="B211" s="96" t="str">
        <f t="shared" si="11"/>
        <v>Jeudi</v>
      </c>
      <c r="C211" s="97">
        <f t="shared" si="12"/>
        <v>42579</v>
      </c>
      <c r="D211" s="98"/>
      <c r="E211" s="98"/>
      <c r="F211" s="98"/>
      <c r="G211" s="98"/>
      <c r="H211" s="142">
        <f t="shared" si="10"/>
        <v>0</v>
      </c>
      <c r="I211" s="143"/>
      <c r="J211" s="231"/>
      <c r="K211" s="99" t="s">
        <v>29</v>
      </c>
      <c r="L211" s="69"/>
      <c r="M211" s="69"/>
      <c r="N211" s="69"/>
      <c r="O211" s="69"/>
    </row>
    <row r="212" spans="1:15" s="70" customFormat="1" ht="18.75">
      <c r="A212" s="237"/>
      <c r="B212" s="96" t="str">
        <f t="shared" si="11"/>
        <v>Vendredi</v>
      </c>
      <c r="C212" s="97">
        <f t="shared" si="12"/>
        <v>42580</v>
      </c>
      <c r="D212" s="98"/>
      <c r="E212" s="98"/>
      <c r="F212" s="98"/>
      <c r="G212" s="98"/>
      <c r="H212" s="142">
        <f t="shared" si="10"/>
        <v>0</v>
      </c>
      <c r="I212" s="143"/>
      <c r="J212" s="231"/>
      <c r="K212" s="99" t="s">
        <v>29</v>
      </c>
      <c r="L212" s="69"/>
      <c r="M212" s="69"/>
      <c r="N212" s="69"/>
      <c r="O212" s="69"/>
    </row>
    <row r="213" spans="1:15" s="70" customFormat="1" ht="19.5" thickBot="1">
      <c r="A213" s="238"/>
      <c r="B213" s="100" t="str">
        <f t="shared" si="11"/>
        <v>Samedi</v>
      </c>
      <c r="C213" s="101">
        <f t="shared" si="12"/>
        <v>42581</v>
      </c>
      <c r="D213" s="102"/>
      <c r="E213" s="102"/>
      <c r="F213" s="102"/>
      <c r="G213" s="102"/>
      <c r="H213" s="172">
        <f t="shared" si="10"/>
        <v>0</v>
      </c>
      <c r="I213" s="173"/>
      <c r="J213" s="232"/>
      <c r="K213" s="103" t="s">
        <v>29</v>
      </c>
      <c r="L213" s="69"/>
      <c r="M213" s="69"/>
      <c r="N213" s="69"/>
      <c r="O213" s="69"/>
    </row>
    <row r="214" spans="1:15" s="70" customFormat="1" ht="18.75" customHeight="1">
      <c r="A214" s="233" t="s">
        <v>15</v>
      </c>
      <c r="B214" s="104" t="str">
        <f t="shared" si="11"/>
        <v>Dimanche</v>
      </c>
      <c r="C214" s="105">
        <f t="shared" si="12"/>
        <v>42582</v>
      </c>
      <c r="D214" s="106"/>
      <c r="E214" s="106"/>
      <c r="F214" s="106"/>
      <c r="G214" s="106"/>
      <c r="H214" s="174">
        <f t="shared" si="10"/>
        <v>0</v>
      </c>
      <c r="I214" s="175"/>
      <c r="J214" s="227">
        <f>SUM(H214:H244)</f>
        <v>79.999999999999943</v>
      </c>
      <c r="K214" s="107" t="s">
        <v>29</v>
      </c>
      <c r="L214" s="69"/>
      <c r="M214" s="69"/>
      <c r="N214" s="69"/>
      <c r="O214" s="69"/>
    </row>
    <row r="215" spans="1:15" s="70" customFormat="1" ht="18.75">
      <c r="A215" s="234"/>
      <c r="B215" s="108" t="str">
        <f t="shared" si="11"/>
        <v>Lundi</v>
      </c>
      <c r="C215" s="109">
        <f t="shared" si="12"/>
        <v>42583</v>
      </c>
      <c r="D215" s="110"/>
      <c r="E215" s="110"/>
      <c r="F215" s="110"/>
      <c r="G215" s="110"/>
      <c r="H215" s="176">
        <f t="shared" si="10"/>
        <v>0</v>
      </c>
      <c r="I215" s="177">
        <f>SUM(H209:H215)</f>
        <v>0</v>
      </c>
      <c r="J215" s="228"/>
      <c r="K215" s="111" t="s">
        <v>29</v>
      </c>
      <c r="L215" s="69"/>
      <c r="M215" s="69"/>
      <c r="N215" s="69"/>
      <c r="O215" s="69"/>
    </row>
    <row r="216" spans="1:15" s="70" customFormat="1" ht="18.75">
      <c r="A216" s="234"/>
      <c r="B216" s="112" t="str">
        <f t="shared" si="11"/>
        <v>Mardi</v>
      </c>
      <c r="C216" s="113">
        <f t="shared" si="12"/>
        <v>42584</v>
      </c>
      <c r="D216" s="114"/>
      <c r="E216" s="114"/>
      <c r="F216" s="114"/>
      <c r="G216" s="114"/>
      <c r="H216" s="178">
        <f t="shared" si="10"/>
        <v>0</v>
      </c>
      <c r="I216" s="179"/>
      <c r="J216" s="228"/>
      <c r="K216" s="115" t="s">
        <v>29</v>
      </c>
      <c r="L216" s="69"/>
      <c r="M216" s="69"/>
      <c r="N216" s="69"/>
      <c r="O216" s="69"/>
    </row>
    <row r="217" spans="1:15" s="70" customFormat="1" ht="18.75">
      <c r="A217" s="234"/>
      <c r="B217" s="112" t="str">
        <f t="shared" si="11"/>
        <v>Mercredi</v>
      </c>
      <c r="C217" s="113">
        <f t="shared" si="12"/>
        <v>42585</v>
      </c>
      <c r="D217" s="114"/>
      <c r="E217" s="114"/>
      <c r="F217" s="114"/>
      <c r="G217" s="114"/>
      <c r="H217" s="178">
        <f t="shared" si="10"/>
        <v>0</v>
      </c>
      <c r="I217" s="179"/>
      <c r="J217" s="228"/>
      <c r="K217" s="115" t="s">
        <v>29</v>
      </c>
      <c r="L217" s="69"/>
      <c r="M217" s="69"/>
      <c r="N217" s="69"/>
      <c r="O217" s="69"/>
    </row>
    <row r="218" spans="1:15" s="70" customFormat="1" ht="18.75">
      <c r="A218" s="234"/>
      <c r="B218" s="112" t="str">
        <f t="shared" si="11"/>
        <v>Jeudi</v>
      </c>
      <c r="C218" s="113">
        <f t="shared" si="12"/>
        <v>42586</v>
      </c>
      <c r="D218" s="114"/>
      <c r="E218" s="114"/>
      <c r="F218" s="114"/>
      <c r="G218" s="114"/>
      <c r="H218" s="178">
        <f t="shared" si="10"/>
        <v>0</v>
      </c>
      <c r="I218" s="179"/>
      <c r="J218" s="228"/>
      <c r="K218" s="115" t="s">
        <v>29</v>
      </c>
      <c r="L218" s="69"/>
      <c r="M218" s="69"/>
      <c r="N218" s="69"/>
      <c r="O218" s="69"/>
    </row>
    <row r="219" spans="1:15" s="70" customFormat="1" ht="18.75">
      <c r="A219" s="234"/>
      <c r="B219" s="112" t="str">
        <f t="shared" si="11"/>
        <v>Vendredi</v>
      </c>
      <c r="C219" s="113">
        <f t="shared" si="12"/>
        <v>42587</v>
      </c>
      <c r="D219" s="114"/>
      <c r="E219" s="114"/>
      <c r="F219" s="114"/>
      <c r="G219" s="114"/>
      <c r="H219" s="178">
        <f t="shared" si="10"/>
        <v>0</v>
      </c>
      <c r="I219" s="179"/>
      <c r="J219" s="228"/>
      <c r="K219" s="115" t="s">
        <v>29</v>
      </c>
      <c r="L219" s="69"/>
      <c r="M219" s="69"/>
      <c r="N219" s="69"/>
      <c r="O219" s="69"/>
    </row>
    <row r="220" spans="1:15" s="70" customFormat="1" ht="18.75">
      <c r="A220" s="234"/>
      <c r="B220" s="112" t="str">
        <f t="shared" si="11"/>
        <v>Samedi</v>
      </c>
      <c r="C220" s="113">
        <f t="shared" si="12"/>
        <v>42588</v>
      </c>
      <c r="D220" s="114"/>
      <c r="E220" s="114"/>
      <c r="F220" s="114"/>
      <c r="G220" s="114"/>
      <c r="H220" s="178">
        <f t="shared" si="10"/>
        <v>0</v>
      </c>
      <c r="I220" s="179"/>
      <c r="J220" s="228"/>
      <c r="K220" s="115" t="s">
        <v>29</v>
      </c>
      <c r="L220" s="69"/>
      <c r="M220" s="69"/>
      <c r="N220" s="69"/>
      <c r="O220" s="69"/>
    </row>
    <row r="221" spans="1:15" s="70" customFormat="1" ht="18.75">
      <c r="A221" s="234"/>
      <c r="B221" s="112" t="str">
        <f t="shared" si="11"/>
        <v>Dimanche</v>
      </c>
      <c r="C221" s="113">
        <f t="shared" si="12"/>
        <v>42589</v>
      </c>
      <c r="D221" s="114"/>
      <c r="E221" s="114"/>
      <c r="F221" s="114"/>
      <c r="G221" s="114"/>
      <c r="H221" s="178">
        <f t="shared" si="10"/>
        <v>0</v>
      </c>
      <c r="I221" s="179"/>
      <c r="J221" s="228"/>
      <c r="K221" s="115" t="s">
        <v>29</v>
      </c>
      <c r="L221" s="69"/>
      <c r="M221" s="69"/>
      <c r="N221" s="69"/>
      <c r="O221" s="69"/>
    </row>
    <row r="222" spans="1:15" s="70" customFormat="1" ht="18.75">
      <c r="A222" s="234"/>
      <c r="B222" s="116" t="str">
        <f t="shared" si="11"/>
        <v>Lundi</v>
      </c>
      <c r="C222" s="117">
        <f t="shared" si="12"/>
        <v>42590</v>
      </c>
      <c r="D222" s="118"/>
      <c r="E222" s="118"/>
      <c r="F222" s="118"/>
      <c r="G222" s="118"/>
      <c r="H222" s="180">
        <f t="shared" si="10"/>
        <v>0</v>
      </c>
      <c r="I222" s="181">
        <f>SUM(H216:H222)</f>
        <v>0</v>
      </c>
      <c r="J222" s="228"/>
      <c r="K222" s="119" t="s">
        <v>29</v>
      </c>
      <c r="L222" s="69"/>
      <c r="M222" s="69"/>
      <c r="N222" s="69"/>
      <c r="O222" s="69"/>
    </row>
    <row r="223" spans="1:15" s="70" customFormat="1" ht="18.75">
      <c r="A223" s="234"/>
      <c r="B223" s="120" t="str">
        <f t="shared" si="11"/>
        <v>Mardi</v>
      </c>
      <c r="C223" s="121">
        <f t="shared" si="12"/>
        <v>42591</v>
      </c>
      <c r="D223" s="122"/>
      <c r="E223" s="122"/>
      <c r="F223" s="122"/>
      <c r="G223" s="122"/>
      <c r="H223" s="182">
        <f t="shared" si="10"/>
        <v>0</v>
      </c>
      <c r="I223" s="183"/>
      <c r="J223" s="228"/>
      <c r="K223" s="123" t="s">
        <v>29</v>
      </c>
      <c r="L223" s="69"/>
      <c r="M223" s="69"/>
      <c r="N223" s="69"/>
      <c r="O223" s="69"/>
    </row>
    <row r="224" spans="1:15" s="70" customFormat="1" ht="18.75">
      <c r="A224" s="234"/>
      <c r="B224" s="120" t="str">
        <f t="shared" si="11"/>
        <v>Mercredi</v>
      </c>
      <c r="C224" s="121">
        <f t="shared" si="12"/>
        <v>42592</v>
      </c>
      <c r="D224" s="122"/>
      <c r="E224" s="122"/>
      <c r="F224" s="122"/>
      <c r="G224" s="122"/>
      <c r="H224" s="182">
        <f t="shared" si="10"/>
        <v>0</v>
      </c>
      <c r="I224" s="183"/>
      <c r="J224" s="228"/>
      <c r="K224" s="123" t="s">
        <v>29</v>
      </c>
      <c r="L224" s="69"/>
      <c r="M224" s="69"/>
      <c r="N224" s="69"/>
      <c r="O224" s="69"/>
    </row>
    <row r="225" spans="1:15" s="70" customFormat="1" ht="18.75">
      <c r="A225" s="234"/>
      <c r="B225" s="120" t="str">
        <f t="shared" si="11"/>
        <v>Jeudi</v>
      </c>
      <c r="C225" s="121">
        <f t="shared" si="12"/>
        <v>42593</v>
      </c>
      <c r="D225" s="122"/>
      <c r="E225" s="122"/>
      <c r="F225" s="122"/>
      <c r="G225" s="122"/>
      <c r="H225" s="182">
        <f t="shared" si="10"/>
        <v>0</v>
      </c>
      <c r="I225" s="183"/>
      <c r="J225" s="228"/>
      <c r="K225" s="123" t="s">
        <v>29</v>
      </c>
      <c r="L225" s="69"/>
      <c r="M225" s="69"/>
      <c r="N225" s="69"/>
      <c r="O225" s="69"/>
    </row>
    <row r="226" spans="1:15" s="70" customFormat="1" ht="18.75">
      <c r="A226" s="234"/>
      <c r="B226" s="120" t="str">
        <f t="shared" si="11"/>
        <v>Vendredi</v>
      </c>
      <c r="C226" s="121">
        <f t="shared" si="12"/>
        <v>42594</v>
      </c>
      <c r="D226" s="122"/>
      <c r="E226" s="122"/>
      <c r="F226" s="122"/>
      <c r="G226" s="122"/>
      <c r="H226" s="182">
        <f t="shared" si="10"/>
        <v>0</v>
      </c>
      <c r="I226" s="183"/>
      <c r="J226" s="228"/>
      <c r="K226" s="123" t="s">
        <v>29</v>
      </c>
      <c r="L226" s="69"/>
      <c r="M226" s="69"/>
      <c r="N226" s="69"/>
      <c r="O226" s="69"/>
    </row>
    <row r="227" spans="1:15" s="70" customFormat="1" ht="18.75">
      <c r="A227" s="234"/>
      <c r="B227" s="120" t="str">
        <f t="shared" si="11"/>
        <v>Samedi</v>
      </c>
      <c r="C227" s="121">
        <f t="shared" si="12"/>
        <v>42595</v>
      </c>
      <c r="D227" s="122"/>
      <c r="E227" s="122"/>
      <c r="F227" s="122"/>
      <c r="G227" s="122"/>
      <c r="H227" s="182">
        <f t="shared" si="10"/>
        <v>0</v>
      </c>
      <c r="I227" s="183"/>
      <c r="J227" s="228"/>
      <c r="K227" s="123" t="s">
        <v>29</v>
      </c>
      <c r="L227" s="69"/>
      <c r="M227" s="69"/>
      <c r="N227" s="69"/>
      <c r="O227" s="69"/>
    </row>
    <row r="228" spans="1:15" s="70" customFormat="1" ht="18.75">
      <c r="A228" s="234"/>
      <c r="B228" s="120" t="str">
        <f t="shared" si="11"/>
        <v>Dimanche</v>
      </c>
      <c r="C228" s="121">
        <f t="shared" si="12"/>
        <v>42596</v>
      </c>
      <c r="D228" s="122"/>
      <c r="E228" s="122"/>
      <c r="F228" s="122"/>
      <c r="G228" s="122"/>
      <c r="H228" s="182">
        <f t="shared" si="10"/>
        <v>0</v>
      </c>
      <c r="I228" s="183"/>
      <c r="J228" s="228"/>
      <c r="K228" s="123" t="s">
        <v>29</v>
      </c>
      <c r="L228" s="69"/>
      <c r="M228" s="69"/>
      <c r="N228" s="69"/>
      <c r="O228" s="69"/>
    </row>
    <row r="229" spans="1:15" s="70" customFormat="1" ht="18.75">
      <c r="A229" s="234"/>
      <c r="B229" s="108" t="str">
        <f t="shared" si="11"/>
        <v>Lundi</v>
      </c>
      <c r="C229" s="109">
        <f t="shared" si="12"/>
        <v>42597</v>
      </c>
      <c r="D229" s="110"/>
      <c r="E229" s="110"/>
      <c r="F229" s="110"/>
      <c r="G229" s="110"/>
      <c r="H229" s="176">
        <f t="shared" si="10"/>
        <v>0</v>
      </c>
      <c r="I229" s="177">
        <f>SUM(H223:H229)</f>
        <v>0</v>
      </c>
      <c r="J229" s="228"/>
      <c r="K229" s="111" t="s">
        <v>29</v>
      </c>
      <c r="L229" s="69"/>
      <c r="M229" s="69"/>
      <c r="N229" s="69"/>
      <c r="O229" s="69"/>
    </row>
    <row r="230" spans="1:15" s="70" customFormat="1" ht="18.75">
      <c r="A230" s="234"/>
      <c r="B230" s="112" t="str">
        <f t="shared" si="11"/>
        <v>Mardi</v>
      </c>
      <c r="C230" s="113">
        <f t="shared" si="12"/>
        <v>42598</v>
      </c>
      <c r="D230" s="114"/>
      <c r="E230" s="114"/>
      <c r="F230" s="114"/>
      <c r="G230" s="114"/>
      <c r="H230" s="178">
        <f t="shared" si="10"/>
        <v>0</v>
      </c>
      <c r="I230" s="179"/>
      <c r="J230" s="228"/>
      <c r="K230" s="115" t="s">
        <v>29</v>
      </c>
      <c r="L230" s="69"/>
      <c r="M230" s="69"/>
      <c r="N230" s="69"/>
      <c r="O230" s="69"/>
    </row>
    <row r="231" spans="1:15" s="70" customFormat="1" ht="18.75">
      <c r="A231" s="234"/>
      <c r="B231" s="112" t="str">
        <f t="shared" si="11"/>
        <v>Mercredi</v>
      </c>
      <c r="C231" s="113">
        <f t="shared" si="12"/>
        <v>42599</v>
      </c>
      <c r="D231" s="114"/>
      <c r="E231" s="114"/>
      <c r="F231" s="114"/>
      <c r="G231" s="114"/>
      <c r="H231" s="178">
        <f t="shared" ref="H231:H294" si="13">(E231-D231+G231-F231)*24</f>
        <v>0</v>
      </c>
      <c r="I231" s="179"/>
      <c r="J231" s="228"/>
      <c r="K231" s="115" t="s">
        <v>29</v>
      </c>
      <c r="L231" s="69"/>
      <c r="M231" s="69"/>
      <c r="N231" s="69"/>
      <c r="O231" s="69"/>
    </row>
    <row r="232" spans="1:15" ht="18.75">
      <c r="A232" s="234"/>
      <c r="B232" s="50" t="str">
        <f t="shared" si="11"/>
        <v>Jeudi</v>
      </c>
      <c r="C232" s="8">
        <f t="shared" si="12"/>
        <v>42600</v>
      </c>
      <c r="D232" s="30">
        <v>0.33333333333333298</v>
      </c>
      <c r="E232" s="30">
        <v>0.52083333333333304</v>
      </c>
      <c r="F232" s="30">
        <v>0.54166666666666696</v>
      </c>
      <c r="G232" s="30">
        <v>0.6875</v>
      </c>
      <c r="H232" s="148">
        <f t="shared" si="13"/>
        <v>7.9999999999999929</v>
      </c>
      <c r="I232" s="149"/>
      <c r="J232" s="228"/>
      <c r="K232" s="79"/>
    </row>
    <row r="233" spans="1:15" ht="18.75">
      <c r="A233" s="234"/>
      <c r="B233" s="50" t="str">
        <f t="shared" si="11"/>
        <v>Vendredi</v>
      </c>
      <c r="C233" s="8">
        <f t="shared" si="12"/>
        <v>42601</v>
      </c>
      <c r="D233" s="30">
        <v>0.33333333333333298</v>
      </c>
      <c r="E233" s="30">
        <v>0.52083333333333304</v>
      </c>
      <c r="F233" s="30">
        <v>0.54166666666666696</v>
      </c>
      <c r="G233" s="30">
        <v>0.6875</v>
      </c>
      <c r="H233" s="148">
        <f t="shared" si="13"/>
        <v>7.9999999999999929</v>
      </c>
      <c r="I233" s="149"/>
      <c r="J233" s="228"/>
      <c r="K233" s="79"/>
    </row>
    <row r="234" spans="1:15" ht="18.75">
      <c r="A234" s="234"/>
      <c r="B234" s="50" t="str">
        <f t="shared" si="11"/>
        <v>Samedi</v>
      </c>
      <c r="C234" s="8">
        <f t="shared" si="12"/>
        <v>42602</v>
      </c>
      <c r="D234" s="30">
        <v>0.33333333333333298</v>
      </c>
      <c r="E234" s="30">
        <v>0.52083333333333304</v>
      </c>
      <c r="F234" s="30">
        <v>0.54166666666666696</v>
      </c>
      <c r="G234" s="30">
        <v>0.6875</v>
      </c>
      <c r="H234" s="148">
        <f t="shared" si="13"/>
        <v>7.9999999999999929</v>
      </c>
      <c r="I234" s="149"/>
      <c r="J234" s="228"/>
      <c r="K234" s="79"/>
    </row>
    <row r="235" spans="1:15" ht="18.75">
      <c r="A235" s="234"/>
      <c r="B235" s="50" t="str">
        <f t="shared" si="11"/>
        <v>Dimanche</v>
      </c>
      <c r="C235" s="8">
        <f t="shared" si="12"/>
        <v>42603</v>
      </c>
      <c r="D235" s="30">
        <v>0.33333333333333298</v>
      </c>
      <c r="E235" s="30"/>
      <c r="F235" s="30"/>
      <c r="G235" s="30">
        <v>0.5</v>
      </c>
      <c r="H235" s="148">
        <f t="shared" si="13"/>
        <v>4.0000000000000089</v>
      </c>
      <c r="I235" s="149"/>
      <c r="J235" s="228"/>
      <c r="K235" s="79"/>
    </row>
    <row r="236" spans="1:15" ht="18.75">
      <c r="A236" s="234"/>
      <c r="B236" s="51" t="str">
        <f t="shared" si="11"/>
        <v>Lundi</v>
      </c>
      <c r="C236" s="9">
        <f t="shared" si="12"/>
        <v>42604</v>
      </c>
      <c r="D236" s="31"/>
      <c r="E236" s="31"/>
      <c r="F236" s="31"/>
      <c r="G236" s="31"/>
      <c r="H236" s="150">
        <f t="shared" si="13"/>
        <v>0</v>
      </c>
      <c r="I236" s="151">
        <f>SUM(H230:H236)</f>
        <v>27.999999999999986</v>
      </c>
      <c r="J236" s="228"/>
      <c r="K236" s="80"/>
    </row>
    <row r="237" spans="1:15" ht="18.75">
      <c r="A237" s="234"/>
      <c r="B237" s="52" t="str">
        <f t="shared" si="11"/>
        <v>Mardi</v>
      </c>
      <c r="C237" s="10">
        <f t="shared" si="12"/>
        <v>42605</v>
      </c>
      <c r="D237" s="32">
        <v>0.33333333333333298</v>
      </c>
      <c r="E237" s="32">
        <v>0.52083333333333304</v>
      </c>
      <c r="F237" s="32">
        <v>0.54166666666666696</v>
      </c>
      <c r="G237" s="32">
        <v>0.6875</v>
      </c>
      <c r="H237" s="152">
        <f t="shared" si="13"/>
        <v>7.9999999999999929</v>
      </c>
      <c r="I237" s="153"/>
      <c r="J237" s="228"/>
      <c r="K237" s="81"/>
    </row>
    <row r="238" spans="1:15" ht="18.75">
      <c r="A238" s="234"/>
      <c r="B238" s="52" t="str">
        <f t="shared" si="11"/>
        <v>Mercredi</v>
      </c>
      <c r="C238" s="10">
        <f t="shared" si="12"/>
        <v>42606</v>
      </c>
      <c r="D238" s="32">
        <v>0.33333333333333298</v>
      </c>
      <c r="E238" s="32">
        <v>0.52083333333333304</v>
      </c>
      <c r="F238" s="32">
        <v>0.54166666666666696</v>
      </c>
      <c r="G238" s="32">
        <v>0.6875</v>
      </c>
      <c r="H238" s="152">
        <f t="shared" si="13"/>
        <v>7.9999999999999929</v>
      </c>
      <c r="I238" s="153"/>
      <c r="J238" s="228"/>
      <c r="K238" s="81"/>
    </row>
    <row r="239" spans="1:15" ht="18.75">
      <c r="A239" s="234"/>
      <c r="B239" s="52" t="str">
        <f t="shared" si="11"/>
        <v>Jeudi</v>
      </c>
      <c r="C239" s="10">
        <f t="shared" si="12"/>
        <v>42607</v>
      </c>
      <c r="D239" s="32">
        <v>0.33333333333333298</v>
      </c>
      <c r="E239" s="32">
        <v>0.52083333333333304</v>
      </c>
      <c r="F239" s="32">
        <v>0.54166666666666696</v>
      </c>
      <c r="G239" s="32">
        <v>0.6875</v>
      </c>
      <c r="H239" s="152">
        <f t="shared" si="13"/>
        <v>7.9999999999999929</v>
      </c>
      <c r="I239" s="153"/>
      <c r="J239" s="228"/>
      <c r="K239" s="81"/>
    </row>
    <row r="240" spans="1:15" ht="18.75">
      <c r="A240" s="234"/>
      <c r="B240" s="52" t="str">
        <f t="shared" si="11"/>
        <v>Vendredi</v>
      </c>
      <c r="C240" s="10">
        <f t="shared" si="12"/>
        <v>42608</v>
      </c>
      <c r="D240" s="32">
        <v>0.33333333333333298</v>
      </c>
      <c r="E240" s="32">
        <v>0.52083333333333304</v>
      </c>
      <c r="F240" s="32">
        <v>0.54166666666666696</v>
      </c>
      <c r="G240" s="32">
        <v>0.6875</v>
      </c>
      <c r="H240" s="152">
        <f t="shared" si="13"/>
        <v>7.9999999999999929</v>
      </c>
      <c r="I240" s="153"/>
      <c r="J240" s="228"/>
      <c r="K240" s="81"/>
    </row>
    <row r="241" spans="1:11" ht="18.75">
      <c r="A241" s="234"/>
      <c r="B241" s="52" t="str">
        <f t="shared" si="11"/>
        <v>Samedi</v>
      </c>
      <c r="C241" s="10">
        <f t="shared" si="12"/>
        <v>42609</v>
      </c>
      <c r="D241" s="32">
        <v>0.33333333333333298</v>
      </c>
      <c r="E241" s="32">
        <v>0.52083333333333304</v>
      </c>
      <c r="F241" s="32">
        <v>0.54166666666666696</v>
      </c>
      <c r="G241" s="32">
        <v>0.6875</v>
      </c>
      <c r="H241" s="152">
        <f t="shared" si="13"/>
        <v>7.9999999999999929</v>
      </c>
      <c r="I241" s="153"/>
      <c r="J241" s="228"/>
      <c r="K241" s="81"/>
    </row>
    <row r="242" spans="1:11" ht="18.75">
      <c r="A242" s="234"/>
      <c r="B242" s="52" t="str">
        <f t="shared" si="11"/>
        <v>Dimanche</v>
      </c>
      <c r="C242" s="10">
        <f t="shared" si="12"/>
        <v>42610</v>
      </c>
      <c r="D242" s="32">
        <v>0.33333333333333298</v>
      </c>
      <c r="E242" s="32"/>
      <c r="F242" s="32"/>
      <c r="G242" s="32">
        <v>0.5</v>
      </c>
      <c r="H242" s="152">
        <f t="shared" si="13"/>
        <v>4.0000000000000089</v>
      </c>
      <c r="I242" s="153"/>
      <c r="J242" s="228"/>
      <c r="K242" s="81"/>
    </row>
    <row r="243" spans="1:11" ht="18.75">
      <c r="A243" s="234"/>
      <c r="B243" s="53" t="str">
        <f t="shared" si="11"/>
        <v>Lundi</v>
      </c>
      <c r="C243" s="11">
        <f t="shared" si="12"/>
        <v>42611</v>
      </c>
      <c r="D243" s="33"/>
      <c r="E243" s="33"/>
      <c r="F243" s="33"/>
      <c r="G243" s="33"/>
      <c r="H243" s="154">
        <f t="shared" si="13"/>
        <v>0</v>
      </c>
      <c r="I243" s="155">
        <f>SUM(H237:H243)</f>
        <v>43.999999999999972</v>
      </c>
      <c r="J243" s="228"/>
      <c r="K243" s="82"/>
    </row>
    <row r="244" spans="1:11" ht="19.5" thickBot="1">
      <c r="A244" s="235"/>
      <c r="B244" s="57" t="str">
        <f t="shared" si="11"/>
        <v>Mardi</v>
      </c>
      <c r="C244" s="15">
        <f t="shared" si="12"/>
        <v>42612</v>
      </c>
      <c r="D244" s="37">
        <v>0.33333333333333298</v>
      </c>
      <c r="E244" s="37">
        <v>0.52083333333333304</v>
      </c>
      <c r="F244" s="37">
        <v>0.54166666666666696</v>
      </c>
      <c r="G244" s="37">
        <v>0.6875</v>
      </c>
      <c r="H244" s="162">
        <f t="shared" si="13"/>
        <v>7.9999999999999929</v>
      </c>
      <c r="I244" s="163"/>
      <c r="J244" s="229"/>
      <c r="K244" s="86"/>
    </row>
    <row r="245" spans="1:11" ht="18.75" customHeight="1">
      <c r="A245" s="236" t="s">
        <v>16</v>
      </c>
      <c r="B245" s="58" t="str">
        <f t="shared" si="11"/>
        <v>Mercredi</v>
      </c>
      <c r="C245" s="16">
        <f t="shared" si="12"/>
        <v>42613</v>
      </c>
      <c r="D245" s="38">
        <v>0.33333333333333298</v>
      </c>
      <c r="E245" s="38">
        <v>0.52083333333333304</v>
      </c>
      <c r="F245" s="38">
        <v>0.54166666666666696</v>
      </c>
      <c r="G245" s="38">
        <v>0.6875</v>
      </c>
      <c r="H245" s="164">
        <f t="shared" si="13"/>
        <v>7.9999999999999929</v>
      </c>
      <c r="I245" s="165"/>
      <c r="J245" s="230">
        <f>SUM(H245:H274)</f>
        <v>191.99999999999994</v>
      </c>
      <c r="K245" s="87"/>
    </row>
    <row r="246" spans="1:11" ht="18.75">
      <c r="A246" s="237"/>
      <c r="B246" s="46" t="str">
        <f t="shared" si="11"/>
        <v>Jeudi</v>
      </c>
      <c r="C246" s="4">
        <f t="shared" si="12"/>
        <v>42614</v>
      </c>
      <c r="D246" s="26">
        <v>0.33333333333333298</v>
      </c>
      <c r="E246" s="26">
        <v>0.52083333333333304</v>
      </c>
      <c r="F246" s="26">
        <v>0.54166666666666696</v>
      </c>
      <c r="G246" s="26">
        <v>0.6875</v>
      </c>
      <c r="H246" s="136">
        <f t="shared" si="13"/>
        <v>7.9999999999999929</v>
      </c>
      <c r="I246" s="137"/>
      <c r="J246" s="231"/>
      <c r="K246" s="75"/>
    </row>
    <row r="247" spans="1:11" ht="18.75">
      <c r="A247" s="237"/>
      <c r="B247" s="46" t="str">
        <f t="shared" si="11"/>
        <v>Vendredi</v>
      </c>
      <c r="C247" s="4">
        <f t="shared" si="12"/>
        <v>42615</v>
      </c>
      <c r="D247" s="26">
        <v>0.33333333333333298</v>
      </c>
      <c r="E247" s="26">
        <v>0.52083333333333304</v>
      </c>
      <c r="F247" s="26">
        <v>0.54166666666666696</v>
      </c>
      <c r="G247" s="26">
        <v>0.6875</v>
      </c>
      <c r="H247" s="136">
        <f t="shared" si="13"/>
        <v>7.9999999999999929</v>
      </c>
      <c r="I247" s="137"/>
      <c r="J247" s="231"/>
      <c r="K247" s="75"/>
    </row>
    <row r="248" spans="1:11" ht="18.75">
      <c r="A248" s="237"/>
      <c r="B248" s="46" t="str">
        <f t="shared" si="11"/>
        <v>Samedi</v>
      </c>
      <c r="C248" s="4">
        <f t="shared" si="12"/>
        <v>42616</v>
      </c>
      <c r="D248" s="26">
        <v>0.33333333333333298</v>
      </c>
      <c r="E248" s="26">
        <v>0.52083333333333304</v>
      </c>
      <c r="F248" s="26">
        <v>0.54166666666666696</v>
      </c>
      <c r="G248" s="26">
        <v>0.6875</v>
      </c>
      <c r="H248" s="136">
        <f t="shared" si="13"/>
        <v>7.9999999999999929</v>
      </c>
      <c r="I248" s="137"/>
      <c r="J248" s="231"/>
      <c r="K248" s="75"/>
    </row>
    <row r="249" spans="1:11" ht="18.75">
      <c r="A249" s="237"/>
      <c r="B249" s="46" t="str">
        <f t="shared" si="11"/>
        <v>Dimanche</v>
      </c>
      <c r="C249" s="4">
        <f t="shared" si="12"/>
        <v>42617</v>
      </c>
      <c r="D249" s="26">
        <v>0.33333333333333298</v>
      </c>
      <c r="E249" s="26"/>
      <c r="F249" s="26"/>
      <c r="G249" s="26">
        <v>0.5</v>
      </c>
      <c r="H249" s="136">
        <f t="shared" si="13"/>
        <v>4.0000000000000089</v>
      </c>
      <c r="I249" s="137"/>
      <c r="J249" s="231"/>
      <c r="K249" s="75"/>
    </row>
    <row r="250" spans="1:11" ht="18.75">
      <c r="A250" s="237"/>
      <c r="B250" s="47" t="str">
        <f t="shared" si="11"/>
        <v>Lundi</v>
      </c>
      <c r="C250" s="5">
        <f t="shared" si="12"/>
        <v>42618</v>
      </c>
      <c r="D250" s="27"/>
      <c r="E250" s="27"/>
      <c r="F250" s="27"/>
      <c r="G250" s="27"/>
      <c r="H250" s="140">
        <f t="shared" si="13"/>
        <v>0</v>
      </c>
      <c r="I250" s="141">
        <f>SUM(H244:H250)</f>
        <v>43.999999999999972</v>
      </c>
      <c r="J250" s="231"/>
      <c r="K250" s="76"/>
    </row>
    <row r="251" spans="1:11" ht="18.75">
      <c r="A251" s="237"/>
      <c r="B251" s="44" t="str">
        <f t="shared" si="11"/>
        <v>Mardi</v>
      </c>
      <c r="C251" s="2">
        <f t="shared" si="12"/>
        <v>42619</v>
      </c>
      <c r="D251" s="24">
        <v>0.33333333333333298</v>
      </c>
      <c r="E251" s="24">
        <v>0.52083333333333304</v>
      </c>
      <c r="F251" s="24">
        <v>0.54166666666666696</v>
      </c>
      <c r="G251" s="24">
        <v>0.6875</v>
      </c>
      <c r="H251" s="132">
        <f t="shared" si="13"/>
        <v>7.9999999999999929</v>
      </c>
      <c r="I251" s="133"/>
      <c r="J251" s="231"/>
      <c r="K251" s="73"/>
    </row>
    <row r="252" spans="1:11" ht="18.75">
      <c r="A252" s="237"/>
      <c r="B252" s="44" t="str">
        <f t="shared" si="11"/>
        <v>Mercredi</v>
      </c>
      <c r="C252" s="2">
        <f t="shared" si="12"/>
        <v>42620</v>
      </c>
      <c r="D252" s="24">
        <v>0.33333333333333298</v>
      </c>
      <c r="E252" s="24">
        <v>0.52083333333333304</v>
      </c>
      <c r="F252" s="24">
        <v>0.54166666666666696</v>
      </c>
      <c r="G252" s="24">
        <v>0.6875</v>
      </c>
      <c r="H252" s="132">
        <f t="shared" si="13"/>
        <v>7.9999999999999929</v>
      </c>
      <c r="I252" s="133"/>
      <c r="J252" s="231"/>
      <c r="K252" s="73"/>
    </row>
    <row r="253" spans="1:11" ht="18.75">
      <c r="A253" s="237"/>
      <c r="B253" s="44" t="str">
        <f t="shared" si="11"/>
        <v>Jeudi</v>
      </c>
      <c r="C253" s="2">
        <f t="shared" si="12"/>
        <v>42621</v>
      </c>
      <c r="D253" s="24">
        <v>0.33333333333333298</v>
      </c>
      <c r="E253" s="24">
        <v>0.52083333333333304</v>
      </c>
      <c r="F253" s="24">
        <v>0.54166666666666696</v>
      </c>
      <c r="G253" s="24">
        <v>0.6875</v>
      </c>
      <c r="H253" s="132">
        <f t="shared" si="13"/>
        <v>7.9999999999999929</v>
      </c>
      <c r="I253" s="133"/>
      <c r="J253" s="231"/>
      <c r="K253" s="73"/>
    </row>
    <row r="254" spans="1:11" ht="18.75">
      <c r="A254" s="237"/>
      <c r="B254" s="44" t="str">
        <f t="shared" si="11"/>
        <v>Vendredi</v>
      </c>
      <c r="C254" s="2">
        <f t="shared" si="12"/>
        <v>42622</v>
      </c>
      <c r="D254" s="24">
        <v>0.33333333333333298</v>
      </c>
      <c r="E254" s="24">
        <v>0.52083333333333304</v>
      </c>
      <c r="F254" s="24">
        <v>0.54166666666666696</v>
      </c>
      <c r="G254" s="24">
        <v>0.6875</v>
      </c>
      <c r="H254" s="132">
        <f t="shared" si="13"/>
        <v>7.9999999999999929</v>
      </c>
      <c r="I254" s="133"/>
      <c r="J254" s="231"/>
      <c r="K254" s="73"/>
    </row>
    <row r="255" spans="1:11" ht="18.75">
      <c r="A255" s="237"/>
      <c r="B255" s="44" t="str">
        <f t="shared" si="11"/>
        <v>Samedi</v>
      </c>
      <c r="C255" s="2">
        <f t="shared" si="12"/>
        <v>42623</v>
      </c>
      <c r="D255" s="24">
        <v>0.33333333333333298</v>
      </c>
      <c r="E255" s="24">
        <v>0.52083333333333304</v>
      </c>
      <c r="F255" s="24">
        <v>0.54166666666666696</v>
      </c>
      <c r="G255" s="24">
        <v>0.6875</v>
      </c>
      <c r="H255" s="132">
        <f t="shared" si="13"/>
        <v>7.9999999999999929</v>
      </c>
      <c r="I255" s="133"/>
      <c r="J255" s="231"/>
      <c r="K255" s="73"/>
    </row>
    <row r="256" spans="1:11" ht="18.75">
      <c r="A256" s="237"/>
      <c r="B256" s="44" t="str">
        <f t="shared" si="11"/>
        <v>Dimanche</v>
      </c>
      <c r="C256" s="2">
        <f t="shared" si="12"/>
        <v>42624</v>
      </c>
      <c r="D256" s="24">
        <v>0.33333333333333298</v>
      </c>
      <c r="E256" s="24"/>
      <c r="F256" s="24"/>
      <c r="G256" s="24">
        <v>0.5</v>
      </c>
      <c r="H256" s="132">
        <f t="shared" si="13"/>
        <v>4.0000000000000089</v>
      </c>
      <c r="I256" s="133"/>
      <c r="J256" s="231"/>
      <c r="K256" s="73"/>
    </row>
    <row r="257" spans="1:11" ht="18.75">
      <c r="A257" s="237"/>
      <c r="B257" s="45" t="str">
        <f t="shared" si="11"/>
        <v>Lundi</v>
      </c>
      <c r="C257" s="3">
        <f t="shared" si="12"/>
        <v>42625</v>
      </c>
      <c r="D257" s="25"/>
      <c r="E257" s="25"/>
      <c r="F257" s="25"/>
      <c r="G257" s="25"/>
      <c r="H257" s="134">
        <f t="shared" si="13"/>
        <v>0</v>
      </c>
      <c r="I257" s="135">
        <f>SUM(H251:H257)</f>
        <v>43.999999999999972</v>
      </c>
      <c r="J257" s="231"/>
      <c r="K257" s="74"/>
    </row>
    <row r="258" spans="1:11" ht="18.75">
      <c r="A258" s="237"/>
      <c r="B258" s="46" t="str">
        <f t="shared" ref="B258:B321" si="14">VLOOKUP(WEEKDAY(C258),JoursDeSemaine,2,FALSE)</f>
        <v>Mardi</v>
      </c>
      <c r="C258" s="4">
        <f t="shared" si="12"/>
        <v>42626</v>
      </c>
      <c r="D258" s="26">
        <v>0.33333333333333298</v>
      </c>
      <c r="E258" s="26">
        <v>0.52083333333333304</v>
      </c>
      <c r="F258" s="26">
        <v>0.54166666666666696</v>
      </c>
      <c r="G258" s="26">
        <v>0.6875</v>
      </c>
      <c r="H258" s="136">
        <f t="shared" si="13"/>
        <v>7.9999999999999929</v>
      </c>
      <c r="I258" s="137"/>
      <c r="J258" s="231"/>
      <c r="K258" s="75"/>
    </row>
    <row r="259" spans="1:11" ht="18.75">
      <c r="A259" s="237"/>
      <c r="B259" s="46" t="str">
        <f t="shared" si="14"/>
        <v>Mercredi</v>
      </c>
      <c r="C259" s="4">
        <f t="shared" si="12"/>
        <v>42627</v>
      </c>
      <c r="D259" s="26">
        <v>0.33333333333333298</v>
      </c>
      <c r="E259" s="26">
        <v>0.52083333333333304</v>
      </c>
      <c r="F259" s="26">
        <v>0.54166666666666696</v>
      </c>
      <c r="G259" s="26">
        <v>0.6875</v>
      </c>
      <c r="H259" s="136">
        <f t="shared" si="13"/>
        <v>7.9999999999999929</v>
      </c>
      <c r="I259" s="137"/>
      <c r="J259" s="231"/>
      <c r="K259" s="75"/>
    </row>
    <row r="260" spans="1:11" ht="18.75">
      <c r="A260" s="237"/>
      <c r="B260" s="46" t="str">
        <f t="shared" si="14"/>
        <v>Jeudi</v>
      </c>
      <c r="C260" s="4">
        <f t="shared" ref="C260:C323" si="15">C259+1</f>
        <v>42628</v>
      </c>
      <c r="D260" s="26">
        <v>0.33333333333333298</v>
      </c>
      <c r="E260" s="26">
        <v>0.52083333333333304</v>
      </c>
      <c r="F260" s="26">
        <v>0.54166666666666696</v>
      </c>
      <c r="G260" s="26">
        <v>0.6875</v>
      </c>
      <c r="H260" s="136">
        <f t="shared" si="13"/>
        <v>7.9999999999999929</v>
      </c>
      <c r="I260" s="137"/>
      <c r="J260" s="231"/>
      <c r="K260" s="75"/>
    </row>
    <row r="261" spans="1:11" ht="18.75">
      <c r="A261" s="237"/>
      <c r="B261" s="46" t="str">
        <f t="shared" si="14"/>
        <v>Vendredi</v>
      </c>
      <c r="C261" s="4">
        <f t="shared" si="15"/>
        <v>42629</v>
      </c>
      <c r="D261" s="26">
        <v>0.33333333333333298</v>
      </c>
      <c r="E261" s="26">
        <v>0.52083333333333304</v>
      </c>
      <c r="F261" s="26">
        <v>0.54166666666666696</v>
      </c>
      <c r="G261" s="26">
        <v>0.6875</v>
      </c>
      <c r="H261" s="136">
        <f t="shared" si="13"/>
        <v>7.9999999999999929</v>
      </c>
      <c r="I261" s="137"/>
      <c r="J261" s="231"/>
      <c r="K261" s="75"/>
    </row>
    <row r="262" spans="1:11" ht="18.75">
      <c r="A262" s="237"/>
      <c r="B262" s="46" t="str">
        <f t="shared" si="14"/>
        <v>Samedi</v>
      </c>
      <c r="C262" s="4">
        <f t="shared" si="15"/>
        <v>42630</v>
      </c>
      <c r="D262" s="26">
        <v>0.33333333333333298</v>
      </c>
      <c r="E262" s="26">
        <v>0.52083333333333304</v>
      </c>
      <c r="F262" s="26">
        <v>0.54166666666666696</v>
      </c>
      <c r="G262" s="26">
        <v>0.6875</v>
      </c>
      <c r="H262" s="136">
        <f t="shared" si="13"/>
        <v>7.9999999999999929</v>
      </c>
      <c r="I262" s="137"/>
      <c r="J262" s="231"/>
      <c r="K262" s="75"/>
    </row>
    <row r="263" spans="1:11" ht="18.75">
      <c r="A263" s="237"/>
      <c r="B263" s="46" t="str">
        <f t="shared" si="14"/>
        <v>Dimanche</v>
      </c>
      <c r="C263" s="4">
        <f t="shared" si="15"/>
        <v>42631</v>
      </c>
      <c r="D263" s="26">
        <v>0.33333333333333298</v>
      </c>
      <c r="E263" s="26"/>
      <c r="F263" s="26"/>
      <c r="G263" s="26">
        <v>0.5</v>
      </c>
      <c r="H263" s="136">
        <f t="shared" si="13"/>
        <v>4.0000000000000089</v>
      </c>
      <c r="I263" s="137"/>
      <c r="J263" s="231"/>
      <c r="K263" s="75"/>
    </row>
    <row r="264" spans="1:11" ht="18.75">
      <c r="A264" s="237"/>
      <c r="B264" s="47" t="str">
        <f t="shared" si="14"/>
        <v>Lundi</v>
      </c>
      <c r="C264" s="5">
        <f t="shared" si="15"/>
        <v>42632</v>
      </c>
      <c r="D264" s="27"/>
      <c r="E264" s="27"/>
      <c r="F264" s="27"/>
      <c r="G264" s="27"/>
      <c r="H264" s="140">
        <f t="shared" si="13"/>
        <v>0</v>
      </c>
      <c r="I264" s="141">
        <f>SUM(H258:H264)</f>
        <v>43.999999999999972</v>
      </c>
      <c r="J264" s="231"/>
      <c r="K264" s="76"/>
    </row>
    <row r="265" spans="1:11" ht="18.75">
      <c r="A265" s="237"/>
      <c r="B265" s="44" t="str">
        <f t="shared" si="14"/>
        <v>Mardi</v>
      </c>
      <c r="C265" s="2">
        <f t="shared" si="15"/>
        <v>42633</v>
      </c>
      <c r="D265" s="24">
        <v>0.33333333333333298</v>
      </c>
      <c r="E265" s="24">
        <v>0.52083333333333304</v>
      </c>
      <c r="F265" s="24">
        <v>0.54166666666666696</v>
      </c>
      <c r="G265" s="24">
        <v>0.6875</v>
      </c>
      <c r="H265" s="132">
        <f t="shared" si="13"/>
        <v>7.9999999999999929</v>
      </c>
      <c r="I265" s="133"/>
      <c r="J265" s="231"/>
      <c r="K265" s="73"/>
    </row>
    <row r="266" spans="1:11" ht="18.75">
      <c r="A266" s="237"/>
      <c r="B266" s="44" t="str">
        <f t="shared" si="14"/>
        <v>Mercredi</v>
      </c>
      <c r="C266" s="2">
        <f t="shared" si="15"/>
        <v>42634</v>
      </c>
      <c r="D266" s="24">
        <v>0.33333333333333298</v>
      </c>
      <c r="E266" s="24">
        <v>0.52083333333333304</v>
      </c>
      <c r="F266" s="24">
        <v>0.54166666666666696</v>
      </c>
      <c r="G266" s="24">
        <v>0.6875</v>
      </c>
      <c r="H266" s="132">
        <f t="shared" si="13"/>
        <v>7.9999999999999929</v>
      </c>
      <c r="I266" s="133"/>
      <c r="J266" s="231"/>
      <c r="K266" s="73"/>
    </row>
    <row r="267" spans="1:11" ht="18.75">
      <c r="A267" s="237"/>
      <c r="B267" s="44" t="str">
        <f t="shared" si="14"/>
        <v>Jeudi</v>
      </c>
      <c r="C267" s="2">
        <f t="shared" si="15"/>
        <v>42635</v>
      </c>
      <c r="D267" s="24">
        <v>0.33333333333333298</v>
      </c>
      <c r="E267" s="24">
        <v>0.52083333333333304</v>
      </c>
      <c r="F267" s="24">
        <v>0.54166666666666696</v>
      </c>
      <c r="G267" s="24">
        <v>0.6875</v>
      </c>
      <c r="H267" s="132">
        <f t="shared" si="13"/>
        <v>7.9999999999999929</v>
      </c>
      <c r="I267" s="133"/>
      <c r="J267" s="231"/>
      <c r="K267" s="73"/>
    </row>
    <row r="268" spans="1:11" ht="18.75">
      <c r="A268" s="237"/>
      <c r="B268" s="44" t="str">
        <f t="shared" si="14"/>
        <v>Vendredi</v>
      </c>
      <c r="C268" s="2">
        <f t="shared" si="15"/>
        <v>42636</v>
      </c>
      <c r="D268" s="24">
        <v>0.33333333333333298</v>
      </c>
      <c r="E268" s="24">
        <v>0.52083333333333304</v>
      </c>
      <c r="F268" s="24">
        <v>0.54166666666666696</v>
      </c>
      <c r="G268" s="24">
        <v>0.6875</v>
      </c>
      <c r="H268" s="132">
        <f t="shared" si="13"/>
        <v>7.9999999999999929</v>
      </c>
      <c r="I268" s="133"/>
      <c r="J268" s="231"/>
      <c r="K268" s="73"/>
    </row>
    <row r="269" spans="1:11" ht="18.75">
      <c r="A269" s="237"/>
      <c r="B269" s="44" t="str">
        <f t="shared" si="14"/>
        <v>Samedi</v>
      </c>
      <c r="C269" s="2">
        <f t="shared" si="15"/>
        <v>42637</v>
      </c>
      <c r="D269" s="24">
        <v>0.33333333333333298</v>
      </c>
      <c r="E269" s="24">
        <v>0.52083333333333304</v>
      </c>
      <c r="F269" s="24">
        <v>0.54166666666666696</v>
      </c>
      <c r="G269" s="24">
        <v>0.6875</v>
      </c>
      <c r="H269" s="132">
        <f t="shared" si="13"/>
        <v>7.9999999999999929</v>
      </c>
      <c r="I269" s="133"/>
      <c r="J269" s="231"/>
      <c r="K269" s="73"/>
    </row>
    <row r="270" spans="1:11" ht="18.75">
      <c r="A270" s="237"/>
      <c r="B270" s="44" t="str">
        <f t="shared" si="14"/>
        <v>Dimanche</v>
      </c>
      <c r="C270" s="2">
        <f t="shared" si="15"/>
        <v>42638</v>
      </c>
      <c r="D270" s="24">
        <v>0.33333333333333298</v>
      </c>
      <c r="E270" s="24"/>
      <c r="F270" s="24"/>
      <c r="G270" s="24">
        <v>0.5</v>
      </c>
      <c r="H270" s="132">
        <f t="shared" si="13"/>
        <v>4.0000000000000089</v>
      </c>
      <c r="I270" s="133"/>
      <c r="J270" s="231"/>
      <c r="K270" s="73"/>
    </row>
    <row r="271" spans="1:11" ht="18.75">
      <c r="A271" s="237"/>
      <c r="B271" s="45" t="str">
        <f t="shared" si="14"/>
        <v>Lundi</v>
      </c>
      <c r="C271" s="3">
        <f t="shared" si="15"/>
        <v>42639</v>
      </c>
      <c r="D271" s="25"/>
      <c r="E271" s="25"/>
      <c r="F271" s="25"/>
      <c r="G271" s="25"/>
      <c r="H271" s="134">
        <f t="shared" si="13"/>
        <v>0</v>
      </c>
      <c r="I271" s="135">
        <f>SUM(H265:H271)</f>
        <v>43.999999999999972</v>
      </c>
      <c r="J271" s="231"/>
      <c r="K271" s="74"/>
    </row>
    <row r="272" spans="1:11" ht="18.75">
      <c r="A272" s="237"/>
      <c r="B272" s="46" t="str">
        <f t="shared" si="14"/>
        <v>Mardi</v>
      </c>
      <c r="C272" s="4">
        <f t="shared" si="15"/>
        <v>42640</v>
      </c>
      <c r="D272" s="26">
        <v>0.33333333333333298</v>
      </c>
      <c r="E272" s="26">
        <v>0.52083333333333304</v>
      </c>
      <c r="F272" s="26">
        <v>0.54166666666666696</v>
      </c>
      <c r="G272" s="26">
        <v>0.6875</v>
      </c>
      <c r="H272" s="136">
        <f t="shared" si="13"/>
        <v>7.9999999999999929</v>
      </c>
      <c r="I272" s="137"/>
      <c r="J272" s="231"/>
      <c r="K272" s="75"/>
    </row>
    <row r="273" spans="1:11" ht="18.75">
      <c r="A273" s="237"/>
      <c r="B273" s="46" t="str">
        <f t="shared" si="14"/>
        <v>Mercredi</v>
      </c>
      <c r="C273" s="4">
        <f t="shared" si="15"/>
        <v>42641</v>
      </c>
      <c r="D273" s="26">
        <v>0.33333333333333298</v>
      </c>
      <c r="E273" s="26">
        <v>0.52083333333333304</v>
      </c>
      <c r="F273" s="26">
        <v>0.54166666666666696</v>
      </c>
      <c r="G273" s="26">
        <v>0.6875</v>
      </c>
      <c r="H273" s="136">
        <f t="shared" si="13"/>
        <v>7.9999999999999929</v>
      </c>
      <c r="I273" s="137"/>
      <c r="J273" s="231"/>
      <c r="K273" s="75"/>
    </row>
    <row r="274" spans="1:11" ht="19.5" thickBot="1">
      <c r="A274" s="238"/>
      <c r="B274" s="59" t="str">
        <f t="shared" si="14"/>
        <v>Jeudi</v>
      </c>
      <c r="C274" s="17">
        <f t="shared" si="15"/>
        <v>42642</v>
      </c>
      <c r="D274" s="39">
        <v>0.33333333333333298</v>
      </c>
      <c r="E274" s="39">
        <v>0.52083333333333304</v>
      </c>
      <c r="F274" s="39">
        <v>0.54166666666666696</v>
      </c>
      <c r="G274" s="39">
        <v>0.6875</v>
      </c>
      <c r="H274" s="166">
        <f t="shared" si="13"/>
        <v>7.9999999999999929</v>
      </c>
      <c r="I274" s="167"/>
      <c r="J274" s="232"/>
      <c r="K274" s="88"/>
    </row>
    <row r="275" spans="1:11" ht="18.75" customHeight="1">
      <c r="A275" s="233" t="s">
        <v>17</v>
      </c>
      <c r="B275" s="56" t="str">
        <f t="shared" si="14"/>
        <v>Vendredi</v>
      </c>
      <c r="C275" s="14">
        <f t="shared" si="15"/>
        <v>42643</v>
      </c>
      <c r="D275" s="36">
        <v>0.33333333333333298</v>
      </c>
      <c r="E275" s="36">
        <v>0.52083333333333304</v>
      </c>
      <c r="F275" s="36">
        <v>0.54166666666666696</v>
      </c>
      <c r="G275" s="36">
        <v>0.6875</v>
      </c>
      <c r="H275" s="160">
        <f t="shared" si="13"/>
        <v>7.9999999999999929</v>
      </c>
      <c r="I275" s="161"/>
      <c r="J275" s="227">
        <f>SUM(H275:H305)</f>
        <v>195.99999999999994</v>
      </c>
      <c r="K275" s="85"/>
    </row>
    <row r="276" spans="1:11" ht="18.75">
      <c r="A276" s="234"/>
      <c r="B276" s="50" t="str">
        <f t="shared" si="14"/>
        <v>Samedi</v>
      </c>
      <c r="C276" s="8">
        <f t="shared" si="15"/>
        <v>42644</v>
      </c>
      <c r="D276" s="30">
        <v>0.33333333333333298</v>
      </c>
      <c r="E276" s="30">
        <v>0.52083333333333304</v>
      </c>
      <c r="F276" s="30">
        <v>0.54166666666666696</v>
      </c>
      <c r="G276" s="30">
        <v>0.6875</v>
      </c>
      <c r="H276" s="148">
        <f t="shared" si="13"/>
        <v>7.9999999999999929</v>
      </c>
      <c r="I276" s="149"/>
      <c r="J276" s="228"/>
      <c r="K276" s="79"/>
    </row>
    <row r="277" spans="1:11" ht="18.75">
      <c r="A277" s="234"/>
      <c r="B277" s="50" t="str">
        <f t="shared" si="14"/>
        <v>Dimanche</v>
      </c>
      <c r="C277" s="8">
        <f t="shared" si="15"/>
        <v>42645</v>
      </c>
      <c r="D277" s="30">
        <v>0.33333333333333298</v>
      </c>
      <c r="E277" s="30"/>
      <c r="F277" s="30"/>
      <c r="G277" s="30">
        <v>0.5</v>
      </c>
      <c r="H277" s="148">
        <f t="shared" si="13"/>
        <v>4.0000000000000089</v>
      </c>
      <c r="I277" s="149"/>
      <c r="J277" s="228"/>
      <c r="K277" s="79"/>
    </row>
    <row r="278" spans="1:11" ht="18.75">
      <c r="A278" s="234"/>
      <c r="B278" s="51" t="str">
        <f t="shared" si="14"/>
        <v>Lundi</v>
      </c>
      <c r="C278" s="9">
        <f t="shared" si="15"/>
        <v>42646</v>
      </c>
      <c r="D278" s="31"/>
      <c r="E278" s="31"/>
      <c r="F278" s="31"/>
      <c r="G278" s="31"/>
      <c r="H278" s="150">
        <f t="shared" si="13"/>
        <v>0</v>
      </c>
      <c r="I278" s="151">
        <f>SUM(H272:H278)</f>
        <v>43.999999999999972</v>
      </c>
      <c r="J278" s="228"/>
      <c r="K278" s="80"/>
    </row>
    <row r="279" spans="1:11" ht="18.75">
      <c r="A279" s="234"/>
      <c r="B279" s="52" t="str">
        <f t="shared" si="14"/>
        <v>Mardi</v>
      </c>
      <c r="C279" s="10">
        <f t="shared" si="15"/>
        <v>42647</v>
      </c>
      <c r="D279" s="32">
        <v>0.33333333333333298</v>
      </c>
      <c r="E279" s="32">
        <v>0.52083333333333304</v>
      </c>
      <c r="F279" s="32">
        <v>0.54166666666666696</v>
      </c>
      <c r="G279" s="32">
        <v>0.6875</v>
      </c>
      <c r="H279" s="152">
        <f t="shared" si="13"/>
        <v>7.9999999999999929</v>
      </c>
      <c r="I279" s="153"/>
      <c r="J279" s="228"/>
      <c r="K279" s="81"/>
    </row>
    <row r="280" spans="1:11" ht="18.75">
      <c r="A280" s="234"/>
      <c r="B280" s="52" t="str">
        <f t="shared" si="14"/>
        <v>Mercredi</v>
      </c>
      <c r="C280" s="10">
        <f t="shared" si="15"/>
        <v>42648</v>
      </c>
      <c r="D280" s="32">
        <v>0.33333333333333298</v>
      </c>
      <c r="E280" s="32">
        <v>0.52083333333333304</v>
      </c>
      <c r="F280" s="32">
        <v>0.54166666666666696</v>
      </c>
      <c r="G280" s="32">
        <v>0.6875</v>
      </c>
      <c r="H280" s="152">
        <f t="shared" si="13"/>
        <v>7.9999999999999929</v>
      </c>
      <c r="I280" s="153"/>
      <c r="J280" s="228"/>
      <c r="K280" s="81"/>
    </row>
    <row r="281" spans="1:11" ht="18.75">
      <c r="A281" s="234"/>
      <c r="B281" s="52" t="str">
        <f t="shared" si="14"/>
        <v>Jeudi</v>
      </c>
      <c r="C281" s="10">
        <f t="shared" si="15"/>
        <v>42649</v>
      </c>
      <c r="D281" s="32">
        <v>0.33333333333333298</v>
      </c>
      <c r="E281" s="32">
        <v>0.52083333333333304</v>
      </c>
      <c r="F281" s="32">
        <v>0.54166666666666696</v>
      </c>
      <c r="G281" s="32">
        <v>0.6875</v>
      </c>
      <c r="H281" s="152">
        <f t="shared" si="13"/>
        <v>7.9999999999999929</v>
      </c>
      <c r="I281" s="153"/>
      <c r="J281" s="228"/>
      <c r="K281" s="81"/>
    </row>
    <row r="282" spans="1:11" ht="18.75">
      <c r="A282" s="234"/>
      <c r="B282" s="52" t="str">
        <f t="shared" si="14"/>
        <v>Vendredi</v>
      </c>
      <c r="C282" s="10">
        <f t="shared" si="15"/>
        <v>42650</v>
      </c>
      <c r="D282" s="32">
        <v>0.33333333333333298</v>
      </c>
      <c r="E282" s="32">
        <v>0.52083333333333304</v>
      </c>
      <c r="F282" s="32">
        <v>0.54166666666666696</v>
      </c>
      <c r="G282" s="32">
        <v>0.6875</v>
      </c>
      <c r="H282" s="152">
        <f t="shared" si="13"/>
        <v>7.9999999999999929</v>
      </c>
      <c r="I282" s="153"/>
      <c r="J282" s="228"/>
      <c r="K282" s="81"/>
    </row>
    <row r="283" spans="1:11" ht="18.75">
      <c r="A283" s="234"/>
      <c r="B283" s="52" t="str">
        <f t="shared" si="14"/>
        <v>Samedi</v>
      </c>
      <c r="C283" s="10">
        <f t="shared" si="15"/>
        <v>42651</v>
      </c>
      <c r="D283" s="32">
        <v>0.33333333333333298</v>
      </c>
      <c r="E283" s="32">
        <v>0.52083333333333304</v>
      </c>
      <c r="F283" s="32">
        <v>0.54166666666666696</v>
      </c>
      <c r="G283" s="32">
        <v>0.6875</v>
      </c>
      <c r="H283" s="152">
        <f t="shared" si="13"/>
        <v>7.9999999999999929</v>
      </c>
      <c r="I283" s="153"/>
      <c r="J283" s="228"/>
      <c r="K283" s="81"/>
    </row>
    <row r="284" spans="1:11" ht="18.75">
      <c r="A284" s="234"/>
      <c r="B284" s="52" t="str">
        <f t="shared" si="14"/>
        <v>Dimanche</v>
      </c>
      <c r="C284" s="10">
        <f t="shared" si="15"/>
        <v>42652</v>
      </c>
      <c r="D284" s="32">
        <v>0.33333333333333298</v>
      </c>
      <c r="E284" s="32"/>
      <c r="F284" s="32"/>
      <c r="G284" s="32">
        <v>0.5</v>
      </c>
      <c r="H284" s="152">
        <f t="shared" si="13"/>
        <v>4.0000000000000089</v>
      </c>
      <c r="I284" s="153"/>
      <c r="J284" s="228"/>
      <c r="K284" s="81"/>
    </row>
    <row r="285" spans="1:11" ht="18.75">
      <c r="A285" s="234"/>
      <c r="B285" s="53" t="str">
        <f t="shared" si="14"/>
        <v>Lundi</v>
      </c>
      <c r="C285" s="11">
        <f t="shared" si="15"/>
        <v>42653</v>
      </c>
      <c r="D285" s="33"/>
      <c r="E285" s="33"/>
      <c r="F285" s="33"/>
      <c r="G285" s="33"/>
      <c r="H285" s="154">
        <f t="shared" si="13"/>
        <v>0</v>
      </c>
      <c r="I285" s="155">
        <f>SUM(H279:H285)</f>
        <v>43.999999999999972</v>
      </c>
      <c r="J285" s="228"/>
      <c r="K285" s="82"/>
    </row>
    <row r="286" spans="1:11" ht="18.75">
      <c r="A286" s="234"/>
      <c r="B286" s="50" t="str">
        <f t="shared" si="14"/>
        <v>Mardi</v>
      </c>
      <c r="C286" s="8">
        <f t="shared" si="15"/>
        <v>42654</v>
      </c>
      <c r="D286" s="30">
        <v>0.33333333333333298</v>
      </c>
      <c r="E286" s="30">
        <v>0.52083333333333304</v>
      </c>
      <c r="F286" s="30">
        <v>0.54166666666666696</v>
      </c>
      <c r="G286" s="30">
        <v>0.6875</v>
      </c>
      <c r="H286" s="148">
        <f t="shared" si="13"/>
        <v>7.9999999999999929</v>
      </c>
      <c r="I286" s="149"/>
      <c r="J286" s="228"/>
      <c r="K286" s="79"/>
    </row>
    <row r="287" spans="1:11" ht="18.75">
      <c r="A287" s="234"/>
      <c r="B287" s="50" t="str">
        <f t="shared" si="14"/>
        <v>Mercredi</v>
      </c>
      <c r="C287" s="8">
        <f t="shared" si="15"/>
        <v>42655</v>
      </c>
      <c r="D287" s="30">
        <v>0.33333333333333298</v>
      </c>
      <c r="E287" s="30">
        <v>0.52083333333333304</v>
      </c>
      <c r="F287" s="30">
        <v>0.54166666666666696</v>
      </c>
      <c r="G287" s="30">
        <v>0.6875</v>
      </c>
      <c r="H287" s="148">
        <f t="shared" si="13"/>
        <v>7.9999999999999929</v>
      </c>
      <c r="I287" s="149"/>
      <c r="J287" s="228"/>
      <c r="K287" s="79"/>
    </row>
    <row r="288" spans="1:11" ht="18.75">
      <c r="A288" s="234"/>
      <c r="B288" s="50" t="str">
        <f t="shared" si="14"/>
        <v>Jeudi</v>
      </c>
      <c r="C288" s="8">
        <f t="shared" si="15"/>
        <v>42656</v>
      </c>
      <c r="D288" s="30">
        <v>0.33333333333333298</v>
      </c>
      <c r="E288" s="30">
        <v>0.52083333333333304</v>
      </c>
      <c r="F288" s="30">
        <v>0.54166666666666696</v>
      </c>
      <c r="G288" s="30">
        <v>0.6875</v>
      </c>
      <c r="H288" s="148">
        <f t="shared" si="13"/>
        <v>7.9999999999999929</v>
      </c>
      <c r="I288" s="149"/>
      <c r="J288" s="228"/>
      <c r="K288" s="79"/>
    </row>
    <row r="289" spans="1:11" ht="18.75">
      <c r="A289" s="234"/>
      <c r="B289" s="50" t="str">
        <f t="shared" si="14"/>
        <v>Vendredi</v>
      </c>
      <c r="C289" s="8">
        <f t="shared" si="15"/>
        <v>42657</v>
      </c>
      <c r="D289" s="30">
        <v>0.33333333333333298</v>
      </c>
      <c r="E289" s="30">
        <v>0.52083333333333304</v>
      </c>
      <c r="F289" s="30">
        <v>0.54166666666666696</v>
      </c>
      <c r="G289" s="30">
        <v>0.6875</v>
      </c>
      <c r="H289" s="148">
        <f t="shared" si="13"/>
        <v>7.9999999999999929</v>
      </c>
      <c r="I289" s="149"/>
      <c r="J289" s="228"/>
      <c r="K289" s="79"/>
    </row>
    <row r="290" spans="1:11" ht="18.75">
      <c r="A290" s="234"/>
      <c r="B290" s="50" t="str">
        <f t="shared" si="14"/>
        <v>Samedi</v>
      </c>
      <c r="C290" s="8">
        <f t="shared" si="15"/>
        <v>42658</v>
      </c>
      <c r="D290" s="30">
        <v>0.33333333333333298</v>
      </c>
      <c r="E290" s="30">
        <v>0.52083333333333304</v>
      </c>
      <c r="F290" s="30">
        <v>0.54166666666666696</v>
      </c>
      <c r="G290" s="30">
        <v>0.6875</v>
      </c>
      <c r="H290" s="148">
        <f t="shared" si="13"/>
        <v>7.9999999999999929</v>
      </c>
      <c r="I290" s="149"/>
      <c r="J290" s="228"/>
      <c r="K290" s="79"/>
    </row>
    <row r="291" spans="1:11" ht="18.75">
      <c r="A291" s="234"/>
      <c r="B291" s="50" t="str">
        <f t="shared" si="14"/>
        <v>Dimanche</v>
      </c>
      <c r="C291" s="8">
        <f t="shared" si="15"/>
        <v>42659</v>
      </c>
      <c r="D291" s="30">
        <v>0.33333333333333298</v>
      </c>
      <c r="E291" s="30"/>
      <c r="F291" s="30"/>
      <c r="G291" s="30">
        <v>0.5</v>
      </c>
      <c r="H291" s="148">
        <f t="shared" si="13"/>
        <v>4.0000000000000089</v>
      </c>
      <c r="I291" s="149"/>
      <c r="J291" s="228"/>
      <c r="K291" s="79"/>
    </row>
    <row r="292" spans="1:11" ht="18.75">
      <c r="A292" s="234"/>
      <c r="B292" s="51" t="str">
        <f t="shared" si="14"/>
        <v>Lundi</v>
      </c>
      <c r="C292" s="9">
        <f t="shared" si="15"/>
        <v>42660</v>
      </c>
      <c r="D292" s="31"/>
      <c r="E292" s="31"/>
      <c r="F292" s="31"/>
      <c r="G292" s="31"/>
      <c r="H292" s="150">
        <f t="shared" si="13"/>
        <v>0</v>
      </c>
      <c r="I292" s="151">
        <f>SUM(H286:H292)</f>
        <v>43.999999999999972</v>
      </c>
      <c r="J292" s="228"/>
      <c r="K292" s="80"/>
    </row>
    <row r="293" spans="1:11" ht="18.75">
      <c r="A293" s="234"/>
      <c r="B293" s="52" t="str">
        <f t="shared" si="14"/>
        <v>Mardi</v>
      </c>
      <c r="C293" s="10">
        <f t="shared" si="15"/>
        <v>42661</v>
      </c>
      <c r="D293" s="32">
        <v>0.33333333333333298</v>
      </c>
      <c r="E293" s="32">
        <v>0.52083333333333304</v>
      </c>
      <c r="F293" s="32">
        <v>0.54166666666666696</v>
      </c>
      <c r="G293" s="32">
        <v>0.6875</v>
      </c>
      <c r="H293" s="152">
        <f t="shared" si="13"/>
        <v>7.9999999999999929</v>
      </c>
      <c r="I293" s="153"/>
      <c r="J293" s="228"/>
      <c r="K293" s="81"/>
    </row>
    <row r="294" spans="1:11" ht="18.75">
      <c r="A294" s="234"/>
      <c r="B294" s="52" t="str">
        <f t="shared" si="14"/>
        <v>Mercredi</v>
      </c>
      <c r="C294" s="10">
        <f t="shared" si="15"/>
        <v>42662</v>
      </c>
      <c r="D294" s="32">
        <v>0.33333333333333298</v>
      </c>
      <c r="E294" s="32">
        <v>0.52083333333333304</v>
      </c>
      <c r="F294" s="32">
        <v>0.54166666666666696</v>
      </c>
      <c r="G294" s="32">
        <v>0.6875</v>
      </c>
      <c r="H294" s="152">
        <f t="shared" si="13"/>
        <v>7.9999999999999929</v>
      </c>
      <c r="I294" s="153"/>
      <c r="J294" s="228"/>
      <c r="K294" s="81"/>
    </row>
    <row r="295" spans="1:11" ht="18.75">
      <c r="A295" s="234"/>
      <c r="B295" s="52" t="str">
        <f t="shared" si="14"/>
        <v>Jeudi</v>
      </c>
      <c r="C295" s="10">
        <f t="shared" si="15"/>
        <v>42663</v>
      </c>
      <c r="D295" s="32">
        <v>0.33333333333333298</v>
      </c>
      <c r="E295" s="32">
        <v>0.52083333333333304</v>
      </c>
      <c r="F295" s="32">
        <v>0.54166666666666696</v>
      </c>
      <c r="G295" s="32">
        <v>0.6875</v>
      </c>
      <c r="H295" s="152">
        <f t="shared" ref="H295:H358" si="16">(E295-D295+G295-F295)*24</f>
        <v>7.9999999999999929</v>
      </c>
      <c r="I295" s="153"/>
      <c r="J295" s="228"/>
      <c r="K295" s="81"/>
    </row>
    <row r="296" spans="1:11" ht="18.75">
      <c r="A296" s="234"/>
      <c r="B296" s="52" t="str">
        <f t="shared" si="14"/>
        <v>Vendredi</v>
      </c>
      <c r="C296" s="10">
        <f t="shared" si="15"/>
        <v>42664</v>
      </c>
      <c r="D296" s="32">
        <v>0.33333333333333298</v>
      </c>
      <c r="E296" s="32">
        <v>0.52083333333333304</v>
      </c>
      <c r="F296" s="32">
        <v>0.54166666666666696</v>
      </c>
      <c r="G296" s="32">
        <v>0.6875</v>
      </c>
      <c r="H296" s="152">
        <f t="shared" si="16"/>
        <v>7.9999999999999929</v>
      </c>
      <c r="I296" s="153"/>
      <c r="J296" s="228"/>
      <c r="K296" s="81"/>
    </row>
    <row r="297" spans="1:11" ht="18.75">
      <c r="A297" s="234"/>
      <c r="B297" s="52" t="str">
        <f t="shared" si="14"/>
        <v>Samedi</v>
      </c>
      <c r="C297" s="10">
        <f t="shared" si="15"/>
        <v>42665</v>
      </c>
      <c r="D297" s="32">
        <v>0.33333333333333298</v>
      </c>
      <c r="E297" s="32">
        <v>0.52083333333333304</v>
      </c>
      <c r="F297" s="32">
        <v>0.54166666666666696</v>
      </c>
      <c r="G297" s="32">
        <v>0.6875</v>
      </c>
      <c r="H297" s="152">
        <f t="shared" si="16"/>
        <v>7.9999999999999929</v>
      </c>
      <c r="I297" s="153"/>
      <c r="J297" s="228"/>
      <c r="K297" s="81"/>
    </row>
    <row r="298" spans="1:11" ht="18.75">
      <c r="A298" s="234"/>
      <c r="B298" s="52" t="str">
        <f t="shared" si="14"/>
        <v>Dimanche</v>
      </c>
      <c r="C298" s="10">
        <f t="shared" si="15"/>
        <v>42666</v>
      </c>
      <c r="D298" s="32">
        <v>0.33333333333333298</v>
      </c>
      <c r="E298" s="32"/>
      <c r="F298" s="32"/>
      <c r="G298" s="32">
        <v>0.5</v>
      </c>
      <c r="H298" s="152">
        <f t="shared" si="16"/>
        <v>4.0000000000000089</v>
      </c>
      <c r="I298" s="153"/>
      <c r="J298" s="228"/>
      <c r="K298" s="81"/>
    </row>
    <row r="299" spans="1:11" ht="18.75">
      <c r="A299" s="234"/>
      <c r="B299" s="53" t="str">
        <f t="shared" si="14"/>
        <v>Lundi</v>
      </c>
      <c r="C299" s="11">
        <f t="shared" si="15"/>
        <v>42667</v>
      </c>
      <c r="D299" s="33"/>
      <c r="E299" s="33"/>
      <c r="F299" s="33"/>
      <c r="G299" s="33"/>
      <c r="H299" s="154">
        <f t="shared" si="16"/>
        <v>0</v>
      </c>
      <c r="I299" s="155">
        <f>SUM(H293:H299)</f>
        <v>43.999999999999972</v>
      </c>
      <c r="J299" s="228"/>
      <c r="K299" s="82"/>
    </row>
    <row r="300" spans="1:11" ht="18.75">
      <c r="A300" s="234"/>
      <c r="B300" s="50" t="str">
        <f t="shared" si="14"/>
        <v>Mardi</v>
      </c>
      <c r="C300" s="8">
        <f t="shared" si="15"/>
        <v>42668</v>
      </c>
      <c r="D300" s="30">
        <v>0.33333333333333298</v>
      </c>
      <c r="E300" s="30">
        <v>0.52083333333333304</v>
      </c>
      <c r="F300" s="30">
        <v>0.54166666666666696</v>
      </c>
      <c r="G300" s="30">
        <v>0.6875</v>
      </c>
      <c r="H300" s="148">
        <f t="shared" si="16"/>
        <v>7.9999999999999929</v>
      </c>
      <c r="I300" s="149"/>
      <c r="J300" s="228"/>
      <c r="K300" s="79"/>
    </row>
    <row r="301" spans="1:11" ht="18.75">
      <c r="A301" s="234"/>
      <c r="B301" s="50" t="str">
        <f t="shared" si="14"/>
        <v>Mercredi</v>
      </c>
      <c r="C301" s="8">
        <f t="shared" si="15"/>
        <v>42669</v>
      </c>
      <c r="D301" s="30">
        <v>0.33333333333333298</v>
      </c>
      <c r="E301" s="30">
        <v>0.52083333333333304</v>
      </c>
      <c r="F301" s="30">
        <v>0.54166666666666696</v>
      </c>
      <c r="G301" s="30">
        <v>0.6875</v>
      </c>
      <c r="H301" s="148">
        <f t="shared" si="16"/>
        <v>7.9999999999999929</v>
      </c>
      <c r="I301" s="149"/>
      <c r="J301" s="228"/>
      <c r="K301" s="79"/>
    </row>
    <row r="302" spans="1:11" ht="18.75">
      <c r="A302" s="234"/>
      <c r="B302" s="50" t="str">
        <f t="shared" si="14"/>
        <v>Jeudi</v>
      </c>
      <c r="C302" s="8">
        <f t="shared" si="15"/>
        <v>42670</v>
      </c>
      <c r="D302" s="30">
        <v>0.33333333333333298</v>
      </c>
      <c r="E302" s="30">
        <v>0.52083333333333304</v>
      </c>
      <c r="F302" s="30">
        <v>0.54166666666666696</v>
      </c>
      <c r="G302" s="30">
        <v>0.6875</v>
      </c>
      <c r="H302" s="148">
        <f t="shared" si="16"/>
        <v>7.9999999999999929</v>
      </c>
      <c r="I302" s="149"/>
      <c r="J302" s="228"/>
      <c r="K302" s="79"/>
    </row>
    <row r="303" spans="1:11" ht="18.75">
      <c r="A303" s="234"/>
      <c r="B303" s="50" t="str">
        <f t="shared" si="14"/>
        <v>Vendredi</v>
      </c>
      <c r="C303" s="8">
        <f t="shared" si="15"/>
        <v>42671</v>
      </c>
      <c r="D303" s="30">
        <v>0.33333333333333298</v>
      </c>
      <c r="E303" s="30">
        <v>0.52083333333333304</v>
      </c>
      <c r="F303" s="30">
        <v>0.54166666666666696</v>
      </c>
      <c r="G303" s="30">
        <v>0.6875</v>
      </c>
      <c r="H303" s="148">
        <f t="shared" si="16"/>
        <v>7.9999999999999929</v>
      </c>
      <c r="I303" s="149"/>
      <c r="J303" s="228"/>
      <c r="K303" s="79"/>
    </row>
    <row r="304" spans="1:11" ht="18.75">
      <c r="A304" s="234"/>
      <c r="B304" s="50" t="str">
        <f t="shared" si="14"/>
        <v>Samedi</v>
      </c>
      <c r="C304" s="8">
        <f t="shared" si="15"/>
        <v>42672</v>
      </c>
      <c r="D304" s="30">
        <v>0.33333333333333298</v>
      </c>
      <c r="E304" s="30">
        <v>0.52083333333333304</v>
      </c>
      <c r="F304" s="30">
        <v>0.54166666666666696</v>
      </c>
      <c r="G304" s="30">
        <v>0.6875</v>
      </c>
      <c r="H304" s="148">
        <f t="shared" si="16"/>
        <v>7.9999999999999929</v>
      </c>
      <c r="I304" s="149"/>
      <c r="J304" s="228"/>
      <c r="K304" s="79"/>
    </row>
    <row r="305" spans="1:11" ht="19.5" thickBot="1">
      <c r="A305" s="235"/>
      <c r="B305" s="57" t="str">
        <f t="shared" si="14"/>
        <v>Dimanche</v>
      </c>
      <c r="C305" s="15">
        <f t="shared" si="15"/>
        <v>42673</v>
      </c>
      <c r="D305" s="37">
        <v>0.33333333333333298</v>
      </c>
      <c r="E305" s="37"/>
      <c r="F305" s="37"/>
      <c r="G305" s="37">
        <v>0.5</v>
      </c>
      <c r="H305" s="162">
        <f t="shared" si="16"/>
        <v>4.0000000000000089</v>
      </c>
      <c r="I305" s="163"/>
      <c r="J305" s="229"/>
      <c r="K305" s="86"/>
    </row>
    <row r="306" spans="1:11" ht="18.75" customHeight="1">
      <c r="A306" s="236" t="s">
        <v>18</v>
      </c>
      <c r="B306" s="61" t="str">
        <f t="shared" si="14"/>
        <v>Lundi</v>
      </c>
      <c r="C306" s="19">
        <f t="shared" si="15"/>
        <v>42674</v>
      </c>
      <c r="D306" s="41"/>
      <c r="E306" s="41"/>
      <c r="F306" s="41"/>
      <c r="G306" s="41"/>
      <c r="H306" s="184">
        <f t="shared" si="16"/>
        <v>0</v>
      </c>
      <c r="I306" s="185">
        <f>SUM(H300:H306)</f>
        <v>43.999999999999972</v>
      </c>
      <c r="J306" s="230">
        <f>SUM(H306:H335)</f>
        <v>183.99999999999994</v>
      </c>
      <c r="K306" s="90"/>
    </row>
    <row r="307" spans="1:11" ht="18.75">
      <c r="A307" s="237"/>
      <c r="B307" s="44" t="str">
        <f t="shared" si="14"/>
        <v>Mardi</v>
      </c>
      <c r="C307" s="2">
        <f t="shared" si="15"/>
        <v>42675</v>
      </c>
      <c r="D307" s="24">
        <v>0.33333333333333298</v>
      </c>
      <c r="E307" s="24">
        <v>0.52083333333333304</v>
      </c>
      <c r="F307" s="24">
        <v>0.54166666666666696</v>
      </c>
      <c r="G307" s="24">
        <v>0.6875</v>
      </c>
      <c r="H307" s="132">
        <f t="shared" si="16"/>
        <v>7.9999999999999929</v>
      </c>
      <c r="I307" s="133"/>
      <c r="J307" s="231"/>
      <c r="K307" s="73"/>
    </row>
    <row r="308" spans="1:11" ht="18.75">
      <c r="A308" s="237"/>
      <c r="B308" s="44" t="str">
        <f t="shared" si="14"/>
        <v>Mercredi</v>
      </c>
      <c r="C308" s="2">
        <f t="shared" si="15"/>
        <v>42676</v>
      </c>
      <c r="D308" s="24">
        <v>0.33333333333333298</v>
      </c>
      <c r="E308" s="24">
        <v>0.52083333333333304</v>
      </c>
      <c r="F308" s="24">
        <v>0.54166666666666696</v>
      </c>
      <c r="G308" s="24">
        <v>0.6875</v>
      </c>
      <c r="H308" s="132">
        <f t="shared" si="16"/>
        <v>7.9999999999999929</v>
      </c>
      <c r="I308" s="133"/>
      <c r="J308" s="231"/>
      <c r="K308" s="73"/>
    </row>
    <row r="309" spans="1:11" ht="18.75">
      <c r="A309" s="237"/>
      <c r="B309" s="44" t="str">
        <f t="shared" si="14"/>
        <v>Jeudi</v>
      </c>
      <c r="C309" s="2">
        <f t="shared" si="15"/>
        <v>42677</v>
      </c>
      <c r="D309" s="24">
        <v>0.33333333333333298</v>
      </c>
      <c r="E309" s="24">
        <v>0.52083333333333304</v>
      </c>
      <c r="F309" s="24">
        <v>0.54166666666666696</v>
      </c>
      <c r="G309" s="24">
        <v>0.6875</v>
      </c>
      <c r="H309" s="132">
        <f t="shared" si="16"/>
        <v>7.9999999999999929</v>
      </c>
      <c r="I309" s="133"/>
      <c r="J309" s="231"/>
      <c r="K309" s="73"/>
    </row>
    <row r="310" spans="1:11" ht="18.75">
      <c r="A310" s="237"/>
      <c r="B310" s="44" t="str">
        <f t="shared" si="14"/>
        <v>Vendredi</v>
      </c>
      <c r="C310" s="2">
        <f t="shared" si="15"/>
        <v>42678</v>
      </c>
      <c r="D310" s="24">
        <v>0.33333333333333298</v>
      </c>
      <c r="E310" s="24">
        <v>0.52083333333333304</v>
      </c>
      <c r="F310" s="24">
        <v>0.54166666666666696</v>
      </c>
      <c r="G310" s="24">
        <v>0.6875</v>
      </c>
      <c r="H310" s="132">
        <f t="shared" si="16"/>
        <v>7.9999999999999929</v>
      </c>
      <c r="I310" s="133"/>
      <c r="J310" s="231"/>
      <c r="K310" s="73"/>
    </row>
    <row r="311" spans="1:11" ht="18.75">
      <c r="A311" s="237"/>
      <c r="B311" s="44" t="str">
        <f t="shared" si="14"/>
        <v>Samedi</v>
      </c>
      <c r="C311" s="2">
        <f t="shared" si="15"/>
        <v>42679</v>
      </c>
      <c r="D311" s="24">
        <v>0.33333333333333298</v>
      </c>
      <c r="E311" s="24">
        <v>0.52083333333333304</v>
      </c>
      <c r="F311" s="24">
        <v>0.54166666666666696</v>
      </c>
      <c r="G311" s="24">
        <v>0.6875</v>
      </c>
      <c r="H311" s="132">
        <f t="shared" si="16"/>
        <v>7.9999999999999929</v>
      </c>
      <c r="I311" s="133"/>
      <c r="J311" s="231"/>
      <c r="K311" s="73"/>
    </row>
    <row r="312" spans="1:11" ht="18.75">
      <c r="A312" s="237"/>
      <c r="B312" s="44" t="str">
        <f t="shared" si="14"/>
        <v>Dimanche</v>
      </c>
      <c r="C312" s="2">
        <f t="shared" si="15"/>
        <v>42680</v>
      </c>
      <c r="D312" s="24">
        <v>0.33333333333333298</v>
      </c>
      <c r="E312" s="24"/>
      <c r="F312" s="24"/>
      <c r="G312" s="24">
        <v>0.5</v>
      </c>
      <c r="H312" s="132">
        <f t="shared" si="16"/>
        <v>4.0000000000000089</v>
      </c>
      <c r="I312" s="133"/>
      <c r="J312" s="231"/>
      <c r="K312" s="73"/>
    </row>
    <row r="313" spans="1:11" ht="18.75">
      <c r="A313" s="237"/>
      <c r="B313" s="45" t="str">
        <f t="shared" si="14"/>
        <v>Lundi</v>
      </c>
      <c r="C313" s="3">
        <f t="shared" si="15"/>
        <v>42681</v>
      </c>
      <c r="D313" s="25"/>
      <c r="E313" s="25"/>
      <c r="F313" s="25"/>
      <c r="G313" s="25"/>
      <c r="H313" s="134">
        <f t="shared" si="16"/>
        <v>0</v>
      </c>
      <c r="I313" s="135">
        <f>SUM(H307:H313)</f>
        <v>43.999999999999972</v>
      </c>
      <c r="J313" s="231"/>
      <c r="K313" s="74"/>
    </row>
    <row r="314" spans="1:11" ht="18.75">
      <c r="A314" s="237"/>
      <c r="B314" s="46" t="str">
        <f t="shared" si="14"/>
        <v>Mardi</v>
      </c>
      <c r="C314" s="4">
        <f t="shared" si="15"/>
        <v>42682</v>
      </c>
      <c r="D314" s="26">
        <v>0.33333333333333298</v>
      </c>
      <c r="E314" s="26">
        <v>0.52083333333333304</v>
      </c>
      <c r="F314" s="26">
        <v>0.54166666666666696</v>
      </c>
      <c r="G314" s="26">
        <v>0.6875</v>
      </c>
      <c r="H314" s="136">
        <f t="shared" si="16"/>
        <v>7.9999999999999929</v>
      </c>
      <c r="I314" s="137"/>
      <c r="J314" s="231"/>
      <c r="K314" s="75"/>
    </row>
    <row r="315" spans="1:11" ht="18.75">
      <c r="A315" s="237"/>
      <c r="B315" s="46" t="str">
        <f t="shared" si="14"/>
        <v>Mercredi</v>
      </c>
      <c r="C315" s="4">
        <f t="shared" si="15"/>
        <v>42683</v>
      </c>
      <c r="D315" s="26">
        <v>0.33333333333333298</v>
      </c>
      <c r="E315" s="26">
        <v>0.52083333333333304</v>
      </c>
      <c r="F315" s="26">
        <v>0.54166666666666696</v>
      </c>
      <c r="G315" s="26">
        <v>0.6875</v>
      </c>
      <c r="H315" s="136">
        <f t="shared" si="16"/>
        <v>7.9999999999999929</v>
      </c>
      <c r="I315" s="137"/>
      <c r="J315" s="231"/>
      <c r="K315" s="75"/>
    </row>
    <row r="316" spans="1:11" ht="18.75">
      <c r="A316" s="237"/>
      <c r="B316" s="46" t="str">
        <f t="shared" si="14"/>
        <v>Jeudi</v>
      </c>
      <c r="C316" s="4">
        <f t="shared" si="15"/>
        <v>42684</v>
      </c>
      <c r="D316" s="26">
        <v>0.33333333333333298</v>
      </c>
      <c r="E316" s="26">
        <v>0.52083333333333304</v>
      </c>
      <c r="F316" s="26">
        <v>0.54166666666666696</v>
      </c>
      <c r="G316" s="26">
        <v>0.6875</v>
      </c>
      <c r="H316" s="136">
        <f t="shared" si="16"/>
        <v>7.9999999999999929</v>
      </c>
      <c r="I316" s="137"/>
      <c r="J316" s="231"/>
      <c r="K316" s="75"/>
    </row>
    <row r="317" spans="1:11" ht="18.75">
      <c r="A317" s="237"/>
      <c r="B317" s="46" t="str">
        <f t="shared" si="14"/>
        <v>Vendredi</v>
      </c>
      <c r="C317" s="4">
        <f t="shared" si="15"/>
        <v>42685</v>
      </c>
      <c r="D317" s="26">
        <v>0.33333333333333298</v>
      </c>
      <c r="E317" s="26">
        <v>0.52083333333333304</v>
      </c>
      <c r="F317" s="26">
        <v>0.54166666666666696</v>
      </c>
      <c r="G317" s="26">
        <v>0.6875</v>
      </c>
      <c r="H317" s="136">
        <f t="shared" si="16"/>
        <v>7.9999999999999929</v>
      </c>
      <c r="I317" s="137"/>
      <c r="J317" s="231"/>
      <c r="K317" s="75"/>
    </row>
    <row r="318" spans="1:11" ht="18.75">
      <c r="A318" s="237"/>
      <c r="B318" s="46" t="str">
        <f t="shared" si="14"/>
        <v>Samedi</v>
      </c>
      <c r="C318" s="4">
        <f t="shared" si="15"/>
        <v>42686</v>
      </c>
      <c r="D318" s="26">
        <v>0.33333333333333298</v>
      </c>
      <c r="E318" s="26">
        <v>0.52083333333333304</v>
      </c>
      <c r="F318" s="26">
        <v>0.54166666666666696</v>
      </c>
      <c r="G318" s="26">
        <v>0.6875</v>
      </c>
      <c r="H318" s="136">
        <f t="shared" si="16"/>
        <v>7.9999999999999929</v>
      </c>
      <c r="I318" s="137"/>
      <c r="J318" s="231"/>
      <c r="K318" s="75"/>
    </row>
    <row r="319" spans="1:11" ht="18.75">
      <c r="A319" s="237"/>
      <c r="B319" s="46" t="str">
        <f t="shared" si="14"/>
        <v>Dimanche</v>
      </c>
      <c r="C319" s="4">
        <f t="shared" si="15"/>
        <v>42687</v>
      </c>
      <c r="D319" s="26">
        <v>0.33333333333333298</v>
      </c>
      <c r="E319" s="26"/>
      <c r="F319" s="26"/>
      <c r="G319" s="26">
        <v>0.5</v>
      </c>
      <c r="H319" s="136">
        <f t="shared" si="16"/>
        <v>4.0000000000000089</v>
      </c>
      <c r="I319" s="137"/>
      <c r="J319" s="231"/>
      <c r="K319" s="75"/>
    </row>
    <row r="320" spans="1:11" ht="18.75">
      <c r="A320" s="237"/>
      <c r="B320" s="47" t="str">
        <f t="shared" si="14"/>
        <v>Lundi</v>
      </c>
      <c r="C320" s="5">
        <f t="shared" si="15"/>
        <v>42688</v>
      </c>
      <c r="D320" s="27"/>
      <c r="E320" s="27"/>
      <c r="F320" s="27"/>
      <c r="G320" s="27"/>
      <c r="H320" s="140">
        <f t="shared" si="16"/>
        <v>0</v>
      </c>
      <c r="I320" s="141">
        <f>SUM(H314:H320)</f>
        <v>43.999999999999972</v>
      </c>
      <c r="J320" s="231"/>
      <c r="K320" s="76"/>
    </row>
    <row r="321" spans="1:11" ht="18.75">
      <c r="A321" s="237"/>
      <c r="B321" s="44" t="str">
        <f t="shared" si="14"/>
        <v>Mardi</v>
      </c>
      <c r="C321" s="2">
        <f t="shared" si="15"/>
        <v>42689</v>
      </c>
      <c r="D321" s="24">
        <v>0.33333333333333298</v>
      </c>
      <c r="E321" s="24">
        <v>0.52083333333333304</v>
      </c>
      <c r="F321" s="24">
        <v>0.54166666666666696</v>
      </c>
      <c r="G321" s="24">
        <v>0.6875</v>
      </c>
      <c r="H321" s="132">
        <f t="shared" si="16"/>
        <v>7.9999999999999929</v>
      </c>
      <c r="I321" s="133"/>
      <c r="J321" s="231"/>
      <c r="K321" s="73"/>
    </row>
    <row r="322" spans="1:11" ht="18.75">
      <c r="A322" s="237"/>
      <c r="B322" s="44" t="str">
        <f t="shared" ref="B322:B366" si="17">VLOOKUP(WEEKDAY(C322),JoursDeSemaine,2,FALSE)</f>
        <v>Mercredi</v>
      </c>
      <c r="C322" s="2">
        <f t="shared" si="15"/>
        <v>42690</v>
      </c>
      <c r="D322" s="24">
        <v>0.33333333333333298</v>
      </c>
      <c r="E322" s="24">
        <v>0.52083333333333304</v>
      </c>
      <c r="F322" s="24">
        <v>0.54166666666666696</v>
      </c>
      <c r="G322" s="24">
        <v>0.6875</v>
      </c>
      <c r="H322" s="132">
        <f t="shared" si="16"/>
        <v>7.9999999999999929</v>
      </c>
      <c r="I322" s="133"/>
      <c r="J322" s="231"/>
      <c r="K322" s="73"/>
    </row>
    <row r="323" spans="1:11" ht="18.75">
      <c r="A323" s="237"/>
      <c r="B323" s="44" t="str">
        <f t="shared" si="17"/>
        <v>Jeudi</v>
      </c>
      <c r="C323" s="2">
        <f t="shared" si="15"/>
        <v>42691</v>
      </c>
      <c r="D323" s="24">
        <v>0.33333333333333298</v>
      </c>
      <c r="E323" s="24">
        <v>0.52083333333333304</v>
      </c>
      <c r="F323" s="24">
        <v>0.54166666666666696</v>
      </c>
      <c r="G323" s="24">
        <v>0.6875</v>
      </c>
      <c r="H323" s="132">
        <f t="shared" si="16"/>
        <v>7.9999999999999929</v>
      </c>
      <c r="I323" s="133"/>
      <c r="J323" s="231"/>
      <c r="K323" s="73"/>
    </row>
    <row r="324" spans="1:11" ht="18.75">
      <c r="A324" s="237"/>
      <c r="B324" s="44" t="str">
        <f t="shared" si="17"/>
        <v>Vendredi</v>
      </c>
      <c r="C324" s="2">
        <f t="shared" ref="C324:C366" si="18">C323+1</f>
        <v>42692</v>
      </c>
      <c r="D324" s="24">
        <v>0.33333333333333298</v>
      </c>
      <c r="E324" s="24">
        <v>0.52083333333333304</v>
      </c>
      <c r="F324" s="24">
        <v>0.54166666666666696</v>
      </c>
      <c r="G324" s="24">
        <v>0.6875</v>
      </c>
      <c r="H324" s="132">
        <f t="shared" si="16"/>
        <v>7.9999999999999929</v>
      </c>
      <c r="I324" s="133"/>
      <c r="J324" s="231"/>
      <c r="K324" s="73"/>
    </row>
    <row r="325" spans="1:11" ht="18.75">
      <c r="A325" s="237"/>
      <c r="B325" s="44" t="str">
        <f t="shared" si="17"/>
        <v>Samedi</v>
      </c>
      <c r="C325" s="2">
        <f t="shared" si="18"/>
        <v>42693</v>
      </c>
      <c r="D325" s="24">
        <v>0.33333333333333298</v>
      </c>
      <c r="E325" s="24">
        <v>0.52083333333333304</v>
      </c>
      <c r="F325" s="24">
        <v>0.54166666666666696</v>
      </c>
      <c r="G325" s="24">
        <v>0.6875</v>
      </c>
      <c r="H325" s="132">
        <f t="shared" si="16"/>
        <v>7.9999999999999929</v>
      </c>
      <c r="I325" s="133"/>
      <c r="J325" s="231"/>
      <c r="K325" s="73"/>
    </row>
    <row r="326" spans="1:11" ht="18.75">
      <c r="A326" s="237"/>
      <c r="B326" s="44" t="str">
        <f t="shared" si="17"/>
        <v>Dimanche</v>
      </c>
      <c r="C326" s="2">
        <f t="shared" si="18"/>
        <v>42694</v>
      </c>
      <c r="D326" s="24">
        <v>0.33333333333333298</v>
      </c>
      <c r="E326" s="24"/>
      <c r="F326" s="24"/>
      <c r="G326" s="24">
        <v>0.5</v>
      </c>
      <c r="H326" s="132">
        <f t="shared" si="16"/>
        <v>4.0000000000000089</v>
      </c>
      <c r="I326" s="133"/>
      <c r="J326" s="231"/>
      <c r="K326" s="73"/>
    </row>
    <row r="327" spans="1:11" ht="18.75">
      <c r="A327" s="237"/>
      <c r="B327" s="45" t="str">
        <f t="shared" si="17"/>
        <v>Lundi</v>
      </c>
      <c r="C327" s="3">
        <f t="shared" si="18"/>
        <v>42695</v>
      </c>
      <c r="D327" s="25"/>
      <c r="E327" s="25"/>
      <c r="F327" s="25"/>
      <c r="G327" s="25"/>
      <c r="H327" s="134">
        <f t="shared" si="16"/>
        <v>0</v>
      </c>
      <c r="I327" s="135">
        <f>SUM(H321:H327)</f>
        <v>43.999999999999972</v>
      </c>
      <c r="J327" s="231"/>
      <c r="K327" s="74"/>
    </row>
    <row r="328" spans="1:11" ht="18.75">
      <c r="A328" s="237"/>
      <c r="B328" s="46" t="str">
        <f t="shared" si="17"/>
        <v>Mardi</v>
      </c>
      <c r="C328" s="4">
        <f t="shared" si="18"/>
        <v>42696</v>
      </c>
      <c r="D328" s="26">
        <v>0.33333333333333298</v>
      </c>
      <c r="E328" s="26">
        <v>0.52083333333333304</v>
      </c>
      <c r="F328" s="26">
        <v>0.54166666666666696</v>
      </c>
      <c r="G328" s="26">
        <v>0.6875</v>
      </c>
      <c r="H328" s="136">
        <f t="shared" si="16"/>
        <v>7.9999999999999929</v>
      </c>
      <c r="I328" s="137"/>
      <c r="J328" s="231"/>
      <c r="K328" s="75"/>
    </row>
    <row r="329" spans="1:11" ht="18.75">
      <c r="A329" s="237"/>
      <c r="B329" s="46" t="str">
        <f t="shared" si="17"/>
        <v>Mercredi</v>
      </c>
      <c r="C329" s="4">
        <f t="shared" si="18"/>
        <v>42697</v>
      </c>
      <c r="D329" s="26">
        <v>0.33333333333333298</v>
      </c>
      <c r="E329" s="26">
        <v>0.52083333333333304</v>
      </c>
      <c r="F329" s="26">
        <v>0.54166666666666696</v>
      </c>
      <c r="G329" s="26">
        <v>0.6875</v>
      </c>
      <c r="H329" s="136">
        <f t="shared" si="16"/>
        <v>7.9999999999999929</v>
      </c>
      <c r="I329" s="137"/>
      <c r="J329" s="231"/>
      <c r="K329" s="75"/>
    </row>
    <row r="330" spans="1:11" ht="18.75">
      <c r="A330" s="237"/>
      <c r="B330" s="46" t="str">
        <f t="shared" si="17"/>
        <v>Jeudi</v>
      </c>
      <c r="C330" s="4">
        <f t="shared" si="18"/>
        <v>42698</v>
      </c>
      <c r="D330" s="26">
        <v>0.33333333333333298</v>
      </c>
      <c r="E330" s="26">
        <v>0.52083333333333304</v>
      </c>
      <c r="F330" s="26">
        <v>0.54166666666666696</v>
      </c>
      <c r="G330" s="26">
        <v>0.6875</v>
      </c>
      <c r="H330" s="136">
        <f t="shared" si="16"/>
        <v>7.9999999999999929</v>
      </c>
      <c r="I330" s="137"/>
      <c r="J330" s="231"/>
      <c r="K330" s="75"/>
    </row>
    <row r="331" spans="1:11" ht="18.75">
      <c r="A331" s="237"/>
      <c r="B331" s="46" t="str">
        <f t="shared" si="17"/>
        <v>Vendredi</v>
      </c>
      <c r="C331" s="4">
        <f t="shared" si="18"/>
        <v>42699</v>
      </c>
      <c r="D331" s="26">
        <v>0.33333333333333298</v>
      </c>
      <c r="E331" s="26">
        <v>0.52083333333333304</v>
      </c>
      <c r="F331" s="26">
        <v>0.54166666666666696</v>
      </c>
      <c r="G331" s="26">
        <v>0.6875</v>
      </c>
      <c r="H331" s="136">
        <f t="shared" si="16"/>
        <v>7.9999999999999929</v>
      </c>
      <c r="I331" s="137"/>
      <c r="J331" s="231"/>
      <c r="K331" s="75"/>
    </row>
    <row r="332" spans="1:11" ht="18.75">
      <c r="A332" s="237"/>
      <c r="B332" s="46" t="str">
        <f t="shared" si="17"/>
        <v>Samedi</v>
      </c>
      <c r="C332" s="4">
        <f t="shared" si="18"/>
        <v>42700</v>
      </c>
      <c r="D332" s="26">
        <v>0.33333333333333298</v>
      </c>
      <c r="E332" s="26">
        <v>0.52083333333333304</v>
      </c>
      <c r="F332" s="26">
        <v>0.54166666666666696</v>
      </c>
      <c r="G332" s="26">
        <v>0.6875</v>
      </c>
      <c r="H332" s="136">
        <f t="shared" si="16"/>
        <v>7.9999999999999929</v>
      </c>
      <c r="I332" s="137"/>
      <c r="J332" s="231"/>
      <c r="K332" s="75"/>
    </row>
    <row r="333" spans="1:11" ht="18.75">
      <c r="A333" s="237"/>
      <c r="B333" s="46" t="str">
        <f t="shared" si="17"/>
        <v>Dimanche</v>
      </c>
      <c r="C333" s="4">
        <f t="shared" si="18"/>
        <v>42701</v>
      </c>
      <c r="D333" s="26">
        <v>0.33333333333333298</v>
      </c>
      <c r="E333" s="26"/>
      <c r="F333" s="26"/>
      <c r="G333" s="26">
        <v>0.5</v>
      </c>
      <c r="H333" s="136">
        <f t="shared" si="16"/>
        <v>4.0000000000000089</v>
      </c>
      <c r="I333" s="137"/>
      <c r="J333" s="231"/>
      <c r="K333" s="75"/>
    </row>
    <row r="334" spans="1:11" ht="18.75">
      <c r="A334" s="237"/>
      <c r="B334" s="47" t="str">
        <f t="shared" si="17"/>
        <v>Lundi</v>
      </c>
      <c r="C334" s="5">
        <f t="shared" si="18"/>
        <v>42702</v>
      </c>
      <c r="D334" s="27"/>
      <c r="E334" s="27"/>
      <c r="F334" s="27"/>
      <c r="G334" s="27"/>
      <c r="H334" s="140">
        <f t="shared" si="16"/>
        <v>0</v>
      </c>
      <c r="I334" s="141">
        <f>SUM(H328:H334)</f>
        <v>43.999999999999972</v>
      </c>
      <c r="J334" s="231"/>
      <c r="K334" s="76"/>
    </row>
    <row r="335" spans="1:11" ht="19.5" thickBot="1">
      <c r="A335" s="238"/>
      <c r="B335" s="48" t="str">
        <f t="shared" si="17"/>
        <v>Mardi</v>
      </c>
      <c r="C335" s="6">
        <f t="shared" si="18"/>
        <v>42703</v>
      </c>
      <c r="D335" s="28">
        <v>0.33333333333333298</v>
      </c>
      <c r="E335" s="28">
        <v>0.52083333333333304</v>
      </c>
      <c r="F335" s="28">
        <v>0.54166666666666696</v>
      </c>
      <c r="G335" s="28">
        <v>0.6875</v>
      </c>
      <c r="H335" s="144">
        <f t="shared" si="16"/>
        <v>7.9999999999999929</v>
      </c>
      <c r="I335" s="145"/>
      <c r="J335" s="232"/>
      <c r="K335" s="77"/>
    </row>
    <row r="336" spans="1:11" ht="18.75" customHeight="1">
      <c r="A336" s="233" t="s">
        <v>19</v>
      </c>
      <c r="B336" s="60" t="str">
        <f t="shared" si="17"/>
        <v>Mercredi</v>
      </c>
      <c r="C336" s="18">
        <f t="shared" si="18"/>
        <v>42704</v>
      </c>
      <c r="D336" s="40">
        <v>0.33333333333333298</v>
      </c>
      <c r="E336" s="40">
        <v>0.52083333333333304</v>
      </c>
      <c r="F336" s="40">
        <v>0.54166666666666696</v>
      </c>
      <c r="G336" s="40">
        <v>0.6875</v>
      </c>
      <c r="H336" s="168">
        <f t="shared" si="16"/>
        <v>7.9999999999999929</v>
      </c>
      <c r="I336" s="169"/>
      <c r="J336" s="227">
        <f>SUM(H336:H366)</f>
        <v>199.99999999999994</v>
      </c>
      <c r="K336" s="89"/>
    </row>
    <row r="337" spans="1:11" ht="18.75">
      <c r="A337" s="234"/>
      <c r="B337" s="52" t="str">
        <f t="shared" si="17"/>
        <v>Jeudi</v>
      </c>
      <c r="C337" s="10">
        <f t="shared" si="18"/>
        <v>42705</v>
      </c>
      <c r="D337" s="32">
        <v>0.33333333333333298</v>
      </c>
      <c r="E337" s="32">
        <v>0.52083333333333304</v>
      </c>
      <c r="F337" s="32">
        <v>0.54166666666666696</v>
      </c>
      <c r="G337" s="32">
        <v>0.6875</v>
      </c>
      <c r="H337" s="152">
        <f t="shared" si="16"/>
        <v>7.9999999999999929</v>
      </c>
      <c r="I337" s="153"/>
      <c r="J337" s="228"/>
      <c r="K337" s="81"/>
    </row>
    <row r="338" spans="1:11" ht="18.75">
      <c r="A338" s="234"/>
      <c r="B338" s="52" t="str">
        <f t="shared" si="17"/>
        <v>Vendredi</v>
      </c>
      <c r="C338" s="10">
        <f t="shared" si="18"/>
        <v>42706</v>
      </c>
      <c r="D338" s="32">
        <v>0.33333333333333298</v>
      </c>
      <c r="E338" s="32">
        <v>0.52083333333333304</v>
      </c>
      <c r="F338" s="32">
        <v>0.54166666666666696</v>
      </c>
      <c r="G338" s="32">
        <v>0.6875</v>
      </c>
      <c r="H338" s="152">
        <f t="shared" si="16"/>
        <v>7.9999999999999929</v>
      </c>
      <c r="I338" s="153"/>
      <c r="J338" s="228"/>
      <c r="K338" s="81"/>
    </row>
    <row r="339" spans="1:11" ht="18.75">
      <c r="A339" s="234"/>
      <c r="B339" s="52" t="str">
        <f t="shared" si="17"/>
        <v>Samedi</v>
      </c>
      <c r="C339" s="10">
        <f t="shared" si="18"/>
        <v>42707</v>
      </c>
      <c r="D339" s="32">
        <v>0.33333333333333298</v>
      </c>
      <c r="E339" s="32">
        <v>0.52083333333333304</v>
      </c>
      <c r="F339" s="32">
        <v>0.54166666666666696</v>
      </c>
      <c r="G339" s="32">
        <v>0.6875</v>
      </c>
      <c r="H339" s="152">
        <f t="shared" si="16"/>
        <v>7.9999999999999929</v>
      </c>
      <c r="I339" s="153"/>
      <c r="J339" s="228"/>
      <c r="K339" s="81"/>
    </row>
    <row r="340" spans="1:11" ht="18.75">
      <c r="A340" s="234"/>
      <c r="B340" s="52" t="str">
        <f t="shared" si="17"/>
        <v>Dimanche</v>
      </c>
      <c r="C340" s="10">
        <f t="shared" si="18"/>
        <v>42708</v>
      </c>
      <c r="D340" s="32">
        <v>0.33333333333333298</v>
      </c>
      <c r="E340" s="32"/>
      <c r="F340" s="32"/>
      <c r="G340" s="32">
        <v>0.5</v>
      </c>
      <c r="H340" s="152">
        <f t="shared" si="16"/>
        <v>4.0000000000000089</v>
      </c>
      <c r="I340" s="153"/>
      <c r="J340" s="228"/>
      <c r="K340" s="81"/>
    </row>
    <row r="341" spans="1:11" ht="18.75">
      <c r="A341" s="234"/>
      <c r="B341" s="53" t="str">
        <f t="shared" si="17"/>
        <v>Lundi</v>
      </c>
      <c r="C341" s="11">
        <f t="shared" si="18"/>
        <v>42709</v>
      </c>
      <c r="D341" s="33"/>
      <c r="E341" s="33"/>
      <c r="F341" s="33"/>
      <c r="G341" s="33"/>
      <c r="H341" s="154">
        <f t="shared" si="16"/>
        <v>0</v>
      </c>
      <c r="I341" s="155">
        <f>SUM(H335:H341)</f>
        <v>43.999999999999972</v>
      </c>
      <c r="J341" s="228"/>
      <c r="K341" s="82"/>
    </row>
    <row r="342" spans="1:11" ht="18.75">
      <c r="A342" s="234"/>
      <c r="B342" s="50" t="str">
        <f t="shared" si="17"/>
        <v>Mardi</v>
      </c>
      <c r="C342" s="8">
        <f t="shared" si="18"/>
        <v>42710</v>
      </c>
      <c r="D342" s="30">
        <v>0.33333333333333298</v>
      </c>
      <c r="E342" s="30">
        <v>0.52083333333333304</v>
      </c>
      <c r="F342" s="30">
        <v>0.54166666666666696</v>
      </c>
      <c r="G342" s="30">
        <v>0.6875</v>
      </c>
      <c r="H342" s="148">
        <f t="shared" si="16"/>
        <v>7.9999999999999929</v>
      </c>
      <c r="I342" s="149"/>
      <c r="J342" s="228"/>
      <c r="K342" s="79"/>
    </row>
    <row r="343" spans="1:11" ht="18.75">
      <c r="A343" s="234"/>
      <c r="B343" s="50" t="str">
        <f t="shared" si="17"/>
        <v>Mercredi</v>
      </c>
      <c r="C343" s="8">
        <f t="shared" si="18"/>
        <v>42711</v>
      </c>
      <c r="D343" s="30">
        <v>0.33333333333333298</v>
      </c>
      <c r="E343" s="30">
        <v>0.52083333333333304</v>
      </c>
      <c r="F343" s="30">
        <v>0.54166666666666696</v>
      </c>
      <c r="G343" s="30">
        <v>0.6875</v>
      </c>
      <c r="H343" s="148">
        <f t="shared" si="16"/>
        <v>7.9999999999999929</v>
      </c>
      <c r="I343" s="149"/>
      <c r="J343" s="228"/>
      <c r="K343" s="79"/>
    </row>
    <row r="344" spans="1:11" ht="18.75">
      <c r="A344" s="234"/>
      <c r="B344" s="50" t="str">
        <f t="shared" si="17"/>
        <v>Jeudi</v>
      </c>
      <c r="C344" s="8">
        <f t="shared" si="18"/>
        <v>42712</v>
      </c>
      <c r="D344" s="30">
        <v>0.33333333333333298</v>
      </c>
      <c r="E344" s="30">
        <v>0.52083333333333304</v>
      </c>
      <c r="F344" s="30">
        <v>0.54166666666666696</v>
      </c>
      <c r="G344" s="30">
        <v>0.6875</v>
      </c>
      <c r="H344" s="148">
        <f t="shared" si="16"/>
        <v>7.9999999999999929</v>
      </c>
      <c r="I344" s="149"/>
      <c r="J344" s="228"/>
      <c r="K344" s="79"/>
    </row>
    <row r="345" spans="1:11" ht="18.75">
      <c r="A345" s="234"/>
      <c r="B345" s="50" t="str">
        <f t="shared" si="17"/>
        <v>Vendredi</v>
      </c>
      <c r="C345" s="8">
        <f t="shared" si="18"/>
        <v>42713</v>
      </c>
      <c r="D345" s="30">
        <v>0.33333333333333298</v>
      </c>
      <c r="E345" s="30">
        <v>0.52083333333333304</v>
      </c>
      <c r="F345" s="30">
        <v>0.54166666666666696</v>
      </c>
      <c r="G345" s="30">
        <v>0.6875</v>
      </c>
      <c r="H345" s="148">
        <f t="shared" si="16"/>
        <v>7.9999999999999929</v>
      </c>
      <c r="I345" s="149"/>
      <c r="J345" s="228"/>
      <c r="K345" s="79"/>
    </row>
    <row r="346" spans="1:11" ht="18.75">
      <c r="A346" s="234"/>
      <c r="B346" s="50" t="str">
        <f t="shared" si="17"/>
        <v>Samedi</v>
      </c>
      <c r="C346" s="8">
        <f t="shared" si="18"/>
        <v>42714</v>
      </c>
      <c r="D346" s="30">
        <v>0.33333333333333298</v>
      </c>
      <c r="E346" s="30">
        <v>0.52083333333333304</v>
      </c>
      <c r="F346" s="30">
        <v>0.54166666666666696</v>
      </c>
      <c r="G346" s="30">
        <v>0.6875</v>
      </c>
      <c r="H346" s="148">
        <f t="shared" si="16"/>
        <v>7.9999999999999929</v>
      </c>
      <c r="I346" s="149"/>
      <c r="J346" s="228"/>
      <c r="K346" s="79"/>
    </row>
    <row r="347" spans="1:11" ht="18.75">
      <c r="A347" s="234"/>
      <c r="B347" s="50" t="str">
        <f t="shared" si="17"/>
        <v>Dimanche</v>
      </c>
      <c r="C347" s="8">
        <f t="shared" si="18"/>
        <v>42715</v>
      </c>
      <c r="D347" s="30">
        <v>0.33333333333333298</v>
      </c>
      <c r="E347" s="30"/>
      <c r="F347" s="30"/>
      <c r="G347" s="30">
        <v>0.5</v>
      </c>
      <c r="H347" s="148">
        <f t="shared" si="16"/>
        <v>4.0000000000000089</v>
      </c>
      <c r="I347" s="149"/>
      <c r="J347" s="228"/>
      <c r="K347" s="79"/>
    </row>
    <row r="348" spans="1:11" ht="18.75">
      <c r="A348" s="234"/>
      <c r="B348" s="51" t="str">
        <f t="shared" si="17"/>
        <v>Lundi</v>
      </c>
      <c r="C348" s="9">
        <f t="shared" si="18"/>
        <v>42716</v>
      </c>
      <c r="D348" s="31"/>
      <c r="E348" s="31"/>
      <c r="F348" s="31"/>
      <c r="G348" s="31"/>
      <c r="H348" s="150">
        <f t="shared" si="16"/>
        <v>0</v>
      </c>
      <c r="I348" s="151">
        <f>SUM(H342:H348)</f>
        <v>43.999999999999972</v>
      </c>
      <c r="J348" s="228"/>
      <c r="K348" s="80"/>
    </row>
    <row r="349" spans="1:11" ht="18.75">
      <c r="A349" s="234"/>
      <c r="B349" s="52" t="str">
        <f t="shared" si="17"/>
        <v>Mardi</v>
      </c>
      <c r="C349" s="10">
        <f t="shared" si="18"/>
        <v>42717</v>
      </c>
      <c r="D349" s="32">
        <v>0.33333333333333298</v>
      </c>
      <c r="E349" s="32">
        <v>0.52083333333333304</v>
      </c>
      <c r="F349" s="32">
        <v>0.54166666666666696</v>
      </c>
      <c r="G349" s="32">
        <v>0.6875</v>
      </c>
      <c r="H349" s="152">
        <f t="shared" si="16"/>
        <v>7.9999999999999929</v>
      </c>
      <c r="I349" s="153"/>
      <c r="J349" s="228"/>
      <c r="K349" s="81"/>
    </row>
    <row r="350" spans="1:11" ht="18.75">
      <c r="A350" s="234"/>
      <c r="B350" s="52" t="str">
        <f t="shared" si="17"/>
        <v>Mercredi</v>
      </c>
      <c r="C350" s="10">
        <f t="shared" si="18"/>
        <v>42718</v>
      </c>
      <c r="D350" s="32">
        <v>0.33333333333333298</v>
      </c>
      <c r="E350" s="32">
        <v>0.52083333333333304</v>
      </c>
      <c r="F350" s="32">
        <v>0.54166666666666696</v>
      </c>
      <c r="G350" s="32">
        <v>0.6875</v>
      </c>
      <c r="H350" s="152">
        <f t="shared" si="16"/>
        <v>7.9999999999999929</v>
      </c>
      <c r="I350" s="153"/>
      <c r="J350" s="228"/>
      <c r="K350" s="81"/>
    </row>
    <row r="351" spans="1:11" ht="18.75">
      <c r="A351" s="234"/>
      <c r="B351" s="52" t="str">
        <f t="shared" si="17"/>
        <v>Jeudi</v>
      </c>
      <c r="C351" s="10">
        <f t="shared" si="18"/>
        <v>42719</v>
      </c>
      <c r="D351" s="32">
        <v>0.33333333333333298</v>
      </c>
      <c r="E351" s="32">
        <v>0.52083333333333304</v>
      </c>
      <c r="F351" s="32">
        <v>0.54166666666666696</v>
      </c>
      <c r="G351" s="32">
        <v>0.6875</v>
      </c>
      <c r="H351" s="152">
        <f t="shared" si="16"/>
        <v>7.9999999999999929</v>
      </c>
      <c r="I351" s="153"/>
      <c r="J351" s="228"/>
      <c r="K351" s="81"/>
    </row>
    <row r="352" spans="1:11" ht="18.75">
      <c r="A352" s="234"/>
      <c r="B352" s="52" t="str">
        <f t="shared" si="17"/>
        <v>Vendredi</v>
      </c>
      <c r="C352" s="10">
        <f t="shared" si="18"/>
        <v>42720</v>
      </c>
      <c r="D352" s="32">
        <v>0.33333333333333298</v>
      </c>
      <c r="E352" s="32">
        <v>0.52083333333333304</v>
      </c>
      <c r="F352" s="32">
        <v>0.54166666666666696</v>
      </c>
      <c r="G352" s="32">
        <v>0.6875</v>
      </c>
      <c r="H352" s="152">
        <f t="shared" si="16"/>
        <v>7.9999999999999929</v>
      </c>
      <c r="I352" s="153"/>
      <c r="J352" s="228"/>
      <c r="K352" s="81"/>
    </row>
    <row r="353" spans="1:11" ht="18.75">
      <c r="A353" s="234"/>
      <c r="B353" s="52" t="str">
        <f t="shared" si="17"/>
        <v>Samedi</v>
      </c>
      <c r="C353" s="10">
        <f t="shared" si="18"/>
        <v>42721</v>
      </c>
      <c r="D353" s="32">
        <v>0.33333333333333298</v>
      </c>
      <c r="E353" s="32">
        <v>0.52083333333333304</v>
      </c>
      <c r="F353" s="32">
        <v>0.54166666666666696</v>
      </c>
      <c r="G353" s="32">
        <v>0.6875</v>
      </c>
      <c r="H353" s="152">
        <f t="shared" si="16"/>
        <v>7.9999999999999929</v>
      </c>
      <c r="I353" s="153"/>
      <c r="J353" s="228"/>
      <c r="K353" s="81"/>
    </row>
    <row r="354" spans="1:11" ht="18.75">
      <c r="A354" s="234"/>
      <c r="B354" s="52" t="str">
        <f t="shared" si="17"/>
        <v>Dimanche</v>
      </c>
      <c r="C354" s="10">
        <f t="shared" si="18"/>
        <v>42722</v>
      </c>
      <c r="D354" s="32">
        <v>0.33333333333333298</v>
      </c>
      <c r="E354" s="32"/>
      <c r="F354" s="32"/>
      <c r="G354" s="32">
        <v>0.5</v>
      </c>
      <c r="H354" s="152">
        <f t="shared" si="16"/>
        <v>4.0000000000000089</v>
      </c>
      <c r="I354" s="153"/>
      <c r="J354" s="228"/>
      <c r="K354" s="81"/>
    </row>
    <row r="355" spans="1:11" ht="18.75">
      <c r="A355" s="234"/>
      <c r="B355" s="53" t="str">
        <f t="shared" si="17"/>
        <v>Lundi</v>
      </c>
      <c r="C355" s="11">
        <f t="shared" si="18"/>
        <v>42723</v>
      </c>
      <c r="D355" s="33"/>
      <c r="E355" s="33"/>
      <c r="F355" s="33"/>
      <c r="G355" s="33"/>
      <c r="H355" s="154">
        <f t="shared" si="16"/>
        <v>0</v>
      </c>
      <c r="I355" s="155">
        <f>SUM(H349:H355)</f>
        <v>43.999999999999972</v>
      </c>
      <c r="J355" s="228"/>
      <c r="K355" s="82"/>
    </row>
    <row r="356" spans="1:11" ht="18.75">
      <c r="A356" s="234"/>
      <c r="B356" s="50" t="str">
        <f t="shared" si="17"/>
        <v>Mardi</v>
      </c>
      <c r="C356" s="8">
        <f t="shared" si="18"/>
        <v>42724</v>
      </c>
      <c r="D356" s="30">
        <v>0.33333333333333298</v>
      </c>
      <c r="E356" s="30">
        <v>0.52083333333333304</v>
      </c>
      <c r="F356" s="30">
        <v>0.54166666666666696</v>
      </c>
      <c r="G356" s="30">
        <v>0.6875</v>
      </c>
      <c r="H356" s="148">
        <f t="shared" si="16"/>
        <v>7.9999999999999929</v>
      </c>
      <c r="I356" s="149"/>
      <c r="J356" s="228"/>
      <c r="K356" s="79"/>
    </row>
    <row r="357" spans="1:11" ht="18.75">
      <c r="A357" s="234"/>
      <c r="B357" s="50" t="str">
        <f t="shared" si="17"/>
        <v>Mercredi</v>
      </c>
      <c r="C357" s="8">
        <f t="shared" si="18"/>
        <v>42725</v>
      </c>
      <c r="D357" s="30">
        <v>0.33333333333333298</v>
      </c>
      <c r="E357" s="30">
        <v>0.52083333333333304</v>
      </c>
      <c r="F357" s="30">
        <v>0.54166666666666696</v>
      </c>
      <c r="G357" s="30">
        <v>0.6875</v>
      </c>
      <c r="H357" s="148">
        <f t="shared" si="16"/>
        <v>7.9999999999999929</v>
      </c>
      <c r="I357" s="149"/>
      <c r="J357" s="228"/>
      <c r="K357" s="79"/>
    </row>
    <row r="358" spans="1:11" ht="18.75">
      <c r="A358" s="234"/>
      <c r="B358" s="50" t="str">
        <f t="shared" si="17"/>
        <v>Jeudi</v>
      </c>
      <c r="C358" s="8">
        <f t="shared" si="18"/>
        <v>42726</v>
      </c>
      <c r="D358" s="30">
        <v>0.33333333333333298</v>
      </c>
      <c r="E358" s="30">
        <v>0.52083333333333304</v>
      </c>
      <c r="F358" s="30">
        <v>0.54166666666666696</v>
      </c>
      <c r="G358" s="30">
        <v>0.6875</v>
      </c>
      <c r="H358" s="148">
        <f t="shared" si="16"/>
        <v>7.9999999999999929</v>
      </c>
      <c r="I358" s="149"/>
      <c r="J358" s="228"/>
      <c r="K358" s="79"/>
    </row>
    <row r="359" spans="1:11" ht="18.75">
      <c r="A359" s="234"/>
      <c r="B359" s="50" t="str">
        <f t="shared" si="17"/>
        <v>Vendredi</v>
      </c>
      <c r="C359" s="8">
        <f t="shared" si="18"/>
        <v>42727</v>
      </c>
      <c r="D359" s="30">
        <v>0.33333333333333298</v>
      </c>
      <c r="E359" s="30">
        <v>0.52083333333333304</v>
      </c>
      <c r="F359" s="30">
        <v>0.54166666666666696</v>
      </c>
      <c r="G359" s="30">
        <v>0.6875</v>
      </c>
      <c r="H359" s="148">
        <f t="shared" ref="H359:H366" si="19">(E359-D359+G359-F359)*24</f>
        <v>7.9999999999999929</v>
      </c>
      <c r="I359" s="149"/>
      <c r="J359" s="228"/>
      <c r="K359" s="79"/>
    </row>
    <row r="360" spans="1:11" ht="18.75">
      <c r="A360" s="234"/>
      <c r="B360" s="50" t="str">
        <f t="shared" si="17"/>
        <v>Samedi</v>
      </c>
      <c r="C360" s="8">
        <f t="shared" si="18"/>
        <v>42728</v>
      </c>
      <c r="D360" s="30">
        <v>0.33333333333333298</v>
      </c>
      <c r="E360" s="30">
        <v>0.52083333333333304</v>
      </c>
      <c r="F360" s="30">
        <v>0.54166666666666696</v>
      </c>
      <c r="G360" s="30">
        <v>0.6875</v>
      </c>
      <c r="H360" s="148">
        <f t="shared" si="19"/>
        <v>7.9999999999999929</v>
      </c>
      <c r="I360" s="149"/>
      <c r="J360" s="228"/>
      <c r="K360" s="79"/>
    </row>
    <row r="361" spans="1:11" ht="18.75">
      <c r="A361" s="234"/>
      <c r="B361" s="50" t="str">
        <f t="shared" si="17"/>
        <v>Dimanche</v>
      </c>
      <c r="C361" s="8">
        <f t="shared" si="18"/>
        <v>42729</v>
      </c>
      <c r="D361" s="30">
        <v>0.33333333333333298</v>
      </c>
      <c r="E361" s="30"/>
      <c r="F361" s="30"/>
      <c r="G361" s="30">
        <v>0.5</v>
      </c>
      <c r="H361" s="148">
        <f t="shared" si="19"/>
        <v>4.0000000000000089</v>
      </c>
      <c r="I361" s="149"/>
      <c r="J361" s="228"/>
      <c r="K361" s="79"/>
    </row>
    <row r="362" spans="1:11" ht="18.75">
      <c r="A362" s="234"/>
      <c r="B362" s="51" t="str">
        <f t="shared" si="17"/>
        <v>Lundi</v>
      </c>
      <c r="C362" s="9">
        <f t="shared" si="18"/>
        <v>42730</v>
      </c>
      <c r="D362" s="31"/>
      <c r="E362" s="31"/>
      <c r="F362" s="31"/>
      <c r="G362" s="31"/>
      <c r="H362" s="150">
        <f t="shared" si="19"/>
        <v>0</v>
      </c>
      <c r="I362" s="151">
        <f>SUM(H356:H362)</f>
        <v>43.999999999999972</v>
      </c>
      <c r="J362" s="228"/>
      <c r="K362" s="80"/>
    </row>
    <row r="363" spans="1:11" ht="18.75">
      <c r="A363" s="234"/>
      <c r="B363" s="52" t="str">
        <f t="shared" si="17"/>
        <v>Mardi</v>
      </c>
      <c r="C363" s="10">
        <f t="shared" si="18"/>
        <v>42731</v>
      </c>
      <c r="D363" s="32">
        <v>0.33333333333333298</v>
      </c>
      <c r="E363" s="32">
        <v>0.52083333333333304</v>
      </c>
      <c r="F363" s="32">
        <v>0.54166666666666696</v>
      </c>
      <c r="G363" s="32">
        <v>0.6875</v>
      </c>
      <c r="H363" s="152">
        <f t="shared" si="19"/>
        <v>7.9999999999999929</v>
      </c>
      <c r="I363" s="153"/>
      <c r="J363" s="228"/>
      <c r="K363" s="81"/>
    </row>
    <row r="364" spans="1:11" ht="18.75">
      <c r="A364" s="234"/>
      <c r="B364" s="52" t="str">
        <f t="shared" si="17"/>
        <v>Mercredi</v>
      </c>
      <c r="C364" s="10">
        <f t="shared" si="18"/>
        <v>42732</v>
      </c>
      <c r="D364" s="32">
        <v>0.33333333333333298</v>
      </c>
      <c r="E364" s="32">
        <v>0.52083333333333304</v>
      </c>
      <c r="F364" s="32">
        <v>0.54166666666666696</v>
      </c>
      <c r="G364" s="32">
        <v>0.6875</v>
      </c>
      <c r="H364" s="152">
        <f t="shared" si="19"/>
        <v>7.9999999999999929</v>
      </c>
      <c r="I364" s="153"/>
      <c r="J364" s="228"/>
      <c r="K364" s="81"/>
    </row>
    <row r="365" spans="1:11" ht="18.75">
      <c r="A365" s="234"/>
      <c r="B365" s="52" t="str">
        <f t="shared" si="17"/>
        <v>Jeudi</v>
      </c>
      <c r="C365" s="10">
        <f t="shared" si="18"/>
        <v>42733</v>
      </c>
      <c r="D365" s="32">
        <v>0.33333333333333298</v>
      </c>
      <c r="E365" s="32">
        <v>0.52083333333333304</v>
      </c>
      <c r="F365" s="32">
        <v>0.54166666666666696</v>
      </c>
      <c r="G365" s="32">
        <v>0.6875</v>
      </c>
      <c r="H365" s="152">
        <f t="shared" si="19"/>
        <v>7.9999999999999929</v>
      </c>
      <c r="I365" s="153"/>
      <c r="J365" s="228"/>
      <c r="K365" s="81"/>
    </row>
    <row r="366" spans="1:11" ht="19.5" thickBot="1">
      <c r="A366" s="235"/>
      <c r="B366" s="54" t="str">
        <f t="shared" si="17"/>
        <v>Vendredi</v>
      </c>
      <c r="C366" s="12">
        <f t="shared" si="18"/>
        <v>42734</v>
      </c>
      <c r="D366" s="34">
        <v>0.33333333333333298</v>
      </c>
      <c r="E366" s="34">
        <v>0.52083333333333304</v>
      </c>
      <c r="F366" s="34">
        <v>0.54166666666666696</v>
      </c>
      <c r="G366" s="34">
        <v>0.6875</v>
      </c>
      <c r="H366" s="156">
        <f t="shared" si="19"/>
        <v>7.9999999999999929</v>
      </c>
      <c r="I366" s="157"/>
      <c r="J366" s="229"/>
      <c r="K366" s="83"/>
    </row>
    <row r="367" spans="1:11" ht="39" customHeight="1" thickBot="1">
      <c r="A367" s="215" t="s">
        <v>28</v>
      </c>
      <c r="B367" s="216"/>
      <c r="C367" s="216"/>
      <c r="D367" s="216"/>
      <c r="E367" s="216"/>
      <c r="F367" s="216"/>
      <c r="G367" s="216"/>
      <c r="H367" s="216"/>
      <c r="I367" s="217"/>
      <c r="J367" s="186">
        <f>SUM(J2:J366)</f>
        <v>1275.9999999999998</v>
      </c>
      <c r="K367" s="63"/>
    </row>
  </sheetData>
  <mergeCells count="14">
    <mergeCell ref="M3:S7"/>
    <mergeCell ref="J275:J305"/>
    <mergeCell ref="J306:J335"/>
    <mergeCell ref="J336:J366"/>
    <mergeCell ref="J122:J152"/>
    <mergeCell ref="J153:J182"/>
    <mergeCell ref="J183:J213"/>
    <mergeCell ref="J214:J244"/>
    <mergeCell ref="J245:J274"/>
    <mergeCell ref="J2:J32"/>
    <mergeCell ref="J33:J60"/>
    <mergeCell ref="J61:J91"/>
    <mergeCell ref="J92:J121"/>
    <mergeCell ref="A367:I367"/>
  </mergeCells>
  <conditionalFormatting sqref="B1:H366 B368:H1048576 K368:K1048576">
    <cfRule type="expression" dxfId="1" priority="7">
      <formula>AND(ISBLANK($C1),NOT(ISBLANK($B1)))</formula>
    </cfRule>
  </conditionalFormatting>
  <conditionalFormatting sqref="K1:K366">
    <cfRule type="expression" dxfId="0" priority="1">
      <formula>AND(ISBLANK($C1),NOT(ISBLANK($B1)))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C14" sqref="C14"/>
    </sheetView>
  </sheetViews>
  <sheetFormatPr baseColWidth="10" defaultRowHeight="15"/>
  <cols>
    <col min="1" max="1" width="2" bestFit="1" customWidth="1"/>
    <col min="2" max="2" width="9.85546875" bestFit="1" customWidth="1"/>
  </cols>
  <sheetData>
    <row r="1" spans="1:2">
      <c r="A1" s="206">
        <v>1</v>
      </c>
      <c r="B1" s="206" t="s">
        <v>1</v>
      </c>
    </row>
    <row r="2" spans="1:2">
      <c r="A2" s="206">
        <v>2</v>
      </c>
      <c r="B2" s="206" t="s">
        <v>2</v>
      </c>
    </row>
    <row r="3" spans="1:2">
      <c r="A3" s="206">
        <v>3</v>
      </c>
      <c r="B3" s="206" t="s">
        <v>3</v>
      </c>
    </row>
    <row r="4" spans="1:2">
      <c r="A4" s="206">
        <v>4</v>
      </c>
      <c r="B4" s="206" t="s">
        <v>4</v>
      </c>
    </row>
    <row r="5" spans="1:2">
      <c r="A5" s="206">
        <v>5</v>
      </c>
      <c r="B5" s="206" t="s">
        <v>5</v>
      </c>
    </row>
    <row r="6" spans="1:2">
      <c r="A6" s="206">
        <v>6</v>
      </c>
      <c r="B6" s="206" t="s">
        <v>6</v>
      </c>
    </row>
    <row r="7" spans="1:2">
      <c r="A7" s="206">
        <v>7</v>
      </c>
      <c r="B7" s="206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2016</vt:lpstr>
      <vt:lpstr>JoursDeSemaine</vt:lpstr>
      <vt:lpstr>JoursDeSemaine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BOUHADJAR REDA</dc:creator>
  <cp:lastModifiedBy>Secretariat</cp:lastModifiedBy>
  <dcterms:created xsi:type="dcterms:W3CDTF">2014-12-10T10:10:11Z</dcterms:created>
  <dcterms:modified xsi:type="dcterms:W3CDTF">2016-05-31T02:40:33Z</dcterms:modified>
</cp:coreProperties>
</file>