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vaux_Perso\Office\Excel\"/>
    </mc:Choice>
  </mc:AlternateContent>
  <bookViews>
    <workbookView xWindow="0" yWindow="0" windowWidth="6540" windowHeight="6825" activeTab="1"/>
  </bookViews>
  <sheets>
    <sheet name="Facture" sheetId="1" r:id="rId1"/>
    <sheet name="Fiche de caisse" sheetId="2" r:id="rId2"/>
    <sheet name="Articles vendu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D3" i="2"/>
  <c r="B2" i="3" l="1"/>
  <c r="C2" i="3"/>
  <c r="D2" i="3"/>
  <c r="A2" i="3"/>
  <c r="C3" i="2"/>
  <c r="B3" i="2"/>
  <c r="D9" i="1"/>
  <c r="D8" i="1"/>
  <c r="D7" i="1"/>
  <c r="D3" i="1"/>
</calcChain>
</file>

<file path=xl/sharedStrings.xml><?xml version="1.0" encoding="utf-8"?>
<sst xmlns="http://schemas.openxmlformats.org/spreadsheetml/2006/main" count="20" uniqueCount="14">
  <si>
    <t>Article</t>
  </si>
  <si>
    <t>Articles</t>
  </si>
  <si>
    <t>Quantité</t>
  </si>
  <si>
    <t>PU</t>
  </si>
  <si>
    <t>Total HT</t>
  </si>
  <si>
    <t>tva 20%</t>
  </si>
  <si>
    <t>HT</t>
  </si>
  <si>
    <t>TTC</t>
  </si>
  <si>
    <t>Client</t>
  </si>
  <si>
    <t>TVA</t>
  </si>
  <si>
    <t>Tartempion</t>
  </si>
  <si>
    <t>Qté</t>
  </si>
  <si>
    <t>Espèces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</si>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</sst>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>
    <font>
      <sz val="11"/>
      <color theme="1"/>
      <name val="Corp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5</xdr:row>
      <xdr:rowOff>76200</xdr:rowOff>
    </xdr:from>
    <xdr:to>
      <xdr:col>1</xdr:col>
      <xdr:colOff>476250</xdr:colOff>
      <xdr:row>7</xdr:row>
      <xdr:rowOff>104775</xdr:rowOff>
    </xdr:to>
    <xdr:sp macro="" textlink="">
      <xdr:nvSpPr>
        <xdr:cNvPr id="2" name="Rectangle 1"/>
        <xdr:cNvSpPr/>
      </xdr:nvSpPr>
      <xdr:spPr>
        <a:xfrm>
          <a:off x="390525" y="981075"/>
          <a:ext cx="923925" cy="390525"/>
        </a:xfrm>
        <a:prstGeom prst="wedgeRectCallout">
          <a:avLst>
            <a:gd name="adj1" fmla="val 46177"/>
            <a:gd name="adj2" fmla="val -15213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=Facture!D7</a:t>
          </a:r>
        </a:p>
      </xdr:txBody>
    </xdr:sp>
    <xdr:clientData/>
  </xdr:twoCellAnchor>
  <xdr:twoCellAnchor>
    <xdr:from>
      <xdr:col>1</xdr:col>
      <xdr:colOff>552450</xdr:colOff>
      <xdr:row>5</xdr:row>
      <xdr:rowOff>76200</xdr:rowOff>
    </xdr:from>
    <xdr:to>
      <xdr:col>2</xdr:col>
      <xdr:colOff>638175</xdr:colOff>
      <xdr:row>7</xdr:row>
      <xdr:rowOff>104775</xdr:rowOff>
    </xdr:to>
    <xdr:sp macro="" textlink="">
      <xdr:nvSpPr>
        <xdr:cNvPr id="3" name="Rectangle 2"/>
        <xdr:cNvSpPr/>
      </xdr:nvSpPr>
      <xdr:spPr>
        <a:xfrm>
          <a:off x="1390650" y="981075"/>
          <a:ext cx="923925" cy="390525"/>
        </a:xfrm>
        <a:prstGeom prst="wedgeRectCallout">
          <a:avLst>
            <a:gd name="adj1" fmla="val 26589"/>
            <a:gd name="adj2" fmla="val -1472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=Facture!D8</a:t>
          </a:r>
        </a:p>
      </xdr:txBody>
    </xdr:sp>
    <xdr:clientData/>
  </xdr:twoCellAnchor>
  <xdr:twoCellAnchor>
    <xdr:from>
      <xdr:col>2</xdr:col>
      <xdr:colOff>704850</xdr:colOff>
      <xdr:row>5</xdr:row>
      <xdr:rowOff>66675</xdr:rowOff>
    </xdr:from>
    <xdr:to>
      <xdr:col>5</xdr:col>
      <xdr:colOff>228600</xdr:colOff>
      <xdr:row>7</xdr:row>
      <xdr:rowOff>95250</xdr:rowOff>
    </xdr:to>
    <xdr:sp macro="" textlink="">
      <xdr:nvSpPr>
        <xdr:cNvPr id="4" name="Rectangle 3"/>
        <xdr:cNvSpPr/>
      </xdr:nvSpPr>
      <xdr:spPr>
        <a:xfrm>
          <a:off x="2381250" y="971550"/>
          <a:ext cx="2038350" cy="390525"/>
        </a:xfrm>
        <a:prstGeom prst="wedgeRectCallout">
          <a:avLst>
            <a:gd name="adj1" fmla="val -29062"/>
            <a:gd name="adj2" fmla="val -16189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=SI(Facture!E9&lt;&gt;"x";Facture!D9;0)</a:t>
          </a:r>
        </a:p>
      </xdr:txBody>
    </xdr:sp>
    <xdr:clientData/>
  </xdr:twoCellAnchor>
  <xdr:twoCellAnchor editAs="oneCell">
    <xdr:from>
      <xdr:col>0</xdr:col>
      <xdr:colOff>152400</xdr:colOff>
      <xdr:row>9</xdr:row>
      <xdr:rowOff>57150</xdr:rowOff>
    </xdr:from>
    <xdr:to>
      <xdr:col>8</xdr:col>
      <xdr:colOff>522990</xdr:colOff>
      <xdr:row>21</xdr:row>
      <xdr:rowOff>171164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685925"/>
          <a:ext cx="7076190" cy="2285714"/>
        </a:xfrm>
        <a:prstGeom prst="rect">
          <a:avLst/>
        </a:prstGeom>
      </xdr:spPr>
    </xdr:pic>
    <xdr:clientData/>
  </xdr:twoCellAnchor>
  <xdr:twoCellAnchor>
    <xdr:from>
      <xdr:col>5</xdr:col>
      <xdr:colOff>409575</xdr:colOff>
      <xdr:row>5</xdr:row>
      <xdr:rowOff>38100</xdr:rowOff>
    </xdr:from>
    <xdr:to>
      <xdr:col>8</xdr:col>
      <xdr:colOff>76201</xdr:colOff>
      <xdr:row>7</xdr:row>
      <xdr:rowOff>66675</xdr:rowOff>
    </xdr:to>
    <xdr:sp macro="" textlink="">
      <xdr:nvSpPr>
        <xdr:cNvPr id="7" name="Rectangle 6"/>
        <xdr:cNvSpPr/>
      </xdr:nvSpPr>
      <xdr:spPr>
        <a:xfrm>
          <a:off x="4600575" y="942975"/>
          <a:ext cx="2181226" cy="390525"/>
        </a:xfrm>
        <a:prstGeom prst="wedgeRectCallout">
          <a:avLst>
            <a:gd name="adj1" fmla="val -70971"/>
            <a:gd name="adj2" fmla="val -15213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=SI(Facture!E9="x";Facture!D9;0)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</xdr:row>
      <xdr:rowOff>38100</xdr:rowOff>
    </xdr:from>
    <xdr:to>
      <xdr:col>1</xdr:col>
      <xdr:colOff>571500</xdr:colOff>
      <xdr:row>6</xdr:row>
      <xdr:rowOff>66675</xdr:rowOff>
    </xdr:to>
    <xdr:sp macro="" textlink="">
      <xdr:nvSpPr>
        <xdr:cNvPr id="2" name="Rectangle 1"/>
        <xdr:cNvSpPr/>
      </xdr:nvSpPr>
      <xdr:spPr>
        <a:xfrm>
          <a:off x="438150" y="762000"/>
          <a:ext cx="971550" cy="390525"/>
        </a:xfrm>
        <a:prstGeom prst="wedgeRectCallout">
          <a:avLst>
            <a:gd name="adj1" fmla="val 46177"/>
            <a:gd name="adj2" fmla="val -15213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==Facture!B3</a:t>
          </a:r>
        </a:p>
      </xdr:txBody>
    </xdr:sp>
    <xdr:clientData/>
  </xdr:twoCellAnchor>
  <xdr:twoCellAnchor>
    <xdr:from>
      <xdr:col>1</xdr:col>
      <xdr:colOff>676275</xdr:colOff>
      <xdr:row>4</xdr:row>
      <xdr:rowOff>38100</xdr:rowOff>
    </xdr:from>
    <xdr:to>
      <xdr:col>2</xdr:col>
      <xdr:colOff>809625</xdr:colOff>
      <xdr:row>6</xdr:row>
      <xdr:rowOff>66675</xdr:rowOff>
    </xdr:to>
    <xdr:sp macro="" textlink="">
      <xdr:nvSpPr>
        <xdr:cNvPr id="3" name="Rectangle 2"/>
        <xdr:cNvSpPr/>
      </xdr:nvSpPr>
      <xdr:spPr>
        <a:xfrm>
          <a:off x="1514475" y="762000"/>
          <a:ext cx="971550" cy="390525"/>
        </a:xfrm>
        <a:prstGeom prst="wedgeRectCallout">
          <a:avLst>
            <a:gd name="adj1" fmla="val 23628"/>
            <a:gd name="adj2" fmla="val -1496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=Facture!C3</a:t>
          </a:r>
        </a:p>
      </xdr:txBody>
    </xdr:sp>
    <xdr:clientData/>
  </xdr:twoCellAnchor>
  <xdr:twoCellAnchor>
    <xdr:from>
      <xdr:col>3</xdr:col>
      <xdr:colOff>47625</xdr:colOff>
      <xdr:row>4</xdr:row>
      <xdr:rowOff>38100</xdr:rowOff>
    </xdr:from>
    <xdr:to>
      <xdr:col>4</xdr:col>
      <xdr:colOff>180975</xdr:colOff>
      <xdr:row>6</xdr:row>
      <xdr:rowOff>66675</xdr:rowOff>
    </xdr:to>
    <xdr:sp macro="" textlink="">
      <xdr:nvSpPr>
        <xdr:cNvPr id="4" name="Rectangle 3"/>
        <xdr:cNvSpPr/>
      </xdr:nvSpPr>
      <xdr:spPr>
        <a:xfrm>
          <a:off x="2562225" y="762000"/>
          <a:ext cx="971550" cy="390525"/>
        </a:xfrm>
        <a:prstGeom prst="wedgeRectCallout">
          <a:avLst>
            <a:gd name="adj1" fmla="val 5981"/>
            <a:gd name="adj2" fmla="val -13993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=Facture!D3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F9" sqref="F9"/>
    </sheetView>
  </sheetViews>
  <sheetFormatPr baseColWidth="10" defaultRowHeight="14.25"/>
  <sheetData>
    <row r="1" spans="1:5">
      <c r="A1" t="s">
        <v>1</v>
      </c>
      <c r="B1" t="s">
        <v>2</v>
      </c>
      <c r="C1" t="s">
        <v>3</v>
      </c>
      <c r="D1" t="s">
        <v>4</v>
      </c>
      <c r="E1" t="s">
        <v>12</v>
      </c>
    </row>
    <row r="3" spans="1:5">
      <c r="A3" t="s">
        <v>0</v>
      </c>
      <c r="B3">
        <v>100</v>
      </c>
      <c r="C3" s="1">
        <v>10</v>
      </c>
      <c r="D3" s="1">
        <f>B3*C3</f>
        <v>1000</v>
      </c>
    </row>
    <row r="7" spans="1:5">
      <c r="C7" t="s">
        <v>6</v>
      </c>
      <c r="D7" s="1">
        <f>SUM(D2:D6)</f>
        <v>1000</v>
      </c>
    </row>
    <row r="8" spans="1:5">
      <c r="C8" t="s">
        <v>5</v>
      </c>
      <c r="D8" s="1">
        <f>D7*20%</f>
        <v>200</v>
      </c>
    </row>
    <row r="9" spans="1:5">
      <c r="C9" t="s">
        <v>7</v>
      </c>
      <c r="D9" s="1">
        <f>D7+D8</f>
        <v>1200</v>
      </c>
      <c r="E9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showZeros="0" tabSelected="1" workbookViewId="0">
      <selection activeCell="J13" sqref="J13"/>
    </sheetView>
  </sheetViews>
  <sheetFormatPr baseColWidth="10" defaultRowHeight="14.25"/>
  <sheetData>
    <row r="1" spans="1:5">
      <c r="A1" t="s">
        <v>8</v>
      </c>
      <c r="B1" t="s">
        <v>6</v>
      </c>
      <c r="C1" t="s">
        <v>9</v>
      </c>
      <c r="D1" t="s">
        <v>7</v>
      </c>
      <c r="E1" t="s">
        <v>12</v>
      </c>
    </row>
    <row r="3" spans="1:5">
      <c r="A3" t="s">
        <v>10</v>
      </c>
      <c r="B3" s="1">
        <f>Facture!D7</f>
        <v>1000</v>
      </c>
      <c r="C3" s="1">
        <f>Facture!D8</f>
        <v>200</v>
      </c>
      <c r="D3" s="1">
        <f>IF(Facture!E9&lt;&gt;"x",Facture!D9,0)</f>
        <v>0</v>
      </c>
      <c r="E3" s="1">
        <f>IF(Facture!E9="x",Facture!D9,0)</f>
        <v>1200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E8" sqref="E8"/>
    </sheetView>
  </sheetViews>
  <sheetFormatPr baseColWidth="10" defaultRowHeight="14.25"/>
  <sheetData>
    <row r="1" spans="1:4">
      <c r="A1" t="s">
        <v>1</v>
      </c>
      <c r="B1" t="s">
        <v>3</v>
      </c>
      <c r="C1" t="s">
        <v>11</v>
      </c>
      <c r="D1" t="s">
        <v>4</v>
      </c>
    </row>
    <row r="2" spans="1:4">
      <c r="A2" t="str">
        <f>Facture!A3</f>
        <v>Article</v>
      </c>
      <c r="B2" s="1">
        <f>Facture!B3</f>
        <v>100</v>
      </c>
      <c r="C2" s="1">
        <f>Facture!C3</f>
        <v>10</v>
      </c>
      <c r="D2" s="1">
        <f>Facture!D3</f>
        <v>1000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Facture</vt:lpstr>
      <vt:lpstr>Fiche de caisse</vt:lpstr>
      <vt:lpstr>Articles vendus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Warluzel</dc:creator>
  <cp:lastModifiedBy>  Patrick Warluzel</cp:lastModifiedBy>
  <dcterms:created xsi:type="dcterms:W3CDTF">2016-05-25T05:35:40Z</dcterms:created>
  <dcterms:modified xsi:type="dcterms:W3CDTF">2016-05-26T15:50:41Z</dcterms:modified>
</cp:coreProperties>
</file>