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my GRANSAGNE\Desktop\"/>
    </mc:Choice>
  </mc:AlternateContent>
  <bookViews>
    <workbookView xWindow="0" yWindow="0" windowWidth="28800" windowHeight="1221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C10" i="1"/>
  <c r="C15" i="1" s="1"/>
  <c r="E11" i="1"/>
  <c r="D11" i="1"/>
  <c r="C11" i="1"/>
  <c r="N11" i="1"/>
  <c r="M11" i="1"/>
  <c r="L11" i="1"/>
  <c r="K11" i="1"/>
  <c r="J11" i="1"/>
  <c r="I11" i="1"/>
  <c r="H11" i="1"/>
  <c r="G11" i="1"/>
  <c r="F11" i="1"/>
  <c r="D15" i="1" l="1"/>
  <c r="E15" i="1"/>
</calcChain>
</file>

<file path=xl/sharedStrings.xml><?xml version="1.0" encoding="utf-8"?>
<sst xmlns="http://schemas.openxmlformats.org/spreadsheetml/2006/main" count="26" uniqueCount="21">
  <si>
    <t>Consommation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</si>
  <si>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</si>
  <si>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</si>
  <si>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</si>
  <si>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</si>
  <si>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</si>
  <si>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</si>
  <si>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</si>
  <si>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</si>
  <si>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</si>
  <si>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</si>
  <si>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</si>
  <si>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</si>
  <si>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Bâtiment étudié</t>
  </si>
  <si>
    <t>Température</t>
  </si>
  <si>
    <t>Bâtiment A</t>
  </si>
  <si>
    <t>Bâtiment B</t>
  </si>
  <si>
    <t>A</t>
  </si>
  <si>
    <t>B</t>
  </si>
  <si>
    <t>R²</t>
  </si>
  <si>
    <t>&lt;== Je me doute que c'est moche mais pour l'instant c'est comme ça que je fais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</si>
</sst>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5"/>
  <sheetViews>
    <sheetView tabSelected="1" workbookViewId="0">
      <selection activeCell="O10" sqref="O10"/>
    </sheetView>
  </sheetViews>
  <sheetFormatPr baseColWidth="10" defaultRowHeight="15" x14ac:dyDescent="0.25"/>
  <cols>
    <col min="1" max="1" width="14.42578125" bestFit="1" customWidth="1"/>
    <col min="2" max="2" width="27.85546875" bestFit="1" customWidth="1"/>
  </cols>
  <sheetData>
    <row r="3" spans="1:15" x14ac:dyDescent="0.25">
      <c r="C3" t="s">
        <v>1</v>
      </c>
      <c r="D3" t="s">
        <v>2</v>
      </c>
      <c r="E3" t="s">
        <v>3</v>
      </c>
      <c r="F3" t="s">
        <v>4</v>
      </c>
      <c r="G3" t="s">
        <v>5</v>
      </c>
      <c r="H3" t="s">
        <v>6</v>
      </c>
      <c r="I3" t="s">
        <v>7</v>
      </c>
      <c r="J3" t="s">
        <v>8</v>
      </c>
      <c r="K3" t="s">
        <v>9</v>
      </c>
      <c r="L3" t="s">
        <v>10</v>
      </c>
      <c r="M3" t="s">
        <v>11</v>
      </c>
      <c r="N3" t="s">
        <v>12</v>
      </c>
    </row>
    <row r="4" spans="1:15" x14ac:dyDescent="0.25">
      <c r="A4" s="5" t="s">
        <v>0</v>
      </c>
      <c r="B4" s="1" t="s">
        <v>15</v>
      </c>
      <c r="C4" s="1"/>
      <c r="D4" s="1"/>
      <c r="E4" s="1">
        <v>15</v>
      </c>
      <c r="F4" s="1">
        <v>19</v>
      </c>
      <c r="G4" s="1">
        <v>30</v>
      </c>
      <c r="H4" s="1">
        <v>50</v>
      </c>
      <c r="I4" s="1">
        <v>37</v>
      </c>
      <c r="J4" s="1">
        <v>40</v>
      </c>
      <c r="K4" s="1">
        <v>34</v>
      </c>
      <c r="L4" s="1"/>
      <c r="M4" s="1"/>
      <c r="N4" s="1"/>
    </row>
    <row r="5" spans="1:15" x14ac:dyDescent="0.25">
      <c r="A5" s="6"/>
      <c r="B5" s="2" t="s">
        <v>16</v>
      </c>
      <c r="C5" s="2"/>
      <c r="D5" s="2">
        <v>15</v>
      </c>
      <c r="E5" s="2">
        <v>23</v>
      </c>
      <c r="F5" s="2">
        <v>19</v>
      </c>
      <c r="G5" s="2">
        <v>19</v>
      </c>
      <c r="H5" s="2">
        <v>17</v>
      </c>
      <c r="I5" s="2">
        <v>16</v>
      </c>
      <c r="J5" s="2">
        <v>13</v>
      </c>
      <c r="K5" s="2"/>
      <c r="L5" s="2"/>
      <c r="M5" s="2"/>
      <c r="N5" s="2"/>
    </row>
    <row r="6" spans="1:15" x14ac:dyDescent="0.25">
      <c r="A6" s="5" t="s">
        <v>14</v>
      </c>
      <c r="B6" s="1" t="s">
        <v>15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>
        <v>20</v>
      </c>
      <c r="I6" s="1">
        <v>21</v>
      </c>
      <c r="J6" s="1">
        <v>22</v>
      </c>
      <c r="K6" s="1">
        <v>23</v>
      </c>
      <c r="L6" s="1">
        <v>21</v>
      </c>
      <c r="M6" s="1">
        <v>25</v>
      </c>
      <c r="N6" s="1">
        <v>26</v>
      </c>
    </row>
    <row r="7" spans="1:15" x14ac:dyDescent="0.25">
      <c r="A7" s="6"/>
      <c r="B7" s="2" t="s">
        <v>16</v>
      </c>
      <c r="C7" s="2">
        <v>19</v>
      </c>
      <c r="D7" s="2">
        <v>15</v>
      </c>
      <c r="E7" s="2">
        <v>16</v>
      </c>
      <c r="F7" s="2">
        <v>17</v>
      </c>
      <c r="G7" s="2">
        <v>16</v>
      </c>
      <c r="H7" s="2">
        <v>12</v>
      </c>
      <c r="I7" s="2">
        <v>13</v>
      </c>
      <c r="J7" s="2">
        <v>32</v>
      </c>
      <c r="K7" s="2">
        <v>23</v>
      </c>
      <c r="L7" s="2">
        <v>24</v>
      </c>
      <c r="M7" s="2">
        <v>19</v>
      </c>
      <c r="N7" s="2">
        <v>31</v>
      </c>
    </row>
    <row r="8" spans="1:15" x14ac:dyDescent="0.25">
      <c r="C8">
        <v>2</v>
      </c>
      <c r="D8" s="4">
        <v>3</v>
      </c>
      <c r="E8" s="4">
        <v>4</v>
      </c>
      <c r="F8" s="4">
        <v>5</v>
      </c>
      <c r="G8" s="4">
        <v>6</v>
      </c>
      <c r="H8" s="4">
        <v>7</v>
      </c>
      <c r="I8" s="4">
        <v>8</v>
      </c>
      <c r="J8" s="4">
        <v>9</v>
      </c>
      <c r="K8" s="4">
        <v>10</v>
      </c>
      <c r="L8" s="4">
        <v>11</v>
      </c>
      <c r="M8" s="4">
        <v>12</v>
      </c>
      <c r="N8" s="4">
        <v>13</v>
      </c>
    </row>
    <row r="9" spans="1:15" x14ac:dyDescent="0.25">
      <c r="B9" s="3" t="s">
        <v>13</v>
      </c>
      <c r="C9" s="3" t="s">
        <v>15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5" x14ac:dyDescent="0.25">
      <c r="B10" s="3" t="s">
        <v>0</v>
      </c>
      <c r="C10" s="3" t="str">
        <f>IF(VLOOKUP($C$9,$B$4:$N$5,C8,FALSE)=0,"",VLOOKUP($C$9,$B$4:$N$5,C8,FALSE))</f>
        <v/>
      </c>
      <c r="D10" s="3" t="str">
        <f t="shared" ref="D10:N10" si="0">IF(VLOOKUP($C$9,$B$4:$N$5,D8,FALSE)=0,"",VLOOKUP($C$9,$B$4:$N$5,D8,FALSE))</f>
        <v/>
      </c>
      <c r="E10" s="3">
        <f t="shared" si="0"/>
        <v>15</v>
      </c>
      <c r="F10" s="3">
        <f t="shared" si="0"/>
        <v>19</v>
      </c>
      <c r="G10" s="3">
        <f t="shared" si="0"/>
        <v>30</v>
      </c>
      <c r="H10" s="3">
        <f t="shared" si="0"/>
        <v>50</v>
      </c>
      <c r="I10" s="3">
        <f t="shared" si="0"/>
        <v>37</v>
      </c>
      <c r="J10" s="3">
        <f t="shared" si="0"/>
        <v>40</v>
      </c>
      <c r="K10" s="3">
        <f t="shared" si="0"/>
        <v>34</v>
      </c>
      <c r="L10" s="3" t="str">
        <f t="shared" si="0"/>
        <v/>
      </c>
      <c r="M10" s="3" t="str">
        <f t="shared" si="0"/>
        <v/>
      </c>
      <c r="N10" s="3" t="str">
        <f t="shared" si="0"/>
        <v/>
      </c>
      <c r="O10" t="s">
        <v>20</v>
      </c>
    </row>
    <row r="11" spans="1:15" x14ac:dyDescent="0.25">
      <c r="B11" s="3" t="s">
        <v>14</v>
      </c>
      <c r="C11" s="3">
        <f>VLOOKUP($C$9,$B$6:$N$7,2,FALSE)</f>
        <v>15</v>
      </c>
      <c r="D11" s="3">
        <f>VLOOKUP($C$9,$B$6:$N$7,3,FALSE)</f>
        <v>16</v>
      </c>
      <c r="E11" s="3">
        <f>VLOOKUP($C$9,$B$6:$N$7,4,FALSE)</f>
        <v>17</v>
      </c>
      <c r="F11" s="3">
        <f>VLOOKUP($C$9,$B$6:$N$7,5,FALSE)</f>
        <v>18</v>
      </c>
      <c r="G11" s="3">
        <f>VLOOKUP($C$9,$B$6:$N$7,6,FALSE)</f>
        <v>19</v>
      </c>
      <c r="H11" s="3">
        <f>VLOOKUP($C$9,$B$6:$N$7,7,FALSE)</f>
        <v>20</v>
      </c>
      <c r="I11" s="3">
        <f>VLOOKUP($C$9,$B$6:$N$7,8,FALSE)</f>
        <v>21</v>
      </c>
      <c r="J11" s="3">
        <f>VLOOKUP($C$9,$B$6:$N$7,9,FALSE)</f>
        <v>22</v>
      </c>
      <c r="K11" s="3">
        <f>VLOOKUP($C$9,$B$6:$N$7,10,FALSE)</f>
        <v>23</v>
      </c>
      <c r="L11" s="3">
        <f>VLOOKUP($C$9,$B$6:$N$7,11,FALSE)</f>
        <v>21</v>
      </c>
      <c r="M11" s="3">
        <f>VLOOKUP($C$9,$B$6:$N$7,12,FALSE)</f>
        <v>25</v>
      </c>
      <c r="N11" s="3">
        <f>VLOOKUP($C$9,$B$6:$N$7,13,FALSE)</f>
        <v>26</v>
      </c>
    </row>
    <row r="14" spans="1:15" x14ac:dyDescent="0.25">
      <c r="C14" t="s">
        <v>17</v>
      </c>
      <c r="D14" t="s">
        <v>18</v>
      </c>
      <c r="E14" t="s">
        <v>19</v>
      </c>
    </row>
    <row r="15" spans="1:15" x14ac:dyDescent="0.25">
      <c r="C15" t="e">
        <f>INDEX(LINEST(C10:N10,C11:N11),1)</f>
        <v>#VALUE!</v>
      </c>
      <c r="D15" t="e">
        <f>INDEX(LINEST(C10:N10,C11:N11),2)</f>
        <v>#VALUE!</v>
      </c>
      <c r="E15">
        <f>RSQ(C10:N10,C11:N11)</f>
        <v>0.45659947984395299</v>
      </c>
    </row>
  </sheetData>
  <mergeCells count="2">
    <mergeCell ref="A4:A5"/>
    <mergeCell ref="A6:A7"/>
  </mergeCells>
  <dataValidations count="1">
    <dataValidation type="list" allowBlank="1" showInputMessage="1" showErrorMessage="1" sqref="C9">
      <formula1>$B$4:$B$5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Rémy Gransagne</dc:creator>
  <cp:lastModifiedBy>Remy GRANSAGNE</cp:lastModifiedBy>
  <dcterms:created xsi:type="dcterms:W3CDTF">2016-04-20T22:32:37Z</dcterms:created>
  <dcterms:modified xsi:type="dcterms:W3CDTF">2016-04-21T07:53:51Z</dcterms:modified>
</cp:coreProperties>
</file>