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20" yWindow="255" windowWidth="19440" windowHeight="9675"/>
  </bookViews>
  <sheets>
    <sheet name="Répertoire" sheetId="1" r:id="rId1"/>
    <sheet name="Feuil3" sheetId="3" r:id="rId2"/>
    <sheet name="Feuil1" sheetId="4" r:id="rId3"/>
    <sheet name="Feuil2" sheetId="5" r:id="rId4"/>
  </sheets>
  <externalReferences>
    <externalReference r:id="rId5"/>
  </externalReferences>
  <definedNames>
    <definedName name="_xlnm._FilterDatabase" localSheetId="0" hidden="1">Répertoire!$A$16:$G$29</definedName>
    <definedName name="Adresse1">[1]Liste!$F$3:$F$2966</definedName>
    <definedName name="Adresse2">[1]Liste!$G$3:$G$2966</definedName>
    <definedName name="Commentaires">[1]Liste!$M$3:$M$2966</definedName>
    <definedName name="Cp">[1]Liste!$H$3:$H$2966</definedName>
    <definedName name="E.Mail">[1]Liste!$L$3:$L$2966</definedName>
    <definedName name="EMAIL">Répertoire!$F$17:$F$601</definedName>
    <definedName name="FAX">Répertoire!$E$17:$E$601</definedName>
    <definedName name="FIXE">Répertoire!$C$16:$C$601</definedName>
    <definedName name="FOURNISSEUR">Répertoire!$A$17:$A$600</definedName>
    <definedName name="FOURNISSEURS">Feuil2!$B$3:$B$141</definedName>
    <definedName name="MAIL">Répertoire!$F$17:$F$600</definedName>
    <definedName name="NOM">Répertoire!$A$17:$A$601</definedName>
    <definedName name="PORTABLE">Répertoire!$D$16:$D$601</definedName>
    <definedName name="PRENOM">Répertoire!$B$17:$B$600</definedName>
    <definedName name="Prénom">[1]Liste!$E$3:$E$2966</definedName>
    <definedName name="REPERTOIRE">Répertoire!$A$16:$F$611</definedName>
    <definedName name="Société">[1]Liste!$B$3:$B$2966</definedName>
    <definedName name="STATUT">Répertoire!$G$17:$G$601</definedName>
    <definedName name="Téléphone">[1]Liste!$J$3:$J$2966</definedName>
    <definedName name="Titre">[1]Liste!$C$3:$C$2966</definedName>
    <definedName name="Ville">[1]Liste!$I$3:$I$2966</definedName>
  </definedNames>
  <calcPr calcId="125725"/>
  <fileRecoveryPr repairLoad="1"/>
</workbook>
</file>

<file path=xl/calcChain.xml><?xml version="1.0" encoding="utf-8"?>
<calcChain xmlns="http://schemas.openxmlformats.org/spreadsheetml/2006/main">
  <c r="C7" i="1"/>
  <c r="C6"/>
  <c r="C10"/>
  <c r="C9"/>
  <c r="C8"/>
  <c r="J2" i="3"/>
  <c r="J20"/>
  <c r="J18"/>
  <c r="J16"/>
  <c r="J14"/>
  <c r="J12"/>
  <c r="J10"/>
  <c r="J8"/>
  <c r="J6"/>
  <c r="J4"/>
</calcChain>
</file>

<file path=xl/sharedStrings.xml><?xml version="1.0" encoding="utf-8"?>
<sst xmlns="http://schemas.openxmlformats.org/spreadsheetml/2006/main" count="547" uniqueCount="364">
  <si>
    <t>Nom</t>
  </si>
  <si>
    <t>Prénom</t>
  </si>
  <si>
    <t>Fixe</t>
  </si>
  <si>
    <t>Portable</t>
  </si>
  <si>
    <t>Fax</t>
  </si>
  <si>
    <t>Email</t>
  </si>
  <si>
    <t>DURRIEU</t>
  </si>
  <si>
    <t>06 29 37 39 56</t>
  </si>
  <si>
    <t>ALTRAD</t>
  </si>
  <si>
    <t>04 77 44 24 52</t>
  </si>
  <si>
    <t>ART ET BETON SUD</t>
  </si>
  <si>
    <t>05 61 56 81 82</t>
  </si>
  <si>
    <t>ACTIS</t>
  </si>
  <si>
    <t>04 68 31 31 31</t>
  </si>
  <si>
    <t>ABERIA</t>
  </si>
  <si>
    <t>BASF</t>
  </si>
  <si>
    <t>Audrey</t>
  </si>
  <si>
    <t>01 69 47 50 85</t>
  </si>
  <si>
    <t xml:space="preserve">BIP </t>
  </si>
  <si>
    <t>05 61 05 05 20</t>
  </si>
  <si>
    <t>BOSCH</t>
  </si>
  <si>
    <t>01 69 10 80 41</t>
  </si>
  <si>
    <t>BOSTICH</t>
  </si>
  <si>
    <t>BOUYER</t>
  </si>
  <si>
    <t>Nadine</t>
  </si>
  <si>
    <t>05 61 30 61 49</t>
  </si>
  <si>
    <t>06 08 80 84 52</t>
  </si>
  <si>
    <t>CLANET</t>
  </si>
  <si>
    <t>05 61 87 80 88</t>
  </si>
  <si>
    <t>Statut</t>
  </si>
  <si>
    <t>06 84 96 75 97</t>
  </si>
  <si>
    <t>Guylaine</t>
  </si>
  <si>
    <t>Christine</t>
  </si>
  <si>
    <t>DISPANO 1</t>
  </si>
  <si>
    <t>DISPANO 2</t>
  </si>
  <si>
    <t>05 62 16 67 66</t>
  </si>
  <si>
    <t>05 62 16 67 77</t>
  </si>
  <si>
    <t>DISTRIMATERIAUX</t>
  </si>
  <si>
    <t>05 34 36 93 94</t>
  </si>
  <si>
    <t>ECLISSE</t>
  </si>
  <si>
    <t>02 98 90 56 96</t>
  </si>
  <si>
    <t>ETANCO</t>
  </si>
  <si>
    <t>01 34 80 52 00</t>
  </si>
  <si>
    <t>ETERNIT</t>
  </si>
  <si>
    <t>FABEMI</t>
  </si>
  <si>
    <t>08 20 00 08 67</t>
  </si>
  <si>
    <t>04 75 96 97 79</t>
  </si>
  <si>
    <t>FERMACELL</t>
  </si>
  <si>
    <t>01 47 16 92 90</t>
  </si>
  <si>
    <t>FIMUREX</t>
  </si>
  <si>
    <t>05 63 29 62 00</t>
  </si>
  <si>
    <t>GUARD INDUSTRIE</t>
  </si>
  <si>
    <t>01 55 86 17 60</t>
  </si>
  <si>
    <t>HERMET</t>
  </si>
  <si>
    <t>05 63 55 41 78</t>
  </si>
  <si>
    <t>IMER</t>
  </si>
  <si>
    <t>04 76 72 52 69</t>
  </si>
  <si>
    <t>IMERYS</t>
  </si>
  <si>
    <t>Evelyne</t>
  </si>
  <si>
    <t>05 62 13 44 61</t>
  </si>
  <si>
    <t>ISOVER</t>
  </si>
  <si>
    <t>Nathalie</t>
  </si>
  <si>
    <t>05 56 43 52 42</t>
  </si>
  <si>
    <t>KARCHER</t>
  </si>
  <si>
    <t>01 43 99 67 70</t>
  </si>
  <si>
    <t>KNAUF</t>
  </si>
  <si>
    <t>Laëtitia</t>
  </si>
  <si>
    <t>05 61 15 94 14</t>
  </si>
  <si>
    <t>LA ROCHERE</t>
  </si>
  <si>
    <t>03 84 78 61 00</t>
  </si>
  <si>
    <t>LAFARGE</t>
  </si>
  <si>
    <t>08 25 85 05 28</t>
  </si>
  <si>
    <t>MAKITA</t>
  </si>
  <si>
    <t>01 60 94 11 72</t>
  </si>
  <si>
    <t>MAKITA TOULOUSE</t>
  </si>
  <si>
    <t>05 61 43 22 00</t>
  </si>
  <si>
    <t>MAPEI</t>
  </si>
  <si>
    <t>Gilles</t>
  </si>
  <si>
    <t>05 61 35 27 46</t>
  </si>
  <si>
    <t>Muriel</t>
  </si>
  <si>
    <t>Valérie</t>
  </si>
  <si>
    <t>05 61 35 27 74</t>
  </si>
  <si>
    <t>05 61 35 73 05</t>
  </si>
  <si>
    <t>MARLUX</t>
  </si>
  <si>
    <t>Mélanie</t>
  </si>
  <si>
    <t>02 40 64 07 52</t>
  </si>
  <si>
    <t>MILWAUKEE</t>
  </si>
  <si>
    <t>01 60 94 69 75</t>
  </si>
  <si>
    <t>MONIER</t>
  </si>
  <si>
    <t>Sandrine</t>
  </si>
  <si>
    <t>08 21 08 64 87</t>
  </si>
  <si>
    <t>Commercial</t>
  </si>
  <si>
    <t>NICOLL</t>
  </si>
  <si>
    <t>Frédéric</t>
  </si>
  <si>
    <t>PAREX</t>
  </si>
  <si>
    <t>02 41 63 72 42</t>
  </si>
  <si>
    <t>80 88</t>
  </si>
  <si>
    <t>PAREX LS</t>
  </si>
  <si>
    <t>Baya</t>
  </si>
  <si>
    <t>PBM</t>
  </si>
  <si>
    <t>Isabelle</t>
  </si>
  <si>
    <t>05 61 87 64 65</t>
  </si>
  <si>
    <t>PEDUSSAUT</t>
  </si>
  <si>
    <t>Jessica</t>
  </si>
  <si>
    <t>05 61 87 62 25</t>
  </si>
  <si>
    <t>PHILIPON</t>
  </si>
  <si>
    <t>04 71 00 00 21</t>
  </si>
  <si>
    <t>PIERRA</t>
  </si>
  <si>
    <t>POUJOULAT</t>
  </si>
  <si>
    <t>05 49 04 40 40</t>
  </si>
  <si>
    <t>PRB</t>
  </si>
  <si>
    <t>05 61 40 72 62</t>
  </si>
  <si>
    <t>PROSEC</t>
  </si>
  <si>
    <t>Rachel</t>
  </si>
  <si>
    <t>05 34 63 00 64</t>
  </si>
  <si>
    <t>PROTECKWOERK</t>
  </si>
  <si>
    <t>01 60 33 25 20</t>
  </si>
  <si>
    <t>01 60 33 06 56</t>
  </si>
  <si>
    <t>RECTOR</t>
  </si>
  <si>
    <t>Véronique</t>
  </si>
  <si>
    <t>05 34 36 98 25</t>
  </si>
  <si>
    <t>RENOLIT</t>
  </si>
  <si>
    <t>Martine</t>
  </si>
  <si>
    <t>01 41 84 30 10</t>
  </si>
  <si>
    <t>ROCKWOOL</t>
  </si>
  <si>
    <t>Mélinda</t>
  </si>
  <si>
    <t>01 40 77 83 33</t>
  </si>
  <si>
    <t>SANGUINET</t>
  </si>
  <si>
    <t>SCHLUTER</t>
  </si>
  <si>
    <t>SICAM</t>
  </si>
  <si>
    <t>SIKA</t>
  </si>
  <si>
    <t>SOCLI</t>
  </si>
  <si>
    <t>SOPREMA</t>
  </si>
  <si>
    <t>SALSI</t>
  </si>
  <si>
    <t>05 62 97 07 91</t>
  </si>
  <si>
    <t>David</t>
  </si>
  <si>
    <t>03 44 54 18 88</t>
  </si>
  <si>
    <t>05 63 97 58 40</t>
  </si>
  <si>
    <t>01 49 92 81 33</t>
  </si>
  <si>
    <t>05 62 99 33 99</t>
  </si>
  <si>
    <t>03 86 63 29 08</t>
  </si>
  <si>
    <t>08 00 20 50 96</t>
  </si>
  <si>
    <t>Bajar</t>
  </si>
  <si>
    <t>Marie-Pierre</t>
  </si>
  <si>
    <t>TERREAL</t>
  </si>
  <si>
    <t>CAILLAUX</t>
  </si>
  <si>
    <t>Jean-Pierre</t>
  </si>
  <si>
    <t>AVRIL</t>
  </si>
  <si>
    <t>Stéphane</t>
  </si>
  <si>
    <t>05 34 55 47 13</t>
  </si>
  <si>
    <t>06 08 81 86 30</t>
  </si>
  <si>
    <t>05 45 71 86 61</t>
  </si>
  <si>
    <t>TR EXPRESS</t>
  </si>
  <si>
    <t>TUBESCA</t>
  </si>
  <si>
    <t>05 61 30 11 11</t>
  </si>
  <si>
    <t>04 74 00 90 90</t>
  </si>
  <si>
    <t>URSA</t>
  </si>
  <si>
    <t>Cécile</t>
  </si>
  <si>
    <t>01 58 03 53 53</t>
  </si>
  <si>
    <t>VIGNE</t>
  </si>
  <si>
    <t>05 63 81 21 71</t>
  </si>
  <si>
    <t>WEBER</t>
  </si>
  <si>
    <t>Céline</t>
  </si>
  <si>
    <t>05 62 74 46 61</t>
  </si>
  <si>
    <t>Corinne</t>
  </si>
  <si>
    <t>05 62 74 46 63</t>
  </si>
  <si>
    <t>WESER</t>
  </si>
  <si>
    <t>WESER COLOMIERS</t>
  </si>
  <si>
    <t>Hélène</t>
  </si>
  <si>
    <t>05 61 78 16 35</t>
  </si>
  <si>
    <t>02 47 96 23 56</t>
  </si>
  <si>
    <t>WIENERBERGER</t>
  </si>
  <si>
    <t>03 90 64 64 85</t>
  </si>
  <si>
    <t>XELLA</t>
  </si>
  <si>
    <t>04 74 28 87 06</t>
  </si>
  <si>
    <t>08 26 08 30 30</t>
  </si>
  <si>
    <t>MALET</t>
  </si>
  <si>
    <t>05 61 72 80 80</t>
  </si>
  <si>
    <t>BLACKLADER</t>
  </si>
  <si>
    <t>Cédric</t>
  </si>
  <si>
    <t>06 24 00 47 11</t>
  </si>
  <si>
    <t>Marie-José</t>
  </si>
  <si>
    <t>08 00 25 01 20</t>
  </si>
  <si>
    <t>COTS</t>
  </si>
  <si>
    <t>Lionel</t>
  </si>
  <si>
    <t>06 80 11 05 96</t>
  </si>
  <si>
    <t>TARKETT</t>
  </si>
  <si>
    <t>Yaël</t>
  </si>
  <si>
    <t>01 41 20 46 21</t>
  </si>
  <si>
    <t>ARCARI</t>
  </si>
  <si>
    <t>Laurent</t>
  </si>
  <si>
    <t>06 06 91 06 00</t>
  </si>
  <si>
    <t>DACHSER</t>
  </si>
  <si>
    <t>Guillaume</t>
  </si>
  <si>
    <t>05 61 43 54 54</t>
  </si>
  <si>
    <t>Olivier</t>
  </si>
  <si>
    <t>06 10 83 14 83</t>
  </si>
  <si>
    <t>HIDALGO</t>
  </si>
  <si>
    <t>06 08 37 88 17</t>
  </si>
  <si>
    <t>BRIQUETTERIE NAGEN</t>
  </si>
  <si>
    <t>05 61 74 87 65</t>
  </si>
  <si>
    <t>ASTURIENNE</t>
  </si>
  <si>
    <t>05 62 87 63 50</t>
  </si>
  <si>
    <t>Samuel</t>
  </si>
  <si>
    <t>samuel.chauvin@saint-gobain.com</t>
  </si>
  <si>
    <t>05 57 97 78 40</t>
  </si>
  <si>
    <t>corinne.tribolo@alkern.fr</t>
  </si>
  <si>
    <t>n.calas@biobric.com</t>
  </si>
  <si>
    <t>sandrine.bonebeau@fabemi.fr</t>
  </si>
  <si>
    <t>evelyne.taglioli@imerys.com</t>
  </si>
  <si>
    <t>v.quincey@mapei.fr</t>
  </si>
  <si>
    <t>logistique.sa@mapei.fr</t>
  </si>
  <si>
    <t>melanie.douaud@marlux-fr.com</t>
  </si>
  <si>
    <t>jean-jacques.bourdil@monier.com</t>
  </si>
  <si>
    <t>nadine.gonzalez@parex-group.com</t>
  </si>
  <si>
    <t>veronique.perray@rector.fr</t>
  </si>
  <si>
    <t>SFIC</t>
  </si>
  <si>
    <t>05 62 57 77 99</t>
  </si>
  <si>
    <t>05 62 57 77 90</t>
  </si>
  <si>
    <t>sfic-balma@saint-gobain.com</t>
  </si>
  <si>
    <t>William</t>
  </si>
  <si>
    <t>contact@distrimatx.fr</t>
  </si>
  <si>
    <t>h.damiville@weser.fr</t>
  </si>
  <si>
    <t>05 61 87 16 06</t>
  </si>
  <si>
    <t>08 26 88 20 26</t>
  </si>
  <si>
    <t>04 67 65 06 50</t>
  </si>
  <si>
    <t>05 61 30 61 28</t>
  </si>
  <si>
    <t>05 61 06 89 59</t>
  </si>
  <si>
    <t>05 61 35 73 14</t>
  </si>
  <si>
    <t>05 61 15 94 69</t>
  </si>
  <si>
    <t>05 61 30 35 03</t>
  </si>
  <si>
    <t>05 62 72 33 09</t>
  </si>
  <si>
    <t xml:space="preserve">ZAMPROGNO </t>
  </si>
  <si>
    <t xml:space="preserve">CAUET </t>
  </si>
  <si>
    <t>Commercial DEWALT</t>
  </si>
  <si>
    <t>Commercial BOUYER</t>
  </si>
  <si>
    <t>Commercial TERREAL</t>
  </si>
  <si>
    <t>Commercial IMERYS</t>
  </si>
  <si>
    <t>PLATEFORME PLANCHERS</t>
  </si>
  <si>
    <t>Patrick</t>
  </si>
  <si>
    <t>05 62 10 75 10</t>
  </si>
  <si>
    <t xml:space="preserve">05 62 10 82 02 </t>
  </si>
  <si>
    <t>TRILLES</t>
  </si>
  <si>
    <t>Nicolas</t>
  </si>
  <si>
    <t>04 67 49 76 99</t>
  </si>
  <si>
    <t>BELLOCQ</t>
  </si>
  <si>
    <t>Philippe</t>
  </si>
  <si>
    <t>BIOTON</t>
  </si>
  <si>
    <t>Gaëtan</t>
  </si>
  <si>
    <t>BOUISSET</t>
  </si>
  <si>
    <t>Marine</t>
  </si>
  <si>
    <t>BOUTARIC</t>
  </si>
  <si>
    <t>Romain</t>
  </si>
  <si>
    <t>BRISSET</t>
  </si>
  <si>
    <t>Christophe</t>
  </si>
  <si>
    <t>06 33 46 37 04</t>
  </si>
  <si>
    <t>06 31 20 22 91</t>
  </si>
  <si>
    <t>06 37 18 25 94</t>
  </si>
  <si>
    <t>DEMAR</t>
  </si>
  <si>
    <t>06 31 56 00 91</t>
  </si>
  <si>
    <t>CALMONT</t>
  </si>
  <si>
    <t>CAMINADE</t>
  </si>
  <si>
    <t>Jean-Luc</t>
  </si>
  <si>
    <t xml:space="preserve">CORDIER </t>
  </si>
  <si>
    <t>CORTI</t>
  </si>
  <si>
    <t>Rénato</t>
  </si>
  <si>
    <t>DE AMORIN</t>
  </si>
  <si>
    <t>DURAND</t>
  </si>
  <si>
    <t>Thierry</t>
  </si>
  <si>
    <t>GERARD</t>
  </si>
  <si>
    <t>06 64 06 13 28</t>
  </si>
  <si>
    <t>GUERMONPREZ</t>
  </si>
  <si>
    <t>Geneviève</t>
  </si>
  <si>
    <t>MAGRI</t>
  </si>
  <si>
    <t xml:space="preserve">MONTAUDOIN </t>
  </si>
  <si>
    <t>Denis</t>
  </si>
  <si>
    <t>MEYNIEL</t>
  </si>
  <si>
    <t>Vincent</t>
  </si>
  <si>
    <t>NOYES</t>
  </si>
  <si>
    <t>Joël</t>
  </si>
  <si>
    <t>OUAHCENE</t>
  </si>
  <si>
    <t>Karim</t>
  </si>
  <si>
    <t>PATRIER</t>
  </si>
  <si>
    <t>PUGGIA</t>
  </si>
  <si>
    <t>Alain</t>
  </si>
  <si>
    <t>POLATO</t>
  </si>
  <si>
    <t>Gilbert</t>
  </si>
  <si>
    <t>POUYDEBAT</t>
  </si>
  <si>
    <t>SIMONIN</t>
  </si>
  <si>
    <t>SOLERES</t>
  </si>
  <si>
    <t>SOULA</t>
  </si>
  <si>
    <t>Jean-Jacques</t>
  </si>
  <si>
    <t>TAURINYA</t>
  </si>
  <si>
    <t>Catherine</t>
  </si>
  <si>
    <t>TONIOL</t>
  </si>
  <si>
    <t>Maïté</t>
  </si>
  <si>
    <t>VANDERLIND</t>
  </si>
  <si>
    <t>VIGNAUX</t>
  </si>
  <si>
    <t>Arnaud</t>
  </si>
  <si>
    <t>BOUSCARY</t>
  </si>
  <si>
    <t>Jérôme</t>
  </si>
  <si>
    <t>06 65 88 81 30</t>
  </si>
  <si>
    <t>06 33 47 86 22</t>
  </si>
  <si>
    <t>OLIVEIRA</t>
  </si>
  <si>
    <t>Marie-Françoise</t>
  </si>
  <si>
    <t>06 07 24 74 11</t>
  </si>
  <si>
    <t>PEREZ</t>
  </si>
  <si>
    <t>Sébastien</t>
  </si>
  <si>
    <t>Steve</t>
  </si>
  <si>
    <t>06 65  88 81 03</t>
  </si>
  <si>
    <t>06 07 10 68 73</t>
  </si>
  <si>
    <t>SEBAONI</t>
  </si>
  <si>
    <t>SUC</t>
  </si>
  <si>
    <t>06 65 88 81 26</t>
  </si>
  <si>
    <t>06 30 37 69 10</t>
  </si>
  <si>
    <t>BOUSQUET</t>
  </si>
  <si>
    <t>DOULIEU</t>
  </si>
  <si>
    <t>GALLUPINI</t>
  </si>
  <si>
    <t>LOPEZ</t>
  </si>
  <si>
    <t>MENDES</t>
  </si>
  <si>
    <t>PLANAS</t>
  </si>
  <si>
    <t>SAKIROFF</t>
  </si>
  <si>
    <t>VIALA</t>
  </si>
  <si>
    <t>Fanny</t>
  </si>
  <si>
    <t>Pierre</t>
  </si>
  <si>
    <t>Franck</t>
  </si>
  <si>
    <t>Anne-Marie</t>
  </si>
  <si>
    <t>Adrien</t>
  </si>
  <si>
    <t>06 64 06 30 73</t>
  </si>
  <si>
    <t>ELINEAU</t>
  </si>
  <si>
    <t>Agathe</t>
  </si>
  <si>
    <t>06 65 82 11 39</t>
  </si>
  <si>
    <t>BRUGUIERES</t>
  </si>
  <si>
    <t>L'UNION</t>
  </si>
  <si>
    <t>MURET</t>
  </si>
  <si>
    <t>PECHBONNIEU</t>
  </si>
  <si>
    <t>PLAISANCE</t>
  </si>
  <si>
    <t>DEFER</t>
  </si>
  <si>
    <t>Caroline</t>
  </si>
  <si>
    <t>Commercial LAFARGE</t>
  </si>
  <si>
    <t>06 33 24 45 79</t>
  </si>
  <si>
    <t>SCRIGNO</t>
  </si>
  <si>
    <t>03 85 67 79 10</t>
  </si>
  <si>
    <t>Liliane</t>
  </si>
  <si>
    <t>Emilie</t>
  </si>
  <si>
    <t>05 34 55 65 25</t>
  </si>
  <si>
    <t>05 34 55 65 27</t>
  </si>
  <si>
    <t>Adresse1</t>
  </si>
  <si>
    <t>Adresse2</t>
  </si>
  <si>
    <t>Code postal</t>
  </si>
  <si>
    <t>Ville</t>
  </si>
  <si>
    <t>Téléphone</t>
  </si>
  <si>
    <t>Télécopie</t>
  </si>
  <si>
    <t>E-mail</t>
  </si>
  <si>
    <t>Société</t>
  </si>
  <si>
    <t>Commentaires</t>
  </si>
  <si>
    <t>Nom fournisseur</t>
  </si>
  <si>
    <t>Interlocuteur</t>
  </si>
  <si>
    <t>EQUIV(C31;Dépt;0)</t>
  </si>
  <si>
    <t>EQUIV(C32;Poids;1)</t>
  </si>
  <si>
    <t>EQUIV(G3;NOMS;0)</t>
  </si>
  <si>
    <t>EQUIV(G5;PRENOM;1)</t>
  </si>
  <si>
    <t>A17:A600</t>
  </si>
  <si>
    <t>B17:A600</t>
  </si>
</sst>
</file>

<file path=xl/styles.xml><?xml version="1.0" encoding="utf-8"?>
<styleSheet xmlns="http://schemas.openxmlformats.org/spreadsheetml/2006/main">
  <numFmts count="3">
    <numFmt numFmtId="164" formatCode="00000"/>
    <numFmt numFmtId="165" formatCode="00&quot; &quot;00&quot; &quot;00&quot; &quot;00&quot; &quot;00"/>
    <numFmt numFmtId="166" formatCode="[&gt;=2000000000]\(##&quot; &quot;#\)&quot; &quot;##&quot; &quot;##&quot; &quot;##&quot; &quot;##;[&gt;=100000000]\(##\)&quot; &quot;##&quot; &quot;##&quot; &quot;##&quot; &quot;##;00&quot; &quot;00&quot; &quot;00&quot; &quot;00"/>
  </numFmts>
  <fonts count="17">
    <font>
      <sz val="11"/>
      <color theme="1"/>
      <name val="Calibri"/>
      <family val="2"/>
      <scheme val="minor"/>
    </font>
    <font>
      <b/>
      <sz val="18"/>
      <color theme="9" tint="-0.249977111117893"/>
      <name val="Calibri"/>
      <family val="2"/>
      <scheme val="minor"/>
    </font>
    <font>
      <u/>
      <sz val="11"/>
      <color theme="10"/>
      <name val="Calibri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Times New Roman"/>
    </font>
    <font>
      <b/>
      <i/>
      <sz val="16"/>
      <color indexed="37"/>
      <name val="Times New Roman"/>
      <family val="1"/>
    </font>
    <font>
      <b/>
      <i/>
      <sz val="11"/>
      <color indexed="37"/>
      <name val="Times New Roman"/>
      <family val="1"/>
    </font>
    <font>
      <b/>
      <sz val="20"/>
      <color indexed="38"/>
      <name val="Times New Roman"/>
      <family val="1"/>
    </font>
    <font>
      <b/>
      <sz val="18"/>
      <color indexed="38"/>
      <name val="Times New Roman"/>
      <family val="1"/>
    </font>
    <font>
      <b/>
      <sz val="18"/>
      <color indexed="38"/>
      <name val="Parcival Dekor DB"/>
    </font>
    <font>
      <b/>
      <sz val="9"/>
      <color indexed="38"/>
      <name val="Times New Roman"/>
      <family val="1"/>
    </font>
    <font>
      <sz val="8"/>
      <color indexed="12"/>
      <name val="Times New Roman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 tint="0.24997711111789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8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 style="thick">
        <color indexed="42"/>
      </right>
      <top style="thick">
        <color indexed="42"/>
      </top>
      <bottom style="thick">
        <color indexed="42"/>
      </bottom>
      <diagonal/>
    </border>
    <border>
      <left style="medium">
        <color indexed="42"/>
      </left>
      <right style="medium">
        <color indexed="42"/>
      </right>
      <top/>
      <bottom/>
      <diagonal/>
    </border>
    <border>
      <left style="thick">
        <color indexed="42"/>
      </left>
      <right style="thick">
        <color indexed="42"/>
      </right>
      <top style="thick">
        <color indexed="42"/>
      </top>
      <bottom style="thick">
        <color indexed="42"/>
      </bottom>
      <diagonal/>
    </border>
    <border>
      <left style="dashDot">
        <color auto="1"/>
      </left>
      <right style="dashDot">
        <color auto="1"/>
      </right>
      <top style="dashDot">
        <color auto="1"/>
      </top>
      <bottom style="dashDot">
        <color auto="1"/>
      </bottom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40">
    <xf numFmtId="0" fontId="0" fillId="0" borderId="0" xfId="0"/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0" fontId="2" fillId="0" borderId="0" xfId="1" applyAlignment="1" applyProtection="1"/>
    <xf numFmtId="0" fontId="5" fillId="3" borderId="0" xfId="2" applyFill="1"/>
    <xf numFmtId="0" fontId="6" fillId="3" borderId="0" xfId="2" applyFont="1" applyFill="1" applyAlignment="1">
      <alignment horizontal="right"/>
    </xf>
    <xf numFmtId="0" fontId="7" fillId="4" borderId="0" xfId="2" applyFont="1" applyFill="1" applyAlignment="1">
      <alignment horizontal="center"/>
    </xf>
    <xf numFmtId="0" fontId="8" fillId="0" borderId="4" xfId="2" applyFont="1" applyBorder="1" applyAlignment="1" applyProtection="1">
      <alignment horizontal="left" vertical="center"/>
    </xf>
    <xf numFmtId="0" fontId="5" fillId="4" borderId="0" xfId="2" applyFill="1"/>
    <xf numFmtId="0" fontId="7" fillId="3" borderId="0" xfId="2" applyFont="1" applyFill="1" applyAlignment="1">
      <alignment horizontal="right"/>
    </xf>
    <xf numFmtId="0" fontId="9" fillId="0" borderId="4" xfId="2" applyFont="1" applyBorder="1" applyAlignment="1" applyProtection="1">
      <alignment horizontal="left" vertical="center"/>
      <protection locked="0"/>
    </xf>
    <xf numFmtId="0" fontId="9" fillId="0" borderId="4" xfId="2" applyFont="1" applyBorder="1" applyAlignment="1" applyProtection="1">
      <alignment horizontal="left" vertical="center"/>
    </xf>
    <xf numFmtId="0" fontId="9" fillId="0" borderId="5" xfId="2" applyFont="1" applyBorder="1" applyAlignment="1" applyProtection="1">
      <alignment horizontal="left" vertical="center"/>
      <protection locked="0"/>
    </xf>
    <xf numFmtId="0" fontId="9" fillId="0" borderId="6" xfId="2" applyFont="1" applyBorder="1" applyAlignment="1" applyProtection="1">
      <alignment horizontal="left" vertical="center"/>
    </xf>
    <xf numFmtId="164" fontId="9" fillId="0" borderId="6" xfId="2" applyNumberFormat="1" applyFont="1" applyBorder="1" applyAlignment="1" applyProtection="1">
      <alignment horizontal="left" vertical="center"/>
    </xf>
    <xf numFmtId="165" fontId="9" fillId="0" borderId="6" xfId="2" applyNumberFormat="1" applyFont="1" applyBorder="1" applyAlignment="1" applyProtection="1">
      <alignment horizontal="left" vertical="center"/>
    </xf>
    <xf numFmtId="166" fontId="9" fillId="0" borderId="5" xfId="2" applyNumberFormat="1" applyFont="1" applyBorder="1" applyAlignment="1" applyProtection="1">
      <alignment horizontal="left" vertical="center"/>
      <protection locked="0"/>
    </xf>
    <xf numFmtId="0" fontId="9" fillId="0" borderId="6" xfId="2" applyNumberFormat="1" applyFont="1" applyBorder="1" applyAlignment="1" applyProtection="1">
      <alignment horizontal="left" vertical="center"/>
    </xf>
    <xf numFmtId="0" fontId="10" fillId="0" borderId="5" xfId="2" applyFont="1" applyBorder="1" applyAlignment="1">
      <alignment horizontal="left" vertical="center"/>
    </xf>
    <xf numFmtId="0" fontId="7" fillId="3" borderId="0" xfId="2" applyFont="1" applyFill="1" applyAlignment="1">
      <alignment horizontal="right" vertical="center"/>
    </xf>
    <xf numFmtId="0" fontId="7" fillId="4" borderId="0" xfId="2" applyFont="1" applyFill="1" applyAlignment="1">
      <alignment horizontal="center" vertical="top"/>
    </xf>
    <xf numFmtId="165" fontId="11" fillId="0" borderId="6" xfId="2" applyNumberFormat="1" applyFont="1" applyBorder="1" applyAlignment="1" applyProtection="1">
      <alignment horizontal="left" vertical="center" wrapText="1"/>
    </xf>
    <xf numFmtId="0" fontId="7" fillId="3" borderId="0" xfId="2" applyFont="1" applyFill="1" applyAlignment="1">
      <alignment horizontal="right" vertical="top"/>
    </xf>
    <xf numFmtId="0" fontId="12" fillId="0" borderId="0" xfId="0" applyFont="1"/>
    <xf numFmtId="0" fontId="4" fillId="0" borderId="0" xfId="0" applyFont="1"/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/>
    <xf numFmtId="0" fontId="15" fillId="0" borderId="0" xfId="0" applyFont="1"/>
    <xf numFmtId="0" fontId="15" fillId="5" borderId="7" xfId="0" applyFont="1" applyFill="1" applyBorder="1" applyAlignment="1">
      <alignment horizontal="left"/>
    </xf>
    <xf numFmtId="0" fontId="14" fillId="0" borderId="0" xfId="0" applyFont="1" applyAlignment="1">
      <alignment horizontal="center"/>
    </xf>
    <xf numFmtId="0" fontId="14" fillId="6" borderId="7" xfId="0" applyFont="1" applyFill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14" fillId="5" borderId="7" xfId="0" applyFont="1" applyFill="1" applyBorder="1" applyAlignment="1">
      <alignment horizontal="left"/>
    </xf>
    <xf numFmtId="0" fontId="15" fillId="0" borderId="0" xfId="0" applyFont="1" applyFill="1" applyAlignment="1">
      <alignment horizontal="left"/>
    </xf>
    <xf numFmtId="0" fontId="3" fillId="0" borderId="0" xfId="0" applyFont="1" applyAlignment="1">
      <alignment horizontal="center"/>
    </xf>
    <xf numFmtId="0" fontId="16" fillId="6" borderId="0" xfId="0" applyFont="1" applyFill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3">
    <cellStyle name="Lien hypertexte" xfId="1" builtinId="8"/>
    <cellStyle name="Normal" xfId="0" builtinId="0"/>
    <cellStyle name="Normal_ADRESSE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449069</xdr:colOff>
      <xdr:row>0</xdr:row>
      <xdr:rowOff>133889</xdr:rowOff>
    </xdr:from>
    <xdr:ext cx="8379217" cy="937629"/>
    <xdr:sp macro="" textlink="">
      <xdr:nvSpPr>
        <xdr:cNvPr id="2" name="Rectangle 1"/>
        <xdr:cNvSpPr/>
      </xdr:nvSpPr>
      <xdr:spPr>
        <a:xfrm>
          <a:off x="2096894" y="133889"/>
          <a:ext cx="8379217" cy="937629"/>
        </a:xfrm>
        <a:prstGeom prst="rect">
          <a:avLst/>
        </a:prstGeom>
        <a:noFill/>
      </xdr:spPr>
      <xdr:txBody>
        <a:bodyPr wrap="none" lIns="91440" tIns="45720" rIns="91440" bIns="45720">
          <a:spAutoFit/>
        </a:bodyPr>
        <a:lstStyle/>
        <a:p>
          <a:pPr algn="ctr"/>
          <a:r>
            <a:rPr lang="fr-FR" sz="5400" b="1" cap="none" spc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REPERTOIRE</a:t>
          </a:r>
          <a:r>
            <a:rPr lang="fr-FR" sz="5400" b="1" cap="none" spc="0" baseline="0">
              <a:ln w="31550" cmpd="sng">
                <a:gradFill>
                  <a:gsLst>
                    <a:gs pos="70000">
                      <a:schemeClr val="accent6">
                        <a:shade val="50000"/>
                        <a:satMod val="190000"/>
                      </a:schemeClr>
                    </a:gs>
                    <a:gs pos="0">
                      <a:schemeClr val="accent6">
                        <a:tint val="77000"/>
                        <a:satMod val="180000"/>
                      </a:schemeClr>
                    </a:gs>
                  </a:gsLst>
                  <a:lin ang="5400000"/>
                </a:gradFill>
                <a:prstDash val="solid"/>
              </a:ln>
              <a:solidFill>
                <a:schemeClr val="accent6">
                  <a:tint val="15000"/>
                  <a:satMod val="200000"/>
                </a:schemeClr>
              </a:solidFill>
              <a:effectLst>
                <a:outerShdw blurRad="50800" dist="40000" dir="5400000" algn="tl" rotWithShape="0">
                  <a:srgbClr val="000000">
                    <a:shade val="5000"/>
                    <a:satMod val="120000"/>
                    <a:alpha val="33000"/>
                  </a:srgbClr>
                </a:outerShdw>
              </a:effectLst>
            </a:rPr>
            <a:t> TELEPHONIQUE</a:t>
          </a:r>
          <a:endParaRPr lang="fr-FR" sz="5400" b="1" cap="none" spc="0">
            <a:ln w="31550" cmpd="sng">
              <a:gradFill>
                <a:gsLst>
                  <a:gs pos="70000">
                    <a:schemeClr val="accent6">
                      <a:shade val="50000"/>
                      <a:satMod val="190000"/>
                    </a:schemeClr>
                  </a:gs>
                  <a:gs pos="0">
                    <a:schemeClr val="accent6">
                      <a:tint val="77000"/>
                      <a:satMod val="180000"/>
                    </a:schemeClr>
                  </a:gs>
                </a:gsLst>
                <a:lin ang="5400000"/>
              </a:gradFill>
              <a:prstDash val="solid"/>
            </a:ln>
            <a:solidFill>
              <a:schemeClr val="accent6">
                <a:tint val="15000"/>
                <a:satMod val="200000"/>
              </a:schemeClr>
            </a:solidFill>
            <a:effectLst>
              <a:outerShdw blurRad="50800" dist="40000" dir="5400000" algn="tl" rotWithShape="0">
                <a:srgbClr val="000000">
                  <a:shade val="5000"/>
                  <a:satMod val="120000"/>
                  <a:alpha val="33000"/>
                </a:srgbClr>
              </a:outerShdw>
            </a:effectLst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7</xdr:row>
      <xdr:rowOff>133350</xdr:rowOff>
    </xdr:from>
    <xdr:to>
      <xdr:col>1</xdr:col>
      <xdr:colOff>342900</xdr:colOff>
      <xdr:row>21</xdr:row>
      <xdr:rowOff>9525</xdr:rowOff>
    </xdr:to>
    <xdr:sp macro="" textlink="">
      <xdr:nvSpPr>
        <xdr:cNvPr id="2" name="Texte 4"/>
        <xdr:cNvSpPr txBox="1">
          <a:spLocks noChangeArrowheads="1"/>
        </xdr:cNvSpPr>
      </xdr:nvSpPr>
      <xdr:spPr bwMode="auto">
        <a:xfrm>
          <a:off x="9525" y="1495425"/>
          <a:ext cx="657225" cy="3333750"/>
        </a:xfrm>
        <a:prstGeom prst="rect">
          <a:avLst/>
        </a:prstGeom>
        <a:solidFill>
          <a:srgbClr val="FFFFCC"/>
        </a:solidFill>
        <a:ln w="1">
          <a:noFill/>
          <a:miter lim="800000"/>
          <a:headEnd/>
          <a:tailEnd/>
        </a:ln>
      </xdr:spPr>
      <xdr:txBody>
        <a:bodyPr vertOverflow="clip" vert="vert270" wrap="square" lIns="91440" tIns="77724" rIns="0" bIns="0" anchor="t" upright="1"/>
        <a:lstStyle/>
        <a:p>
          <a:pPr algn="r" rtl="0">
            <a:defRPr sz="1000"/>
          </a:pPr>
          <a:endParaRPr lang="fr-FR" sz="4800" b="0" i="1" u="none" strike="noStrike" baseline="0">
            <a:solidFill>
              <a:srgbClr val="000080"/>
            </a:solidFill>
            <a:latin typeface="Futoral Outline Shadow DB"/>
          </a:endParaRPr>
        </a:p>
      </xdr:txBody>
    </xdr:sp>
    <xdr:clientData/>
  </xdr:twoCellAnchor>
  <xdr:twoCellAnchor editAs="oneCell">
    <xdr:from>
      <xdr:col>6</xdr:col>
      <xdr:colOff>228600</xdr:colOff>
      <xdr:row>11</xdr:row>
      <xdr:rowOff>152400</xdr:rowOff>
    </xdr:from>
    <xdr:to>
      <xdr:col>7</xdr:col>
      <xdr:colOff>342899</xdr:colOff>
      <xdr:row>12</xdr:row>
      <xdr:rowOff>285750</xdr:rowOff>
    </xdr:to>
    <xdr:pic>
      <xdr:nvPicPr>
        <xdr:cNvPr id="3" name="Image 6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2750" y="2295525"/>
          <a:ext cx="523874" cy="552450"/>
        </a:xfrm>
        <a:prstGeom prst="rect">
          <a:avLst/>
        </a:prstGeom>
        <a:solidFill>
          <a:srgbClr val="FFFFCC"/>
        </a:solidFill>
        <a:ln w="1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MARIE\AppData\Local\Temp\Temp1_contact.zip\contact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iste"/>
      <sheetName val="Répertoire"/>
      <sheetName val="Catégories"/>
    </sheetNames>
    <sheetDataSet>
      <sheetData sheetId="0">
        <row r="3">
          <cell r="B3" t="str">
            <v>Test</v>
          </cell>
          <cell r="C3" t="str">
            <v>Mademoiselle</v>
          </cell>
          <cell r="E3" t="str">
            <v>Marie</v>
          </cell>
          <cell r="F3" t="str">
            <v>15, rue de la Place</v>
          </cell>
          <cell r="G3" t="str">
            <v>La Rive</v>
          </cell>
          <cell r="H3" t="str">
            <v>69 111</v>
          </cell>
          <cell r="I3" t="str">
            <v>Lyon</v>
          </cell>
          <cell r="J3" t="str">
            <v>04 78 88 88 88</v>
          </cell>
          <cell r="L3" t="str">
            <v>aze@free.fr</v>
          </cell>
          <cell r="M3" t="str">
            <v>Pas de commentaire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logistique.sa@mapei.fr" TargetMode="External"/><Relationship Id="rId13" Type="http://schemas.openxmlformats.org/officeDocument/2006/relationships/hyperlink" Target="mailto:corinne.tribolo@alkern.fr" TargetMode="External"/><Relationship Id="rId3" Type="http://schemas.openxmlformats.org/officeDocument/2006/relationships/hyperlink" Target="mailto:sfic-balma@saint-gobain.com" TargetMode="External"/><Relationship Id="rId7" Type="http://schemas.openxmlformats.org/officeDocument/2006/relationships/hyperlink" Target="mailto:melanie.douaud@marlux-fr.com" TargetMode="External"/><Relationship Id="rId12" Type="http://schemas.openxmlformats.org/officeDocument/2006/relationships/hyperlink" Target="mailto:n.calas@biobric.com" TargetMode="External"/><Relationship Id="rId2" Type="http://schemas.openxmlformats.org/officeDocument/2006/relationships/hyperlink" Target="mailto:contact@distrimatx.fr" TargetMode="External"/><Relationship Id="rId16" Type="http://schemas.openxmlformats.org/officeDocument/2006/relationships/drawing" Target="../drawings/drawing1.xml"/><Relationship Id="rId1" Type="http://schemas.openxmlformats.org/officeDocument/2006/relationships/hyperlink" Target="mailto:h.damiville@weser.fr" TargetMode="External"/><Relationship Id="rId6" Type="http://schemas.openxmlformats.org/officeDocument/2006/relationships/hyperlink" Target="mailto:jean-jacques.bourdil@monier.com" TargetMode="External"/><Relationship Id="rId11" Type="http://schemas.openxmlformats.org/officeDocument/2006/relationships/hyperlink" Target="mailto:sandrine.bonebeau@fabemi.fr" TargetMode="External"/><Relationship Id="rId5" Type="http://schemas.openxmlformats.org/officeDocument/2006/relationships/hyperlink" Target="mailto:nadine.gonzalez@parex-group.com" TargetMode="External"/><Relationship Id="rId15" Type="http://schemas.openxmlformats.org/officeDocument/2006/relationships/printerSettings" Target="../printerSettings/printerSettings1.bin"/><Relationship Id="rId10" Type="http://schemas.openxmlformats.org/officeDocument/2006/relationships/hyperlink" Target="mailto:evelyne.taglioli@imerys.com" TargetMode="External"/><Relationship Id="rId4" Type="http://schemas.openxmlformats.org/officeDocument/2006/relationships/hyperlink" Target="mailto:veronique.perray@rector.fr" TargetMode="External"/><Relationship Id="rId9" Type="http://schemas.openxmlformats.org/officeDocument/2006/relationships/hyperlink" Target="mailto:v.quincey@mapei.fr" TargetMode="External"/><Relationship Id="rId14" Type="http://schemas.openxmlformats.org/officeDocument/2006/relationships/hyperlink" Target="mailto:samuel.chauvin@saint-gobain.com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Feuil1"/>
  <dimension ref="A1:G600"/>
  <sheetViews>
    <sheetView tabSelected="1" workbookViewId="0">
      <selection activeCell="C10" sqref="C10"/>
    </sheetView>
  </sheetViews>
  <sheetFormatPr baseColWidth="10" defaultRowHeight="15"/>
  <cols>
    <col min="1" max="1" width="24.7109375" customWidth="1"/>
    <col min="2" max="2" width="25" customWidth="1"/>
    <col min="3" max="3" width="29.140625" style="1" customWidth="1"/>
    <col min="4" max="4" width="28.7109375" style="1" customWidth="1"/>
    <col min="5" max="5" width="28.7109375" customWidth="1"/>
    <col min="6" max="6" width="34.5703125" customWidth="1"/>
    <col min="7" max="7" width="19.7109375" customWidth="1"/>
  </cols>
  <sheetData>
    <row r="1" spans="1:7" ht="99" customHeight="1" thickTop="1" thickBot="1">
      <c r="A1" s="37"/>
      <c r="B1" s="38"/>
      <c r="C1" s="38"/>
      <c r="D1" s="38"/>
      <c r="E1" s="38"/>
      <c r="F1" s="38"/>
      <c r="G1" s="39"/>
    </row>
    <row r="2" spans="1:7" ht="15.75" thickTop="1"/>
    <row r="3" spans="1:7" s="27" customFormat="1" ht="23.25">
      <c r="B3" s="28" t="s">
        <v>356</v>
      </c>
      <c r="C3" s="29" t="s">
        <v>76</v>
      </c>
      <c r="D3" s="30"/>
    </row>
    <row r="4" spans="1:7" s="27" customFormat="1" ht="23.25">
      <c r="B4" s="28" t="s">
        <v>357</v>
      </c>
      <c r="C4" s="31" t="s">
        <v>80</v>
      </c>
      <c r="D4" s="30"/>
    </row>
    <row r="5" spans="1:7" s="27" customFormat="1" ht="23.25">
      <c r="C5" s="32"/>
      <c r="D5" s="30"/>
    </row>
    <row r="6" spans="1:7" s="27" customFormat="1" ht="23.25">
      <c r="B6" s="28" t="s">
        <v>2</v>
      </c>
      <c r="C6" s="33" t="e">
        <f>INDEX(FIXE,MATCH($C$3,FOURNISSEUR,0),MATCH($C$4,PRENOM,0))</f>
        <v>#REF!</v>
      </c>
      <c r="D6" s="30"/>
    </row>
    <row r="7" spans="1:7" s="27" customFormat="1" ht="23.25">
      <c r="B7" s="28" t="s">
        <v>4</v>
      </c>
      <c r="C7" s="33" t="e">
        <f>INDEX(FAX,MATCH($C$3,NOM,0),MATCH($C$4,PRENOM,0))</f>
        <v>#REF!</v>
      </c>
    </row>
    <row r="8" spans="1:7" s="27" customFormat="1" ht="23.25">
      <c r="B8" s="28" t="s">
        <v>3</v>
      </c>
      <c r="C8" s="33" t="e">
        <f>INDEX(PORTABLE,MATCH($C$3,NOM,0),MATCH($C$4,PRENOM,0))</f>
        <v>#REF!</v>
      </c>
      <c r="D8" s="34"/>
    </row>
    <row r="9" spans="1:7" s="27" customFormat="1" ht="23.25">
      <c r="B9" s="28" t="s">
        <v>5</v>
      </c>
      <c r="C9" s="33" t="e">
        <f>INDEX(EMAIL,MATCH($C$3,NOM,0),MATCH($C$4,PRENOM,0))</f>
        <v>#REF!</v>
      </c>
      <c r="D9" s="34"/>
    </row>
    <row r="10" spans="1:7" s="27" customFormat="1" ht="23.25">
      <c r="B10" s="28" t="s">
        <v>29</v>
      </c>
      <c r="C10" s="33" t="e">
        <f>INDEX(STATUT,MATCH($C$3,NOM,0),MATCH($C$4,PRENOM,0))</f>
        <v>#REF!</v>
      </c>
      <c r="D10" s="30"/>
    </row>
    <row r="11" spans="1:7" ht="18.75">
      <c r="B11" s="25"/>
      <c r="C11" s="26"/>
    </row>
    <row r="12" spans="1:7" ht="18.75">
      <c r="B12" s="25"/>
      <c r="C12" s="26"/>
    </row>
    <row r="13" spans="1:7" ht="18.75">
      <c r="B13" s="25"/>
      <c r="C13" s="26"/>
    </row>
    <row r="14" spans="1:7" ht="18.75">
      <c r="B14" s="25"/>
      <c r="C14" s="26"/>
    </row>
    <row r="16" spans="1:7" s="35" customFormat="1" ht="18.75">
      <c r="A16" s="36" t="s">
        <v>0</v>
      </c>
      <c r="B16" s="36" t="s">
        <v>1</v>
      </c>
      <c r="C16" s="36" t="s">
        <v>2</v>
      </c>
      <c r="D16" s="36" t="s">
        <v>3</v>
      </c>
      <c r="E16" s="36" t="s">
        <v>4</v>
      </c>
      <c r="F16" s="36" t="s">
        <v>5</v>
      </c>
      <c r="G16" s="36" t="s">
        <v>29</v>
      </c>
    </row>
    <row r="17" spans="1:7">
      <c r="A17" s="24" t="s">
        <v>14</v>
      </c>
      <c r="C17" s="1" t="s">
        <v>225</v>
      </c>
      <c r="E17" s="1"/>
    </row>
    <row r="18" spans="1:7">
      <c r="A18" s="24" t="s">
        <v>12</v>
      </c>
      <c r="C18" s="1" t="s">
        <v>13</v>
      </c>
      <c r="E18" s="1"/>
    </row>
    <row r="19" spans="1:7">
      <c r="A19" s="24" t="s">
        <v>8</v>
      </c>
      <c r="C19" s="1" t="s">
        <v>9</v>
      </c>
      <c r="E19" s="1"/>
    </row>
    <row r="20" spans="1:7">
      <c r="A20" s="24" t="s">
        <v>189</v>
      </c>
      <c r="B20" t="s">
        <v>190</v>
      </c>
      <c r="D20" s="1" t="s">
        <v>191</v>
      </c>
      <c r="E20" s="1"/>
    </row>
    <row r="21" spans="1:7">
      <c r="A21" s="24" t="s">
        <v>10</v>
      </c>
      <c r="C21" s="1" t="s">
        <v>11</v>
      </c>
      <c r="E21" s="1"/>
    </row>
    <row r="22" spans="1:7">
      <c r="A22" s="24" t="s">
        <v>201</v>
      </c>
      <c r="B22" t="s">
        <v>203</v>
      </c>
      <c r="C22" s="1" t="s">
        <v>202</v>
      </c>
      <c r="E22" s="1"/>
      <c r="F22" s="3" t="s">
        <v>204</v>
      </c>
    </row>
    <row r="23" spans="1:7">
      <c r="A23" s="24" t="s">
        <v>147</v>
      </c>
      <c r="B23" t="s">
        <v>148</v>
      </c>
      <c r="C23" s="1" t="s">
        <v>151</v>
      </c>
      <c r="E23" s="1"/>
    </row>
    <row r="24" spans="1:7">
      <c r="A24" s="24" t="s">
        <v>15</v>
      </c>
      <c r="B24" t="s">
        <v>16</v>
      </c>
      <c r="C24" s="1" t="s">
        <v>17</v>
      </c>
      <c r="E24" s="1"/>
    </row>
    <row r="25" spans="1:7">
      <c r="A25" s="24" t="s">
        <v>245</v>
      </c>
      <c r="B25" t="s">
        <v>246</v>
      </c>
      <c r="C25" s="1">
        <v>102</v>
      </c>
      <c r="D25" s="1" t="s">
        <v>257</v>
      </c>
      <c r="E25" s="1"/>
    </row>
    <row r="26" spans="1:7">
      <c r="A26" s="24" t="s">
        <v>247</v>
      </c>
      <c r="B26" t="s">
        <v>248</v>
      </c>
      <c r="C26" s="1">
        <v>461</v>
      </c>
      <c r="D26" s="1" t="s">
        <v>255</v>
      </c>
      <c r="E26" s="1"/>
    </row>
    <row r="27" spans="1:7">
      <c r="A27" s="24" t="s">
        <v>18</v>
      </c>
      <c r="C27" s="1" t="s">
        <v>19</v>
      </c>
      <c r="D27" s="1" t="s">
        <v>205</v>
      </c>
      <c r="E27" s="1" t="s">
        <v>205</v>
      </c>
      <c r="F27" s="3" t="s">
        <v>206</v>
      </c>
    </row>
    <row r="28" spans="1:7">
      <c r="A28" s="24" t="s">
        <v>178</v>
      </c>
      <c r="B28" t="s">
        <v>179</v>
      </c>
      <c r="D28" s="1" t="s">
        <v>180</v>
      </c>
      <c r="E28" s="1"/>
      <c r="G28" t="s">
        <v>91</v>
      </c>
    </row>
    <row r="29" spans="1:7">
      <c r="A29" s="24" t="s">
        <v>20</v>
      </c>
      <c r="C29" s="1" t="s">
        <v>21</v>
      </c>
      <c r="E29" s="1"/>
    </row>
    <row r="30" spans="1:7">
      <c r="A30" s="24" t="s">
        <v>22</v>
      </c>
      <c r="C30" s="1" t="s">
        <v>21</v>
      </c>
      <c r="E30" s="1"/>
    </row>
    <row r="31" spans="1:7">
      <c r="A31" s="24" t="s">
        <v>249</v>
      </c>
      <c r="B31" t="s">
        <v>250</v>
      </c>
      <c r="C31" s="1">
        <v>473</v>
      </c>
      <c r="D31" s="1" t="s">
        <v>256</v>
      </c>
      <c r="E31" s="1"/>
    </row>
    <row r="32" spans="1:7">
      <c r="A32" s="24" t="s">
        <v>299</v>
      </c>
      <c r="B32" t="s">
        <v>300</v>
      </c>
      <c r="D32" s="1" t="s">
        <v>301</v>
      </c>
      <c r="E32" s="1"/>
    </row>
    <row r="33" spans="1:7">
      <c r="A33" s="24" t="s">
        <v>315</v>
      </c>
      <c r="B33" t="s">
        <v>323</v>
      </c>
      <c r="D33" s="1">
        <v>8077</v>
      </c>
      <c r="E33" s="1"/>
    </row>
    <row r="34" spans="1:7">
      <c r="A34" s="24" t="s">
        <v>251</v>
      </c>
      <c r="B34" t="s">
        <v>252</v>
      </c>
      <c r="C34" s="1">
        <v>104</v>
      </c>
      <c r="E34" s="1"/>
    </row>
    <row r="35" spans="1:7">
      <c r="A35" s="24" t="s">
        <v>23</v>
      </c>
      <c r="B35" t="s">
        <v>24</v>
      </c>
      <c r="C35" s="1" t="s">
        <v>25</v>
      </c>
      <c r="E35" s="1" t="s">
        <v>226</v>
      </c>
      <c r="F35" s="3" t="s">
        <v>207</v>
      </c>
    </row>
    <row r="36" spans="1:7">
      <c r="A36" s="24" t="s">
        <v>199</v>
      </c>
      <c r="E36" s="1" t="s">
        <v>200</v>
      </c>
    </row>
    <row r="37" spans="1:7">
      <c r="A37" s="24" t="s">
        <v>253</v>
      </c>
      <c r="B37" t="s">
        <v>254</v>
      </c>
      <c r="C37" s="1">
        <v>121</v>
      </c>
      <c r="D37" s="1">
        <v>8177</v>
      </c>
      <c r="E37" s="1"/>
    </row>
    <row r="38" spans="1:7">
      <c r="A38" s="24" t="s">
        <v>332</v>
      </c>
      <c r="C38" s="1">
        <v>8548</v>
      </c>
      <c r="E38" s="1"/>
    </row>
    <row r="39" spans="1:7">
      <c r="A39" s="24" t="s">
        <v>145</v>
      </c>
      <c r="B39" t="s">
        <v>146</v>
      </c>
      <c r="D39" s="1" t="s">
        <v>150</v>
      </c>
      <c r="E39" s="1"/>
      <c r="G39" t="s">
        <v>236</v>
      </c>
    </row>
    <row r="40" spans="1:7">
      <c r="A40" s="24" t="s">
        <v>260</v>
      </c>
      <c r="B40" t="s">
        <v>179</v>
      </c>
      <c r="C40" s="1">
        <v>471</v>
      </c>
      <c r="E40" s="1"/>
    </row>
    <row r="41" spans="1:7">
      <c r="A41" s="24" t="s">
        <v>261</v>
      </c>
      <c r="B41" t="s">
        <v>262</v>
      </c>
      <c r="C41" s="1">
        <v>475</v>
      </c>
      <c r="E41" s="1"/>
    </row>
    <row r="42" spans="1:7">
      <c r="A42" s="24" t="s">
        <v>233</v>
      </c>
      <c r="E42" s="1" t="s">
        <v>30</v>
      </c>
      <c r="G42" t="s">
        <v>234</v>
      </c>
    </row>
    <row r="43" spans="1:7">
      <c r="A43" s="24" t="s">
        <v>27</v>
      </c>
      <c r="C43" s="1" t="s">
        <v>28</v>
      </c>
      <c r="E43" s="1"/>
    </row>
    <row r="44" spans="1:7">
      <c r="A44" s="24" t="s">
        <v>27</v>
      </c>
      <c r="B44" t="s">
        <v>195</v>
      </c>
      <c r="D44" s="1" t="s">
        <v>196</v>
      </c>
      <c r="E44" s="1"/>
    </row>
    <row r="45" spans="1:7">
      <c r="A45" s="24" t="s">
        <v>263</v>
      </c>
      <c r="B45" t="s">
        <v>162</v>
      </c>
      <c r="C45" s="1">
        <v>142</v>
      </c>
      <c r="E45" s="1"/>
    </row>
    <row r="46" spans="1:7">
      <c r="A46" s="24" t="s">
        <v>264</v>
      </c>
      <c r="B46" t="s">
        <v>265</v>
      </c>
      <c r="C46" s="1">
        <v>477</v>
      </c>
      <c r="E46" s="1"/>
    </row>
    <row r="47" spans="1:7">
      <c r="A47" s="24" t="s">
        <v>183</v>
      </c>
      <c r="B47" t="s">
        <v>184</v>
      </c>
      <c r="D47" s="1" t="s">
        <v>185</v>
      </c>
      <c r="E47" s="1"/>
    </row>
    <row r="48" spans="1:7">
      <c r="A48" s="24" t="s">
        <v>192</v>
      </c>
      <c r="B48" t="s">
        <v>193</v>
      </c>
      <c r="C48" s="1" t="s">
        <v>194</v>
      </c>
      <c r="E48" s="1"/>
    </row>
    <row r="49" spans="1:7">
      <c r="A49" s="24" t="s">
        <v>266</v>
      </c>
      <c r="B49" t="s">
        <v>243</v>
      </c>
      <c r="C49" s="1">
        <v>100</v>
      </c>
      <c r="E49" s="1"/>
    </row>
    <row r="50" spans="1:7">
      <c r="A50" s="24" t="s">
        <v>337</v>
      </c>
      <c r="B50" t="s">
        <v>338</v>
      </c>
      <c r="D50" s="1" t="s">
        <v>340</v>
      </c>
      <c r="E50" s="1"/>
      <c r="G50" t="s">
        <v>339</v>
      </c>
    </row>
    <row r="51" spans="1:7">
      <c r="A51" s="24" t="s">
        <v>258</v>
      </c>
      <c r="B51" t="s">
        <v>24</v>
      </c>
      <c r="C51" s="1">
        <v>476</v>
      </c>
      <c r="D51" s="1" t="s">
        <v>259</v>
      </c>
      <c r="E51" s="1"/>
    </row>
    <row r="52" spans="1:7">
      <c r="A52" s="24" t="s">
        <v>33</v>
      </c>
      <c r="B52" t="s">
        <v>31</v>
      </c>
      <c r="C52" s="1" t="s">
        <v>35</v>
      </c>
      <c r="E52" s="1"/>
    </row>
    <row r="53" spans="1:7">
      <c r="A53" s="24" t="s">
        <v>34</v>
      </c>
      <c r="B53" t="s">
        <v>32</v>
      </c>
      <c r="C53" s="1" t="s">
        <v>36</v>
      </c>
      <c r="E53" s="1"/>
    </row>
    <row r="54" spans="1:7">
      <c r="A54" s="24" t="s">
        <v>37</v>
      </c>
      <c r="B54" t="s">
        <v>220</v>
      </c>
      <c r="C54" s="1" t="s">
        <v>38</v>
      </c>
      <c r="E54" s="1"/>
      <c r="F54" s="3" t="s">
        <v>221</v>
      </c>
    </row>
    <row r="55" spans="1:7">
      <c r="A55" s="24" t="s">
        <v>316</v>
      </c>
      <c r="B55" t="s">
        <v>324</v>
      </c>
      <c r="D55" s="1">
        <v>8036</v>
      </c>
      <c r="E55" s="1"/>
    </row>
    <row r="56" spans="1:7">
      <c r="A56" s="24" t="s">
        <v>267</v>
      </c>
      <c r="B56" t="s">
        <v>268</v>
      </c>
      <c r="C56" s="1">
        <v>484</v>
      </c>
      <c r="E56" s="1"/>
    </row>
    <row r="57" spans="1:7">
      <c r="A57" s="24" t="s">
        <v>6</v>
      </c>
      <c r="D57" s="1" t="s">
        <v>7</v>
      </c>
      <c r="E57" s="1"/>
    </row>
    <row r="58" spans="1:7">
      <c r="A58" s="24" t="s">
        <v>39</v>
      </c>
      <c r="C58" s="1" t="s">
        <v>40</v>
      </c>
      <c r="E58" s="1"/>
    </row>
    <row r="59" spans="1:7">
      <c r="A59" s="24" t="s">
        <v>329</v>
      </c>
      <c r="B59" t="s">
        <v>330</v>
      </c>
      <c r="C59" s="1">
        <v>390</v>
      </c>
      <c r="D59" s="1" t="s">
        <v>331</v>
      </c>
      <c r="E59" s="1"/>
    </row>
    <row r="60" spans="1:7">
      <c r="A60" s="24" t="s">
        <v>41</v>
      </c>
      <c r="C60" s="1" t="s">
        <v>42</v>
      </c>
      <c r="E60" s="1"/>
    </row>
    <row r="61" spans="1:7">
      <c r="A61" s="24" t="s">
        <v>43</v>
      </c>
      <c r="C61" s="2" t="s">
        <v>45</v>
      </c>
      <c r="E61" s="1"/>
    </row>
    <row r="62" spans="1:7">
      <c r="A62" s="24" t="s">
        <v>44</v>
      </c>
      <c r="C62" s="1" t="s">
        <v>46</v>
      </c>
      <c r="E62" s="1" t="s">
        <v>231</v>
      </c>
      <c r="F62" s="3" t="s">
        <v>208</v>
      </c>
    </row>
    <row r="63" spans="1:7">
      <c r="A63" s="24" t="s">
        <v>47</v>
      </c>
      <c r="C63" s="1" t="s">
        <v>48</v>
      </c>
      <c r="E63" s="1"/>
    </row>
    <row r="64" spans="1:7">
      <c r="A64" s="24" t="s">
        <v>49</v>
      </c>
      <c r="C64" s="1" t="s">
        <v>50</v>
      </c>
      <c r="E64" s="1"/>
    </row>
    <row r="65" spans="1:7">
      <c r="A65" s="24" t="s">
        <v>317</v>
      </c>
      <c r="B65" t="s">
        <v>325</v>
      </c>
      <c r="D65" s="1">
        <v>8067</v>
      </c>
      <c r="E65" s="1"/>
    </row>
    <row r="66" spans="1:7">
      <c r="A66" s="24" t="s">
        <v>269</v>
      </c>
      <c r="B66" t="s">
        <v>195</v>
      </c>
      <c r="C66" s="1">
        <v>479</v>
      </c>
      <c r="D66" s="1" t="s">
        <v>270</v>
      </c>
      <c r="E66" s="1"/>
    </row>
    <row r="67" spans="1:7">
      <c r="A67" s="24" t="s">
        <v>51</v>
      </c>
      <c r="C67" s="1" t="s">
        <v>52</v>
      </c>
      <c r="E67" s="1"/>
    </row>
    <row r="68" spans="1:7">
      <c r="A68" s="24" t="s">
        <v>271</v>
      </c>
      <c r="B68" t="s">
        <v>272</v>
      </c>
      <c r="C68" s="1">
        <v>485</v>
      </c>
      <c r="E68" s="1"/>
    </row>
    <row r="69" spans="1:7">
      <c r="A69" s="24" t="s">
        <v>53</v>
      </c>
      <c r="C69" s="1" t="s">
        <v>54</v>
      </c>
      <c r="E69" s="1"/>
    </row>
    <row r="70" spans="1:7">
      <c r="A70" s="24" t="s">
        <v>197</v>
      </c>
      <c r="B70" t="s">
        <v>93</v>
      </c>
      <c r="D70" s="1" t="s">
        <v>198</v>
      </c>
      <c r="E70" s="1"/>
      <c r="G70" t="s">
        <v>237</v>
      </c>
    </row>
    <row r="71" spans="1:7">
      <c r="A71" s="24" t="s">
        <v>55</v>
      </c>
      <c r="C71" s="1" t="s">
        <v>56</v>
      </c>
      <c r="E71" s="1"/>
    </row>
    <row r="72" spans="1:7">
      <c r="A72" s="24" t="s">
        <v>57</v>
      </c>
      <c r="B72" t="s">
        <v>58</v>
      </c>
      <c r="C72" s="1" t="s">
        <v>59</v>
      </c>
      <c r="E72" s="1" t="s">
        <v>227</v>
      </c>
      <c r="F72" s="3" t="s">
        <v>209</v>
      </c>
    </row>
    <row r="73" spans="1:7">
      <c r="A73" s="24" t="s">
        <v>60</v>
      </c>
      <c r="B73" t="s">
        <v>61</v>
      </c>
      <c r="C73" s="1" t="s">
        <v>62</v>
      </c>
      <c r="E73" s="1"/>
    </row>
    <row r="74" spans="1:7">
      <c r="A74" s="24" t="s">
        <v>63</v>
      </c>
      <c r="C74" s="1" t="s">
        <v>64</v>
      </c>
      <c r="E74" s="1"/>
    </row>
    <row r="75" spans="1:7">
      <c r="A75" s="24" t="s">
        <v>65</v>
      </c>
      <c r="B75" t="s">
        <v>66</v>
      </c>
      <c r="C75" s="1" t="s">
        <v>67</v>
      </c>
      <c r="E75" s="1"/>
    </row>
    <row r="76" spans="1:7">
      <c r="A76" s="24" t="s">
        <v>68</v>
      </c>
      <c r="C76" s="1" t="s">
        <v>69</v>
      </c>
      <c r="E76" s="1"/>
    </row>
    <row r="77" spans="1:7">
      <c r="A77" s="24" t="s">
        <v>70</v>
      </c>
      <c r="B77" t="s">
        <v>343</v>
      </c>
      <c r="C77" s="1" t="s">
        <v>71</v>
      </c>
      <c r="E77" s="1"/>
    </row>
    <row r="78" spans="1:7">
      <c r="A78" s="24" t="s">
        <v>318</v>
      </c>
      <c r="B78" t="s">
        <v>243</v>
      </c>
      <c r="D78" s="1">
        <v>8076</v>
      </c>
      <c r="E78" s="1"/>
    </row>
    <row r="79" spans="1:7">
      <c r="A79" s="24" t="s">
        <v>333</v>
      </c>
      <c r="C79" s="1">
        <v>8518</v>
      </c>
      <c r="E79" s="1"/>
    </row>
    <row r="80" spans="1:7">
      <c r="A80" s="24" t="s">
        <v>273</v>
      </c>
      <c r="B80" t="s">
        <v>135</v>
      </c>
      <c r="C80" s="1">
        <v>105</v>
      </c>
      <c r="E80" s="1"/>
    </row>
    <row r="81" spans="1:6">
      <c r="A81" s="24" t="s">
        <v>72</v>
      </c>
      <c r="C81" s="1" t="s">
        <v>73</v>
      </c>
      <c r="E81" s="1"/>
    </row>
    <row r="82" spans="1:6">
      <c r="A82" s="24" t="s">
        <v>74</v>
      </c>
      <c r="C82" s="1" t="s">
        <v>75</v>
      </c>
      <c r="E82" s="1"/>
    </row>
    <row r="83" spans="1:6">
      <c r="A83" s="24" t="s">
        <v>176</v>
      </c>
      <c r="C83" s="1" t="s">
        <v>177</v>
      </c>
      <c r="E83" s="1"/>
    </row>
    <row r="84" spans="1:6">
      <c r="A84" s="24" t="s">
        <v>76</v>
      </c>
      <c r="B84" t="s">
        <v>77</v>
      </c>
      <c r="C84" s="1" t="s">
        <v>78</v>
      </c>
      <c r="E84" s="1"/>
      <c r="F84" s="3" t="s">
        <v>211</v>
      </c>
    </row>
    <row r="85" spans="1:6">
      <c r="A85" s="24" t="s">
        <v>76</v>
      </c>
      <c r="B85" t="s">
        <v>79</v>
      </c>
      <c r="C85" s="1" t="s">
        <v>81</v>
      </c>
      <c r="E85" s="1"/>
    </row>
    <row r="86" spans="1:6">
      <c r="A86" s="24" t="s">
        <v>76</v>
      </c>
      <c r="B86" t="s">
        <v>80</v>
      </c>
      <c r="C86" s="1" t="s">
        <v>82</v>
      </c>
      <c r="E86" s="1" t="s">
        <v>228</v>
      </c>
      <c r="F86" s="3" t="s">
        <v>210</v>
      </c>
    </row>
    <row r="87" spans="1:6">
      <c r="A87" s="24" t="s">
        <v>83</v>
      </c>
      <c r="B87" t="s">
        <v>84</v>
      </c>
      <c r="C87" s="1" t="s">
        <v>85</v>
      </c>
      <c r="E87" s="1"/>
      <c r="F87" s="3" t="s">
        <v>212</v>
      </c>
    </row>
    <row r="88" spans="1:6">
      <c r="A88" s="24" t="s">
        <v>319</v>
      </c>
      <c r="B88" t="s">
        <v>326</v>
      </c>
      <c r="D88" s="1">
        <v>8079</v>
      </c>
      <c r="E88" s="1"/>
    </row>
    <row r="89" spans="1:6">
      <c r="A89" s="24" t="s">
        <v>276</v>
      </c>
      <c r="B89" t="s">
        <v>277</v>
      </c>
      <c r="C89" s="1">
        <v>295</v>
      </c>
      <c r="D89" s="1" t="s">
        <v>302</v>
      </c>
      <c r="E89" s="1"/>
    </row>
    <row r="90" spans="1:6">
      <c r="A90" s="24" t="s">
        <v>86</v>
      </c>
      <c r="C90" s="1" t="s">
        <v>87</v>
      </c>
      <c r="E90" s="1"/>
    </row>
    <row r="91" spans="1:6">
      <c r="A91" s="24" t="s">
        <v>88</v>
      </c>
      <c r="B91" t="s">
        <v>89</v>
      </c>
      <c r="C91" s="1" t="s">
        <v>90</v>
      </c>
      <c r="E91" s="1" t="s">
        <v>229</v>
      </c>
      <c r="F91" s="3" t="s">
        <v>213</v>
      </c>
    </row>
    <row r="92" spans="1:6">
      <c r="A92" s="24" t="s">
        <v>274</v>
      </c>
      <c r="B92" t="s">
        <v>275</v>
      </c>
      <c r="C92" s="1">
        <v>447</v>
      </c>
      <c r="E92" s="1"/>
    </row>
    <row r="93" spans="1:6">
      <c r="A93" s="24" t="s">
        <v>334</v>
      </c>
      <c r="C93" s="1">
        <v>8546</v>
      </c>
      <c r="E93" s="1"/>
    </row>
    <row r="94" spans="1:6">
      <c r="A94" s="24" t="s">
        <v>92</v>
      </c>
      <c r="B94" t="s">
        <v>93</v>
      </c>
      <c r="C94" s="1" t="s">
        <v>95</v>
      </c>
      <c r="E94" s="1"/>
    </row>
    <row r="95" spans="1:6">
      <c r="A95" s="24" t="s">
        <v>278</v>
      </c>
      <c r="B95" t="s">
        <v>279</v>
      </c>
      <c r="C95" s="1">
        <v>455</v>
      </c>
      <c r="E95" s="1"/>
    </row>
    <row r="96" spans="1:6">
      <c r="A96" s="24" t="s">
        <v>303</v>
      </c>
      <c r="B96" t="s">
        <v>304</v>
      </c>
      <c r="D96" s="1" t="s">
        <v>305</v>
      </c>
      <c r="E96" s="1"/>
    </row>
    <row r="97" spans="1:6">
      <c r="A97" s="24" t="s">
        <v>280</v>
      </c>
      <c r="B97" t="s">
        <v>281</v>
      </c>
      <c r="C97" s="1">
        <v>456</v>
      </c>
      <c r="E97" s="1"/>
    </row>
    <row r="98" spans="1:6">
      <c r="A98" s="24" t="s">
        <v>94</v>
      </c>
      <c r="B98" t="s">
        <v>24</v>
      </c>
      <c r="C98" s="1" t="s">
        <v>96</v>
      </c>
      <c r="E98" s="1"/>
      <c r="F98" s="3" t="s">
        <v>214</v>
      </c>
    </row>
    <row r="99" spans="1:6">
      <c r="A99" s="24" t="s">
        <v>97</v>
      </c>
      <c r="B99" t="s">
        <v>98</v>
      </c>
      <c r="C99" s="1" t="s">
        <v>175</v>
      </c>
      <c r="E99" s="1" t="s">
        <v>224</v>
      </c>
    </row>
    <row r="100" spans="1:6">
      <c r="A100" s="24" t="s">
        <v>282</v>
      </c>
      <c r="B100" t="s">
        <v>66</v>
      </c>
      <c r="C100" s="1">
        <v>458</v>
      </c>
      <c r="D100" s="1" t="s">
        <v>310</v>
      </c>
      <c r="E100" s="1"/>
    </row>
    <row r="101" spans="1:6">
      <c r="A101" s="24" t="s">
        <v>99</v>
      </c>
      <c r="B101" t="s">
        <v>100</v>
      </c>
      <c r="C101" s="1" t="s">
        <v>101</v>
      </c>
      <c r="E101" s="1" t="s">
        <v>223</v>
      </c>
    </row>
    <row r="102" spans="1:6">
      <c r="A102" s="24" t="s">
        <v>335</v>
      </c>
      <c r="C102" s="1">
        <v>8512</v>
      </c>
      <c r="E102" s="1"/>
    </row>
    <row r="103" spans="1:6">
      <c r="A103" s="24" t="s">
        <v>102</v>
      </c>
      <c r="B103" t="s">
        <v>103</v>
      </c>
      <c r="C103" s="1" t="s">
        <v>104</v>
      </c>
      <c r="E103" s="1"/>
    </row>
    <row r="104" spans="1:6">
      <c r="A104" s="24" t="s">
        <v>306</v>
      </c>
      <c r="B104" t="s">
        <v>307</v>
      </c>
      <c r="D104" s="1" t="s">
        <v>309</v>
      </c>
      <c r="E104" s="1"/>
    </row>
    <row r="105" spans="1:6">
      <c r="A105" s="24" t="s">
        <v>306</v>
      </c>
      <c r="B105" t="s">
        <v>308</v>
      </c>
      <c r="D105" s="1" t="s">
        <v>328</v>
      </c>
      <c r="E105" s="1"/>
    </row>
    <row r="106" spans="1:6">
      <c r="A106" s="24" t="s">
        <v>105</v>
      </c>
      <c r="C106" s="1" t="s">
        <v>106</v>
      </c>
      <c r="E106" s="1"/>
    </row>
    <row r="107" spans="1:6">
      <c r="A107" s="24" t="s">
        <v>107</v>
      </c>
      <c r="B107" t="s">
        <v>181</v>
      </c>
      <c r="C107" s="1" t="s">
        <v>182</v>
      </c>
      <c r="E107" s="1"/>
    </row>
    <row r="108" spans="1:6">
      <c r="A108" s="24" t="s">
        <v>336</v>
      </c>
      <c r="C108" s="1">
        <v>8549</v>
      </c>
      <c r="E108" s="1"/>
    </row>
    <row r="109" spans="1:6">
      <c r="A109" s="24" t="s">
        <v>320</v>
      </c>
      <c r="B109" t="s">
        <v>307</v>
      </c>
      <c r="D109" s="1">
        <v>8075</v>
      </c>
      <c r="E109" s="1"/>
    </row>
    <row r="110" spans="1:6">
      <c r="A110" s="24" t="s">
        <v>238</v>
      </c>
      <c r="B110" t="s">
        <v>239</v>
      </c>
      <c r="C110" s="1" t="s">
        <v>240</v>
      </c>
      <c r="E110" s="1" t="s">
        <v>241</v>
      </c>
    </row>
    <row r="111" spans="1:6">
      <c r="A111" s="24" t="s">
        <v>285</v>
      </c>
      <c r="B111" t="s">
        <v>286</v>
      </c>
      <c r="C111" s="1">
        <v>111</v>
      </c>
      <c r="D111" s="1">
        <v>8058</v>
      </c>
      <c r="E111" s="1"/>
    </row>
    <row r="112" spans="1:6">
      <c r="A112" s="24" t="s">
        <v>108</v>
      </c>
      <c r="C112" s="1" t="s">
        <v>109</v>
      </c>
      <c r="E112" s="1"/>
    </row>
    <row r="113" spans="1:6">
      <c r="A113" s="24" t="s">
        <v>287</v>
      </c>
      <c r="B113" t="s">
        <v>79</v>
      </c>
      <c r="C113" s="1">
        <v>480</v>
      </c>
      <c r="E113" s="1"/>
    </row>
    <row r="114" spans="1:6">
      <c r="A114" s="24" t="s">
        <v>110</v>
      </c>
      <c r="C114" s="1" t="s">
        <v>111</v>
      </c>
      <c r="E114" s="1"/>
    </row>
    <row r="115" spans="1:6">
      <c r="A115" s="24" t="s">
        <v>112</v>
      </c>
      <c r="B115" t="s">
        <v>113</v>
      </c>
      <c r="C115" s="1" t="s">
        <v>114</v>
      </c>
      <c r="E115" s="1"/>
    </row>
    <row r="116" spans="1:6">
      <c r="A116" s="24" t="s">
        <v>115</v>
      </c>
      <c r="C116" s="1" t="s">
        <v>116</v>
      </c>
      <c r="E116" s="1" t="s">
        <v>117</v>
      </c>
    </row>
    <row r="117" spans="1:6">
      <c r="A117" s="24" t="s">
        <v>283</v>
      </c>
      <c r="B117" t="s">
        <v>284</v>
      </c>
      <c r="C117" s="1">
        <v>109</v>
      </c>
      <c r="D117" s="1">
        <v>8104</v>
      </c>
      <c r="E117" s="1"/>
    </row>
    <row r="118" spans="1:6">
      <c r="A118" s="24" t="s">
        <v>118</v>
      </c>
      <c r="B118" t="s">
        <v>119</v>
      </c>
      <c r="C118" s="1" t="s">
        <v>120</v>
      </c>
      <c r="E118" s="1"/>
      <c r="F118" s="3" t="s">
        <v>215</v>
      </c>
    </row>
    <row r="119" spans="1:6">
      <c r="A119" s="24" t="s">
        <v>121</v>
      </c>
      <c r="B119" t="s">
        <v>122</v>
      </c>
      <c r="C119" s="1" t="s">
        <v>123</v>
      </c>
      <c r="E119" s="1"/>
    </row>
    <row r="120" spans="1:6">
      <c r="A120" s="24" t="s">
        <v>124</v>
      </c>
      <c r="B120" t="s">
        <v>125</v>
      </c>
      <c r="C120" s="1" t="s">
        <v>126</v>
      </c>
      <c r="E120" s="1"/>
    </row>
    <row r="121" spans="1:6">
      <c r="A121" s="24" t="s">
        <v>321</v>
      </c>
      <c r="B121" t="s">
        <v>193</v>
      </c>
      <c r="D121" s="1">
        <v>8078</v>
      </c>
      <c r="E121" s="1"/>
    </row>
    <row r="122" spans="1:6">
      <c r="A122" s="24" t="s">
        <v>133</v>
      </c>
      <c r="C122" s="1" t="s">
        <v>141</v>
      </c>
      <c r="E122" s="1"/>
    </row>
    <row r="123" spans="1:6">
      <c r="A123" s="24" t="s">
        <v>127</v>
      </c>
      <c r="C123" s="1" t="s">
        <v>134</v>
      </c>
      <c r="E123" s="1"/>
    </row>
    <row r="124" spans="1:6">
      <c r="A124" s="24" t="s">
        <v>128</v>
      </c>
      <c r="B124" t="s">
        <v>135</v>
      </c>
      <c r="C124" s="1" t="s">
        <v>136</v>
      </c>
      <c r="E124" s="1"/>
    </row>
    <row r="125" spans="1:6">
      <c r="A125" s="24" t="s">
        <v>341</v>
      </c>
      <c r="C125" s="1" t="s">
        <v>342</v>
      </c>
      <c r="E125" s="1"/>
    </row>
    <row r="126" spans="1:6">
      <c r="A126" s="24" t="s">
        <v>311</v>
      </c>
      <c r="B126" t="s">
        <v>275</v>
      </c>
      <c r="D126" s="1" t="s">
        <v>313</v>
      </c>
      <c r="E126" s="1"/>
    </row>
    <row r="127" spans="1:6">
      <c r="A127" s="24" t="s">
        <v>216</v>
      </c>
      <c r="C127" s="1" t="s">
        <v>217</v>
      </c>
      <c r="E127" s="1" t="s">
        <v>218</v>
      </c>
      <c r="F127" s="3" t="s">
        <v>219</v>
      </c>
    </row>
    <row r="128" spans="1:6">
      <c r="A128" s="24" t="s">
        <v>129</v>
      </c>
      <c r="C128" s="1" t="s">
        <v>137</v>
      </c>
      <c r="E128" s="1"/>
    </row>
    <row r="129" spans="1:5">
      <c r="A129" s="24" t="s">
        <v>130</v>
      </c>
      <c r="B129" t="s">
        <v>142</v>
      </c>
      <c r="C129" s="1" t="s">
        <v>138</v>
      </c>
      <c r="E129" s="1"/>
    </row>
    <row r="130" spans="1:5">
      <c r="A130" s="24" t="s">
        <v>288</v>
      </c>
      <c r="B130" t="s">
        <v>61</v>
      </c>
      <c r="C130" s="1">
        <v>470</v>
      </c>
      <c r="E130" s="1"/>
    </row>
    <row r="131" spans="1:5">
      <c r="A131" s="24" t="s">
        <v>131</v>
      </c>
      <c r="C131" s="1" t="s">
        <v>139</v>
      </c>
      <c r="E131" s="1"/>
    </row>
    <row r="132" spans="1:5">
      <c r="A132" s="24" t="s">
        <v>289</v>
      </c>
      <c r="B132" t="s">
        <v>254</v>
      </c>
      <c r="C132" s="1">
        <v>468</v>
      </c>
      <c r="E132" s="1"/>
    </row>
    <row r="133" spans="1:5">
      <c r="A133" s="24" t="s">
        <v>132</v>
      </c>
      <c r="B133" t="s">
        <v>143</v>
      </c>
      <c r="C133" s="1" t="s">
        <v>140</v>
      </c>
      <c r="E133" s="1"/>
    </row>
    <row r="134" spans="1:5">
      <c r="A134" s="24" t="s">
        <v>290</v>
      </c>
      <c r="B134" t="s">
        <v>291</v>
      </c>
      <c r="C134" s="1">
        <v>141</v>
      </c>
      <c r="E134" s="1"/>
    </row>
    <row r="135" spans="1:5">
      <c r="A135" s="24" t="s">
        <v>312</v>
      </c>
      <c r="B135" t="s">
        <v>184</v>
      </c>
      <c r="D135" s="1" t="s">
        <v>314</v>
      </c>
      <c r="E135" s="1"/>
    </row>
    <row r="136" spans="1:5">
      <c r="A136" s="24" t="s">
        <v>186</v>
      </c>
      <c r="B136" t="s">
        <v>187</v>
      </c>
      <c r="C136" s="1" t="s">
        <v>188</v>
      </c>
      <c r="E136" s="1"/>
    </row>
    <row r="137" spans="1:5">
      <c r="A137" s="24" t="s">
        <v>292</v>
      </c>
      <c r="B137" t="s">
        <v>293</v>
      </c>
      <c r="C137" s="1">
        <v>467</v>
      </c>
      <c r="E137" s="1"/>
    </row>
    <row r="138" spans="1:5">
      <c r="A138" s="24" t="s">
        <v>144</v>
      </c>
      <c r="B138" t="s">
        <v>100</v>
      </c>
      <c r="C138" s="1" t="s">
        <v>149</v>
      </c>
      <c r="E138" s="1"/>
    </row>
    <row r="139" spans="1:5">
      <c r="A139" s="24" t="s">
        <v>144</v>
      </c>
      <c r="B139" t="s">
        <v>344</v>
      </c>
      <c r="C139" s="1" t="s">
        <v>345</v>
      </c>
      <c r="D139" s="1" t="s">
        <v>346</v>
      </c>
      <c r="E139" s="1"/>
    </row>
    <row r="140" spans="1:5">
      <c r="A140" s="24" t="s">
        <v>294</v>
      </c>
      <c r="B140" t="s">
        <v>295</v>
      </c>
      <c r="C140" s="1">
        <v>472</v>
      </c>
      <c r="E140" s="1"/>
    </row>
    <row r="141" spans="1:5">
      <c r="A141" s="24" t="s">
        <v>152</v>
      </c>
      <c r="C141" s="1" t="s">
        <v>154</v>
      </c>
      <c r="E141" s="1"/>
    </row>
    <row r="142" spans="1:5">
      <c r="A142" s="24" t="s">
        <v>242</v>
      </c>
      <c r="B142" t="s">
        <v>243</v>
      </c>
      <c r="C142" s="1" t="s">
        <v>244</v>
      </c>
      <c r="E142" s="1"/>
    </row>
    <row r="143" spans="1:5">
      <c r="A143" s="24" t="s">
        <v>153</v>
      </c>
      <c r="C143" s="1" t="s">
        <v>155</v>
      </c>
      <c r="E143" s="1"/>
    </row>
    <row r="144" spans="1:5">
      <c r="A144" s="24" t="s">
        <v>156</v>
      </c>
      <c r="B144" t="s">
        <v>157</v>
      </c>
      <c r="C144" s="1" t="s">
        <v>158</v>
      </c>
      <c r="E144" s="1"/>
    </row>
    <row r="145" spans="1:7">
      <c r="A145" s="24" t="s">
        <v>296</v>
      </c>
      <c r="B145" t="s">
        <v>32</v>
      </c>
      <c r="C145" s="1">
        <v>478</v>
      </c>
      <c r="E145" s="1"/>
    </row>
    <row r="146" spans="1:7">
      <c r="A146" s="24" t="s">
        <v>322</v>
      </c>
      <c r="B146" t="s">
        <v>327</v>
      </c>
      <c r="D146" s="1">
        <v>8207</v>
      </c>
      <c r="E146" s="1"/>
    </row>
    <row r="147" spans="1:7">
      <c r="A147" s="24" t="s">
        <v>297</v>
      </c>
      <c r="B147" t="s">
        <v>298</v>
      </c>
      <c r="C147" s="1">
        <v>362</v>
      </c>
      <c r="E147" s="1"/>
    </row>
    <row r="148" spans="1:7">
      <c r="A148" s="24" t="s">
        <v>159</v>
      </c>
      <c r="C148" s="1" t="s">
        <v>160</v>
      </c>
      <c r="E148" s="1"/>
    </row>
    <row r="149" spans="1:7">
      <c r="A149" s="24" t="s">
        <v>161</v>
      </c>
      <c r="B149" t="s">
        <v>162</v>
      </c>
      <c r="C149" s="1" t="s">
        <v>163</v>
      </c>
      <c r="D149" s="1" t="s">
        <v>230</v>
      </c>
      <c r="E149" s="1"/>
    </row>
    <row r="150" spans="1:7">
      <c r="A150" s="24" t="s">
        <v>161</v>
      </c>
      <c r="B150" t="s">
        <v>164</v>
      </c>
      <c r="C150" s="1" t="s">
        <v>165</v>
      </c>
      <c r="E150" s="1"/>
    </row>
    <row r="151" spans="1:7">
      <c r="A151" s="24" t="s">
        <v>166</v>
      </c>
      <c r="B151" t="s">
        <v>168</v>
      </c>
      <c r="C151" s="1" t="s">
        <v>170</v>
      </c>
      <c r="E151" s="1"/>
      <c r="F151" s="3" t="s">
        <v>222</v>
      </c>
    </row>
    <row r="152" spans="1:7">
      <c r="A152" s="24" t="s">
        <v>167</v>
      </c>
      <c r="C152" s="1" t="s">
        <v>169</v>
      </c>
      <c r="E152" s="1"/>
    </row>
    <row r="153" spans="1:7">
      <c r="A153" s="24" t="s">
        <v>171</v>
      </c>
      <c r="C153" s="1" t="s">
        <v>172</v>
      </c>
      <c r="E153" s="1"/>
    </row>
    <row r="154" spans="1:7">
      <c r="A154" s="24" t="s">
        <v>173</v>
      </c>
      <c r="C154" s="1" t="s">
        <v>174</v>
      </c>
      <c r="E154" s="1"/>
    </row>
    <row r="155" spans="1:7">
      <c r="A155" s="24" t="s">
        <v>232</v>
      </c>
      <c r="D155" s="1" t="s">
        <v>26</v>
      </c>
      <c r="E155" s="1"/>
      <c r="G155" t="s">
        <v>235</v>
      </c>
    </row>
    <row r="156" spans="1:7">
      <c r="A156" s="24"/>
      <c r="E156" s="1"/>
    </row>
    <row r="157" spans="1:7">
      <c r="A157" s="24"/>
      <c r="E157" s="1"/>
    </row>
    <row r="158" spans="1:7">
      <c r="A158" s="24"/>
      <c r="E158" s="1"/>
    </row>
    <row r="159" spans="1:7">
      <c r="A159" s="24"/>
      <c r="E159" s="1"/>
    </row>
    <row r="160" spans="1:7">
      <c r="A160" s="24"/>
      <c r="E160" s="1"/>
    </row>
    <row r="161" spans="1:5">
      <c r="A161" s="24"/>
      <c r="E161" s="1"/>
    </row>
    <row r="162" spans="1:5">
      <c r="A162" s="24"/>
      <c r="E162" s="1"/>
    </row>
    <row r="163" spans="1:5">
      <c r="A163" s="24"/>
      <c r="E163" s="1"/>
    </row>
    <row r="164" spans="1:5">
      <c r="A164" s="24"/>
      <c r="E164" s="1"/>
    </row>
    <row r="165" spans="1:5">
      <c r="A165" s="24"/>
      <c r="E165" s="1"/>
    </row>
    <row r="166" spans="1:5">
      <c r="A166" s="24"/>
      <c r="E166" s="1"/>
    </row>
    <row r="167" spans="1:5">
      <c r="A167" s="24"/>
      <c r="E167" s="1"/>
    </row>
    <row r="168" spans="1:5">
      <c r="A168" s="24"/>
      <c r="E168" s="1"/>
    </row>
    <row r="169" spans="1:5">
      <c r="A169" s="24"/>
      <c r="E169" s="1"/>
    </row>
    <row r="170" spans="1:5">
      <c r="A170" s="24"/>
      <c r="E170" s="1"/>
    </row>
    <row r="171" spans="1:5">
      <c r="A171" s="24"/>
      <c r="E171" s="1"/>
    </row>
    <row r="172" spans="1:5">
      <c r="A172" s="24"/>
      <c r="E172" s="1"/>
    </row>
    <row r="173" spans="1:5">
      <c r="A173" s="24"/>
      <c r="E173" s="1"/>
    </row>
    <row r="174" spans="1:5">
      <c r="A174" s="24"/>
      <c r="E174" s="1"/>
    </row>
    <row r="175" spans="1:5">
      <c r="A175" s="24"/>
      <c r="E175" s="1"/>
    </row>
    <row r="176" spans="1:5">
      <c r="A176" s="24"/>
      <c r="E176" s="1"/>
    </row>
    <row r="177" spans="1:5">
      <c r="A177" s="24"/>
      <c r="E177" s="1"/>
    </row>
    <row r="178" spans="1:5">
      <c r="A178" s="24"/>
      <c r="E178" s="1"/>
    </row>
    <row r="179" spans="1:5">
      <c r="A179" s="24"/>
      <c r="E179" s="1"/>
    </row>
    <row r="180" spans="1:5">
      <c r="A180" s="24"/>
      <c r="E180" s="1"/>
    </row>
    <row r="181" spans="1:5">
      <c r="A181" s="24"/>
      <c r="E181" s="1"/>
    </row>
    <row r="182" spans="1:5">
      <c r="A182" s="24"/>
      <c r="E182" s="1"/>
    </row>
    <row r="183" spans="1:5">
      <c r="A183" s="24"/>
      <c r="E183" s="1"/>
    </row>
    <row r="184" spans="1:5">
      <c r="A184" s="24"/>
      <c r="E184" s="1"/>
    </row>
    <row r="185" spans="1:5">
      <c r="A185" s="24"/>
      <c r="E185" s="1"/>
    </row>
    <row r="186" spans="1:5">
      <c r="A186" s="24"/>
      <c r="E186" s="1"/>
    </row>
    <row r="187" spans="1:5">
      <c r="A187" s="24"/>
      <c r="E187" s="1"/>
    </row>
    <row r="188" spans="1:5">
      <c r="A188" s="24"/>
      <c r="E188" s="1"/>
    </row>
    <row r="189" spans="1:5">
      <c r="A189" s="24"/>
      <c r="E189" s="1"/>
    </row>
    <row r="190" spans="1:5">
      <c r="A190" s="24"/>
      <c r="E190" s="1"/>
    </row>
    <row r="191" spans="1:5">
      <c r="A191" s="24"/>
      <c r="E191" s="1"/>
    </row>
    <row r="192" spans="1:5">
      <c r="A192" s="24"/>
      <c r="E192" s="1"/>
    </row>
    <row r="193" spans="1:5">
      <c r="A193" s="24"/>
      <c r="E193" s="1"/>
    </row>
    <row r="194" spans="1:5">
      <c r="A194" s="24"/>
      <c r="E194" s="1"/>
    </row>
    <row r="195" spans="1:5">
      <c r="A195" s="24"/>
      <c r="E195" s="1"/>
    </row>
    <row r="196" spans="1:5">
      <c r="A196" s="24"/>
      <c r="E196" s="1"/>
    </row>
    <row r="197" spans="1:5">
      <c r="A197" s="24"/>
      <c r="E197" s="1"/>
    </row>
    <row r="198" spans="1:5">
      <c r="A198" s="24"/>
      <c r="E198" s="1"/>
    </row>
    <row r="199" spans="1:5">
      <c r="A199" s="24"/>
      <c r="E199" s="1"/>
    </row>
    <row r="200" spans="1:5">
      <c r="A200" s="24"/>
      <c r="E200" s="1"/>
    </row>
    <row r="201" spans="1:5">
      <c r="A201" s="24"/>
      <c r="E201" s="1"/>
    </row>
    <row r="202" spans="1:5">
      <c r="A202" s="24"/>
      <c r="E202" s="1"/>
    </row>
    <row r="203" spans="1:5">
      <c r="A203" s="24"/>
      <c r="E203" s="1"/>
    </row>
    <row r="204" spans="1:5">
      <c r="A204" s="24"/>
      <c r="E204" s="1"/>
    </row>
    <row r="205" spans="1:5">
      <c r="A205" s="24"/>
      <c r="E205" s="1"/>
    </row>
    <row r="206" spans="1:5">
      <c r="A206" s="24"/>
      <c r="E206" s="1"/>
    </row>
    <row r="207" spans="1:5">
      <c r="A207" s="24"/>
      <c r="E207" s="1"/>
    </row>
    <row r="208" spans="1:5">
      <c r="A208" s="24"/>
      <c r="E208" s="1"/>
    </row>
    <row r="209" spans="1:5">
      <c r="A209" s="24"/>
      <c r="E209" s="1"/>
    </row>
    <row r="210" spans="1:5">
      <c r="A210" s="24"/>
      <c r="E210" s="1"/>
    </row>
    <row r="211" spans="1:5">
      <c r="A211" s="24"/>
      <c r="E211" s="1"/>
    </row>
    <row r="212" spans="1:5">
      <c r="A212" s="24"/>
      <c r="E212" s="1"/>
    </row>
    <row r="213" spans="1:5">
      <c r="A213" s="24"/>
      <c r="E213" s="1"/>
    </row>
    <row r="214" spans="1:5">
      <c r="A214" s="24"/>
      <c r="E214" s="1"/>
    </row>
    <row r="215" spans="1:5">
      <c r="A215" s="24"/>
      <c r="E215" s="1"/>
    </row>
    <row r="216" spans="1:5">
      <c r="A216" s="24"/>
      <c r="E216" s="1"/>
    </row>
    <row r="217" spans="1:5">
      <c r="A217" s="24"/>
      <c r="E217" s="1"/>
    </row>
    <row r="218" spans="1:5">
      <c r="A218" s="24"/>
      <c r="E218" s="1"/>
    </row>
    <row r="219" spans="1:5">
      <c r="A219" s="24"/>
      <c r="E219" s="1"/>
    </row>
    <row r="220" spans="1:5">
      <c r="A220" s="24"/>
      <c r="E220" s="1"/>
    </row>
    <row r="221" spans="1:5">
      <c r="A221" s="24"/>
      <c r="E221" s="1"/>
    </row>
    <row r="222" spans="1:5">
      <c r="A222" s="24"/>
      <c r="E222" s="1"/>
    </row>
    <row r="223" spans="1:5">
      <c r="A223" s="24"/>
      <c r="E223" s="1"/>
    </row>
    <row r="224" spans="1:5">
      <c r="A224" s="24"/>
      <c r="E224" s="1"/>
    </row>
    <row r="225" spans="1:5">
      <c r="A225" s="24"/>
      <c r="E225" s="1"/>
    </row>
    <row r="226" spans="1:5">
      <c r="A226" s="24"/>
      <c r="E226" s="1"/>
    </row>
    <row r="227" spans="1:5">
      <c r="A227" s="24"/>
      <c r="E227" s="1"/>
    </row>
    <row r="228" spans="1:5">
      <c r="A228" s="24"/>
      <c r="E228" s="1"/>
    </row>
    <row r="229" spans="1:5">
      <c r="A229" s="24"/>
      <c r="E229" s="1"/>
    </row>
    <row r="230" spans="1:5">
      <c r="A230" s="24"/>
      <c r="E230" s="1"/>
    </row>
    <row r="231" spans="1:5">
      <c r="A231" s="24"/>
      <c r="E231" s="1"/>
    </row>
    <row r="232" spans="1:5">
      <c r="A232" s="24"/>
      <c r="E232" s="1"/>
    </row>
    <row r="233" spans="1:5">
      <c r="A233" s="24"/>
      <c r="E233" s="1"/>
    </row>
    <row r="234" spans="1:5">
      <c r="A234" s="24"/>
      <c r="E234" s="1"/>
    </row>
    <row r="235" spans="1:5">
      <c r="A235" s="24"/>
      <c r="E235" s="1"/>
    </row>
    <row r="236" spans="1:5">
      <c r="A236" s="24"/>
      <c r="E236" s="1"/>
    </row>
    <row r="237" spans="1:5">
      <c r="A237" s="24"/>
      <c r="E237" s="1"/>
    </row>
    <row r="238" spans="1:5">
      <c r="A238" s="24"/>
      <c r="E238" s="1"/>
    </row>
    <row r="239" spans="1:5">
      <c r="A239" s="24"/>
      <c r="E239" s="1"/>
    </row>
    <row r="240" spans="1:5">
      <c r="A240" s="24"/>
      <c r="E240" s="1"/>
    </row>
    <row r="241" spans="1:5">
      <c r="A241" s="24"/>
      <c r="E241" s="1"/>
    </row>
    <row r="242" spans="1:5">
      <c r="A242" s="24"/>
      <c r="E242" s="1"/>
    </row>
    <row r="243" spans="1:5">
      <c r="A243" s="24"/>
      <c r="E243" s="1"/>
    </row>
    <row r="244" spans="1:5">
      <c r="A244" s="24"/>
      <c r="E244" s="1"/>
    </row>
    <row r="245" spans="1:5">
      <c r="A245" s="24"/>
      <c r="E245" s="1"/>
    </row>
    <row r="246" spans="1:5">
      <c r="A246" s="24"/>
      <c r="E246" s="1"/>
    </row>
    <row r="247" spans="1:5">
      <c r="A247" s="24"/>
      <c r="E247" s="1"/>
    </row>
    <row r="248" spans="1:5">
      <c r="A248" s="24"/>
      <c r="E248" s="1"/>
    </row>
    <row r="249" spans="1:5">
      <c r="A249" s="24"/>
      <c r="E249" s="1"/>
    </row>
    <row r="250" spans="1:5">
      <c r="A250" s="24"/>
      <c r="E250" s="1"/>
    </row>
    <row r="251" spans="1:5">
      <c r="A251" s="24"/>
      <c r="E251" s="1"/>
    </row>
    <row r="252" spans="1:5">
      <c r="A252" s="24"/>
      <c r="E252" s="1"/>
    </row>
    <row r="253" spans="1:5">
      <c r="A253" s="24"/>
      <c r="E253" s="1"/>
    </row>
    <row r="254" spans="1:5">
      <c r="A254" s="24"/>
      <c r="E254" s="1"/>
    </row>
    <row r="255" spans="1:5">
      <c r="A255" s="24"/>
      <c r="E255" s="1"/>
    </row>
    <row r="256" spans="1:5">
      <c r="A256" s="24"/>
      <c r="E256" s="1"/>
    </row>
    <row r="257" spans="1:5">
      <c r="A257" s="24"/>
      <c r="E257" s="1"/>
    </row>
    <row r="258" spans="1:5">
      <c r="A258" s="24"/>
      <c r="E258" s="1"/>
    </row>
    <row r="259" spans="1:5">
      <c r="A259" s="24"/>
      <c r="E259" s="1"/>
    </row>
    <row r="260" spans="1:5">
      <c r="A260" s="24"/>
      <c r="E260" s="1"/>
    </row>
    <row r="261" spans="1:5">
      <c r="A261" s="24"/>
      <c r="E261" s="1"/>
    </row>
    <row r="262" spans="1:5">
      <c r="A262" s="24"/>
      <c r="E262" s="1"/>
    </row>
    <row r="263" spans="1:5">
      <c r="A263" s="24"/>
      <c r="E263" s="1"/>
    </row>
    <row r="264" spans="1:5">
      <c r="A264" s="24"/>
      <c r="E264" s="1"/>
    </row>
    <row r="265" spans="1:5">
      <c r="A265" s="24"/>
      <c r="E265" s="1"/>
    </row>
    <row r="266" spans="1:5">
      <c r="A266" s="24"/>
      <c r="E266" s="1"/>
    </row>
    <row r="267" spans="1:5">
      <c r="A267" s="24"/>
      <c r="E267" s="1"/>
    </row>
    <row r="268" spans="1:5">
      <c r="A268" s="24"/>
      <c r="E268" s="1"/>
    </row>
    <row r="269" spans="1:5">
      <c r="A269" s="24"/>
      <c r="E269" s="1"/>
    </row>
    <row r="270" spans="1:5">
      <c r="A270" s="24"/>
      <c r="E270" s="1"/>
    </row>
    <row r="271" spans="1:5">
      <c r="A271" s="24"/>
      <c r="E271" s="1"/>
    </row>
    <row r="272" spans="1:5">
      <c r="A272" s="24"/>
      <c r="E272" s="1"/>
    </row>
    <row r="273" spans="1:5">
      <c r="A273" s="24"/>
      <c r="E273" s="1"/>
    </row>
    <row r="274" spans="1:5">
      <c r="A274" s="24"/>
      <c r="E274" s="1"/>
    </row>
    <row r="275" spans="1:5">
      <c r="A275" s="24"/>
      <c r="E275" s="1"/>
    </row>
    <row r="276" spans="1:5">
      <c r="A276" s="24"/>
      <c r="E276" s="1"/>
    </row>
    <row r="277" spans="1:5">
      <c r="A277" s="24"/>
      <c r="E277" s="1"/>
    </row>
    <row r="278" spans="1:5">
      <c r="A278" s="24"/>
      <c r="E278" s="1"/>
    </row>
    <row r="279" spans="1:5">
      <c r="A279" s="24"/>
      <c r="E279" s="1"/>
    </row>
    <row r="280" spans="1:5">
      <c r="A280" s="24"/>
      <c r="E280" s="1"/>
    </row>
    <row r="281" spans="1:5">
      <c r="A281" s="24"/>
      <c r="E281" s="1"/>
    </row>
    <row r="282" spans="1:5">
      <c r="A282" s="24"/>
      <c r="E282" s="1"/>
    </row>
    <row r="283" spans="1:5">
      <c r="A283" s="24"/>
      <c r="E283" s="1"/>
    </row>
    <row r="284" spans="1:5">
      <c r="A284" s="24"/>
      <c r="E284" s="1"/>
    </row>
    <row r="285" spans="1:5">
      <c r="A285" s="24"/>
      <c r="E285" s="1"/>
    </row>
    <row r="286" spans="1:5">
      <c r="A286" s="24"/>
      <c r="E286" s="1"/>
    </row>
    <row r="287" spans="1:5">
      <c r="A287" s="24"/>
      <c r="E287" s="1"/>
    </row>
    <row r="288" spans="1:5">
      <c r="A288" s="24"/>
      <c r="E288" s="1"/>
    </row>
    <row r="289" spans="1:5">
      <c r="A289" s="24"/>
      <c r="E289" s="1"/>
    </row>
    <row r="290" spans="1:5">
      <c r="A290" s="24"/>
      <c r="E290" s="1"/>
    </row>
    <row r="291" spans="1:5">
      <c r="A291" s="24"/>
      <c r="E291" s="1"/>
    </row>
    <row r="292" spans="1:5">
      <c r="A292" s="24"/>
      <c r="E292" s="1"/>
    </row>
    <row r="293" spans="1:5">
      <c r="A293" s="24"/>
      <c r="E293" s="1"/>
    </row>
    <row r="294" spans="1:5">
      <c r="A294" s="24"/>
      <c r="E294" s="1"/>
    </row>
    <row r="295" spans="1:5">
      <c r="A295" s="24"/>
      <c r="E295" s="1"/>
    </row>
    <row r="296" spans="1:5">
      <c r="A296" s="24"/>
      <c r="E296" s="1"/>
    </row>
    <row r="297" spans="1:5">
      <c r="A297" s="24"/>
      <c r="E297" s="1"/>
    </row>
    <row r="298" spans="1:5">
      <c r="A298" s="24"/>
      <c r="E298" s="1"/>
    </row>
    <row r="299" spans="1:5">
      <c r="A299" s="24"/>
      <c r="E299" s="1"/>
    </row>
    <row r="300" spans="1:5">
      <c r="A300" s="24"/>
      <c r="E300" s="1"/>
    </row>
    <row r="301" spans="1:5">
      <c r="A301" s="24"/>
      <c r="E301" s="1"/>
    </row>
    <row r="302" spans="1:5">
      <c r="A302" s="24"/>
      <c r="E302" s="1"/>
    </row>
    <row r="303" spans="1:5">
      <c r="A303" s="24"/>
      <c r="E303" s="1"/>
    </row>
    <row r="304" spans="1:5">
      <c r="A304" s="24"/>
      <c r="E304" s="1"/>
    </row>
    <row r="305" spans="1:5">
      <c r="A305" s="24"/>
      <c r="E305" s="1"/>
    </row>
    <row r="306" spans="1:5">
      <c r="A306" s="24"/>
      <c r="E306" s="1"/>
    </row>
    <row r="307" spans="1:5">
      <c r="A307" s="24"/>
      <c r="E307" s="1"/>
    </row>
    <row r="308" spans="1:5">
      <c r="A308" s="24"/>
      <c r="E308" s="1"/>
    </row>
    <row r="309" spans="1:5">
      <c r="A309" s="24"/>
      <c r="E309" s="1"/>
    </row>
    <row r="310" spans="1:5">
      <c r="A310" s="24"/>
      <c r="E310" s="1"/>
    </row>
    <row r="311" spans="1:5">
      <c r="A311" s="24"/>
      <c r="E311" s="1"/>
    </row>
    <row r="312" spans="1:5">
      <c r="A312" s="24"/>
      <c r="E312" s="1"/>
    </row>
    <row r="313" spans="1:5">
      <c r="A313" s="24"/>
      <c r="E313" s="1"/>
    </row>
    <row r="314" spans="1:5">
      <c r="A314" s="24"/>
      <c r="E314" s="1"/>
    </row>
    <row r="315" spans="1:5">
      <c r="A315" s="24"/>
      <c r="E315" s="1"/>
    </row>
    <row r="316" spans="1:5">
      <c r="A316" s="24"/>
      <c r="E316" s="1"/>
    </row>
    <row r="317" spans="1:5">
      <c r="A317" s="24"/>
      <c r="E317" s="1"/>
    </row>
    <row r="318" spans="1:5">
      <c r="A318" s="24"/>
      <c r="E318" s="1"/>
    </row>
    <row r="319" spans="1:5">
      <c r="A319" s="24"/>
      <c r="E319" s="1"/>
    </row>
    <row r="320" spans="1:5">
      <c r="A320" s="24"/>
      <c r="E320" s="1"/>
    </row>
    <row r="321" spans="1:5">
      <c r="A321" s="24"/>
      <c r="E321" s="1"/>
    </row>
    <row r="322" spans="1:5">
      <c r="A322" s="24"/>
      <c r="E322" s="1"/>
    </row>
    <row r="323" spans="1:5">
      <c r="A323" s="24"/>
      <c r="E323" s="1"/>
    </row>
    <row r="324" spans="1:5">
      <c r="A324" s="24"/>
      <c r="E324" s="1"/>
    </row>
    <row r="325" spans="1:5">
      <c r="A325" s="24"/>
      <c r="E325" s="1"/>
    </row>
    <row r="326" spans="1:5">
      <c r="A326" s="24"/>
      <c r="E326" s="1"/>
    </row>
    <row r="327" spans="1:5">
      <c r="A327" s="24"/>
      <c r="E327" s="1"/>
    </row>
    <row r="328" spans="1:5">
      <c r="A328" s="24"/>
      <c r="E328" s="1"/>
    </row>
    <row r="329" spans="1:5">
      <c r="A329" s="24"/>
      <c r="E329" s="1"/>
    </row>
    <row r="330" spans="1:5">
      <c r="A330" s="24"/>
      <c r="E330" s="1"/>
    </row>
    <row r="331" spans="1:5">
      <c r="A331" s="24"/>
      <c r="E331" s="1"/>
    </row>
    <row r="332" spans="1:5">
      <c r="A332" s="24"/>
      <c r="E332" s="1"/>
    </row>
    <row r="333" spans="1:5">
      <c r="A333" s="24"/>
      <c r="E333" s="1"/>
    </row>
    <row r="334" spans="1:5">
      <c r="A334" s="24"/>
      <c r="E334" s="1"/>
    </row>
    <row r="335" spans="1:5">
      <c r="A335" s="24"/>
      <c r="E335" s="1"/>
    </row>
    <row r="336" spans="1:5">
      <c r="A336" s="24"/>
      <c r="E336" s="1"/>
    </row>
    <row r="337" spans="1:5">
      <c r="A337" s="24"/>
      <c r="E337" s="1"/>
    </row>
    <row r="338" spans="1:5">
      <c r="A338" s="24"/>
      <c r="E338" s="1"/>
    </row>
    <row r="339" spans="1:5">
      <c r="A339" s="24"/>
      <c r="E339" s="1"/>
    </row>
    <row r="340" spans="1:5">
      <c r="A340" s="24"/>
      <c r="E340" s="1"/>
    </row>
    <row r="341" spans="1:5">
      <c r="A341" s="24"/>
      <c r="E341" s="1"/>
    </row>
    <row r="342" spans="1:5">
      <c r="A342" s="24"/>
      <c r="E342" s="1"/>
    </row>
    <row r="343" spans="1:5">
      <c r="A343" s="24"/>
      <c r="E343" s="1"/>
    </row>
    <row r="344" spans="1:5">
      <c r="A344" s="24"/>
      <c r="E344" s="1"/>
    </row>
    <row r="345" spans="1:5">
      <c r="A345" s="24"/>
      <c r="E345" s="1"/>
    </row>
    <row r="346" spans="1:5">
      <c r="A346" s="24"/>
      <c r="E346" s="1"/>
    </row>
    <row r="347" spans="1:5">
      <c r="A347" s="24"/>
      <c r="E347" s="1"/>
    </row>
    <row r="348" spans="1:5">
      <c r="A348" s="24"/>
      <c r="E348" s="1"/>
    </row>
    <row r="349" spans="1:5">
      <c r="A349" s="24"/>
      <c r="E349" s="1"/>
    </row>
    <row r="350" spans="1:5">
      <c r="A350" s="24"/>
      <c r="E350" s="1"/>
    </row>
    <row r="351" spans="1:5">
      <c r="A351" s="24"/>
      <c r="E351" s="1"/>
    </row>
    <row r="352" spans="1:5">
      <c r="A352" s="24"/>
      <c r="E352" s="1"/>
    </row>
    <row r="353" spans="1:5">
      <c r="A353" s="24"/>
      <c r="E353" s="1"/>
    </row>
    <row r="354" spans="1:5">
      <c r="A354" s="24"/>
      <c r="E354" s="1"/>
    </row>
    <row r="355" spans="1:5">
      <c r="A355" s="24"/>
      <c r="E355" s="1"/>
    </row>
    <row r="356" spans="1:5">
      <c r="A356" s="24"/>
      <c r="E356" s="1"/>
    </row>
    <row r="357" spans="1:5">
      <c r="A357" s="24"/>
      <c r="E357" s="1"/>
    </row>
    <row r="358" spans="1:5">
      <c r="A358" s="24"/>
      <c r="E358" s="1"/>
    </row>
    <row r="359" spans="1:5">
      <c r="A359" s="24"/>
      <c r="E359" s="1"/>
    </row>
    <row r="360" spans="1:5">
      <c r="A360" s="24"/>
      <c r="E360" s="1"/>
    </row>
    <row r="361" spans="1:5">
      <c r="A361" s="24"/>
      <c r="E361" s="1"/>
    </row>
    <row r="362" spans="1:5">
      <c r="A362" s="24"/>
      <c r="E362" s="1"/>
    </row>
    <row r="363" spans="1:5">
      <c r="A363" s="24"/>
      <c r="E363" s="1"/>
    </row>
    <row r="364" spans="1:5">
      <c r="A364" s="24"/>
      <c r="E364" s="1"/>
    </row>
    <row r="365" spans="1:5">
      <c r="A365" s="24"/>
      <c r="E365" s="1"/>
    </row>
    <row r="366" spans="1:5">
      <c r="A366" s="24"/>
      <c r="E366" s="1"/>
    </row>
    <row r="367" spans="1:5">
      <c r="A367" s="24"/>
      <c r="E367" s="1"/>
    </row>
    <row r="368" spans="1:5">
      <c r="A368" s="24"/>
      <c r="E368" s="1"/>
    </row>
    <row r="369" spans="1:5">
      <c r="A369" s="24"/>
      <c r="E369" s="1"/>
    </row>
    <row r="370" spans="1:5">
      <c r="A370" s="24"/>
      <c r="E370" s="1"/>
    </row>
    <row r="371" spans="1:5">
      <c r="A371" s="24"/>
      <c r="E371" s="1"/>
    </row>
    <row r="372" spans="1:5">
      <c r="A372" s="24"/>
      <c r="E372" s="1"/>
    </row>
    <row r="373" spans="1:5">
      <c r="A373" s="24"/>
      <c r="E373" s="1"/>
    </row>
    <row r="374" spans="1:5">
      <c r="A374" s="24"/>
      <c r="E374" s="1"/>
    </row>
    <row r="375" spans="1:5">
      <c r="A375" s="24"/>
      <c r="E375" s="1"/>
    </row>
    <row r="376" spans="1:5">
      <c r="A376" s="24"/>
      <c r="E376" s="1"/>
    </row>
    <row r="377" spans="1:5">
      <c r="A377" s="24"/>
      <c r="E377" s="1"/>
    </row>
    <row r="378" spans="1:5">
      <c r="A378" s="24"/>
      <c r="E378" s="1"/>
    </row>
    <row r="379" spans="1:5">
      <c r="A379" s="24"/>
      <c r="E379" s="1"/>
    </row>
    <row r="380" spans="1:5">
      <c r="A380" s="24"/>
      <c r="E380" s="1"/>
    </row>
    <row r="381" spans="1:5">
      <c r="A381" s="24"/>
      <c r="E381" s="1"/>
    </row>
    <row r="382" spans="1:5">
      <c r="A382" s="24"/>
      <c r="E382" s="1"/>
    </row>
    <row r="383" spans="1:5">
      <c r="A383" s="24"/>
      <c r="E383" s="1"/>
    </row>
    <row r="384" spans="1:5">
      <c r="A384" s="24"/>
      <c r="E384" s="1"/>
    </row>
    <row r="385" spans="1:5">
      <c r="A385" s="24"/>
      <c r="E385" s="1"/>
    </row>
    <row r="386" spans="1:5">
      <c r="A386" s="24"/>
      <c r="E386" s="1"/>
    </row>
    <row r="387" spans="1:5">
      <c r="A387" s="24"/>
      <c r="E387" s="1"/>
    </row>
    <row r="388" spans="1:5">
      <c r="A388" s="24"/>
      <c r="E388" s="1"/>
    </row>
    <row r="389" spans="1:5">
      <c r="A389" s="24"/>
      <c r="E389" s="1"/>
    </row>
    <row r="390" spans="1:5">
      <c r="A390" s="24"/>
      <c r="E390" s="1"/>
    </row>
    <row r="391" spans="1:5">
      <c r="A391" s="24"/>
      <c r="E391" s="1"/>
    </row>
    <row r="392" spans="1:5">
      <c r="A392" s="24"/>
      <c r="E392" s="1"/>
    </row>
    <row r="393" spans="1:5">
      <c r="A393" s="24"/>
      <c r="E393" s="1"/>
    </row>
    <row r="394" spans="1:5">
      <c r="A394" s="24"/>
      <c r="E394" s="1"/>
    </row>
    <row r="395" spans="1:5">
      <c r="A395" s="24"/>
      <c r="E395" s="1"/>
    </row>
    <row r="396" spans="1:5">
      <c r="A396" s="24"/>
      <c r="E396" s="1"/>
    </row>
    <row r="397" spans="1:5">
      <c r="A397" s="24"/>
      <c r="E397" s="1"/>
    </row>
    <row r="398" spans="1:5">
      <c r="A398" s="24"/>
      <c r="E398" s="1"/>
    </row>
    <row r="399" spans="1:5">
      <c r="A399" s="24"/>
      <c r="E399" s="1"/>
    </row>
    <row r="400" spans="1:5">
      <c r="A400" s="24"/>
      <c r="E400" s="1"/>
    </row>
    <row r="401" spans="1:5">
      <c r="A401" s="24"/>
      <c r="E401" s="1"/>
    </row>
    <row r="402" spans="1:5">
      <c r="A402" s="24"/>
      <c r="E402" s="1"/>
    </row>
    <row r="403" spans="1:5">
      <c r="A403" s="24"/>
      <c r="E403" s="1"/>
    </row>
    <row r="404" spans="1:5">
      <c r="A404" s="24"/>
      <c r="E404" s="1"/>
    </row>
    <row r="405" spans="1:5">
      <c r="A405" s="24"/>
      <c r="E405" s="1"/>
    </row>
    <row r="406" spans="1:5">
      <c r="A406" s="24"/>
      <c r="E406" s="1"/>
    </row>
    <row r="407" spans="1:5">
      <c r="A407" s="24"/>
      <c r="E407" s="1"/>
    </row>
    <row r="408" spans="1:5">
      <c r="A408" s="24"/>
      <c r="E408" s="1"/>
    </row>
    <row r="409" spans="1:5">
      <c r="A409" s="24"/>
      <c r="E409" s="1"/>
    </row>
    <row r="410" spans="1:5">
      <c r="A410" s="24"/>
      <c r="E410" s="1"/>
    </row>
    <row r="411" spans="1:5">
      <c r="A411" s="24"/>
      <c r="E411" s="1"/>
    </row>
    <row r="412" spans="1:5">
      <c r="A412" s="24"/>
      <c r="E412" s="1"/>
    </row>
    <row r="413" spans="1:5">
      <c r="A413" s="24"/>
      <c r="E413" s="1"/>
    </row>
    <row r="414" spans="1:5">
      <c r="A414" s="24"/>
      <c r="E414" s="1"/>
    </row>
    <row r="415" spans="1:5">
      <c r="A415" s="24"/>
      <c r="E415" s="1"/>
    </row>
    <row r="416" spans="1:5">
      <c r="A416" s="24"/>
      <c r="E416" s="1"/>
    </row>
    <row r="417" spans="1:5">
      <c r="A417" s="24"/>
      <c r="E417" s="1"/>
    </row>
    <row r="418" spans="1:5">
      <c r="A418" s="24"/>
      <c r="E418" s="1"/>
    </row>
    <row r="419" spans="1:5">
      <c r="A419" s="24"/>
      <c r="E419" s="1"/>
    </row>
    <row r="420" spans="1:5">
      <c r="A420" s="24"/>
      <c r="E420" s="1"/>
    </row>
    <row r="421" spans="1:5">
      <c r="A421" s="24"/>
      <c r="E421" s="1"/>
    </row>
    <row r="422" spans="1:5">
      <c r="A422" s="24"/>
      <c r="E422" s="1"/>
    </row>
    <row r="423" spans="1:5">
      <c r="A423" s="24"/>
      <c r="E423" s="1"/>
    </row>
    <row r="424" spans="1:5">
      <c r="A424" s="24"/>
      <c r="E424" s="1"/>
    </row>
    <row r="425" spans="1:5">
      <c r="A425" s="24"/>
      <c r="E425" s="1"/>
    </row>
    <row r="426" spans="1:5">
      <c r="A426" s="24"/>
      <c r="E426" s="1"/>
    </row>
    <row r="427" spans="1:5">
      <c r="A427" s="24"/>
      <c r="E427" s="1"/>
    </row>
    <row r="428" spans="1:5">
      <c r="A428" s="24"/>
      <c r="E428" s="1"/>
    </row>
    <row r="429" spans="1:5">
      <c r="A429" s="24"/>
      <c r="E429" s="1"/>
    </row>
    <row r="430" spans="1:5">
      <c r="A430" s="24"/>
      <c r="E430" s="1"/>
    </row>
    <row r="431" spans="1:5">
      <c r="A431" s="24"/>
      <c r="E431" s="1"/>
    </row>
    <row r="432" spans="1:5">
      <c r="A432" s="24"/>
      <c r="E432" s="1"/>
    </row>
    <row r="433" spans="1:5">
      <c r="A433" s="24"/>
      <c r="E433" s="1"/>
    </row>
    <row r="434" spans="1:5">
      <c r="A434" s="24"/>
      <c r="E434" s="1"/>
    </row>
    <row r="435" spans="1:5">
      <c r="A435" s="24"/>
      <c r="E435" s="1"/>
    </row>
    <row r="436" spans="1:5">
      <c r="A436" s="24"/>
      <c r="E436" s="1"/>
    </row>
    <row r="437" spans="1:5">
      <c r="A437" s="24"/>
      <c r="E437" s="1"/>
    </row>
    <row r="438" spans="1:5">
      <c r="A438" s="24"/>
      <c r="E438" s="1"/>
    </row>
    <row r="439" spans="1:5">
      <c r="A439" s="24"/>
      <c r="E439" s="1"/>
    </row>
    <row r="440" spans="1:5">
      <c r="A440" s="24"/>
      <c r="E440" s="1"/>
    </row>
    <row r="441" spans="1:5">
      <c r="A441" s="24"/>
      <c r="E441" s="1"/>
    </row>
    <row r="442" spans="1:5">
      <c r="A442" s="24"/>
      <c r="E442" s="1"/>
    </row>
    <row r="443" spans="1:5">
      <c r="A443" s="24"/>
      <c r="E443" s="1"/>
    </row>
    <row r="444" spans="1:5">
      <c r="A444" s="24"/>
      <c r="E444" s="1"/>
    </row>
    <row r="445" spans="1:5">
      <c r="A445" s="24"/>
      <c r="E445" s="1"/>
    </row>
    <row r="446" spans="1:5">
      <c r="A446" s="24"/>
      <c r="E446" s="1"/>
    </row>
    <row r="447" spans="1:5">
      <c r="A447" s="24"/>
      <c r="E447" s="1"/>
    </row>
    <row r="448" spans="1:5">
      <c r="A448" s="24"/>
      <c r="E448" s="1"/>
    </row>
    <row r="449" spans="1:5">
      <c r="A449" s="24"/>
      <c r="E449" s="1"/>
    </row>
    <row r="450" spans="1:5">
      <c r="A450" s="24"/>
      <c r="E450" s="1"/>
    </row>
    <row r="451" spans="1:5">
      <c r="A451" s="24"/>
      <c r="E451" s="1"/>
    </row>
    <row r="452" spans="1:5">
      <c r="A452" s="24"/>
      <c r="E452" s="1"/>
    </row>
    <row r="453" spans="1:5">
      <c r="A453" s="24"/>
      <c r="E453" s="1"/>
    </row>
    <row r="454" spans="1:5">
      <c r="A454" s="24"/>
      <c r="E454" s="1"/>
    </row>
    <row r="455" spans="1:5">
      <c r="A455" s="24"/>
      <c r="E455" s="1"/>
    </row>
    <row r="456" spans="1:5">
      <c r="A456" s="24"/>
      <c r="E456" s="1"/>
    </row>
    <row r="457" spans="1:5">
      <c r="A457" s="24"/>
      <c r="E457" s="1"/>
    </row>
    <row r="458" spans="1:5">
      <c r="A458" s="24"/>
      <c r="E458" s="1"/>
    </row>
    <row r="459" spans="1:5">
      <c r="A459" s="24"/>
      <c r="E459" s="1"/>
    </row>
    <row r="460" spans="1:5">
      <c r="A460" s="24"/>
      <c r="E460" s="1"/>
    </row>
    <row r="461" spans="1:5">
      <c r="A461" s="24"/>
      <c r="E461" s="1"/>
    </row>
    <row r="462" spans="1:5">
      <c r="A462" s="24"/>
      <c r="E462" s="1"/>
    </row>
    <row r="463" spans="1:5">
      <c r="A463" s="24"/>
      <c r="E463" s="1"/>
    </row>
    <row r="464" spans="1:5">
      <c r="A464" s="24"/>
      <c r="E464" s="1"/>
    </row>
    <row r="465" spans="1:5">
      <c r="A465" s="24"/>
      <c r="E465" s="1"/>
    </row>
    <row r="466" spans="1:5">
      <c r="A466" s="24"/>
      <c r="E466" s="1"/>
    </row>
    <row r="467" spans="1:5">
      <c r="A467" s="24"/>
      <c r="E467" s="1"/>
    </row>
    <row r="468" spans="1:5">
      <c r="A468" s="24"/>
      <c r="E468" s="1"/>
    </row>
    <row r="469" spans="1:5">
      <c r="A469" s="24"/>
      <c r="E469" s="1"/>
    </row>
    <row r="470" spans="1:5">
      <c r="A470" s="24"/>
      <c r="E470" s="1"/>
    </row>
    <row r="471" spans="1:5">
      <c r="A471" s="24"/>
      <c r="E471" s="1"/>
    </row>
    <row r="472" spans="1:5">
      <c r="A472" s="24"/>
      <c r="E472" s="1"/>
    </row>
    <row r="473" spans="1:5">
      <c r="A473" s="24"/>
      <c r="E473" s="1"/>
    </row>
    <row r="474" spans="1:5">
      <c r="A474" s="24"/>
      <c r="E474" s="1"/>
    </row>
    <row r="475" spans="1:5">
      <c r="A475" s="24"/>
      <c r="E475" s="1"/>
    </row>
    <row r="476" spans="1:5">
      <c r="A476" s="24"/>
      <c r="E476" s="1"/>
    </row>
    <row r="477" spans="1:5">
      <c r="A477" s="24"/>
      <c r="E477" s="1"/>
    </row>
    <row r="478" spans="1:5">
      <c r="A478" s="24"/>
      <c r="E478" s="1"/>
    </row>
    <row r="479" spans="1:5">
      <c r="A479" s="24"/>
      <c r="E479" s="1"/>
    </row>
    <row r="480" spans="1:5">
      <c r="A480" s="24"/>
      <c r="E480" s="1"/>
    </row>
    <row r="481" spans="1:5">
      <c r="A481" s="24"/>
      <c r="E481" s="1"/>
    </row>
    <row r="482" spans="1:5">
      <c r="A482" s="24"/>
      <c r="E482" s="1"/>
    </row>
    <row r="483" spans="1:5">
      <c r="A483" s="24"/>
      <c r="E483" s="1"/>
    </row>
    <row r="484" spans="1:5">
      <c r="A484" s="24"/>
      <c r="E484" s="1"/>
    </row>
    <row r="485" spans="1:5">
      <c r="A485" s="24"/>
      <c r="E485" s="1"/>
    </row>
    <row r="486" spans="1:5">
      <c r="A486" s="24"/>
      <c r="E486" s="1"/>
    </row>
    <row r="487" spans="1:5">
      <c r="A487" s="24"/>
      <c r="E487" s="1"/>
    </row>
    <row r="488" spans="1:5">
      <c r="A488" s="24"/>
      <c r="E488" s="1"/>
    </row>
    <row r="489" spans="1:5">
      <c r="A489" s="24"/>
      <c r="E489" s="1"/>
    </row>
    <row r="490" spans="1:5">
      <c r="A490" s="24"/>
      <c r="E490" s="1"/>
    </row>
    <row r="491" spans="1:5">
      <c r="A491" s="24"/>
      <c r="E491" s="1"/>
    </row>
    <row r="492" spans="1:5">
      <c r="A492" s="24"/>
      <c r="E492" s="1"/>
    </row>
    <row r="493" spans="1:5">
      <c r="A493" s="24"/>
      <c r="E493" s="1"/>
    </row>
    <row r="494" spans="1:5">
      <c r="A494" s="24"/>
      <c r="E494" s="1"/>
    </row>
    <row r="495" spans="1:5">
      <c r="A495" s="24"/>
      <c r="E495" s="1"/>
    </row>
    <row r="496" spans="1:5">
      <c r="A496" s="24"/>
      <c r="E496" s="1"/>
    </row>
    <row r="497" spans="1:5">
      <c r="A497" s="24"/>
      <c r="E497" s="1"/>
    </row>
    <row r="498" spans="1:5">
      <c r="A498" s="24"/>
      <c r="E498" s="1"/>
    </row>
    <row r="499" spans="1:5">
      <c r="A499" s="24"/>
      <c r="E499" s="1"/>
    </row>
    <row r="500" spans="1:5">
      <c r="A500" s="24"/>
    </row>
    <row r="501" spans="1:5">
      <c r="A501" s="24"/>
    </row>
    <row r="502" spans="1:5">
      <c r="A502" s="24"/>
    </row>
    <row r="503" spans="1:5">
      <c r="A503" s="24"/>
    </row>
    <row r="504" spans="1:5">
      <c r="A504" s="24"/>
    </row>
    <row r="505" spans="1:5">
      <c r="A505" s="24"/>
    </row>
    <row r="506" spans="1:5">
      <c r="A506" s="24"/>
    </row>
    <row r="507" spans="1:5">
      <c r="A507" s="24"/>
    </row>
    <row r="508" spans="1:5">
      <c r="A508" s="24"/>
    </row>
    <row r="509" spans="1:5">
      <c r="A509" s="24"/>
    </row>
    <row r="510" spans="1:5">
      <c r="A510" s="24"/>
    </row>
    <row r="511" spans="1:5">
      <c r="A511" s="24"/>
    </row>
    <row r="512" spans="1:5">
      <c r="A512" s="24"/>
    </row>
    <row r="513" spans="1:1">
      <c r="A513" s="24"/>
    </row>
    <row r="514" spans="1:1">
      <c r="A514" s="24"/>
    </row>
    <row r="515" spans="1:1">
      <c r="A515" s="24"/>
    </row>
    <row r="516" spans="1:1">
      <c r="A516" s="24"/>
    </row>
    <row r="517" spans="1:1">
      <c r="A517" s="24"/>
    </row>
    <row r="518" spans="1:1">
      <c r="A518" s="24"/>
    </row>
    <row r="519" spans="1:1">
      <c r="A519" s="24"/>
    </row>
    <row r="520" spans="1:1">
      <c r="A520" s="24"/>
    </row>
    <row r="521" spans="1:1">
      <c r="A521" s="24"/>
    </row>
    <row r="522" spans="1:1">
      <c r="A522" s="24"/>
    </row>
    <row r="523" spans="1:1">
      <c r="A523" s="24"/>
    </row>
    <row r="524" spans="1:1">
      <c r="A524" s="24"/>
    </row>
    <row r="525" spans="1:1">
      <c r="A525" s="24"/>
    </row>
    <row r="526" spans="1:1">
      <c r="A526" s="24"/>
    </row>
    <row r="527" spans="1:1">
      <c r="A527" s="24"/>
    </row>
    <row r="528" spans="1:1">
      <c r="A528" s="24"/>
    </row>
    <row r="529" spans="1:1">
      <c r="A529" s="24"/>
    </row>
    <row r="530" spans="1:1">
      <c r="A530" s="24"/>
    </row>
    <row r="531" spans="1:1">
      <c r="A531" s="24"/>
    </row>
    <row r="532" spans="1:1">
      <c r="A532" s="24"/>
    </row>
    <row r="533" spans="1:1">
      <c r="A533" s="24"/>
    </row>
    <row r="534" spans="1:1">
      <c r="A534" s="24"/>
    </row>
    <row r="535" spans="1:1">
      <c r="A535" s="24"/>
    </row>
    <row r="536" spans="1:1">
      <c r="A536" s="24"/>
    </row>
    <row r="537" spans="1:1">
      <c r="A537" s="24"/>
    </row>
    <row r="538" spans="1:1">
      <c r="A538" s="24"/>
    </row>
    <row r="539" spans="1:1">
      <c r="A539" s="24"/>
    </row>
    <row r="540" spans="1:1">
      <c r="A540" s="24"/>
    </row>
    <row r="541" spans="1:1">
      <c r="A541" s="24"/>
    </row>
    <row r="542" spans="1:1">
      <c r="A542" s="24"/>
    </row>
    <row r="543" spans="1:1">
      <c r="A543" s="24"/>
    </row>
    <row r="544" spans="1:1">
      <c r="A544" s="24"/>
    </row>
    <row r="545" spans="1:1">
      <c r="A545" s="24"/>
    </row>
    <row r="546" spans="1:1">
      <c r="A546" s="24"/>
    </row>
    <row r="547" spans="1:1">
      <c r="A547" s="24"/>
    </row>
    <row r="548" spans="1:1">
      <c r="A548" s="24"/>
    </row>
    <row r="549" spans="1:1">
      <c r="A549" s="24"/>
    </row>
    <row r="550" spans="1:1">
      <c r="A550" s="24"/>
    </row>
    <row r="551" spans="1:1">
      <c r="A551" s="24"/>
    </row>
    <row r="552" spans="1:1">
      <c r="A552" s="24"/>
    </row>
    <row r="553" spans="1:1">
      <c r="A553" s="24"/>
    </row>
    <row r="554" spans="1:1">
      <c r="A554" s="24"/>
    </row>
    <row r="555" spans="1:1">
      <c r="A555" s="24"/>
    </row>
    <row r="556" spans="1:1">
      <c r="A556" s="24"/>
    </row>
    <row r="557" spans="1:1">
      <c r="A557" s="24"/>
    </row>
    <row r="558" spans="1:1">
      <c r="A558" s="24"/>
    </row>
    <row r="559" spans="1:1">
      <c r="A559" s="24"/>
    </row>
    <row r="560" spans="1:1">
      <c r="A560" s="24"/>
    </row>
    <row r="561" spans="1:1">
      <c r="A561" s="24"/>
    </row>
    <row r="562" spans="1:1">
      <c r="A562" s="24"/>
    </row>
    <row r="563" spans="1:1">
      <c r="A563" s="24"/>
    </row>
    <row r="564" spans="1:1">
      <c r="A564" s="24"/>
    </row>
    <row r="565" spans="1:1">
      <c r="A565" s="24"/>
    </row>
    <row r="566" spans="1:1">
      <c r="A566" s="24"/>
    </row>
    <row r="567" spans="1:1">
      <c r="A567" s="24"/>
    </row>
    <row r="568" spans="1:1">
      <c r="A568" s="24"/>
    </row>
    <row r="569" spans="1:1">
      <c r="A569" s="24"/>
    </row>
    <row r="570" spans="1:1">
      <c r="A570" s="24"/>
    </row>
    <row r="571" spans="1:1">
      <c r="A571" s="24"/>
    </row>
    <row r="572" spans="1:1">
      <c r="A572" s="24"/>
    </row>
    <row r="573" spans="1:1">
      <c r="A573" s="24"/>
    </row>
    <row r="574" spans="1:1">
      <c r="A574" s="24"/>
    </row>
    <row r="575" spans="1:1">
      <c r="A575" s="24"/>
    </row>
    <row r="576" spans="1:1">
      <c r="A576" s="24"/>
    </row>
    <row r="577" spans="1:1">
      <c r="A577" s="24"/>
    </row>
    <row r="578" spans="1:1">
      <c r="A578" s="24"/>
    </row>
    <row r="579" spans="1:1">
      <c r="A579" s="24"/>
    </row>
    <row r="580" spans="1:1">
      <c r="A580" s="24"/>
    </row>
    <row r="581" spans="1:1">
      <c r="A581" s="24"/>
    </row>
    <row r="582" spans="1:1">
      <c r="A582" s="24"/>
    </row>
    <row r="583" spans="1:1">
      <c r="A583" s="24"/>
    </row>
    <row r="584" spans="1:1">
      <c r="A584" s="24"/>
    </row>
    <row r="585" spans="1:1">
      <c r="A585" s="24"/>
    </row>
    <row r="586" spans="1:1">
      <c r="A586" s="24"/>
    </row>
    <row r="587" spans="1:1">
      <c r="A587" s="24"/>
    </row>
    <row r="588" spans="1:1">
      <c r="A588" s="24"/>
    </row>
    <row r="589" spans="1:1">
      <c r="A589" s="24"/>
    </row>
    <row r="590" spans="1:1">
      <c r="A590" s="24"/>
    </row>
    <row r="591" spans="1:1">
      <c r="A591" s="24"/>
    </row>
    <row r="592" spans="1:1">
      <c r="A592" s="24"/>
    </row>
    <row r="593" spans="1:1">
      <c r="A593" s="24"/>
    </row>
    <row r="594" spans="1:1">
      <c r="A594" s="24"/>
    </row>
    <row r="595" spans="1:1">
      <c r="A595" s="24"/>
    </row>
    <row r="596" spans="1:1">
      <c r="A596" s="24"/>
    </row>
    <row r="597" spans="1:1">
      <c r="A597" s="24"/>
    </row>
    <row r="598" spans="1:1">
      <c r="A598" s="24"/>
    </row>
    <row r="599" spans="1:1">
      <c r="A599" s="24"/>
    </row>
    <row r="600" spans="1:1">
      <c r="A600" s="24"/>
    </row>
  </sheetData>
  <autoFilter ref="A16:G29">
    <sortState ref="A17:G155">
      <sortCondition ref="A16:A29"/>
    </sortState>
  </autoFilter>
  <mergeCells count="1">
    <mergeCell ref="A1:G1"/>
  </mergeCells>
  <hyperlinks>
    <hyperlink ref="F151" r:id="rId1"/>
    <hyperlink ref="F54" r:id="rId2"/>
    <hyperlink ref="F127" r:id="rId3"/>
    <hyperlink ref="F118" r:id="rId4"/>
    <hyperlink ref="F98" r:id="rId5"/>
    <hyperlink ref="F91" r:id="rId6"/>
    <hyperlink ref="F87" r:id="rId7"/>
    <hyperlink ref="F84" r:id="rId8"/>
    <hyperlink ref="F86" r:id="rId9"/>
    <hyperlink ref="F72" r:id="rId10"/>
    <hyperlink ref="F62" r:id="rId11"/>
    <hyperlink ref="F35" r:id="rId12"/>
    <hyperlink ref="F27" r:id="rId13"/>
    <hyperlink ref="F22" r:id="rId14"/>
  </hyperlinks>
  <pageMargins left="0.7" right="0.7" top="0.75" bottom="0.75" header="0.3" footer="0.3"/>
  <pageSetup paperSize="9" orientation="portrait" horizontalDpi="4294967295" verticalDpi="4294967295" r:id="rId15"/>
  <drawing r:id="rId16"/>
</worksheet>
</file>

<file path=xl/worksheets/sheet2.xml><?xml version="1.0" encoding="utf-8"?>
<worksheet xmlns="http://schemas.openxmlformats.org/spreadsheetml/2006/main" xmlns:r="http://schemas.openxmlformats.org/officeDocument/2006/relationships">
  <sheetPr codeName="Feuil2"/>
  <dimension ref="A1:K22"/>
  <sheetViews>
    <sheetView workbookViewId="0">
      <selection activeCell="E3" sqref="E3"/>
    </sheetView>
  </sheetViews>
  <sheetFormatPr baseColWidth="10" defaultRowHeight="15"/>
  <cols>
    <col min="10" max="10" width="52.7109375" bestFit="1" customWidth="1"/>
  </cols>
  <sheetData>
    <row r="1" spans="1:11" ht="15.75" thickBot="1">
      <c r="D1" s="4"/>
      <c r="E1" s="4">
        <v>1</v>
      </c>
      <c r="F1" s="4"/>
      <c r="G1" s="4"/>
    </row>
    <row r="2" spans="1:11" ht="27" thickTop="1" thickBot="1">
      <c r="A2" s="4"/>
      <c r="B2" s="4"/>
      <c r="C2" s="4"/>
      <c r="D2" s="4"/>
      <c r="E2" s="4">
        <v>1</v>
      </c>
      <c r="F2" s="4"/>
      <c r="G2" s="4"/>
      <c r="H2" s="5" t="s">
        <v>0</v>
      </c>
      <c r="I2" s="6"/>
      <c r="J2" s="7" t="str">
        <f>INDEX(Titre,E2)&amp;" "&amp;INDEX(NOM,E2)&amp;" "&amp;INDEX(Prénom,E2)</f>
        <v>Mademoiselle ABERIA Marie</v>
      </c>
      <c r="K2" s="8"/>
    </row>
    <row r="3" spans="1:11" ht="24" thickTop="1" thickBot="1">
      <c r="A3" s="4"/>
      <c r="B3" s="4"/>
      <c r="C3" s="4"/>
      <c r="D3" s="4"/>
      <c r="E3" s="4">
        <v>25</v>
      </c>
      <c r="F3" s="4"/>
      <c r="G3" s="4"/>
      <c r="H3" s="9"/>
      <c r="I3" s="6"/>
      <c r="J3" s="10"/>
      <c r="K3" s="8"/>
    </row>
    <row r="4" spans="1:11" ht="24" thickTop="1" thickBot="1">
      <c r="A4" s="4"/>
      <c r="B4" s="4"/>
      <c r="C4" s="4"/>
      <c r="D4" s="4"/>
      <c r="E4" s="4"/>
      <c r="F4" s="4"/>
      <c r="G4" s="4"/>
      <c r="H4" s="9" t="s">
        <v>347</v>
      </c>
      <c r="I4" s="6"/>
      <c r="J4" s="11" t="str">
        <f>INDEX(Adresse1,E2)</f>
        <v>15, rue de la Place</v>
      </c>
      <c r="K4" s="8"/>
    </row>
    <row r="5" spans="1:11" ht="24" thickTop="1" thickBot="1">
      <c r="A5" s="4"/>
      <c r="B5" s="4"/>
      <c r="C5" s="4"/>
      <c r="D5" s="4"/>
      <c r="E5" s="4"/>
      <c r="F5" s="4"/>
      <c r="G5" s="4"/>
      <c r="H5" s="9"/>
      <c r="I5" s="6"/>
      <c r="J5" s="12"/>
      <c r="K5" s="8"/>
    </row>
    <row r="6" spans="1:11" ht="24" thickTop="1" thickBot="1">
      <c r="A6" s="4"/>
      <c r="B6" s="4"/>
      <c r="C6" s="4"/>
      <c r="D6" s="4"/>
      <c r="E6" s="4"/>
      <c r="F6" s="4"/>
      <c r="G6" s="4"/>
      <c r="H6" s="9" t="s">
        <v>348</v>
      </c>
      <c r="I6" s="6"/>
      <c r="J6" s="13" t="str">
        <f>INDEX(Adresse2,E2)</f>
        <v>La Rive</v>
      </c>
      <c r="K6" s="8"/>
    </row>
    <row r="7" spans="1:11" ht="24" thickTop="1" thickBot="1">
      <c r="A7" s="4"/>
      <c r="B7" s="4"/>
      <c r="C7" s="4"/>
      <c r="D7" s="4"/>
      <c r="E7" s="4"/>
      <c r="F7" s="4"/>
      <c r="G7" s="4"/>
      <c r="H7" s="9"/>
      <c r="I7" s="6"/>
      <c r="J7" s="12"/>
      <c r="K7" s="8"/>
    </row>
    <row r="8" spans="1:11" ht="24" thickTop="1" thickBot="1">
      <c r="A8" s="4"/>
      <c r="B8" s="4"/>
      <c r="C8" s="4"/>
      <c r="D8" s="4"/>
      <c r="E8" s="4"/>
      <c r="F8" s="4"/>
      <c r="G8" s="4"/>
      <c r="H8" s="9" t="s">
        <v>349</v>
      </c>
      <c r="I8" s="6"/>
      <c r="J8" s="14" t="str">
        <f>INDEX(Cp,E2)</f>
        <v>69 111</v>
      </c>
      <c r="K8" s="8"/>
    </row>
    <row r="9" spans="1:11" ht="24" thickTop="1" thickBot="1">
      <c r="A9" s="4"/>
      <c r="B9" s="4"/>
      <c r="C9" s="4"/>
      <c r="D9" s="4"/>
      <c r="E9" s="4"/>
      <c r="F9" s="4"/>
      <c r="G9" s="4"/>
      <c r="H9" s="9"/>
      <c r="I9" s="6"/>
      <c r="J9" s="12"/>
      <c r="K9" s="8"/>
    </row>
    <row r="10" spans="1:11" ht="24" thickTop="1" thickBot="1">
      <c r="A10" s="4"/>
      <c r="B10" s="4"/>
      <c r="C10" s="4"/>
      <c r="D10" s="4"/>
      <c r="E10" s="4"/>
      <c r="F10" s="4"/>
      <c r="G10" s="4"/>
      <c r="H10" s="9" t="s">
        <v>350</v>
      </c>
      <c r="I10" s="6"/>
      <c r="J10" s="13" t="str">
        <f>INDEX(Ville,E2)</f>
        <v>Lyon</v>
      </c>
      <c r="K10" s="8"/>
    </row>
    <row r="11" spans="1:11" ht="24" thickTop="1" thickBot="1">
      <c r="A11" s="4"/>
      <c r="B11" s="4"/>
      <c r="C11" s="4"/>
      <c r="D11" s="4"/>
      <c r="E11" s="4"/>
      <c r="F11" s="4"/>
      <c r="G11" s="4"/>
      <c r="H11" s="9"/>
      <c r="I11" s="6"/>
      <c r="J11" s="12"/>
      <c r="K11" s="8"/>
    </row>
    <row r="12" spans="1:11" ht="24" thickTop="1" thickBot="1">
      <c r="A12" s="4"/>
      <c r="B12" s="4"/>
      <c r="C12" s="4"/>
      <c r="D12" s="4"/>
      <c r="E12" s="4"/>
      <c r="F12" s="4"/>
      <c r="G12" s="4"/>
      <c r="H12" s="9" t="s">
        <v>351</v>
      </c>
      <c r="I12" s="6"/>
      <c r="J12" s="15" t="str">
        <f>INDEX(Téléphone,E2)</f>
        <v>04 78 88 88 88</v>
      </c>
      <c r="K12" s="8"/>
    </row>
    <row r="13" spans="1:11" ht="24" thickTop="1" thickBot="1">
      <c r="A13" s="4"/>
      <c r="B13" s="4"/>
      <c r="C13" s="4"/>
      <c r="D13" s="4"/>
      <c r="E13" s="4"/>
      <c r="F13" s="4"/>
      <c r="G13" s="4"/>
      <c r="H13" s="9"/>
      <c r="I13" s="6"/>
      <c r="J13" s="16"/>
      <c r="K13" s="8"/>
    </row>
    <row r="14" spans="1:11" ht="24" thickTop="1" thickBot="1">
      <c r="A14" s="4"/>
      <c r="B14" s="4"/>
      <c r="C14" s="4"/>
      <c r="D14" s="4"/>
      <c r="E14" s="4"/>
      <c r="F14" s="4"/>
      <c r="G14" s="4"/>
      <c r="H14" s="9" t="s">
        <v>352</v>
      </c>
      <c r="I14" s="6"/>
      <c r="J14" s="15">
        <f>INDEX(FAX,E2)</f>
        <v>0</v>
      </c>
      <c r="K14" s="8"/>
    </row>
    <row r="15" spans="1:11" ht="24" thickTop="1" thickBot="1">
      <c r="A15" s="4"/>
      <c r="B15" s="4"/>
      <c r="C15" s="4"/>
      <c r="D15" s="4"/>
      <c r="E15" s="4"/>
      <c r="F15" s="4"/>
      <c r="G15" s="4"/>
      <c r="H15" s="9"/>
      <c r="I15" s="6"/>
      <c r="J15" s="16"/>
      <c r="K15" s="8"/>
    </row>
    <row r="16" spans="1:11" ht="24" thickTop="1" thickBot="1">
      <c r="A16" s="4"/>
      <c r="B16" s="4"/>
      <c r="C16" s="4"/>
      <c r="D16" s="4"/>
      <c r="E16" s="4"/>
      <c r="F16" s="4"/>
      <c r="G16" s="4"/>
      <c r="H16" s="9" t="s">
        <v>353</v>
      </c>
      <c r="I16" s="6"/>
      <c r="J16" s="17" t="str">
        <f>INDEX(E.Mail,E2)</f>
        <v>aze@free.fr</v>
      </c>
      <c r="K16" s="8"/>
    </row>
    <row r="17" spans="1:11" ht="24" thickTop="1" thickBot="1">
      <c r="A17" s="4"/>
      <c r="B17" s="4"/>
      <c r="C17" s="4"/>
      <c r="D17" s="4"/>
      <c r="E17" s="4"/>
      <c r="F17" s="4"/>
      <c r="G17" s="4"/>
      <c r="H17" s="9"/>
      <c r="I17" s="6"/>
      <c r="J17" s="12"/>
      <c r="K17" s="8"/>
    </row>
    <row r="18" spans="1:11" ht="24" thickTop="1" thickBot="1">
      <c r="A18" s="4"/>
      <c r="B18" s="4"/>
      <c r="C18" s="4"/>
      <c r="D18" s="4"/>
      <c r="E18" s="4"/>
      <c r="F18" s="4"/>
      <c r="G18" s="4"/>
      <c r="H18" s="9" t="s">
        <v>354</v>
      </c>
      <c r="I18" s="6"/>
      <c r="J18" s="15" t="str">
        <f>INDEX(Société,E2)</f>
        <v>Test</v>
      </c>
      <c r="K18" s="8"/>
    </row>
    <row r="19" spans="1:11" ht="24.75" thickTop="1" thickBot="1">
      <c r="A19" s="4"/>
      <c r="B19" s="4"/>
      <c r="C19" s="4"/>
      <c r="D19" s="4"/>
      <c r="E19" s="4"/>
      <c r="F19" s="4"/>
      <c r="G19" s="4"/>
      <c r="H19" s="9"/>
      <c r="I19" s="6"/>
      <c r="J19" s="18"/>
      <c r="K19" s="8"/>
    </row>
    <row r="20" spans="1:11" ht="16.5" thickTop="1" thickBot="1">
      <c r="A20" s="4"/>
      <c r="B20" s="4"/>
      <c r="C20" s="4"/>
      <c r="D20" s="4"/>
      <c r="E20" s="4"/>
      <c r="F20" s="4"/>
      <c r="G20" s="4"/>
      <c r="H20" s="19" t="s">
        <v>355</v>
      </c>
      <c r="I20" s="20"/>
      <c r="J20" s="21" t="str">
        <f>INDEX(Commentaires,E2)</f>
        <v>Pas de commentaire</v>
      </c>
      <c r="K20" s="8"/>
    </row>
    <row r="21" spans="1:11" ht="24" thickTop="1">
      <c r="A21" s="4"/>
      <c r="B21" s="4"/>
      <c r="C21" s="4"/>
      <c r="D21" s="4"/>
      <c r="E21" s="4"/>
      <c r="F21" s="4"/>
      <c r="G21" s="4"/>
      <c r="H21" s="9"/>
      <c r="I21" s="6"/>
      <c r="J21" s="18"/>
      <c r="K21" s="8"/>
    </row>
    <row r="22" spans="1:11">
      <c r="A22" s="4"/>
      <c r="B22" s="4"/>
      <c r="C22" s="4"/>
      <c r="D22" s="4"/>
      <c r="E22" s="4"/>
      <c r="F22" s="4"/>
      <c r="G22" s="4"/>
      <c r="H22" s="22"/>
      <c r="I22" s="20"/>
      <c r="J22" s="20"/>
      <c r="K22" s="8"/>
    </row>
  </sheetData>
  <pageMargins left="0.7" right="0.7" top="0.75" bottom="0.75" header="0.3" footer="0.3"/>
  <drawing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3:F15"/>
  <sheetViews>
    <sheetView workbookViewId="0">
      <selection activeCell="F3" sqref="F3:F15"/>
    </sheetView>
  </sheetViews>
  <sheetFormatPr baseColWidth="10" defaultRowHeight="15"/>
  <cols>
    <col min="6" max="6" width="15.85546875" bestFit="1" customWidth="1"/>
  </cols>
  <sheetData>
    <row r="3" spans="1:6">
      <c r="A3" s="23" t="s">
        <v>358</v>
      </c>
      <c r="C3" t="s">
        <v>360</v>
      </c>
      <c r="F3" t="s">
        <v>356</v>
      </c>
    </row>
    <row r="4" spans="1:6">
      <c r="A4" s="23" t="s">
        <v>359</v>
      </c>
      <c r="C4" t="s">
        <v>361</v>
      </c>
    </row>
    <row r="5" spans="1:6">
      <c r="F5" t="s">
        <v>357</v>
      </c>
    </row>
    <row r="6" spans="1:6">
      <c r="B6" t="s">
        <v>0</v>
      </c>
      <c r="C6" t="s">
        <v>362</v>
      </c>
    </row>
    <row r="7" spans="1:6">
      <c r="B7" t="s">
        <v>1</v>
      </c>
      <c r="C7" t="s">
        <v>363</v>
      </c>
      <c r="F7" t="s">
        <v>2</v>
      </c>
    </row>
    <row r="9" spans="1:6">
      <c r="F9" t="s">
        <v>4</v>
      </c>
    </row>
    <row r="11" spans="1:6">
      <c r="F11" t="s">
        <v>3</v>
      </c>
    </row>
    <row r="13" spans="1:6">
      <c r="F13" t="s">
        <v>5</v>
      </c>
    </row>
    <row r="15" spans="1:6">
      <c r="F15" t="s">
        <v>29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B3:B141"/>
  <sheetViews>
    <sheetView workbookViewId="0">
      <selection activeCell="B30" sqref="B30"/>
    </sheetView>
  </sheetViews>
  <sheetFormatPr baseColWidth="10" defaultRowHeight="15"/>
  <cols>
    <col min="2" max="2" width="23.5703125" bestFit="1" customWidth="1"/>
  </cols>
  <sheetData>
    <row r="3" spans="2:2">
      <c r="B3" t="s">
        <v>14</v>
      </c>
    </row>
    <row r="4" spans="2:2">
      <c r="B4" t="s">
        <v>12</v>
      </c>
    </row>
    <row r="5" spans="2:2">
      <c r="B5" t="s">
        <v>8</v>
      </c>
    </row>
    <row r="6" spans="2:2">
      <c r="B6" t="s">
        <v>189</v>
      </c>
    </row>
    <row r="7" spans="2:2">
      <c r="B7" t="s">
        <v>10</v>
      </c>
    </row>
    <row r="8" spans="2:2">
      <c r="B8" t="s">
        <v>201</v>
      </c>
    </row>
    <row r="9" spans="2:2">
      <c r="B9" t="s">
        <v>147</v>
      </c>
    </row>
    <row r="10" spans="2:2">
      <c r="B10" t="s">
        <v>15</v>
      </c>
    </row>
    <row r="11" spans="2:2">
      <c r="B11" t="s">
        <v>245</v>
      </c>
    </row>
    <row r="12" spans="2:2">
      <c r="B12" t="s">
        <v>247</v>
      </c>
    </row>
    <row r="13" spans="2:2">
      <c r="B13" t="s">
        <v>18</v>
      </c>
    </row>
    <row r="14" spans="2:2">
      <c r="B14" t="s">
        <v>178</v>
      </c>
    </row>
    <row r="15" spans="2:2">
      <c r="B15" t="s">
        <v>20</v>
      </c>
    </row>
    <row r="16" spans="2:2">
      <c r="B16" t="s">
        <v>22</v>
      </c>
    </row>
    <row r="17" spans="2:2">
      <c r="B17" t="s">
        <v>249</v>
      </c>
    </row>
    <row r="18" spans="2:2">
      <c r="B18" t="s">
        <v>299</v>
      </c>
    </row>
    <row r="19" spans="2:2">
      <c r="B19" t="s">
        <v>315</v>
      </c>
    </row>
    <row r="20" spans="2:2">
      <c r="B20" t="s">
        <v>251</v>
      </c>
    </row>
    <row r="21" spans="2:2">
      <c r="B21" t="s">
        <v>23</v>
      </c>
    </row>
    <row r="22" spans="2:2">
      <c r="B22" t="s">
        <v>199</v>
      </c>
    </row>
    <row r="23" spans="2:2">
      <c r="B23" t="s">
        <v>253</v>
      </c>
    </row>
    <row r="24" spans="2:2">
      <c r="B24" t="s">
        <v>332</v>
      </c>
    </row>
    <row r="25" spans="2:2">
      <c r="B25" t="s">
        <v>145</v>
      </c>
    </row>
    <row r="26" spans="2:2">
      <c r="B26" t="s">
        <v>260</v>
      </c>
    </row>
    <row r="27" spans="2:2">
      <c r="B27" t="s">
        <v>261</v>
      </c>
    </row>
    <row r="28" spans="2:2">
      <c r="B28" t="s">
        <v>233</v>
      </c>
    </row>
    <row r="29" spans="2:2">
      <c r="B29" t="s">
        <v>27</v>
      </c>
    </row>
    <row r="30" spans="2:2">
      <c r="B30" t="s">
        <v>27</v>
      </c>
    </row>
    <row r="31" spans="2:2">
      <c r="B31" t="s">
        <v>263</v>
      </c>
    </row>
    <row r="32" spans="2:2">
      <c r="B32" t="s">
        <v>264</v>
      </c>
    </row>
    <row r="33" spans="2:2">
      <c r="B33" t="s">
        <v>183</v>
      </c>
    </row>
    <row r="34" spans="2:2">
      <c r="B34" t="s">
        <v>192</v>
      </c>
    </row>
    <row r="35" spans="2:2">
      <c r="B35" t="s">
        <v>266</v>
      </c>
    </row>
    <row r="36" spans="2:2">
      <c r="B36" t="s">
        <v>337</v>
      </c>
    </row>
    <row r="37" spans="2:2">
      <c r="B37" t="s">
        <v>258</v>
      </c>
    </row>
    <row r="38" spans="2:2">
      <c r="B38" t="s">
        <v>33</v>
      </c>
    </row>
    <row r="39" spans="2:2">
      <c r="B39" t="s">
        <v>34</v>
      </c>
    </row>
    <row r="40" spans="2:2">
      <c r="B40" t="s">
        <v>37</v>
      </c>
    </row>
    <row r="41" spans="2:2">
      <c r="B41" t="s">
        <v>316</v>
      </c>
    </row>
    <row r="42" spans="2:2">
      <c r="B42" t="s">
        <v>267</v>
      </c>
    </row>
    <row r="43" spans="2:2">
      <c r="B43" t="s">
        <v>6</v>
      </c>
    </row>
    <row r="44" spans="2:2">
      <c r="B44" t="s">
        <v>39</v>
      </c>
    </row>
    <row r="45" spans="2:2">
      <c r="B45" t="s">
        <v>329</v>
      </c>
    </row>
    <row r="46" spans="2:2">
      <c r="B46" t="s">
        <v>41</v>
      </c>
    </row>
    <row r="47" spans="2:2">
      <c r="B47" t="s">
        <v>43</v>
      </c>
    </row>
    <row r="48" spans="2:2">
      <c r="B48" t="s">
        <v>44</v>
      </c>
    </row>
    <row r="49" spans="2:2">
      <c r="B49" t="s">
        <v>47</v>
      </c>
    </row>
    <row r="50" spans="2:2">
      <c r="B50" t="s">
        <v>49</v>
      </c>
    </row>
    <row r="51" spans="2:2">
      <c r="B51" t="s">
        <v>317</v>
      </c>
    </row>
    <row r="52" spans="2:2">
      <c r="B52" t="s">
        <v>269</v>
      </c>
    </row>
    <row r="53" spans="2:2">
      <c r="B53" t="s">
        <v>51</v>
      </c>
    </row>
    <row r="54" spans="2:2">
      <c r="B54" t="s">
        <v>271</v>
      </c>
    </row>
    <row r="55" spans="2:2">
      <c r="B55" t="s">
        <v>53</v>
      </c>
    </row>
    <row r="56" spans="2:2">
      <c r="B56" t="s">
        <v>197</v>
      </c>
    </row>
    <row r="57" spans="2:2">
      <c r="B57" t="s">
        <v>55</v>
      </c>
    </row>
    <row r="58" spans="2:2">
      <c r="B58" t="s">
        <v>57</v>
      </c>
    </row>
    <row r="59" spans="2:2">
      <c r="B59" t="s">
        <v>60</v>
      </c>
    </row>
    <row r="60" spans="2:2">
      <c r="B60" t="s">
        <v>63</v>
      </c>
    </row>
    <row r="61" spans="2:2">
      <c r="B61" t="s">
        <v>65</v>
      </c>
    </row>
    <row r="62" spans="2:2">
      <c r="B62" t="s">
        <v>68</v>
      </c>
    </row>
    <row r="63" spans="2:2">
      <c r="B63" t="s">
        <v>70</v>
      </c>
    </row>
    <row r="64" spans="2:2">
      <c r="B64" t="s">
        <v>318</v>
      </c>
    </row>
    <row r="65" spans="2:2">
      <c r="B65" t="s">
        <v>333</v>
      </c>
    </row>
    <row r="66" spans="2:2">
      <c r="B66" t="s">
        <v>273</v>
      </c>
    </row>
    <row r="67" spans="2:2">
      <c r="B67" t="s">
        <v>72</v>
      </c>
    </row>
    <row r="68" spans="2:2">
      <c r="B68" t="s">
        <v>74</v>
      </c>
    </row>
    <row r="69" spans="2:2">
      <c r="B69" t="s">
        <v>176</v>
      </c>
    </row>
    <row r="70" spans="2:2">
      <c r="B70" t="s">
        <v>76</v>
      </c>
    </row>
    <row r="71" spans="2:2">
      <c r="B71" t="s">
        <v>76</v>
      </c>
    </row>
    <row r="72" spans="2:2">
      <c r="B72" t="s">
        <v>76</v>
      </c>
    </row>
    <row r="73" spans="2:2">
      <c r="B73" t="s">
        <v>83</v>
      </c>
    </row>
    <row r="74" spans="2:2">
      <c r="B74" t="s">
        <v>319</v>
      </c>
    </row>
    <row r="75" spans="2:2">
      <c r="B75" t="s">
        <v>276</v>
      </c>
    </row>
    <row r="76" spans="2:2">
      <c r="B76" t="s">
        <v>86</v>
      </c>
    </row>
    <row r="77" spans="2:2">
      <c r="B77" t="s">
        <v>88</v>
      </c>
    </row>
    <row r="78" spans="2:2">
      <c r="B78" t="s">
        <v>274</v>
      </c>
    </row>
    <row r="79" spans="2:2">
      <c r="B79" t="s">
        <v>334</v>
      </c>
    </row>
    <row r="80" spans="2:2">
      <c r="B80" t="s">
        <v>92</v>
      </c>
    </row>
    <row r="81" spans="2:2">
      <c r="B81" t="s">
        <v>278</v>
      </c>
    </row>
    <row r="82" spans="2:2">
      <c r="B82" t="s">
        <v>303</v>
      </c>
    </row>
    <row r="83" spans="2:2">
      <c r="B83" t="s">
        <v>280</v>
      </c>
    </row>
    <row r="84" spans="2:2">
      <c r="B84" t="s">
        <v>94</v>
      </c>
    </row>
    <row r="85" spans="2:2">
      <c r="B85" t="s">
        <v>97</v>
      </c>
    </row>
    <row r="86" spans="2:2">
      <c r="B86" t="s">
        <v>282</v>
      </c>
    </row>
    <row r="87" spans="2:2">
      <c r="B87" t="s">
        <v>99</v>
      </c>
    </row>
    <row r="88" spans="2:2">
      <c r="B88" t="s">
        <v>335</v>
      </c>
    </row>
    <row r="89" spans="2:2">
      <c r="B89" t="s">
        <v>102</v>
      </c>
    </row>
    <row r="90" spans="2:2">
      <c r="B90" t="s">
        <v>306</v>
      </c>
    </row>
    <row r="91" spans="2:2">
      <c r="B91" t="s">
        <v>306</v>
      </c>
    </row>
    <row r="92" spans="2:2">
      <c r="B92" t="s">
        <v>105</v>
      </c>
    </row>
    <row r="93" spans="2:2">
      <c r="B93" t="s">
        <v>107</v>
      </c>
    </row>
    <row r="94" spans="2:2">
      <c r="B94" t="s">
        <v>336</v>
      </c>
    </row>
    <row r="95" spans="2:2">
      <c r="B95" t="s">
        <v>320</v>
      </c>
    </row>
    <row r="96" spans="2:2">
      <c r="B96" t="s">
        <v>238</v>
      </c>
    </row>
    <row r="97" spans="2:2">
      <c r="B97" t="s">
        <v>285</v>
      </c>
    </row>
    <row r="98" spans="2:2">
      <c r="B98" t="s">
        <v>108</v>
      </c>
    </row>
    <row r="99" spans="2:2">
      <c r="B99" t="s">
        <v>287</v>
      </c>
    </row>
    <row r="100" spans="2:2">
      <c r="B100" t="s">
        <v>110</v>
      </c>
    </row>
    <row r="101" spans="2:2">
      <c r="B101" t="s">
        <v>112</v>
      </c>
    </row>
    <row r="102" spans="2:2">
      <c r="B102" t="s">
        <v>115</v>
      </c>
    </row>
    <row r="103" spans="2:2">
      <c r="B103" t="s">
        <v>283</v>
      </c>
    </row>
    <row r="104" spans="2:2">
      <c r="B104" t="s">
        <v>118</v>
      </c>
    </row>
    <row r="105" spans="2:2">
      <c r="B105" t="s">
        <v>121</v>
      </c>
    </row>
    <row r="106" spans="2:2">
      <c r="B106" t="s">
        <v>124</v>
      </c>
    </row>
    <row r="107" spans="2:2">
      <c r="B107" t="s">
        <v>321</v>
      </c>
    </row>
    <row r="108" spans="2:2">
      <c r="B108" t="s">
        <v>133</v>
      </c>
    </row>
    <row r="109" spans="2:2">
      <c r="B109" t="s">
        <v>127</v>
      </c>
    </row>
    <row r="110" spans="2:2">
      <c r="B110" t="s">
        <v>128</v>
      </c>
    </row>
    <row r="111" spans="2:2">
      <c r="B111" t="s">
        <v>341</v>
      </c>
    </row>
    <row r="112" spans="2:2">
      <c r="B112" t="s">
        <v>311</v>
      </c>
    </row>
    <row r="113" spans="2:2">
      <c r="B113" t="s">
        <v>216</v>
      </c>
    </row>
    <row r="114" spans="2:2">
      <c r="B114" t="s">
        <v>129</v>
      </c>
    </row>
    <row r="115" spans="2:2">
      <c r="B115" t="s">
        <v>130</v>
      </c>
    </row>
    <row r="116" spans="2:2">
      <c r="B116" t="s">
        <v>288</v>
      </c>
    </row>
    <row r="117" spans="2:2">
      <c r="B117" t="s">
        <v>131</v>
      </c>
    </row>
    <row r="118" spans="2:2">
      <c r="B118" t="s">
        <v>289</v>
      </c>
    </row>
    <row r="119" spans="2:2">
      <c r="B119" t="s">
        <v>132</v>
      </c>
    </row>
    <row r="120" spans="2:2">
      <c r="B120" t="s">
        <v>290</v>
      </c>
    </row>
    <row r="121" spans="2:2">
      <c r="B121" t="s">
        <v>312</v>
      </c>
    </row>
    <row r="122" spans="2:2">
      <c r="B122" t="s">
        <v>186</v>
      </c>
    </row>
    <row r="123" spans="2:2">
      <c r="B123" t="s">
        <v>292</v>
      </c>
    </row>
    <row r="124" spans="2:2">
      <c r="B124" t="s">
        <v>144</v>
      </c>
    </row>
    <row r="125" spans="2:2">
      <c r="B125" t="s">
        <v>144</v>
      </c>
    </row>
    <row r="126" spans="2:2">
      <c r="B126" t="s">
        <v>294</v>
      </c>
    </row>
    <row r="127" spans="2:2">
      <c r="B127" t="s">
        <v>152</v>
      </c>
    </row>
    <row r="128" spans="2:2">
      <c r="B128" t="s">
        <v>242</v>
      </c>
    </row>
    <row r="129" spans="2:2">
      <c r="B129" t="s">
        <v>153</v>
      </c>
    </row>
    <row r="130" spans="2:2">
      <c r="B130" t="s">
        <v>156</v>
      </c>
    </row>
    <row r="131" spans="2:2">
      <c r="B131" t="s">
        <v>296</v>
      </c>
    </row>
    <row r="132" spans="2:2">
      <c r="B132" t="s">
        <v>322</v>
      </c>
    </row>
    <row r="133" spans="2:2">
      <c r="B133" t="s">
        <v>297</v>
      </c>
    </row>
    <row r="134" spans="2:2">
      <c r="B134" t="s">
        <v>159</v>
      </c>
    </row>
    <row r="135" spans="2:2">
      <c r="B135" t="s">
        <v>161</v>
      </c>
    </row>
    <row r="136" spans="2:2">
      <c r="B136" t="s">
        <v>161</v>
      </c>
    </row>
    <row r="137" spans="2:2">
      <c r="B137" t="s">
        <v>166</v>
      </c>
    </row>
    <row r="138" spans="2:2">
      <c r="B138" t="s">
        <v>167</v>
      </c>
    </row>
    <row r="139" spans="2:2">
      <c r="B139" t="s">
        <v>171</v>
      </c>
    </row>
    <row r="140" spans="2:2">
      <c r="B140" t="s">
        <v>173</v>
      </c>
    </row>
    <row r="141" spans="2:2">
      <c r="B141" t="s">
        <v>232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11</vt:i4>
      </vt:variant>
    </vt:vector>
  </HeadingPairs>
  <TitlesOfParts>
    <vt:vector size="15" baseType="lpstr">
      <vt:lpstr>Répertoire</vt:lpstr>
      <vt:lpstr>Feuil3</vt:lpstr>
      <vt:lpstr>Feuil1</vt:lpstr>
      <vt:lpstr>Feuil2</vt:lpstr>
      <vt:lpstr>EMAIL</vt:lpstr>
      <vt:lpstr>FAX</vt:lpstr>
      <vt:lpstr>FIXE</vt:lpstr>
      <vt:lpstr>FOURNISSEUR</vt:lpstr>
      <vt:lpstr>FOURNISSEURS</vt:lpstr>
      <vt:lpstr>MAIL</vt:lpstr>
      <vt:lpstr>NOM</vt:lpstr>
      <vt:lpstr>PORTABLE</vt:lpstr>
      <vt:lpstr>PRENOM</vt:lpstr>
      <vt:lpstr>REPERTOIRE</vt:lpstr>
      <vt:lpstr>STATUT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 SOULA</dc:creator>
  <cp:lastModifiedBy>MARIE SOULA</cp:lastModifiedBy>
  <dcterms:created xsi:type="dcterms:W3CDTF">2016-03-29T15:56:36Z</dcterms:created>
  <dcterms:modified xsi:type="dcterms:W3CDTF">2016-04-02T18:29:11Z</dcterms:modified>
</cp:coreProperties>
</file>