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610" activeTab="0"/>
  </bookViews>
  <sheets>
    <sheet name="Tableau Tournante " sheetId="1" r:id="rId1"/>
    <sheet name="Impression" sheetId="2" r:id="rId2"/>
    <sheet name="tirage" sheetId="3" r:id="rId3"/>
    <sheet name="partenaires" sheetId="4" r:id="rId4"/>
    <sheet name="adversaires" sheetId="5" r:id="rId5"/>
    <sheet name="partenaires &amp; adversaires" sheetId="6" r:id="rId6"/>
  </sheets>
  <definedNames>
    <definedName name="_xlfn.IFERROR" hidden="1">#NAME?</definedName>
    <definedName name="a65556">'Tableau Tournante '!$AR$6</definedName>
    <definedName name="ba65555">'Tableau Tournante '!$B:$B</definedName>
    <definedName name="debut">'Tableau Tournante '!$AN$6</definedName>
    <definedName name="effectif">'Tableau Tournante '!$C$1</definedName>
    <definedName name="_xlnm.Print_Titles" localSheetId="1">'Impression'!$1:$2</definedName>
    <definedName name="_xlnm.Print_Titles" localSheetId="0">'Tableau Tournante '!$1:$5</definedName>
    <definedName name="test">#REF!</definedName>
    <definedName name="_xlnm.Print_Area" localSheetId="1">'Impression'!$A$1:$Y$17</definedName>
    <definedName name="_xlnm.Print_Area" localSheetId="0">'Tableau Tournante '!$A$1:$AK$155</definedName>
  </definedNames>
  <calcPr fullCalcOnLoad="1"/>
</workbook>
</file>

<file path=xl/comments1.xml><?xml version="1.0" encoding="utf-8"?>
<comments xmlns="http://schemas.openxmlformats.org/spreadsheetml/2006/main">
  <authors>
    <author>Joan</author>
  </authors>
  <commentList>
    <comment ref="B6" authorId="0">
      <text>
        <r>
          <rPr>
            <sz val="26"/>
            <color indexed="10"/>
            <rFont val="Tahoma"/>
            <family val="2"/>
          </rPr>
          <t>Ecrire en Majuscule  sans espace    et Maximum 10 caractères.</t>
        </r>
        <r>
          <rPr>
            <sz val="9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18"/>
            <color indexed="12"/>
            <rFont val="Tahoma"/>
            <family val="2"/>
          </rPr>
          <t>Modifier la cellule pour déblocage du tableau</t>
        </r>
      </text>
    </comment>
  </commentList>
</comments>
</file>

<file path=xl/sharedStrings.xml><?xml version="1.0" encoding="utf-8"?>
<sst xmlns="http://schemas.openxmlformats.org/spreadsheetml/2006/main" count="128" uniqueCount="46">
  <si>
    <t>T1</t>
  </si>
  <si>
    <t xml:space="preserve">Contre </t>
  </si>
  <si>
    <t>T 2</t>
  </si>
  <si>
    <t>T 3</t>
  </si>
  <si>
    <t>T 4</t>
  </si>
  <si>
    <t xml:space="preserve">tableau pétanque tournante d'Alénya </t>
  </si>
  <si>
    <t>N° ligne</t>
  </si>
  <si>
    <t>Noms</t>
  </si>
  <si>
    <t>T2</t>
  </si>
  <si>
    <t>T3</t>
  </si>
  <si>
    <t>P</t>
  </si>
  <si>
    <t xml:space="preserve">joueurs </t>
  </si>
  <si>
    <t>Tour 1</t>
  </si>
  <si>
    <t>Tour 2</t>
  </si>
  <si>
    <t>Tour 3</t>
  </si>
  <si>
    <t>Tour 4</t>
  </si>
  <si>
    <t>-</t>
  </si>
  <si>
    <t>tirages des doublettes à la mélée</t>
  </si>
  <si>
    <t xml:space="preserve">pétanque  </t>
  </si>
  <si>
    <t>ALENYA</t>
  </si>
  <si>
    <t>joueurs</t>
  </si>
  <si>
    <t>T4</t>
  </si>
  <si>
    <t>T à T</t>
  </si>
  <si>
    <t>CONTRE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</si>
  <si>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</si>
  <si>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</si>
  <si>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</si>
  <si>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</si>
  <si>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</si>
  <si>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</si>
  <si>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</si>
  <si>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</si>
  <si>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</si>
  <si>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</si>
  <si>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</si>
  <si>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</si>
  <si>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</si>
  <si>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</si>
  <si>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</si>
  <si>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</si>
  <si>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</si>
  <si>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</si>
  <si>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</si>
  <si>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nb de concurrents (48 max)</t>
  </si>
  <si>
    <t>nb de concurrents disponibles</t>
  </si>
  <si>
    <t>tour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</si>
</sst>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0;\-0;;@"/>
    <numFmt numFmtId="168" formatCode="00000"/>
    <numFmt numFmtId="169" formatCode="[$-F800]dddd\,\ mmmm\ dd\,\ yyyy"/>
  </numFmts>
  <fonts count="8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26"/>
      <name val="Arial Unicode MS"/>
      <family val="0"/>
    </font>
    <font>
      <b/>
      <sz val="18"/>
      <color indexed="12"/>
      <name val="Arial"/>
      <family val="2"/>
    </font>
    <font>
      <sz val="14"/>
      <name val="Arial"/>
      <family val="0"/>
    </font>
    <font>
      <b/>
      <sz val="20"/>
      <color indexed="52"/>
      <name val="Arial"/>
      <family val="2"/>
    </font>
    <font>
      <sz val="20"/>
      <color indexed="13"/>
      <name val="Arial"/>
      <family val="0"/>
    </font>
    <font>
      <sz val="14"/>
      <color indexed="13"/>
      <name val="Arial"/>
      <family val="0"/>
    </font>
    <font>
      <b/>
      <sz val="36"/>
      <color indexed="52"/>
      <name val="Arial"/>
      <family val="2"/>
    </font>
    <font>
      <sz val="22"/>
      <color indexed="45"/>
      <name val="Arial"/>
      <family val="0"/>
    </font>
    <font>
      <b/>
      <sz val="36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20"/>
      <name val="Arial"/>
      <family val="0"/>
    </font>
    <font>
      <b/>
      <sz val="36"/>
      <color indexed="10"/>
      <name val="Arial"/>
      <family val="2"/>
    </font>
    <font>
      <b/>
      <sz val="26"/>
      <color indexed="16"/>
      <name val="Arial"/>
      <family val="2"/>
    </font>
    <font>
      <sz val="20"/>
      <color indexed="20"/>
      <name val="Arial"/>
      <family val="2"/>
    </font>
    <font>
      <b/>
      <sz val="18"/>
      <color indexed="21"/>
      <name val="Arial"/>
      <family val="2"/>
    </font>
    <font>
      <sz val="24"/>
      <color indexed="12"/>
      <name val="Arial"/>
      <family val="2"/>
    </font>
    <font>
      <b/>
      <i/>
      <sz val="16"/>
      <color indexed="61"/>
      <name val="Arial"/>
      <family val="2"/>
    </font>
    <font>
      <sz val="13"/>
      <name val="Arial"/>
      <family val="0"/>
    </font>
    <font>
      <b/>
      <sz val="13"/>
      <name val="Arial"/>
      <family val="2"/>
    </font>
    <font>
      <b/>
      <sz val="26"/>
      <color indexed="52"/>
      <name val="Arial"/>
      <family val="2"/>
    </font>
    <font>
      <sz val="9"/>
      <name val="Tahoma"/>
      <family val="0"/>
    </font>
    <font>
      <sz val="26"/>
      <color indexed="10"/>
      <name val="Tahoma"/>
      <family val="2"/>
    </font>
    <font>
      <b/>
      <sz val="2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7"/>
      <name val="Arial"/>
      <family val="2"/>
    </font>
    <font>
      <sz val="26"/>
      <color indexed="12"/>
      <name val="Arial"/>
      <family val="2"/>
    </font>
    <font>
      <b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62"/>
      <name val="Calibri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theme="7" tint="-0.24997000396251678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0" borderId="2" applyNumberFormat="0" applyFill="0" applyAlignment="0" applyProtection="0"/>
    <xf numFmtId="0" fontId="0" fillId="26" borderId="3" applyNumberFormat="0" applyFont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9" borderId="0" applyNumberFormat="0" applyBorder="0" applyAlignment="0" applyProtection="0"/>
    <xf numFmtId="9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25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1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7" fontId="0" fillId="35" borderId="0" xfId="0" applyNumberForma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7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Fill="1" applyBorder="1" applyAlignment="1">
      <alignment/>
    </xf>
    <xf numFmtId="167" fontId="6" fillId="0" borderId="0" xfId="0" applyNumberFormat="1" applyFont="1" applyAlignment="1">
      <alignment horizontal="center"/>
    </xf>
    <xf numFmtId="0" fontId="0" fillId="0" borderId="13" xfId="0" applyFill="1" applyBorder="1" applyAlignment="1">
      <alignment/>
    </xf>
    <xf numFmtId="167" fontId="20" fillId="0" borderId="13" xfId="0" applyNumberFormat="1" applyFont="1" applyFill="1" applyBorder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167" fontId="14" fillId="38" borderId="0" xfId="0" applyNumberFormat="1" applyFont="1" applyFill="1" applyAlignment="1">
      <alignment horizontal="center" vertical="center"/>
    </xf>
    <xf numFmtId="167" fontId="14" fillId="38" borderId="1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167" fontId="16" fillId="0" borderId="0" xfId="0" applyNumberFormat="1" applyFont="1" applyFill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/>
    </xf>
    <xf numFmtId="167" fontId="15" fillId="35" borderId="0" xfId="0" applyNumberFormat="1" applyFont="1" applyFill="1" applyAlignment="1">
      <alignment horizontal="center" vertical="center"/>
    </xf>
    <xf numFmtId="167" fontId="15" fillId="0" borderId="12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21" xfId="0" applyFont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>
      <alignment horizontal="center" vertical="center"/>
    </xf>
    <xf numFmtId="0" fontId="1" fillId="39" borderId="0" xfId="0" applyFont="1" applyFill="1" applyAlignment="1">
      <alignment horizontal="center" vertical="center"/>
    </xf>
    <xf numFmtId="0" fontId="5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7" fontId="20" fillId="0" borderId="22" xfId="0" applyNumberFormat="1" applyFont="1" applyFill="1" applyBorder="1" applyAlignment="1">
      <alignment horizontal="center" vertical="center"/>
    </xf>
    <xf numFmtId="167" fontId="20" fillId="0" borderId="23" xfId="0" applyNumberFormat="1" applyFont="1" applyFill="1" applyBorder="1" applyAlignment="1">
      <alignment horizontal="center" vertical="center"/>
    </xf>
    <xf numFmtId="167" fontId="20" fillId="0" borderId="24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167" fontId="20" fillId="0" borderId="25" xfId="0" applyNumberFormat="1" applyFont="1" applyFill="1" applyBorder="1" applyAlignment="1">
      <alignment horizontal="center" vertical="center"/>
    </xf>
    <xf numFmtId="167" fontId="20" fillId="0" borderId="26" xfId="0" applyNumberFormat="1" applyFont="1" applyFill="1" applyBorder="1" applyAlignment="1">
      <alignment horizontal="center" vertical="center"/>
    </xf>
    <xf numFmtId="167" fontId="21" fillId="0" borderId="27" xfId="0" applyNumberFormat="1" applyFont="1" applyFill="1" applyBorder="1" applyAlignment="1">
      <alignment horizontal="center" vertical="center"/>
    </xf>
    <xf numFmtId="167" fontId="21" fillId="0" borderId="15" xfId="0" applyNumberFormat="1" applyFont="1" applyFill="1" applyBorder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1" fillId="35" borderId="26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167" fontId="20" fillId="18" borderId="25" xfId="0" applyNumberFormat="1" applyFont="1" applyFill="1" applyBorder="1" applyAlignment="1">
      <alignment horizontal="center" vertical="center"/>
    </xf>
    <xf numFmtId="167" fontId="20" fillId="18" borderId="29" xfId="0" applyNumberFormat="1" applyFont="1" applyFill="1" applyBorder="1" applyAlignment="1">
      <alignment horizontal="center" vertical="center"/>
    </xf>
    <xf numFmtId="167" fontId="20" fillId="18" borderId="26" xfId="0" applyNumberFormat="1" applyFont="1" applyFill="1" applyBorder="1" applyAlignment="1">
      <alignment horizontal="center" vertical="center"/>
    </xf>
    <xf numFmtId="167" fontId="30" fillId="0" borderId="28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167" fontId="30" fillId="0" borderId="0" xfId="0" applyNumberFormat="1" applyFont="1" applyFill="1" applyBorder="1" applyAlignment="1">
      <alignment horizontal="center" vertical="center"/>
    </xf>
    <xf numFmtId="167" fontId="30" fillId="35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167" fontId="30" fillId="0" borderId="0" xfId="0" applyNumberFormat="1" applyFont="1" applyFill="1" applyAlignment="1">
      <alignment horizontal="center"/>
    </xf>
    <xf numFmtId="167" fontId="30" fillId="0" borderId="0" xfId="0" applyNumberFormat="1" applyFont="1" applyAlignment="1">
      <alignment horizontal="center"/>
    </xf>
    <xf numFmtId="167" fontId="30" fillId="0" borderId="12" xfId="0" applyNumberFormat="1" applyFont="1" applyFill="1" applyBorder="1" applyAlignment="1">
      <alignment horizontal="center" vertical="center"/>
    </xf>
    <xf numFmtId="167" fontId="30" fillId="0" borderId="0" xfId="0" applyNumberFormat="1" applyFont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67" fontId="30" fillId="0" borderId="28" xfId="0" applyNumberFormat="1" applyFont="1" applyBorder="1" applyAlignment="1">
      <alignment horizontal="center" vertical="center"/>
    </xf>
    <xf numFmtId="167" fontId="30" fillId="0" borderId="12" xfId="0" applyNumberFormat="1" applyFont="1" applyFill="1" applyBorder="1" applyAlignment="1">
      <alignment horizontal="center" vertical="center"/>
    </xf>
    <xf numFmtId="167" fontId="30" fillId="35" borderId="0" xfId="0" applyNumberFormat="1" applyFont="1" applyFill="1" applyAlignment="1">
      <alignment horizontal="center" vertical="center"/>
    </xf>
    <xf numFmtId="167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7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167" fontId="30" fillId="0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7" fontId="12" fillId="0" borderId="27" xfId="0" applyNumberFormat="1" applyFont="1" applyFill="1" applyBorder="1" applyAlignment="1">
      <alignment horizontal="center" vertical="center"/>
    </xf>
    <xf numFmtId="167" fontId="12" fillId="0" borderId="31" xfId="0" applyNumberFormat="1" applyFont="1" applyFill="1" applyBorder="1" applyAlignment="1">
      <alignment horizontal="center" vertical="center"/>
    </xf>
    <xf numFmtId="167" fontId="12" fillId="35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167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2" fillId="0" borderId="12" xfId="0" applyNumberFormat="1" applyFont="1" applyFill="1" applyBorder="1" applyAlignment="1">
      <alignment horizontal="center" vertical="center"/>
    </xf>
    <xf numFmtId="167" fontId="12" fillId="0" borderId="27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167" fontId="12" fillId="34" borderId="27" xfId="0" applyNumberFormat="1" applyFont="1" applyFill="1" applyBorder="1" applyAlignment="1">
      <alignment horizontal="center" vertical="center"/>
    </xf>
    <xf numFmtId="167" fontId="12" fillId="40" borderId="27" xfId="0" applyNumberFormat="1" applyFont="1" applyFill="1" applyBorder="1" applyAlignment="1">
      <alignment horizontal="center" vertical="center"/>
    </xf>
    <xf numFmtId="167" fontId="12" fillId="4" borderId="27" xfId="0" applyNumberFormat="1" applyFont="1" applyFill="1" applyBorder="1" applyAlignment="1">
      <alignment horizontal="center" vertical="center"/>
    </xf>
    <xf numFmtId="167" fontId="12" fillId="5" borderId="27" xfId="0" applyNumberFormat="1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167" fontId="18" fillId="35" borderId="0" xfId="0" applyNumberFormat="1" applyFont="1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32" xfId="0" applyFont="1" applyBorder="1" applyAlignment="1" applyProtection="1">
      <alignment horizontal="center" vertical="center"/>
      <protection locked="0"/>
    </xf>
    <xf numFmtId="167" fontId="21" fillId="0" borderId="14" xfId="0" applyNumberFormat="1" applyFont="1" applyFill="1" applyBorder="1" applyAlignment="1">
      <alignment horizontal="center" vertical="center"/>
    </xf>
    <xf numFmtId="167" fontId="20" fillId="0" borderId="33" xfId="0" applyNumberFormat="1" applyFont="1" applyFill="1" applyBorder="1" applyAlignment="1">
      <alignment horizontal="center" vertical="center"/>
    </xf>
    <xf numFmtId="167" fontId="21" fillId="0" borderId="24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1" fillId="4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82" fillId="0" borderId="22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83" fillId="0" borderId="34" xfId="0" applyFont="1" applyFill="1" applyBorder="1" applyAlignment="1">
      <alignment vertical="center"/>
    </xf>
    <xf numFmtId="0" fontId="86" fillId="0" borderId="31" xfId="0" applyFont="1" applyFill="1" applyBorder="1" applyAlignment="1">
      <alignment horizontal="center" vertical="center"/>
    </xf>
    <xf numFmtId="0" fontId="86" fillId="0" borderId="35" xfId="0" applyFont="1" applyFill="1" applyBorder="1" applyAlignment="1">
      <alignment horizontal="center" vertical="center"/>
    </xf>
    <xf numFmtId="0" fontId="83" fillId="0" borderId="34" xfId="0" applyFont="1" applyFill="1" applyBorder="1" applyAlignment="1">
      <alignment horizontal="center" vertical="center"/>
    </xf>
    <xf numFmtId="0" fontId="83" fillId="0" borderId="31" xfId="0" applyFont="1" applyFill="1" applyBorder="1" applyAlignment="1">
      <alignment horizontal="center" vertical="center"/>
    </xf>
    <xf numFmtId="0" fontId="83" fillId="0" borderId="35" xfId="0" applyFont="1" applyFill="1" applyBorder="1" applyAlignment="1">
      <alignment horizontal="center" vertical="center"/>
    </xf>
    <xf numFmtId="0" fontId="83" fillId="0" borderId="36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0" fontId="86" fillId="0" borderId="33" xfId="0" applyFont="1" applyFill="1" applyBorder="1" applyAlignment="1">
      <alignment horizontal="center" vertical="center"/>
    </xf>
    <xf numFmtId="0" fontId="83" fillId="0" borderId="36" xfId="0" applyFont="1" applyFill="1" applyBorder="1" applyAlignment="1">
      <alignment horizontal="center" vertical="center"/>
    </xf>
    <xf numFmtId="0" fontId="83" fillId="0" borderId="33" xfId="0" applyFont="1" applyFill="1" applyBorder="1" applyAlignment="1">
      <alignment horizontal="center" vertical="center"/>
    </xf>
    <xf numFmtId="0" fontId="83" fillId="0" borderId="37" xfId="0" applyFont="1" applyFill="1" applyBorder="1" applyAlignment="1">
      <alignment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3" fillId="0" borderId="37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0" fillId="4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36" borderId="39" xfId="0" applyNumberFormat="1" applyFont="1" applyFill="1" applyBorder="1" applyAlignment="1">
      <alignment horizontal="center" vertical="center"/>
    </xf>
    <xf numFmtId="0" fontId="12" fillId="36" borderId="4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3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25" fillId="32" borderId="0" xfId="0" applyNumberFormat="1" applyFont="1" applyFill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169" fontId="15" fillId="0" borderId="2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8" fontId="13" fillId="0" borderId="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4">
    <dxf>
      <font>
        <color indexed="9"/>
      </font>
    </dxf>
    <dxf>
      <font>
        <color indexed="9"/>
      </font>
    </dxf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/>
        <color indexed="13"/>
      </font>
      <fill>
        <patternFill>
          <bgColor indexed="52"/>
        </patternFill>
      </fill>
    </dxf>
    <dxf/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0</xdr:row>
      <xdr:rowOff>180975</xdr:rowOff>
    </xdr:from>
    <xdr:to>
      <xdr:col>17</xdr:col>
      <xdr:colOff>142875</xdr:colOff>
      <xdr:row>2</xdr:row>
      <xdr:rowOff>76200</xdr:rowOff>
    </xdr:to>
    <xdr:sp macro="[0]!CalculAleatoire">
      <xdr:nvSpPr>
        <xdr:cNvPr id="1" name="ZoneTexte 1"/>
        <xdr:cNvSpPr txBox="1">
          <a:spLocks noChangeArrowheads="1"/>
        </xdr:cNvSpPr>
      </xdr:nvSpPr>
      <xdr:spPr>
        <a:xfrm>
          <a:off x="4029075" y="180975"/>
          <a:ext cx="1047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Tirage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R156"/>
  <sheetViews>
    <sheetView tabSelected="1" zoomScale="50" zoomScaleNormal="50" zoomScalePageLayoutView="0" workbookViewId="0" topLeftCell="A1">
      <pane ySplit="5" topLeftCell="A6" activePane="bottomLeft" state="frozen"/>
      <selection pane="topLeft" activeCell="A1" sqref="A1"/>
      <selection pane="bottomLeft" activeCell="N6" sqref="N6"/>
    </sheetView>
  </sheetViews>
  <sheetFormatPr defaultColWidth="0" defaultRowHeight="0" customHeight="1" zeroHeight="1" outlineLevelRow="1" outlineLevelCol="1"/>
  <cols>
    <col min="1" max="1" width="23.421875" style="0" customWidth="1"/>
    <col min="2" max="2" width="43.140625" style="0" customWidth="1"/>
    <col min="3" max="6" width="8.57421875" style="0" customWidth="1"/>
    <col min="7" max="7" width="8.00390625" style="0" customWidth="1"/>
    <col min="8" max="10" width="8.57421875" style="0" hidden="1" customWidth="1" outlineLevel="1"/>
    <col min="11" max="11" width="3.8515625" style="0" hidden="1" customWidth="1" outlineLevel="1"/>
    <col min="12" max="12" width="5.00390625" style="0" customWidth="1" collapsed="1"/>
    <col min="13" max="13" width="4.7109375" style="0" customWidth="1"/>
    <col min="14" max="15" width="9.421875" style="0" customWidth="1"/>
    <col min="16" max="16" width="2.57421875" style="0" customWidth="1"/>
    <col min="17" max="18" width="9.421875" style="0" customWidth="1"/>
    <col min="19" max="19" width="4.7109375" style="0" customWidth="1"/>
    <col min="20" max="21" width="9.421875" style="0" customWidth="1"/>
    <col min="22" max="22" width="2.57421875" style="0" customWidth="1"/>
    <col min="23" max="24" width="9.421875" style="0" customWidth="1"/>
    <col min="25" max="25" width="4.8515625" style="0" customWidth="1"/>
    <col min="26" max="27" width="9.421875" style="0" customWidth="1"/>
    <col min="28" max="28" width="2.57421875" style="0" customWidth="1"/>
    <col min="29" max="30" width="9.421875" style="0" customWidth="1"/>
    <col min="31" max="31" width="4.8515625" style="0" customWidth="1"/>
    <col min="32" max="33" width="9.421875" style="0" customWidth="1"/>
    <col min="34" max="34" width="2.57421875" style="0" customWidth="1"/>
    <col min="35" max="36" width="9.421875" style="0" customWidth="1"/>
    <col min="37" max="37" width="4.57421875" style="0" customWidth="1"/>
    <col min="38" max="38" width="6.8515625" style="0" customWidth="1"/>
    <col min="39" max="39" width="7.140625" style="0" customWidth="1" outlineLevel="1"/>
    <col min="40" max="44" width="26.28125" style="0" customWidth="1" outlineLevel="1"/>
    <col min="45" max="45" width="20.57421875" style="0" customWidth="1" outlineLevel="1"/>
    <col min="46" max="46" width="5.57421875" style="0" customWidth="1"/>
    <col min="47" max="48" width="17.00390625" style="0" customWidth="1"/>
    <col min="49" max="49" width="5.00390625" style="0" customWidth="1"/>
    <col min="50" max="51" width="17.00390625" style="0" customWidth="1"/>
    <col min="52" max="52" width="5.00390625" style="0" customWidth="1"/>
    <col min="53" max="54" width="17.00390625" style="0" customWidth="1"/>
    <col min="55" max="55" width="5.00390625" style="0" customWidth="1"/>
    <col min="56" max="57" width="17.00390625" style="0" customWidth="1"/>
    <col min="58" max="58" width="5.00390625" style="0" customWidth="1"/>
    <col min="59" max="60" width="17.00390625" style="0" customWidth="1"/>
    <col min="61" max="61" width="5.00390625" style="0" customWidth="1"/>
    <col min="62" max="63" width="17.00390625" style="0" customWidth="1"/>
    <col min="64" max="64" width="5.00390625" style="0" customWidth="1"/>
    <col min="65" max="66" width="17.00390625" style="0" customWidth="1"/>
    <col min="67" max="67" width="5.00390625" style="0" customWidth="1"/>
    <col min="68" max="69" width="17.00390625" style="0" customWidth="1"/>
    <col min="70" max="70" width="4.28125" style="0" customWidth="1"/>
    <col min="71" max="99" width="26.28125" style="0" customWidth="1"/>
    <col min="100" max="16384" width="0" style="0" hidden="1" customWidth="1"/>
  </cols>
  <sheetData>
    <row r="1" spans="1:70" ht="103.5" customHeight="1" thickBot="1">
      <c r="A1" s="52" t="s">
        <v>5</v>
      </c>
      <c r="B1" s="4"/>
      <c r="C1" s="185">
        <f>COUNTA(B6:B155)</f>
        <v>22</v>
      </c>
      <c r="D1" s="186"/>
      <c r="E1" s="188" t="s">
        <v>20</v>
      </c>
      <c r="F1" s="189"/>
      <c r="G1" s="59"/>
      <c r="H1" s="59"/>
      <c r="I1" s="59"/>
      <c r="J1" s="59"/>
      <c r="K1" s="59"/>
      <c r="L1" s="59"/>
      <c r="M1" s="20"/>
      <c r="N1" s="20"/>
      <c r="O1" s="20"/>
      <c r="P1" s="20"/>
      <c r="Q1" s="20"/>
      <c r="R1" s="20"/>
      <c r="S1" s="4"/>
      <c r="T1" s="190">
        <f ca="1">TODAY()</f>
        <v>42448</v>
      </c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4"/>
      <c r="AF1" s="4"/>
      <c r="AG1" s="4"/>
      <c r="AH1" s="4"/>
      <c r="AI1" s="4"/>
      <c r="AJ1" s="4"/>
      <c r="AK1" s="4"/>
      <c r="AL1" s="4"/>
      <c r="AM1" s="4"/>
      <c r="AN1" s="13"/>
      <c r="AO1" s="13"/>
      <c r="AP1" s="13"/>
      <c r="AQ1" s="13"/>
      <c r="AR1" s="4"/>
      <c r="AS1" s="4"/>
      <c r="AT1" s="4"/>
      <c r="AU1" s="4"/>
      <c r="AV1" s="4"/>
      <c r="AW1" s="17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44.25" customHeight="1" hidden="1" outlineLevel="1" thickTop="1">
      <c r="A2" s="5" t="s">
        <v>6</v>
      </c>
      <c r="B2" s="5" t="s">
        <v>7</v>
      </c>
      <c r="C2" s="7"/>
      <c r="D2" s="7"/>
      <c r="E2" s="7"/>
      <c r="F2" s="7"/>
      <c r="G2" s="21"/>
      <c r="H2" s="21"/>
      <c r="I2" s="21"/>
      <c r="J2" s="21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49"/>
      <c r="AO2" s="149"/>
      <c r="AP2" s="149"/>
      <c r="AQ2" s="149"/>
      <c r="AR2" s="6"/>
      <c r="AS2" s="6"/>
      <c r="AT2" s="10"/>
      <c r="AU2" s="18" t="s">
        <v>0</v>
      </c>
      <c r="AV2" s="192" t="s">
        <v>1</v>
      </c>
      <c r="AW2" s="192"/>
      <c r="AX2" s="192"/>
      <c r="AY2" s="6"/>
      <c r="AZ2" s="10"/>
      <c r="BA2" s="18" t="s">
        <v>2</v>
      </c>
      <c r="BB2" s="192" t="s">
        <v>1</v>
      </c>
      <c r="BC2" s="192"/>
      <c r="BD2" s="192"/>
      <c r="BE2" s="6"/>
      <c r="BF2" s="10"/>
      <c r="BG2" s="18" t="s">
        <v>3</v>
      </c>
      <c r="BH2" s="192" t="s">
        <v>1</v>
      </c>
      <c r="BI2" s="192"/>
      <c r="BJ2" s="192"/>
      <c r="BK2" s="6"/>
      <c r="BL2" s="10"/>
      <c r="BM2" s="18" t="s">
        <v>4</v>
      </c>
      <c r="BN2" s="192" t="s">
        <v>1</v>
      </c>
      <c r="BO2" s="192"/>
      <c r="BP2" s="192"/>
      <c r="BQ2" s="6"/>
      <c r="BR2" s="10"/>
    </row>
    <row r="3" spans="1:70" ht="44.25" customHeight="1" hidden="1" outlineLevel="1">
      <c r="A3" s="5"/>
      <c r="B3" s="5"/>
      <c r="C3" s="7"/>
      <c r="D3" s="7"/>
      <c r="E3" s="7"/>
      <c r="F3" s="7"/>
      <c r="G3" s="21"/>
      <c r="H3" s="21"/>
      <c r="I3" s="21"/>
      <c r="J3" s="21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5"/>
      <c r="AO3" s="15"/>
      <c r="AP3" s="15"/>
      <c r="AQ3" s="15"/>
      <c r="AR3" s="6"/>
      <c r="AS3" s="6"/>
      <c r="AT3" s="10"/>
      <c r="AU3" s="18"/>
      <c r="AV3" s="19"/>
      <c r="AW3" s="19"/>
      <c r="AX3" s="19"/>
      <c r="AY3" s="6"/>
      <c r="AZ3" s="10"/>
      <c r="BA3" s="18"/>
      <c r="BB3" s="19"/>
      <c r="BC3" s="19"/>
      <c r="BD3" s="19"/>
      <c r="BE3" s="6"/>
      <c r="BF3" s="10"/>
      <c r="BG3" s="18"/>
      <c r="BH3" s="19"/>
      <c r="BI3" s="19"/>
      <c r="BJ3" s="19"/>
      <c r="BK3" s="6"/>
      <c r="BL3" s="10"/>
      <c r="BM3" s="18"/>
      <c r="BN3" s="19"/>
      <c r="BO3" s="19"/>
      <c r="BP3" s="19"/>
      <c r="BQ3" s="6"/>
      <c r="BR3" s="10"/>
    </row>
    <row r="4" spans="1:70" ht="44.25" customHeight="1" hidden="1" outlineLevel="1" thickBot="1">
      <c r="A4" s="5"/>
      <c r="B4" s="5"/>
      <c r="C4" s="7"/>
      <c r="D4" s="7"/>
      <c r="E4" s="7"/>
      <c r="F4" s="7"/>
      <c r="G4" s="21"/>
      <c r="H4" s="21"/>
      <c r="I4" s="21"/>
      <c r="J4" s="21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5"/>
      <c r="AO4" s="15"/>
      <c r="AP4" s="15"/>
      <c r="AQ4" s="15"/>
      <c r="AR4" s="6"/>
      <c r="AS4" s="6"/>
      <c r="AT4" s="10"/>
      <c r="AU4" s="18"/>
      <c r="AV4" s="19"/>
      <c r="AW4" s="19"/>
      <c r="AX4" s="19"/>
      <c r="AY4" s="6"/>
      <c r="AZ4" s="10"/>
      <c r="BA4" s="18"/>
      <c r="BB4" s="19"/>
      <c r="BC4" s="19"/>
      <c r="BD4" s="19"/>
      <c r="BE4" s="6"/>
      <c r="BF4" s="10"/>
      <c r="BG4" s="18"/>
      <c r="BH4" s="19"/>
      <c r="BI4" s="19"/>
      <c r="BJ4" s="19"/>
      <c r="BK4" s="6"/>
      <c r="BL4" s="10"/>
      <c r="BM4" s="18"/>
      <c r="BN4" s="19"/>
      <c r="BO4" s="19"/>
      <c r="BP4" s="19"/>
      <c r="BQ4" s="6"/>
      <c r="BR4" s="10"/>
    </row>
    <row r="5" spans="1:70" ht="44.25" customHeight="1" collapsed="1" thickBot="1" thickTop="1">
      <c r="A5" s="5"/>
      <c r="B5" s="54"/>
      <c r="C5" s="67" t="s">
        <v>0</v>
      </c>
      <c r="D5" s="67" t="s">
        <v>8</v>
      </c>
      <c r="E5" s="67" t="s">
        <v>9</v>
      </c>
      <c r="F5" s="67" t="s">
        <v>21</v>
      </c>
      <c r="G5" s="140"/>
      <c r="H5" s="21"/>
      <c r="I5" s="21"/>
      <c r="J5" s="21"/>
      <c r="K5" s="7"/>
      <c r="L5" s="6"/>
      <c r="M5" s="6"/>
      <c r="N5" s="123" t="s">
        <v>0</v>
      </c>
      <c r="O5" s="187" t="s">
        <v>1</v>
      </c>
      <c r="P5" s="187"/>
      <c r="Q5" s="187"/>
      <c r="R5" s="12"/>
      <c r="S5" s="6"/>
      <c r="T5" s="123" t="s">
        <v>2</v>
      </c>
      <c r="U5" s="187" t="s">
        <v>1</v>
      </c>
      <c r="V5" s="187"/>
      <c r="W5" s="187"/>
      <c r="X5" s="12"/>
      <c r="Y5" s="6"/>
      <c r="Z5" s="123" t="s">
        <v>3</v>
      </c>
      <c r="AA5" s="187" t="s">
        <v>1</v>
      </c>
      <c r="AB5" s="187"/>
      <c r="AC5" s="187"/>
      <c r="AD5" s="12"/>
      <c r="AE5" s="6"/>
      <c r="AF5" s="123" t="s">
        <v>4</v>
      </c>
      <c r="AG5" s="187" t="s">
        <v>1</v>
      </c>
      <c r="AH5" s="187"/>
      <c r="AI5" s="187"/>
      <c r="AJ5" s="12"/>
      <c r="AK5" s="6"/>
      <c r="AL5" s="6"/>
      <c r="AM5" s="6"/>
      <c r="AN5" s="6"/>
      <c r="AO5" s="6"/>
      <c r="AP5" s="6"/>
      <c r="AQ5" s="6"/>
      <c r="AR5" s="6"/>
      <c r="AS5" s="6"/>
      <c r="AT5" s="10"/>
      <c r="AU5" s="18"/>
      <c r="AV5" s="19"/>
      <c r="AW5" s="19"/>
      <c r="AX5" s="19"/>
      <c r="AY5" s="6"/>
      <c r="AZ5" s="10"/>
      <c r="BA5" s="18"/>
      <c r="BB5" s="19"/>
      <c r="BC5" s="19"/>
      <c r="BD5" s="19"/>
      <c r="BE5" s="6"/>
      <c r="BF5" s="10"/>
      <c r="BG5" s="18"/>
      <c r="BH5" s="19"/>
      <c r="BI5" s="19"/>
      <c r="BJ5" s="19"/>
      <c r="BK5" s="6"/>
      <c r="BL5" s="10"/>
      <c r="BM5" s="18"/>
      <c r="BN5" s="19"/>
      <c r="BO5" s="19"/>
      <c r="BP5" s="19"/>
      <c r="BQ5" s="6"/>
      <c r="BR5" s="10"/>
    </row>
    <row r="6" spans="1:70" ht="45.75" customHeight="1" thickBot="1">
      <c r="A6" s="25">
        <v>1</v>
      </c>
      <c r="B6" s="144">
        <v>1</v>
      </c>
      <c r="C6" s="60"/>
      <c r="D6" s="60"/>
      <c r="E6" s="60"/>
      <c r="F6" s="61"/>
      <c r="G6" s="62"/>
      <c r="H6" s="22"/>
      <c r="I6" s="22"/>
      <c r="J6" s="22"/>
      <c r="K6" s="22"/>
      <c r="L6" s="10"/>
      <c r="M6" s="24"/>
      <c r="N6" s="50">
        <f>IF(tirage!N6="","",tirage!N6)</f>
        <v>6</v>
      </c>
      <c r="O6" s="85">
        <f>IF(tirage!O6="","",tirage!O6)</f>
        <v>1</v>
      </c>
      <c r="P6" s="91">
        <f>IF(tirage!P6="","",tirage!P6)</f>
      </c>
      <c r="Q6" s="87">
        <f>IF(tirage!Q6="","",tirage!Q6)</f>
        <v>5</v>
      </c>
      <c r="R6" s="88">
        <f>IF(tirage!R6="","",tirage!R6)</f>
        <v>15</v>
      </c>
      <c r="S6" s="53">
        <f>IF(tirage!S6="","",tirage!S6)</f>
      </c>
      <c r="T6" s="84">
        <f>IF(tirage!T6="","",tirage!T6)</f>
        <v>7</v>
      </c>
      <c r="U6" s="86">
        <f>IF(tirage!U6="","",tirage!U6)</f>
        <v>12</v>
      </c>
      <c r="V6" s="147">
        <f>IF(tirage!V6="","",tirage!V6)</f>
      </c>
      <c r="W6" s="85">
        <f>IF(tirage!W6="","",tirage!W6)</f>
        <v>13</v>
      </c>
      <c r="X6" s="86">
        <f>IF(tirage!X6="","",tirage!X6)</f>
        <v>17</v>
      </c>
      <c r="Y6" s="53">
        <f>IF(tirage!Y6="","",tirage!Y6)</f>
      </c>
      <c r="Z6" s="84">
        <f>IF(tirage!Z6="","",tirage!Z6)</f>
        <v>16</v>
      </c>
      <c r="AA6" s="85">
        <f>IF(tirage!AA6="","",tirage!AA6)</f>
        <v>8</v>
      </c>
      <c r="AB6" s="92">
        <f>IF(tirage!AB6="","",tirage!AB6)</f>
      </c>
      <c r="AC6" s="87">
        <f>IF(tirage!AC6="","",tirage!AC6)</f>
        <v>12</v>
      </c>
      <c r="AD6" s="87">
        <f>IF(tirage!AD6="","",tirage!AD6)</f>
        <v>1</v>
      </c>
      <c r="AE6" s="148">
        <f>IF(tirage!AE6="","",tirage!AE6)</f>
      </c>
      <c r="AF6" s="84">
        <f>IF(tirage!AF6="","",tirage!AF6)</f>
        <v>9</v>
      </c>
      <c r="AG6" s="85">
        <f>IF(tirage!AG6="","",tirage!AG6)</f>
        <v>10</v>
      </c>
      <c r="AH6" s="91">
        <f>IF(tirage!AH6="","",tirage!AH6)</f>
      </c>
      <c r="AI6" s="85">
        <f>IF(tirage!AI6="","",tirage!AI6)</f>
        <v>7</v>
      </c>
      <c r="AJ6" s="86">
        <f>IF(tirage!AJ6="","",tirage!AJ6)</f>
        <v>17</v>
      </c>
      <c r="AK6" s="51"/>
      <c r="AL6" s="1"/>
      <c r="AM6" s="1"/>
      <c r="AN6" s="8">
        <f>IF(tirage!AN6="","",tirage!AN6)</f>
        <v>6</v>
      </c>
      <c r="AO6" s="8">
        <f>IF(tirage!AO6="","",tirage!AO6)</f>
        <v>7</v>
      </c>
      <c r="AP6" s="8">
        <f>IF(tirage!AP6="","",tirage!AP6)</f>
        <v>16</v>
      </c>
      <c r="AQ6" s="8">
        <f>IF(tirage!AQ6="","",tirage!AQ6)</f>
        <v>9</v>
      </c>
      <c r="AR6" s="1"/>
      <c r="AS6" s="1"/>
      <c r="AT6" s="10"/>
      <c r="AU6" s="63">
        <f>$AN$6</f>
        <v>6</v>
      </c>
      <c r="AV6" s="63">
        <f>$AN$7</f>
        <v>1</v>
      </c>
      <c r="AW6" s="64"/>
      <c r="AX6" s="63">
        <f>$AN$8</f>
        <v>5</v>
      </c>
      <c r="AY6" s="63">
        <f>$AN$9</f>
        <v>15</v>
      </c>
      <c r="AZ6" s="65"/>
      <c r="BA6" s="63">
        <f>$AO$6</f>
        <v>7</v>
      </c>
      <c r="BB6" s="63">
        <f>$AO$7</f>
        <v>12</v>
      </c>
      <c r="BC6" s="64"/>
      <c r="BD6" s="63">
        <f>$AO$8</f>
        <v>14</v>
      </c>
      <c r="BE6" s="63">
        <f>$AO$9</f>
        <v>13</v>
      </c>
      <c r="BF6" s="65"/>
      <c r="BG6" s="63">
        <f>$AP$6</f>
        <v>16</v>
      </c>
      <c r="BH6" s="63">
        <f>$AP$7</f>
        <v>8</v>
      </c>
      <c r="BI6" s="64"/>
      <c r="BJ6" s="63">
        <f>$AP$8</f>
        <v>10</v>
      </c>
      <c r="BK6" s="63">
        <f>$AP$9</f>
        <v>12</v>
      </c>
      <c r="BL6" s="65"/>
      <c r="BM6" s="63">
        <f>$AQ$6</f>
        <v>9</v>
      </c>
      <c r="BN6" s="63">
        <f>$AQ$7</f>
        <v>10</v>
      </c>
      <c r="BO6" s="64"/>
      <c r="BP6" s="63">
        <f>$AQ$8</f>
        <v>7</v>
      </c>
      <c r="BQ6" s="63">
        <f>$AQ$9</f>
        <v>17</v>
      </c>
      <c r="BR6" s="10"/>
    </row>
    <row r="7" spans="1:70" ht="45.75" customHeight="1" thickBot="1">
      <c r="A7" s="25">
        <v>2</v>
      </c>
      <c r="B7" s="78">
        <v>2</v>
      </c>
      <c r="C7" s="60"/>
      <c r="D7" s="60"/>
      <c r="E7" s="60"/>
      <c r="F7" s="61"/>
      <c r="G7" s="62"/>
      <c r="H7" s="22"/>
      <c r="I7" s="22"/>
      <c r="J7" s="22"/>
      <c r="K7" s="22"/>
      <c r="L7" s="10"/>
      <c r="M7" s="24"/>
      <c r="N7" s="50">
        <f>IF(tirage!N7="","",tirage!N7)</f>
        <v>13</v>
      </c>
      <c r="O7" s="87">
        <f>IF(tirage!O7="","",tirage!O7)</f>
        <v>3</v>
      </c>
      <c r="P7" s="92">
        <f>IF(tirage!P7="","",tirage!P7)</f>
      </c>
      <c r="Q7" s="87">
        <f>IF(tirage!Q7="","",tirage!Q7)</f>
        <v>4</v>
      </c>
      <c r="R7" s="88">
        <f>IF(tirage!R7="","",tirage!R7)</f>
        <v>18</v>
      </c>
      <c r="S7" s="53">
        <f>IF(tirage!S7="","",tirage!S7)</f>
      </c>
      <c r="T7" s="50">
        <f>IF(tirage!T7="","",tirage!T7)</f>
        <v>14</v>
      </c>
      <c r="U7" s="88">
        <f>IF(tirage!U7="","",tirage!U7)</f>
        <v>3</v>
      </c>
      <c r="V7" s="145">
        <f>IF(tirage!V7="","",tirage!V7)</f>
      </c>
      <c r="W7" s="87">
        <f>IF(tirage!W7="","",tirage!W7)</f>
        <v>5</v>
      </c>
      <c r="X7" s="88">
        <f>IF(tirage!X7="","",tirage!X7)</f>
        <v>19</v>
      </c>
      <c r="Y7" s="53">
        <f>IF(tirage!Y7="","",tirage!Y7)</f>
      </c>
      <c r="Z7" s="50">
        <f>IF(tirage!Z7="","",tirage!Z7)</f>
        <v>10</v>
      </c>
      <c r="AA7" s="87">
        <f>IF(tirage!AA7="","",tirage!AA7)</f>
        <v>17</v>
      </c>
      <c r="AB7" s="92">
        <f>IF(tirage!AB7="","",tirage!AB7)</f>
      </c>
      <c r="AC7" s="87">
        <f>IF(tirage!AC7="","",tirage!AC7)</f>
        <v>14</v>
      </c>
      <c r="AD7" s="88">
        <f>IF(tirage!AD7="","",tirage!AD7)</f>
        <v>20</v>
      </c>
      <c r="AE7" s="53">
        <f>IF(tirage!AE7="","",tirage!AE7)</f>
      </c>
      <c r="AF7" s="50">
        <f>IF(tirage!AF7="","",tirage!AF7)</f>
        <v>2</v>
      </c>
      <c r="AG7" s="87">
        <f>IF(tirage!AG7="","",tirage!AG7)</f>
        <v>21</v>
      </c>
      <c r="AH7" s="92">
        <f>IF(tirage!AH7="","",tirage!AH7)</f>
      </c>
      <c r="AI7" s="87">
        <f>IF(tirage!AI7="","",tirage!AI7)</f>
        <v>6</v>
      </c>
      <c r="AJ7" s="88">
        <f>IF(tirage!AJ7="","",tirage!AJ7)</f>
        <v>16</v>
      </c>
      <c r="AK7" s="51"/>
      <c r="AL7" s="1"/>
      <c r="AM7" s="1"/>
      <c r="AN7" s="8">
        <f>IF(tirage!AN7="","",tirage!AN7)</f>
        <v>1</v>
      </c>
      <c r="AO7" s="8">
        <f>IF(tirage!AO7="","",tirage!AO7)</f>
        <v>12</v>
      </c>
      <c r="AP7" s="8">
        <f>IF(tirage!AP7="","",tirage!AP7)</f>
        <v>8</v>
      </c>
      <c r="AQ7" s="8">
        <f>IF(tirage!AQ7="","",tirage!AQ7)</f>
        <v>10</v>
      </c>
      <c r="AR7" s="1"/>
      <c r="AS7" s="1"/>
      <c r="AT7" s="10"/>
      <c r="AU7" s="14">
        <f>LOOKUP(AU6,$A$6:$A$155,$B$6:$B$155)</f>
        <v>6</v>
      </c>
      <c r="AV7" s="14">
        <f>LOOKUP(AV6,$A$6:$A$155,$B$6:$B$155)</f>
        <v>1</v>
      </c>
      <c r="AW7" s="16"/>
      <c r="AX7" s="14">
        <f>LOOKUP(AX6,$A$6:$A$155,$B$6:$B$155)</f>
        <v>5</v>
      </c>
      <c r="AY7" s="14">
        <f>LOOKUP(AY6,$A$6:$A$155,$B$6:$B$155)</f>
        <v>15</v>
      </c>
      <c r="AZ7" s="11"/>
      <c r="BA7" s="14">
        <f>LOOKUP(BA6,$A$6:$A$155,$B$6:$B$155)</f>
        <v>7</v>
      </c>
      <c r="BB7" s="14">
        <f>LOOKUP(BB6,$A$6:$A$155,$B$6:$B$155)</f>
        <v>12</v>
      </c>
      <c r="BC7" s="16"/>
      <c r="BD7" s="14">
        <f>LOOKUP(BD6,$A$6:$A$155,$B$6:$B$155)</f>
        <v>14</v>
      </c>
      <c r="BE7" s="14">
        <f>LOOKUP(BE6,$A$6:$A$155,$B$6:$B$155)</f>
        <v>13</v>
      </c>
      <c r="BF7" s="11"/>
      <c r="BG7" s="14">
        <f>LOOKUP(BG6,$A$6:$A$155,$B$6:$B$155)</f>
        <v>16</v>
      </c>
      <c r="BH7" s="14">
        <f>LOOKUP(BH6,$A$6:$A$155,$B$6:$B$155)</f>
        <v>8</v>
      </c>
      <c r="BI7" s="16"/>
      <c r="BJ7" s="14">
        <f>LOOKUP(BJ6,$A$6:$A$155,$B$6:$B$155)</f>
        <v>10</v>
      </c>
      <c r="BK7" s="14">
        <f>LOOKUP(BK6,$A$6:$A$155,$B$6:$B$155)</f>
        <v>12</v>
      </c>
      <c r="BL7" s="11"/>
      <c r="BM7" s="14">
        <f>LOOKUP(BM6,$A$6:$A$155,$B$6:$B$155)</f>
        <v>9</v>
      </c>
      <c r="BN7" s="14">
        <f>LOOKUP(BN6,$A$6:$A$155,$B$6:$B$155)</f>
        <v>10</v>
      </c>
      <c r="BO7" s="16"/>
      <c r="BP7" s="14">
        <f>LOOKUP(BP6,$A$6:$A$155,$B$6:$B$155)</f>
        <v>7</v>
      </c>
      <c r="BQ7" s="14">
        <f>LOOKUP(BQ6,$A$6:$A$155,$B$6:$B$155)</f>
        <v>17</v>
      </c>
      <c r="BR7" s="10"/>
    </row>
    <row r="8" spans="1:70" ht="45.75" customHeight="1" thickBot="1">
      <c r="A8" s="25">
        <v>3</v>
      </c>
      <c r="B8" s="144">
        <v>3</v>
      </c>
      <c r="C8" s="60"/>
      <c r="D8" s="60"/>
      <c r="E8" s="60"/>
      <c r="F8" s="61"/>
      <c r="G8" s="62"/>
      <c r="H8" s="22"/>
      <c r="I8" s="22"/>
      <c r="J8" s="22"/>
      <c r="K8" s="22"/>
      <c r="L8" s="10"/>
      <c r="M8" s="24"/>
      <c r="N8" s="50">
        <f>IF(tirage!N8="","",tirage!N8)</f>
        <v>7</v>
      </c>
      <c r="O8" s="87">
        <f>IF(tirage!O8="","",tirage!O8)</f>
        <v>10</v>
      </c>
      <c r="P8" s="92">
        <f>IF(tirage!P8="","",tirage!P8)</f>
      </c>
      <c r="Q8" s="87">
        <f>IF(tirage!Q8="","",tirage!Q8)</f>
        <v>19</v>
      </c>
      <c r="R8" s="88">
        <f>IF(tirage!R8="","",tirage!R8)</f>
        <v>22</v>
      </c>
      <c r="S8" s="53">
        <f>IF(tirage!S8="","",tirage!S8)</f>
      </c>
      <c r="T8" s="50">
        <f>IF(tirage!T8="","",tirage!T8)</f>
        <v>9</v>
      </c>
      <c r="U8" s="88">
        <f>IF(tirage!U8="","",tirage!U8)</f>
        <v>16</v>
      </c>
      <c r="V8" s="145">
        <f>IF(tirage!V8="","",tirage!V8)</f>
      </c>
      <c r="W8" s="87">
        <f>IF(tirage!W8="","",tirage!W8)</f>
        <v>8</v>
      </c>
      <c r="X8" s="88">
        <f>IF(tirage!X8="","",tirage!X8)</f>
        <v>10</v>
      </c>
      <c r="Y8" s="53">
        <f>IF(tirage!Y8="","",tirage!Y8)</f>
      </c>
      <c r="Z8" s="50">
        <f>IF(tirage!Z8="","",tirage!Z8)</f>
        <v>22</v>
      </c>
      <c r="AA8" s="87">
        <f>IF(tirage!AA8="","",tirage!AA8)</f>
        <v>6</v>
      </c>
      <c r="AB8" s="92">
        <f>IF(tirage!AB8="","",tirage!AB8)</f>
      </c>
      <c r="AC8" s="87">
        <f>IF(tirage!AC8="","",tirage!AC8)</f>
        <v>11</v>
      </c>
      <c r="AD8" s="88">
        <f>IF(tirage!AD8="","",tirage!AD8)</f>
        <v>13</v>
      </c>
      <c r="AE8" s="53">
        <f>IF(tirage!AE8="","",tirage!AE8)</f>
      </c>
      <c r="AF8" s="50">
        <f>IF(tirage!AF8="","",tirage!AF8)</f>
        <v>14</v>
      </c>
      <c r="AG8" s="87">
        <f>IF(tirage!AG8="","",tirage!AG8)</f>
        <v>8</v>
      </c>
      <c r="AH8" s="92">
        <f>IF(tirage!AH8="","",tirage!AH8)</f>
      </c>
      <c r="AI8" s="87">
        <f>IF(tirage!AI8="","",tirage!AI8)</f>
        <v>18</v>
      </c>
      <c r="AJ8" s="88">
        <f>IF(tirage!AJ8="","",tirage!AJ8)</f>
        <v>11</v>
      </c>
      <c r="AK8" s="51"/>
      <c r="AL8" s="1"/>
      <c r="AM8" s="1"/>
      <c r="AN8" s="8">
        <f>IF(tirage!AN8="","",tirage!AN8)</f>
        <v>5</v>
      </c>
      <c r="AO8" s="8">
        <f>IF(tirage!AO8="","",tirage!AO8)</f>
        <v>14</v>
      </c>
      <c r="AP8" s="8">
        <f>IF(tirage!AP8="","",tirage!AP8)</f>
        <v>10</v>
      </c>
      <c r="AQ8" s="8">
        <f>IF(tirage!AQ8="","",tirage!AQ8)</f>
        <v>7</v>
      </c>
      <c r="AR8" s="1"/>
      <c r="AS8" s="1"/>
      <c r="AT8" s="10"/>
      <c r="AU8" s="63">
        <f>$AN$10</f>
        <v>13</v>
      </c>
      <c r="AV8" s="63">
        <f>$AN$11</f>
        <v>3</v>
      </c>
      <c r="AW8" s="66"/>
      <c r="AX8" s="63">
        <f>$AN$12</f>
        <v>4</v>
      </c>
      <c r="AY8" s="63">
        <f>$AN$13</f>
        <v>18</v>
      </c>
      <c r="AZ8" s="65"/>
      <c r="BA8" s="63">
        <f>$AO$10</f>
        <v>17</v>
      </c>
      <c r="BB8" s="63">
        <f>$AO$11</f>
        <v>3</v>
      </c>
      <c r="BC8" s="66"/>
      <c r="BD8" s="63">
        <f>$AO$12</f>
        <v>5</v>
      </c>
      <c r="BE8" s="63">
        <f>$AO$13</f>
        <v>19</v>
      </c>
      <c r="BF8" s="65"/>
      <c r="BG8" s="63">
        <f>$AP$10</f>
        <v>1</v>
      </c>
      <c r="BH8" s="63">
        <f>$AP$11</f>
        <v>17</v>
      </c>
      <c r="BI8" s="66"/>
      <c r="BJ8" s="63">
        <f>$AP$12</f>
        <v>14</v>
      </c>
      <c r="BK8" s="63">
        <f>$AP$13</f>
        <v>22</v>
      </c>
      <c r="BL8" s="65"/>
      <c r="BM8" s="63">
        <f>$AQ$10</f>
        <v>2</v>
      </c>
      <c r="BN8" s="63">
        <f>$AQ$11</f>
        <v>21</v>
      </c>
      <c r="BO8" s="66"/>
      <c r="BP8" s="63">
        <f>$AQ$12</f>
        <v>14</v>
      </c>
      <c r="BQ8" s="63">
        <f>$AQ$13</f>
        <v>6</v>
      </c>
      <c r="BR8" s="10"/>
    </row>
    <row r="9" spans="1:70" ht="45.75" customHeight="1" thickBot="1">
      <c r="A9" s="26">
        <v>4</v>
      </c>
      <c r="B9" s="78">
        <v>4</v>
      </c>
      <c r="C9" s="60"/>
      <c r="D9" s="60"/>
      <c r="E9" s="60"/>
      <c r="F9" s="61"/>
      <c r="G9" s="62"/>
      <c r="H9" s="22"/>
      <c r="I9" s="22"/>
      <c r="J9" s="22"/>
      <c r="K9" s="22"/>
      <c r="L9" s="23"/>
      <c r="M9" s="24"/>
      <c r="N9" s="50">
        <f>IF(tirage!N9="","",tirage!N9)</f>
        <v>2</v>
      </c>
      <c r="O9" s="87">
        <f>IF(tirage!O9="","",tirage!O9)</f>
        <v>12</v>
      </c>
      <c r="P9" s="92">
        <f>IF(tirage!P9="","",tirage!P9)</f>
      </c>
      <c r="Q9" s="87">
        <f>IF(tirage!Q9="","",tirage!Q9)</f>
        <v>9</v>
      </c>
      <c r="R9" s="88">
        <f>IF(tirage!R9="","",tirage!R9)</f>
        <v>14</v>
      </c>
      <c r="S9" s="53">
        <f>IF(tirage!S9="","",tirage!S9)</f>
      </c>
      <c r="T9" s="50">
        <f>IF(tirage!T9="","",tirage!T9)</f>
        <v>18</v>
      </c>
      <c r="U9" s="88">
        <f>IF(tirage!U9="","",tirage!U9)</f>
        <v>22</v>
      </c>
      <c r="V9" s="145">
        <f>IF(tirage!V9="","",tirage!V9)</f>
      </c>
      <c r="W9" s="87">
        <f>IF(tirage!W9="","",tirage!W9)</f>
        <v>6</v>
      </c>
      <c r="X9" s="88">
        <f>IF(tirage!X9="","",tirage!X9)</f>
        <v>2</v>
      </c>
      <c r="Y9" s="53">
        <f>IF(tirage!Y9="","",tirage!Y9)</f>
      </c>
      <c r="Z9" s="50">
        <f>IF(tirage!Z9="","",tirage!Z9)</f>
        <v>19</v>
      </c>
      <c r="AA9" s="87">
        <f>IF(tirage!AA9="","",tirage!AA9)</f>
        <v>7</v>
      </c>
      <c r="AB9" s="92">
        <f>IF(tirage!AB9="","",tirage!AB9)</f>
      </c>
      <c r="AC9" s="87">
        <f>IF(tirage!AC9="","",tirage!AC9)</f>
        <v>15</v>
      </c>
      <c r="AD9" s="88">
        <f>IF(tirage!AD9="","",tirage!AD9)</f>
        <v>18</v>
      </c>
      <c r="AE9" s="53">
        <f>IF(tirage!AE9="","",tirage!AE9)</f>
      </c>
      <c r="AF9" s="50">
        <f>IF(tirage!AF9="","",tirage!AF9)</f>
        <v>5</v>
      </c>
      <c r="AG9" s="87">
        <f>IF(tirage!AG9="","",tirage!AG9)</f>
        <v>20</v>
      </c>
      <c r="AH9" s="92">
        <f>IF(tirage!AH9="","",tirage!AH9)</f>
      </c>
      <c r="AI9" s="87">
        <f>IF(tirage!AI9="","",tirage!AI9)</f>
        <v>13</v>
      </c>
      <c r="AJ9" s="88">
        <f>IF(tirage!AJ9="","",tirage!AJ9)</f>
        <v>22</v>
      </c>
      <c r="AK9" s="51"/>
      <c r="AL9" s="1"/>
      <c r="AM9" s="1"/>
      <c r="AN9" s="8">
        <f>IF(tirage!AN9="","",tirage!AN9)</f>
        <v>15</v>
      </c>
      <c r="AO9" s="8">
        <f>IF(tirage!AO9="","",tirage!AO9)</f>
        <v>13</v>
      </c>
      <c r="AP9" s="8">
        <f>IF(tirage!AP9="","",tirage!AP9)</f>
        <v>12</v>
      </c>
      <c r="AQ9" s="8">
        <f>IF(tirage!AQ9="","",tirage!AQ9)</f>
        <v>17</v>
      </c>
      <c r="AR9" s="1"/>
      <c r="AS9" s="1"/>
      <c r="AT9" s="10"/>
      <c r="AU9" s="14">
        <f>LOOKUP(AU8,$A$6:$A$155,$B$6:$B$155)</f>
        <v>13</v>
      </c>
      <c r="AV9" s="14">
        <f>LOOKUP(AV8,$A$6:$A$155,$B$6:$B$155)</f>
        <v>3</v>
      </c>
      <c r="AW9" s="16"/>
      <c r="AX9" s="14">
        <f>LOOKUP(AX8,$A$6:$A$155,$B$6:$B$155)</f>
        <v>4</v>
      </c>
      <c r="AY9" s="14">
        <f>LOOKUP(AY8,$A$6:$A$155,$B$6:$B$155)</f>
        <v>18</v>
      </c>
      <c r="AZ9" s="11"/>
      <c r="BA9" s="14">
        <f>LOOKUP(BA8,$A$6:$A$155,$B$6:$B$155)</f>
        <v>17</v>
      </c>
      <c r="BB9" s="14">
        <f>LOOKUP(BB8,$A$6:$A$155,$B$6:$B$155)</f>
        <v>3</v>
      </c>
      <c r="BC9" s="16"/>
      <c r="BD9" s="14">
        <f>LOOKUP(BD8,$A$6:$A$155,$B$6:$B$155)</f>
        <v>5</v>
      </c>
      <c r="BE9" s="14">
        <f>LOOKUP(BE8,$A$6:$A$155,$B$6:$B$155)</f>
        <v>19</v>
      </c>
      <c r="BF9" s="11"/>
      <c r="BG9" s="14">
        <f>LOOKUP(BG8,$A$6:$A$155,$B$6:$B$155)</f>
        <v>1</v>
      </c>
      <c r="BH9" s="14">
        <f>LOOKUP(BH8,$A$6:$A$155,$B$6:$B$155)</f>
        <v>17</v>
      </c>
      <c r="BI9" s="16"/>
      <c r="BJ9" s="14">
        <f>LOOKUP(BJ8,$A$6:$A$155,$B$6:$B$155)</f>
        <v>14</v>
      </c>
      <c r="BK9" s="14">
        <f>LOOKUP(BK8,$A$6:$A$155,$B$6:$B$155)</f>
        <v>22</v>
      </c>
      <c r="BL9" s="11"/>
      <c r="BM9" s="14">
        <f>LOOKUP(BM8,$A$6:$A$155,$B$6:$B$155)</f>
        <v>2</v>
      </c>
      <c r="BN9" s="14">
        <f>LOOKUP(BN8,$A$6:$A$155,$B$6:$B$155)</f>
        <v>21</v>
      </c>
      <c r="BO9" s="16"/>
      <c r="BP9" s="14">
        <f>LOOKUP(BP8,$A$6:$A$155,$B$6:$B$155)</f>
        <v>14</v>
      </c>
      <c r="BQ9" s="14">
        <f>LOOKUP(BQ8,$A$6:$A$155,$B$6:$B$155)</f>
        <v>6</v>
      </c>
      <c r="BR9" s="10"/>
    </row>
    <row r="10" spans="1:70" ht="45.75" customHeight="1" thickBot="1">
      <c r="A10" s="25">
        <v>5</v>
      </c>
      <c r="B10" s="144">
        <v>5</v>
      </c>
      <c r="C10" s="60"/>
      <c r="D10" s="60"/>
      <c r="E10" s="60"/>
      <c r="F10" s="61"/>
      <c r="G10" s="62"/>
      <c r="H10" s="22"/>
      <c r="I10" s="22"/>
      <c r="J10" s="22"/>
      <c r="K10" s="22"/>
      <c r="L10" s="23"/>
      <c r="M10" s="24"/>
      <c r="N10" s="50">
        <f>IF(tirage!N10="","",tirage!N10)</f>
        <v>21</v>
      </c>
      <c r="O10" s="87">
        <f>IF(tirage!O10="","",tirage!O10)</f>
        <v>20</v>
      </c>
      <c r="P10" s="92">
        <f>IF(tirage!P10="","",tirage!P10)</f>
      </c>
      <c r="Q10" s="87">
        <f>IF(tirage!Q10="","",tirage!Q10)</f>
        <v>11</v>
      </c>
      <c r="R10" s="88">
        <f>IF(tirage!R10="","",tirage!R10)</f>
        <v>8</v>
      </c>
      <c r="S10" s="53">
        <f>IF(tirage!S10="","",tirage!S10)</f>
      </c>
      <c r="T10" s="50">
        <f>IF(tirage!T10="","",tirage!T10)</f>
        <v>21</v>
      </c>
      <c r="U10" s="88">
        <f>IF(tirage!U10="","",tirage!U10)</f>
        <v>15</v>
      </c>
      <c r="V10" s="145">
        <f>IF(tirage!V10="","",tirage!V10)</f>
      </c>
      <c r="W10" s="87">
        <f>IF(tirage!W10="","",tirage!W10)</f>
        <v>4</v>
      </c>
      <c r="X10" s="88">
        <f>IF(tirage!X10="","",tirage!X10)</f>
        <v>20</v>
      </c>
      <c r="Y10" s="53">
        <f>IF(tirage!Y10="","",tirage!Y10)</f>
      </c>
      <c r="Z10" s="50">
        <f>IF(tirage!Z10="","",tirage!Z10)</f>
        <v>3</v>
      </c>
      <c r="AA10" s="87">
        <f>IF(tirage!AA10="","",tirage!AA10)</f>
        <v>4</v>
      </c>
      <c r="AB10" s="92">
        <f>IF(tirage!AB10="","",tirage!AB10)</f>
      </c>
      <c r="AC10" s="87">
        <f>IF(tirage!AC10="","",tirage!AC10)</f>
        <v>2</v>
      </c>
      <c r="AD10" s="88">
        <f>IF(tirage!AD10="","",tirage!AD10)</f>
        <v>9</v>
      </c>
      <c r="AE10" s="148">
        <f>IF(tirage!AE10="","",tirage!AE10)</f>
      </c>
      <c r="AF10" s="87">
        <f>IF(tirage!AF10="","",tirage!AF10)</f>
        <v>1</v>
      </c>
      <c r="AG10" s="146">
        <f>IF(tirage!AG10="","",tirage!AG10)</f>
        <v>19</v>
      </c>
      <c r="AH10" s="92">
        <f>IF(tirage!AH10="","",tirage!AH10)</f>
      </c>
      <c r="AI10" s="87">
        <f>IF(tirage!AI10="","",tirage!AI10)</f>
        <v>12</v>
      </c>
      <c r="AJ10" s="88">
        <f>IF(tirage!AJ10="","",tirage!AJ10)</f>
        <v>4</v>
      </c>
      <c r="AK10" s="51"/>
      <c r="AL10" s="1"/>
      <c r="AM10" s="1"/>
      <c r="AN10" s="9">
        <f>IF(tirage!AN10="","",tirage!AN10)</f>
        <v>13</v>
      </c>
      <c r="AO10" s="9">
        <f>IF(tirage!AO10="","",tirage!AO10)</f>
        <v>17</v>
      </c>
      <c r="AP10" s="9">
        <f>IF(tirage!AP10="","",tirage!AP10)</f>
        <v>1</v>
      </c>
      <c r="AQ10" s="9">
        <f>IF(tirage!AQ10="","",tirage!AQ10)</f>
        <v>2</v>
      </c>
      <c r="AR10" s="1"/>
      <c r="AS10" s="1"/>
      <c r="AT10" s="10"/>
      <c r="AU10" s="63">
        <f>$AN$14</f>
        <v>7</v>
      </c>
      <c r="AV10" s="63">
        <f>$AN$15</f>
        <v>10</v>
      </c>
      <c r="AW10" s="66"/>
      <c r="AX10" s="63">
        <f>$AN$16</f>
        <v>19</v>
      </c>
      <c r="AY10" s="63">
        <f>$AN$17</f>
        <v>22</v>
      </c>
      <c r="AZ10" s="65"/>
      <c r="BA10" s="63">
        <f>$AO$14</f>
        <v>9</v>
      </c>
      <c r="BB10" s="63">
        <f>$AO$15</f>
        <v>16</v>
      </c>
      <c r="BC10" s="66"/>
      <c r="BD10" s="63">
        <f>$AO$16</f>
        <v>8</v>
      </c>
      <c r="BE10" s="63">
        <f>$AO$17</f>
        <v>10</v>
      </c>
      <c r="BF10" s="65"/>
      <c r="BG10" s="63">
        <f>$AP$14</f>
        <v>20</v>
      </c>
      <c r="BH10" s="63">
        <f>$AP$15</f>
        <v>6</v>
      </c>
      <c r="BI10" s="66"/>
      <c r="BJ10" s="63">
        <f>$AP$16</f>
        <v>11</v>
      </c>
      <c r="BK10" s="63">
        <f>$AP$17</f>
        <v>13</v>
      </c>
      <c r="BL10" s="65"/>
      <c r="BM10" s="63">
        <f>$AQ$14</f>
        <v>16</v>
      </c>
      <c r="BN10" s="63">
        <f>$AQ$15</f>
        <v>8</v>
      </c>
      <c r="BO10" s="66"/>
      <c r="BP10" s="63">
        <f>$AQ$16</f>
        <v>18</v>
      </c>
      <c r="BQ10" s="63">
        <f>$AQ$17</f>
        <v>5</v>
      </c>
      <c r="BR10" s="10"/>
    </row>
    <row r="11" spans="1:70" ht="45.75" customHeight="1" thickBot="1">
      <c r="A11" s="25">
        <v>6</v>
      </c>
      <c r="B11" s="78">
        <v>6</v>
      </c>
      <c r="C11" s="60"/>
      <c r="D11" s="60"/>
      <c r="E11" s="60"/>
      <c r="F11" s="61"/>
      <c r="G11" s="62"/>
      <c r="H11" s="22"/>
      <c r="I11" s="22"/>
      <c r="J11" s="22"/>
      <c r="K11" s="22"/>
      <c r="L11" s="23"/>
      <c r="M11" s="24"/>
      <c r="N11" s="50">
        <f>IF(tirage!N11="","",tirage!N11)</f>
      </c>
      <c r="O11" s="87">
        <f>IF(tirage!O11="","",tirage!O11)</f>
        <v>16</v>
      </c>
      <c r="P11" s="92">
        <f>IF(tirage!P11="","",tirage!P11)</f>
      </c>
      <c r="Q11" s="87">
        <f>IF(tirage!Q11="","",tirage!Q11)</f>
        <v>17</v>
      </c>
      <c r="R11" s="88">
        <f>IF(tirage!R11="","",tirage!R11)</f>
      </c>
      <c r="S11" s="53">
        <f>IF(tirage!S11="","",tirage!S11)</f>
      </c>
      <c r="T11" s="50">
        <f>IF(tirage!T11="","",tirage!T11)</f>
      </c>
      <c r="U11" s="88">
        <f>IF(tirage!U11="","",tirage!U11)</f>
        <v>1</v>
      </c>
      <c r="V11" s="145">
        <f>IF(tirage!V11="","",tirage!V11)</f>
      </c>
      <c r="W11" s="87">
        <f>IF(tirage!W11="","",tirage!W11)</f>
        <v>11</v>
      </c>
      <c r="X11" s="88">
        <f>IF(tirage!X11="","",tirage!X11)</f>
      </c>
      <c r="Y11" s="53">
        <f>IF(tirage!Y11="","",tirage!Y11)</f>
      </c>
      <c r="Z11" s="50">
        <f>IF(tirage!Z11="","",tirage!Z11)</f>
      </c>
      <c r="AA11" s="87">
        <f>IF(tirage!AA11="","",tirage!AA11)</f>
        <v>5</v>
      </c>
      <c r="AB11" s="92">
        <f>IF(tirage!AB11="","",tirage!AB11)</f>
      </c>
      <c r="AC11" s="87">
        <f>IF(tirage!AC11="","",tirage!AC11)</f>
        <v>21</v>
      </c>
      <c r="AD11" s="88">
        <f>IF(tirage!AD11="","",tirage!AD11)</f>
      </c>
      <c r="AE11" s="148">
        <f>IF(tirage!AE11="","",tirage!AE11)</f>
      </c>
      <c r="AF11" s="87">
        <f>IF(tirage!AF11="","",tirage!AF11)</f>
      </c>
      <c r="AG11" s="146">
        <f>IF(tirage!AG11="","",tirage!AG11)</f>
        <v>3</v>
      </c>
      <c r="AH11" s="92">
        <f>IF(tirage!AH11="","",tirage!AH11)</f>
      </c>
      <c r="AI11" s="87">
        <f>IF(tirage!AI11="","",tirage!AI11)</f>
        <v>15</v>
      </c>
      <c r="AJ11" s="88">
        <f>IF(tirage!AJ11="","",tirage!AJ11)</f>
      </c>
      <c r="AK11" s="51"/>
      <c r="AL11" s="1"/>
      <c r="AM11" s="1"/>
      <c r="AN11" s="9">
        <f>IF(tirage!AN11="","",tirage!AN11)</f>
        <v>3</v>
      </c>
      <c r="AO11" s="9">
        <f>IF(tirage!AO11="","",tirage!AO11)</f>
        <v>3</v>
      </c>
      <c r="AP11" s="9">
        <f>IF(tirage!AP11="","",tirage!AP11)</f>
        <v>17</v>
      </c>
      <c r="AQ11" s="9">
        <f>IF(tirage!AQ11="","",tirage!AQ11)</f>
        <v>21</v>
      </c>
      <c r="AR11" s="1"/>
      <c r="AS11" s="1"/>
      <c r="AT11" s="10"/>
      <c r="AU11" s="14">
        <f>LOOKUP(AU10,$A$6:$A$155,$B$6:$B$155)</f>
        <v>7</v>
      </c>
      <c r="AV11" s="14">
        <f>LOOKUP(AV10,$A$6:$A$155,$B$6:$B$155)</f>
        <v>10</v>
      </c>
      <c r="AW11" s="16"/>
      <c r="AX11" s="14">
        <f>LOOKUP(AX10,$A$6:$A$155,$B$6:$B$155)</f>
        <v>19</v>
      </c>
      <c r="AY11" s="14">
        <f>LOOKUP(AY10,$A$6:$A$155,$B$6:$B$155)</f>
        <v>22</v>
      </c>
      <c r="AZ11" s="11"/>
      <c r="BA11" s="14">
        <f>LOOKUP(BA10,$A$6:$A$155,$B$6:$B$155)</f>
        <v>9</v>
      </c>
      <c r="BB11" s="14">
        <f>LOOKUP(BB10,$A$6:$A$155,$B$6:$B$155)</f>
        <v>16</v>
      </c>
      <c r="BC11" s="16"/>
      <c r="BD11" s="14">
        <f>LOOKUP(BD10,$A$6:$A$155,$B$6:$B$155)</f>
        <v>8</v>
      </c>
      <c r="BE11" s="14">
        <f>LOOKUP(BE10,$A$6:$A$155,$B$6:$B$155)</f>
        <v>10</v>
      </c>
      <c r="BF11" s="11"/>
      <c r="BG11" s="14">
        <f>LOOKUP(BG10,$A$6:$A$155,$B$6:$B$155)</f>
        <v>20</v>
      </c>
      <c r="BH11" s="14">
        <f>LOOKUP(BH10,$A$6:$A$155,$B$6:$B$155)</f>
        <v>6</v>
      </c>
      <c r="BI11" s="16"/>
      <c r="BJ11" s="14">
        <f>LOOKUP(BJ10,$A$6:$A$155,$B$6:$B$155)</f>
        <v>11</v>
      </c>
      <c r="BK11" s="14">
        <f>LOOKUP(BK10,$A$6:$A$155,$B$6:$B$155)</f>
        <v>13</v>
      </c>
      <c r="BL11" s="11"/>
      <c r="BM11" s="14">
        <f>LOOKUP(BM10,$A$6:$A$155,$B$6:$B$155)</f>
        <v>16</v>
      </c>
      <c r="BN11" s="14">
        <f>LOOKUP(BN10,$A$6:$A$155,$B$6:$B$155)</f>
        <v>8</v>
      </c>
      <c r="BO11" s="16"/>
      <c r="BP11" s="14">
        <f>LOOKUP(BP10,$A$6:$A$155,$B$6:$B$155)</f>
        <v>18</v>
      </c>
      <c r="BQ11" s="14">
        <f>LOOKUP(BQ10,$A$6:$A$155,$B$6:$B$155)</f>
        <v>5</v>
      </c>
      <c r="BR11" s="10"/>
    </row>
    <row r="12" spans="1:70" ht="45.75" customHeight="1" thickBot="1">
      <c r="A12" s="25">
        <v>7</v>
      </c>
      <c r="B12" s="144">
        <v>7</v>
      </c>
      <c r="C12" s="60"/>
      <c r="D12" s="60"/>
      <c r="E12" s="60"/>
      <c r="F12" s="61"/>
      <c r="G12" s="62"/>
      <c r="H12" s="22"/>
      <c r="I12" s="22"/>
      <c r="J12" s="22"/>
      <c r="K12" s="22"/>
      <c r="L12" s="23"/>
      <c r="M12" s="24"/>
      <c r="N12" s="50">
        <f>IF(tirage!N12="","",tirage!N12)</f>
      </c>
      <c r="O12" s="87">
        <f>IF(tirage!O12="","",tirage!O12)</f>
      </c>
      <c r="P12" s="92">
        <f>IF(tirage!P12="","",tirage!P12)</f>
      </c>
      <c r="Q12" s="87">
        <f>IF(tirage!Q12="","",tirage!Q12)</f>
      </c>
      <c r="R12" s="88">
        <f>IF(tirage!R12="","",tirage!R12)</f>
      </c>
      <c r="S12" s="53">
        <f>IF(tirage!S12="","",tirage!S12)</f>
      </c>
      <c r="T12" s="50">
        <f>IF(tirage!T12="","",tirage!T12)</f>
      </c>
      <c r="U12" s="88">
        <f>IF(tirage!U12="","",tirage!U12)</f>
      </c>
      <c r="V12" s="145">
        <f>IF(tirage!V12="","",tirage!V12)</f>
      </c>
      <c r="W12" s="87">
        <f>IF(tirage!W12="","",tirage!W12)</f>
      </c>
      <c r="X12" s="88">
        <f>IF(tirage!X12="","",tirage!X12)</f>
      </c>
      <c r="Y12" s="53">
        <f>IF(tirage!Y12="","",tirage!Y12)</f>
      </c>
      <c r="Z12" s="50">
        <f>IF(tirage!Z12="","",tirage!Z12)</f>
      </c>
      <c r="AA12" s="87">
        <f>IF(tirage!AA12="","",tirage!AA12)</f>
      </c>
      <c r="AB12" s="92">
        <f>IF(tirage!AB12="","",tirage!AB12)</f>
      </c>
      <c r="AC12" s="87">
        <f>IF(tirage!AC12="","",tirage!AC12)</f>
      </c>
      <c r="AD12" s="88">
        <f>IF(tirage!AD12="","",tirage!AD12)</f>
      </c>
      <c r="AE12" s="148">
        <f>IF(tirage!AE12="","",tirage!AE12)</f>
      </c>
      <c r="AF12" s="87">
        <f>IF(tirage!AF12="","",tirage!AF12)</f>
      </c>
      <c r="AG12" s="146">
        <f>IF(tirage!AG12="","",tirage!AG12)</f>
      </c>
      <c r="AH12" s="92">
        <f>IF(tirage!AH12="","",tirage!AH12)</f>
      </c>
      <c r="AI12" s="87">
        <f>IF(tirage!AI12="","",tirage!AI12)</f>
      </c>
      <c r="AJ12" s="88">
        <f>IF(tirage!AJ12="","",tirage!AJ12)</f>
      </c>
      <c r="AK12" s="51"/>
      <c r="AL12" s="1"/>
      <c r="AM12" s="1"/>
      <c r="AN12" s="9">
        <f>IF(tirage!AN12="","",tirage!AN12)</f>
        <v>4</v>
      </c>
      <c r="AO12" s="9">
        <f>IF(tirage!AO12="","",tirage!AO12)</f>
        <v>5</v>
      </c>
      <c r="AP12" s="9">
        <f>IF(tirage!AP12="","",tirage!AP12)</f>
        <v>14</v>
      </c>
      <c r="AQ12" s="9">
        <f>IF(tirage!AQ12="","",tirage!AQ12)</f>
        <v>14</v>
      </c>
      <c r="AR12" s="1"/>
      <c r="AS12" s="1"/>
      <c r="AT12" s="10"/>
      <c r="AU12" s="63">
        <f>$AN$18</f>
        <v>2</v>
      </c>
      <c r="AV12" s="63">
        <f>$AN$19</f>
        <v>12</v>
      </c>
      <c r="AW12" s="66"/>
      <c r="AX12" s="63">
        <f>$AN$20</f>
        <v>9</v>
      </c>
      <c r="AY12" s="63">
        <f>$AN$21</f>
        <v>14</v>
      </c>
      <c r="AZ12" s="65"/>
      <c r="BA12" s="63">
        <f>$AO$18</f>
        <v>18</v>
      </c>
      <c r="BB12" s="63">
        <f>$AO$19</f>
        <v>22</v>
      </c>
      <c r="BC12" s="66"/>
      <c r="BD12" s="63">
        <f>$AO$20</f>
        <v>6</v>
      </c>
      <c r="BE12" s="63">
        <f>$AO$21</f>
        <v>2</v>
      </c>
      <c r="BF12" s="65"/>
      <c r="BG12" s="63">
        <f>$AP$18</f>
        <v>19</v>
      </c>
      <c r="BH12" s="63">
        <f>$AP$19</f>
        <v>7</v>
      </c>
      <c r="BI12" s="66"/>
      <c r="BJ12" s="63">
        <f>$AP$20</f>
        <v>15</v>
      </c>
      <c r="BK12" s="63">
        <f>$AP$21</f>
        <v>3</v>
      </c>
      <c r="BL12" s="65"/>
      <c r="BM12" s="63">
        <f>$AQ$18</f>
        <v>11</v>
      </c>
      <c r="BN12" s="63">
        <f>$AQ$19</f>
        <v>20</v>
      </c>
      <c r="BO12" s="66"/>
      <c r="BP12" s="63">
        <f>$AQ$20</f>
        <v>3</v>
      </c>
      <c r="BQ12" s="63">
        <f>$AQ$21</f>
        <v>15</v>
      </c>
      <c r="BR12" s="10"/>
    </row>
    <row r="13" spans="1:70" ht="45.75" customHeight="1" thickBot="1">
      <c r="A13" s="26">
        <v>8</v>
      </c>
      <c r="B13" s="78">
        <v>8</v>
      </c>
      <c r="C13" s="60"/>
      <c r="D13" s="60"/>
      <c r="E13" s="60"/>
      <c r="F13" s="61"/>
      <c r="G13" s="62"/>
      <c r="H13" s="22"/>
      <c r="I13" s="22"/>
      <c r="J13" s="22"/>
      <c r="K13" s="22"/>
      <c r="L13" s="23"/>
      <c r="M13" s="24"/>
      <c r="N13" s="50">
        <f>IF(tirage!N13="","",tirage!N13)</f>
      </c>
      <c r="O13" s="87">
        <f>IF(tirage!O13="","",tirage!O13)</f>
      </c>
      <c r="P13" s="92">
        <f>IF(tirage!P13="","",tirage!P13)</f>
      </c>
      <c r="Q13" s="87">
        <f>IF(tirage!Q13="","",tirage!Q13)</f>
      </c>
      <c r="R13" s="88">
        <f>IF(tirage!R13="","",tirage!R13)</f>
      </c>
      <c r="S13" s="53">
        <f>IF(tirage!S13="","",tirage!S13)</f>
      </c>
      <c r="T13" s="50">
        <f>IF(tirage!T13="","",tirage!T13)</f>
      </c>
      <c r="U13" s="88">
        <f>IF(tirage!U13="","",tirage!U13)</f>
      </c>
      <c r="V13" s="145">
        <f>IF(tirage!V13="","",tirage!V13)</f>
      </c>
      <c r="W13" s="87">
        <f>IF(tirage!W13="","",tirage!W13)</f>
      </c>
      <c r="X13" s="88">
        <f>IF(tirage!X13="","",tirage!X13)</f>
      </c>
      <c r="Y13" s="53">
        <f>IF(tirage!Y13="","",tirage!Y13)</f>
      </c>
      <c r="Z13" s="50">
        <f>IF(tirage!Z13="","",tirage!Z13)</f>
      </c>
      <c r="AA13" s="87">
        <f>IF(tirage!AA13="","",tirage!AA13)</f>
      </c>
      <c r="AB13" s="92">
        <f>IF(tirage!AB13="","",tirage!AB13)</f>
      </c>
      <c r="AC13" s="87">
        <f>IF(tirage!AC13="","",tirage!AC13)</f>
      </c>
      <c r="AD13" s="88">
        <f>IF(tirage!AD13="","",tirage!AD13)</f>
      </c>
      <c r="AE13" s="148">
        <f>IF(tirage!AE13="","",tirage!AE13)</f>
      </c>
      <c r="AF13" s="87">
        <f>IF(tirage!AF13="","",tirage!AF13)</f>
      </c>
      <c r="AG13" s="146">
        <f>IF(tirage!AG13="","",tirage!AG13)</f>
      </c>
      <c r="AH13" s="92">
        <f>IF(tirage!AH13="","",tirage!AH13)</f>
      </c>
      <c r="AI13" s="87">
        <f>IF(tirage!AI13="","",tirage!AI13)</f>
      </c>
      <c r="AJ13" s="88">
        <f>IF(tirage!AJ13="","",tirage!AJ13)</f>
      </c>
      <c r="AK13" s="51"/>
      <c r="AL13" s="1"/>
      <c r="AM13" s="1"/>
      <c r="AN13" s="9">
        <f>IF(tirage!AN13="","",tirage!AN13)</f>
        <v>18</v>
      </c>
      <c r="AO13" s="9">
        <f>IF(tirage!AO13="","",tirage!AO13)</f>
        <v>19</v>
      </c>
      <c r="AP13" s="9">
        <f>IF(tirage!AP13="","",tirage!AP13)</f>
        <v>22</v>
      </c>
      <c r="AQ13" s="9">
        <f>IF(tirage!AQ13="","",tirage!AQ13)</f>
        <v>6</v>
      </c>
      <c r="AR13" s="1"/>
      <c r="AS13" s="1"/>
      <c r="AT13" s="10"/>
      <c r="AU13" s="14">
        <f>LOOKUP(AU12,$A$6:$A$155,$B$6:$B$155)</f>
        <v>2</v>
      </c>
      <c r="AV13" s="14">
        <f>LOOKUP(AV12,$A$6:$A$155,$B$6:$B$155)</f>
        <v>12</v>
      </c>
      <c r="AW13" s="16"/>
      <c r="AX13" s="14">
        <f>LOOKUP(AX12,$A$6:$A$155,$B$6:$B$155)</f>
        <v>9</v>
      </c>
      <c r="AY13" s="14">
        <f>LOOKUP(AY12,$A$6:$A$155,$B$6:$B$155)</f>
        <v>14</v>
      </c>
      <c r="AZ13" s="11"/>
      <c r="BA13" s="14">
        <f>LOOKUP(BA12,$A$6:$A$155,$B$6:$B$155)</f>
        <v>18</v>
      </c>
      <c r="BB13" s="14">
        <f>LOOKUP(BB12,$A$6:$A$155,$B$6:$B$155)</f>
        <v>22</v>
      </c>
      <c r="BC13" s="16"/>
      <c r="BD13" s="14">
        <f>LOOKUP(BD12,$A$6:$A$155,$B$6:$B$155)</f>
        <v>6</v>
      </c>
      <c r="BE13" s="14">
        <f>LOOKUP(BE12,$A$6:$A$155,$B$6:$B$155)</f>
        <v>2</v>
      </c>
      <c r="BF13" s="11"/>
      <c r="BG13" s="14">
        <f>LOOKUP(BG12,$A$6:$A$155,$B$6:$B$155)</f>
        <v>19</v>
      </c>
      <c r="BH13" s="14">
        <f>LOOKUP(BH12,$A$6:$A$155,$B$6:$B$155)</f>
        <v>7</v>
      </c>
      <c r="BI13" s="16"/>
      <c r="BJ13" s="14">
        <f>LOOKUP(BJ12,$A$6:$A$155,$B$6:$B$155)</f>
        <v>15</v>
      </c>
      <c r="BK13" s="14">
        <f>LOOKUP(BK12,$A$6:$A$155,$B$6:$B$155)</f>
        <v>3</v>
      </c>
      <c r="BL13" s="11"/>
      <c r="BM13" s="14">
        <f>LOOKUP(BM12,$A$6:$A$155,$B$6:$B$155)</f>
        <v>11</v>
      </c>
      <c r="BN13" s="14">
        <f>LOOKUP(BN12,$A$6:$A$155,$B$6:$B$155)</f>
        <v>20</v>
      </c>
      <c r="BO13" s="16"/>
      <c r="BP13" s="14">
        <f>LOOKUP(BP12,$A$6:$A$155,$B$6:$B$155)</f>
        <v>3</v>
      </c>
      <c r="BQ13" s="14">
        <f>LOOKUP(BQ12,$A$6:$A$155,$B$6:$B$155)</f>
        <v>15</v>
      </c>
      <c r="BR13" s="10"/>
    </row>
    <row r="14" spans="1:70" ht="45.75" customHeight="1" thickBot="1">
      <c r="A14" s="25">
        <v>9</v>
      </c>
      <c r="B14" s="144">
        <v>9</v>
      </c>
      <c r="C14" s="60"/>
      <c r="D14" s="60"/>
      <c r="E14" s="60"/>
      <c r="F14" s="61"/>
      <c r="G14" s="62"/>
      <c r="H14" s="22"/>
      <c r="I14" s="22"/>
      <c r="J14" s="22"/>
      <c r="K14" s="22"/>
      <c r="L14" s="23"/>
      <c r="M14" s="24"/>
      <c r="N14" s="50">
        <f>IF(tirage!N14="","",tirage!N14)</f>
      </c>
      <c r="O14" s="87">
        <f>IF(tirage!O14="","",tirage!O14)</f>
      </c>
      <c r="P14" s="92">
        <f>IF(tirage!P14="","",tirage!P14)</f>
      </c>
      <c r="Q14" s="87">
        <f>IF(tirage!Q14="","",tirage!Q14)</f>
      </c>
      <c r="R14" s="88">
        <f>IF(tirage!R14="","",tirage!R14)</f>
      </c>
      <c r="S14" s="53">
        <f>IF(tirage!S14="","",tirage!S14)</f>
      </c>
      <c r="T14" s="50">
        <f>IF(tirage!T14="","",tirage!T14)</f>
      </c>
      <c r="U14" s="88">
        <f>IF(tirage!U14="","",tirage!U14)</f>
      </c>
      <c r="V14" s="145">
        <f>IF(tirage!V14="","",tirage!V14)</f>
      </c>
      <c r="W14" s="87">
        <f>IF(tirage!W14="","",tirage!W14)</f>
      </c>
      <c r="X14" s="88">
        <f>IF(tirage!X14="","",tirage!X14)</f>
      </c>
      <c r="Y14" s="53">
        <f>IF(tirage!Y14="","",tirage!Y14)</f>
      </c>
      <c r="Z14" s="50">
        <f>IF(tirage!Z14="","",tirage!Z14)</f>
      </c>
      <c r="AA14" s="87">
        <f>IF(tirage!AA14="","",tirage!AA14)</f>
      </c>
      <c r="AB14" s="92">
        <f>IF(tirage!AB14="","",tirage!AB14)</f>
      </c>
      <c r="AC14" s="87">
        <f>IF(tirage!AC14="","",tirage!AC14)</f>
      </c>
      <c r="AD14" s="88">
        <f>IF(tirage!AD14="","",tirage!AD14)</f>
      </c>
      <c r="AE14" s="148">
        <f>IF(tirage!AE14="","",tirage!AE14)</f>
      </c>
      <c r="AF14" s="87">
        <f>IF(tirage!AF14="","",tirage!AF14)</f>
      </c>
      <c r="AG14" s="146">
        <f>IF(tirage!AG14="","",tirage!AG14)</f>
      </c>
      <c r="AH14" s="92">
        <f>IF(tirage!AH14="","",tirage!AH14)</f>
      </c>
      <c r="AI14" s="87">
        <f>IF(tirage!AI14="","",tirage!AI14)</f>
      </c>
      <c r="AJ14" s="88">
        <f>IF(tirage!AJ14="","",tirage!AJ14)</f>
      </c>
      <c r="AK14" s="51"/>
      <c r="AL14" s="1"/>
      <c r="AM14" s="1"/>
      <c r="AN14" s="8">
        <f>IF(tirage!AN14="","",tirage!AN14)</f>
        <v>7</v>
      </c>
      <c r="AO14" s="8">
        <f>IF(tirage!AO14="","",tirage!AO14)</f>
        <v>9</v>
      </c>
      <c r="AP14" s="8">
        <f>IF(tirage!AP14="","",tirage!AP14)</f>
        <v>20</v>
      </c>
      <c r="AQ14" s="8">
        <f>IF(tirage!AQ14="","",tirage!AQ14)</f>
        <v>16</v>
      </c>
      <c r="AR14" s="1"/>
      <c r="AS14" s="1"/>
      <c r="AT14" s="10"/>
      <c r="AU14" s="63">
        <f>$AN$22</f>
        <v>21</v>
      </c>
      <c r="AV14" s="63">
        <f>$AN$23</f>
        <v>20</v>
      </c>
      <c r="AW14" s="66"/>
      <c r="AX14" s="63">
        <f>$AN$24</f>
        <v>11</v>
      </c>
      <c r="AY14" s="63">
        <f>$AN$25</f>
        <v>8</v>
      </c>
      <c r="AZ14" s="65"/>
      <c r="BA14" s="63">
        <f>$AO$22</f>
        <v>21</v>
      </c>
      <c r="BB14" s="63">
        <f>$AO$23</f>
        <v>15</v>
      </c>
      <c r="BC14" s="66"/>
      <c r="BD14" s="63">
        <f>$AO$24</f>
        <v>4</v>
      </c>
      <c r="BE14" s="63">
        <f>$AO$25</f>
        <v>20</v>
      </c>
      <c r="BF14" s="65"/>
      <c r="BG14" s="63">
        <f>$AP$22</f>
        <v>18</v>
      </c>
      <c r="BH14" s="63">
        <f>$AP$23</f>
        <v>4</v>
      </c>
      <c r="BI14" s="66"/>
      <c r="BJ14" s="63">
        <f>$AP$24</f>
        <v>5</v>
      </c>
      <c r="BK14" s="63">
        <f>$AP$25</f>
        <v>2</v>
      </c>
      <c r="BL14" s="65"/>
      <c r="BM14" s="63">
        <f>$AQ$22</f>
        <v>1</v>
      </c>
      <c r="BN14" s="63">
        <f>$AQ$23</f>
        <v>13</v>
      </c>
      <c r="BO14" s="66"/>
      <c r="BP14" s="63">
        <f>$AQ$24</f>
        <v>22</v>
      </c>
      <c r="BQ14" s="63">
        <f>$AQ$25</f>
        <v>19</v>
      </c>
      <c r="BR14" s="10"/>
    </row>
    <row r="15" spans="1:70" ht="45.75" customHeight="1" thickBot="1">
      <c r="A15" s="25">
        <v>10</v>
      </c>
      <c r="B15" s="78">
        <v>10</v>
      </c>
      <c r="C15" s="60"/>
      <c r="D15" s="60"/>
      <c r="E15" s="60"/>
      <c r="F15" s="61"/>
      <c r="G15" s="62"/>
      <c r="H15" s="22"/>
      <c r="I15" s="22"/>
      <c r="J15" s="22"/>
      <c r="K15" s="22"/>
      <c r="L15" s="23"/>
      <c r="M15" s="24"/>
      <c r="N15" s="50">
        <f>IF(tirage!N15="","",tirage!N15)</f>
      </c>
      <c r="O15" s="87">
        <f>IF(tirage!O15="","",tirage!O15)</f>
      </c>
      <c r="P15" s="92">
        <f>IF(tirage!P15="","",tirage!P15)</f>
      </c>
      <c r="Q15" s="50">
        <f>IF(tirage!Q15="","",tirage!Q15)</f>
      </c>
      <c r="R15" s="88">
        <f>IF(tirage!R15="","",tirage!R15)</f>
      </c>
      <c r="S15" s="53">
        <f>IF(tirage!S15="","",tirage!S15)</f>
      </c>
      <c r="T15" s="50">
        <f>IF(tirage!T15="","",tirage!T15)</f>
      </c>
      <c r="U15" s="88">
        <f>IF(tirage!U15="","",tirage!U15)</f>
      </c>
      <c r="V15" s="145">
        <f>IF(tirage!V15="","",tirage!V15)</f>
      </c>
      <c r="W15" s="87">
        <f>IF(tirage!W15="","",tirage!W15)</f>
      </c>
      <c r="X15" s="88">
        <f>IF(tirage!X15="","",tirage!X15)</f>
      </c>
      <c r="Y15" s="53">
        <f>IF(tirage!Y15="","",tirage!Y15)</f>
      </c>
      <c r="Z15" s="50">
        <f>IF(tirage!Z15="","",tirage!Z15)</f>
      </c>
      <c r="AA15" s="87">
        <f>IF(tirage!AA15="","",tirage!AA15)</f>
      </c>
      <c r="AB15" s="92">
        <f>IF(tirage!AB15="","",tirage!AB15)</f>
      </c>
      <c r="AC15" s="87">
        <f>IF(tirage!AC15="","",tirage!AC15)</f>
      </c>
      <c r="AD15" s="88">
        <f>IF(tirage!AD15="","",tirage!AD15)</f>
      </c>
      <c r="AE15" s="53">
        <f>IF(tirage!AE15="","",tirage!AE15)</f>
      </c>
      <c r="AF15" s="50">
        <f>IF(tirage!AF15="","",tirage!AF15)</f>
      </c>
      <c r="AG15" s="87">
        <f>IF(tirage!AG15="","",tirage!AG15)</f>
      </c>
      <c r="AH15" s="92">
        <f>IF(tirage!AH15="","",tirage!AH15)</f>
      </c>
      <c r="AI15" s="87">
        <f>IF(tirage!AI15="","",tirage!AI15)</f>
      </c>
      <c r="AJ15" s="88">
        <f>IF(tirage!AJ15="","",tirage!AJ15)</f>
      </c>
      <c r="AK15" s="51"/>
      <c r="AL15" s="1"/>
      <c r="AM15" s="1"/>
      <c r="AN15" s="8">
        <f>IF(tirage!AN15="","",tirage!AN15)</f>
        <v>10</v>
      </c>
      <c r="AO15" s="8">
        <f>IF(tirage!AO15="","",tirage!AO15)</f>
        <v>16</v>
      </c>
      <c r="AP15" s="8">
        <f>IF(tirage!AP15="","",tirage!AP15)</f>
        <v>6</v>
      </c>
      <c r="AQ15" s="8">
        <f>IF(tirage!AQ15="","",tirage!AQ15)</f>
        <v>8</v>
      </c>
      <c r="AR15" s="1"/>
      <c r="AS15" s="1"/>
      <c r="AT15" s="10"/>
      <c r="AU15" s="14">
        <f>LOOKUP(AU14,$A$6:$A$155,$B$6:$B$155)</f>
        <v>21</v>
      </c>
      <c r="AV15" s="14">
        <f>LOOKUP(AV14,$A$6:$A$155,$B$6:$B$155)</f>
        <v>20</v>
      </c>
      <c r="AW15" s="16"/>
      <c r="AX15" s="14">
        <f>LOOKUP(AX14,$A$6:$A$155,$B$6:$B$155)</f>
        <v>11</v>
      </c>
      <c r="AY15" s="14">
        <f>LOOKUP(AY14,$A$6:$A$155,$B$6:$B$155)</f>
        <v>8</v>
      </c>
      <c r="AZ15" s="11"/>
      <c r="BA15" s="14">
        <f>LOOKUP(BA14,$A$6:$A$155,$B$6:$B$155)</f>
        <v>21</v>
      </c>
      <c r="BB15" s="14">
        <f>LOOKUP(BB14,$A$6:$A$155,$B$6:$B$155)</f>
        <v>15</v>
      </c>
      <c r="BC15" s="16"/>
      <c r="BD15" s="14">
        <f>LOOKUP(BD14,$A$6:$A$155,$B$6:$B$155)</f>
        <v>4</v>
      </c>
      <c r="BE15" s="14">
        <f>LOOKUP(BE14,$A$6:$A$155,$B$6:$B$155)</f>
        <v>20</v>
      </c>
      <c r="BF15" s="11"/>
      <c r="BG15" s="14">
        <f>LOOKUP(BG14,$A$6:$A$155,$B$6:$B$155)</f>
        <v>18</v>
      </c>
      <c r="BH15" s="14">
        <f>LOOKUP(BH14,$A$6:$A$155,$B$6:$B$155)</f>
        <v>4</v>
      </c>
      <c r="BI15" s="16"/>
      <c r="BJ15" s="14">
        <f>LOOKUP(BJ14,$A$6:$A$155,$B$6:$B$155)</f>
        <v>5</v>
      </c>
      <c r="BK15" s="14">
        <f>LOOKUP(BK14,$A$6:$A$155,$B$6:$B$155)</f>
        <v>2</v>
      </c>
      <c r="BL15" s="11"/>
      <c r="BM15" s="14">
        <f>LOOKUP(BM14,$A$6:$A$155,$B$6:$B$155)</f>
        <v>1</v>
      </c>
      <c r="BN15" s="14">
        <f>LOOKUP(BN14,$A$6:$A$155,$B$6:$B$155)</f>
        <v>13</v>
      </c>
      <c r="BO15" s="16"/>
      <c r="BP15" s="14">
        <f>LOOKUP(BP14,$A$6:$A$155,$B$6:$B$155)</f>
        <v>22</v>
      </c>
      <c r="BQ15" s="14">
        <f>LOOKUP(BQ14,$A$6:$A$155,$B$6:$B$155)</f>
        <v>19</v>
      </c>
      <c r="BR15" s="10"/>
    </row>
    <row r="16" spans="1:70" ht="45.75" customHeight="1" thickBot="1">
      <c r="A16" s="25">
        <v>11</v>
      </c>
      <c r="B16" s="144">
        <v>11</v>
      </c>
      <c r="C16" s="60"/>
      <c r="D16" s="60"/>
      <c r="E16" s="60"/>
      <c r="F16" s="61"/>
      <c r="G16" s="62"/>
      <c r="H16" s="22"/>
      <c r="I16" s="22"/>
      <c r="J16" s="22"/>
      <c r="K16" s="22"/>
      <c r="L16" s="23"/>
      <c r="M16" s="24"/>
      <c r="N16" s="50">
        <f>IF(tirage!N16="","",tirage!N16)</f>
      </c>
      <c r="O16" s="87">
        <f>IF(tirage!O16="","",tirage!O16)</f>
      </c>
      <c r="P16" s="92">
        <f>IF(tirage!P16="","",tirage!P16)</f>
      </c>
      <c r="Q16" s="50">
        <f>IF(tirage!Q16="","",tirage!Q16)</f>
      </c>
      <c r="R16" s="88">
        <f>IF(tirage!R16="","",tirage!R16)</f>
      </c>
      <c r="S16" s="53">
        <f>IF(tirage!S16="","",tirage!S16)</f>
      </c>
      <c r="T16" s="50">
        <f>IF(tirage!T16="","",tirage!T16)</f>
      </c>
      <c r="U16" s="88">
        <f>IF(tirage!U16="","",tirage!U16)</f>
      </c>
      <c r="V16" s="145">
        <f>IF(tirage!V16="","",tirage!V16)</f>
      </c>
      <c r="W16" s="87">
        <f>IF(tirage!W16="","",tirage!W16)</f>
      </c>
      <c r="X16" s="88">
        <f>IF(tirage!X16="","",tirage!X16)</f>
      </c>
      <c r="Y16" s="53">
        <f>IF(tirage!Y16="","",tirage!Y16)</f>
      </c>
      <c r="Z16" s="50">
        <f>IF(tirage!Z16="","",tirage!Z16)</f>
      </c>
      <c r="AA16" s="87">
        <f>IF(tirage!AA16="","",tirage!AA16)</f>
      </c>
      <c r="AB16" s="92">
        <f>IF(tirage!AB16="","",tirage!AB16)</f>
      </c>
      <c r="AC16" s="87">
        <f>IF(tirage!AC16="","",tirage!AC16)</f>
      </c>
      <c r="AD16" s="88">
        <f>IF(tirage!AD16="","",tirage!AD16)</f>
      </c>
      <c r="AE16" s="53">
        <f>IF(tirage!AE16="","",tirage!AE16)</f>
      </c>
      <c r="AF16" s="50">
        <f>IF(tirage!AF16="","",tirage!AF16)</f>
      </c>
      <c r="AG16" s="87">
        <f>IF(tirage!AG16="","",tirage!AG16)</f>
      </c>
      <c r="AH16" s="92">
        <f>IF(tirage!AH16="","",tirage!AH16)</f>
      </c>
      <c r="AI16" s="87">
        <f>IF(tirage!AI16="","",tirage!AI16)</f>
      </c>
      <c r="AJ16" s="88">
        <f>IF(tirage!AJ16="","",tirage!AJ16)</f>
      </c>
      <c r="AK16" s="51"/>
      <c r="AL16" s="1"/>
      <c r="AM16" s="1"/>
      <c r="AN16" s="8">
        <f>IF(tirage!AN16="","",tirage!AN16)</f>
        <v>19</v>
      </c>
      <c r="AO16" s="8">
        <f>IF(tirage!AO16="","",tirage!AO16)</f>
        <v>8</v>
      </c>
      <c r="AP16" s="8">
        <f>IF(tirage!AP16="","",tirage!AP16)</f>
        <v>11</v>
      </c>
      <c r="AQ16" s="8">
        <f>IF(tirage!AQ16="","",tirage!AQ16)</f>
        <v>18</v>
      </c>
      <c r="AR16" s="1"/>
      <c r="AS16" s="1"/>
      <c r="AT16" s="10"/>
      <c r="AU16" s="63">
        <f>$AN$26</f>
        <v>17</v>
      </c>
      <c r="AV16" s="63">
        <f>$AN$27</f>
        <v>16</v>
      </c>
      <c r="AW16" s="66"/>
      <c r="AX16" s="63">
        <f>$AN$28</f>
      </c>
      <c r="AY16" s="63">
        <f>$AN$29</f>
      </c>
      <c r="AZ16" s="65"/>
      <c r="BA16" s="63">
        <f>$AO$26</f>
        <v>11</v>
      </c>
      <c r="BB16" s="63">
        <f>$AO$27</f>
        <v>1</v>
      </c>
      <c r="BC16" s="66"/>
      <c r="BD16" s="63">
        <f>$AO$28</f>
      </c>
      <c r="BE16" s="63">
        <f>$AO$29</f>
      </c>
      <c r="BF16" s="65"/>
      <c r="BG16" s="63">
        <f>$AP$26</f>
        <v>9</v>
      </c>
      <c r="BH16" s="63">
        <f>$AP$27</f>
        <v>21</v>
      </c>
      <c r="BI16" s="66"/>
      <c r="BJ16" s="63">
        <f>$AP$28</f>
      </c>
      <c r="BK16" s="63">
        <f>$AP$29</f>
      </c>
      <c r="BL16" s="65"/>
      <c r="BM16" s="63">
        <f>$AQ$26</f>
        <v>12</v>
      </c>
      <c r="BN16" s="63">
        <f>$AQ$27</f>
        <v>4</v>
      </c>
      <c r="BO16" s="66"/>
      <c r="BP16" s="63">
        <f>$AQ$28</f>
      </c>
      <c r="BQ16" s="63">
        <f>$AQ$29</f>
      </c>
      <c r="BR16" s="10"/>
    </row>
    <row r="17" spans="1:70" ht="45.75" customHeight="1" thickBot="1">
      <c r="A17" s="26">
        <v>12</v>
      </c>
      <c r="B17" s="78">
        <v>12</v>
      </c>
      <c r="C17" s="60"/>
      <c r="D17" s="60"/>
      <c r="E17" s="60"/>
      <c r="F17" s="61"/>
      <c r="G17" s="62"/>
      <c r="H17" s="22"/>
      <c r="I17" s="22"/>
      <c r="J17" s="22"/>
      <c r="K17" s="22"/>
      <c r="L17" s="23"/>
      <c r="M17" s="24"/>
      <c r="N17" s="50">
        <f>IF(tirage!N17="","",tirage!N17)</f>
      </c>
      <c r="O17" s="87">
        <f>IF(tirage!O17="","",tirage!O17)</f>
      </c>
      <c r="P17" s="92">
        <f>IF(tirage!P17="","",tirage!P17)</f>
      </c>
      <c r="Q17" s="50">
        <f>IF(tirage!Q17="","",tirage!Q17)</f>
      </c>
      <c r="R17" s="88">
        <f>IF(tirage!R17="","",tirage!R17)</f>
      </c>
      <c r="S17" s="53">
        <f>IF(tirage!S17="","",tirage!S17)</f>
      </c>
      <c r="T17" s="50">
        <f>IF(tirage!T17="","",tirage!T17)</f>
      </c>
      <c r="U17" s="87">
        <f>IF(tirage!U17="","",tirage!U17)</f>
      </c>
      <c r="V17" s="92">
        <f>IF(tirage!V17="","",tirage!V17)</f>
      </c>
      <c r="W17" s="87">
        <f>IF(tirage!W17="","",tirage!W17)</f>
      </c>
      <c r="X17" s="88">
        <f>IF(tirage!X17="","",tirage!X17)</f>
      </c>
      <c r="Y17" s="53">
        <f>IF(tirage!Y17="","",tirage!Y17)</f>
      </c>
      <c r="Z17" s="50">
        <f>IF(tirage!Z17="","",tirage!Z17)</f>
      </c>
      <c r="AA17" s="87">
        <f>IF(tirage!AA17="","",tirage!AA17)</f>
      </c>
      <c r="AB17" s="92">
        <f>IF(tirage!AB17="","",tirage!AB17)</f>
      </c>
      <c r="AC17" s="87">
        <f>IF(tirage!AC17="","",tirage!AC17)</f>
      </c>
      <c r="AD17" s="88">
        <f>IF(tirage!AD17="","",tirage!AD17)</f>
      </c>
      <c r="AE17" s="53">
        <f>IF(tirage!AE17="","",tirage!AE17)</f>
      </c>
      <c r="AF17" s="50">
        <f>IF(tirage!AF17="","",tirage!AF17)</f>
      </c>
      <c r="AG17" s="87">
        <f>IF(tirage!AG17="","",tirage!AG17)</f>
      </c>
      <c r="AH17" s="92">
        <f>IF(tirage!AH17="","",tirage!AH17)</f>
      </c>
      <c r="AI17" s="87">
        <f>IF(tirage!AI17="","",tirage!AI17)</f>
      </c>
      <c r="AJ17" s="88">
        <f>IF(tirage!AJ17="","",tirage!AJ17)</f>
      </c>
      <c r="AK17" s="51"/>
      <c r="AL17" s="1"/>
      <c r="AM17" s="1"/>
      <c r="AN17" s="8">
        <f>IF(tirage!AN17="","",tirage!AN17)</f>
        <v>22</v>
      </c>
      <c r="AO17" s="8">
        <f>IF(tirage!AO17="","",tirage!AO17)</f>
        <v>10</v>
      </c>
      <c r="AP17" s="8">
        <f>IF(tirage!AP17="","",tirage!AP17)</f>
        <v>13</v>
      </c>
      <c r="AQ17" s="8">
        <f>IF(tirage!AQ17="","",tirage!AQ17)</f>
        <v>5</v>
      </c>
      <c r="AR17" s="1"/>
      <c r="AS17" s="1"/>
      <c r="AT17" s="10"/>
      <c r="AU17" s="14">
        <f>LOOKUP(AU16,$A$6:$A$155,$B$6:$B$155)</f>
        <v>17</v>
      </c>
      <c r="AV17" s="14">
        <f>LOOKUP(AV16,$A$6:$A$155,$B$6:$B$155)</f>
        <v>16</v>
      </c>
      <c r="AW17" s="16"/>
      <c r="AX17" s="14" t="e">
        <f>LOOKUP(AX16,$A$6:$A$155,$B$6:$B$155)</f>
        <v>#N/A</v>
      </c>
      <c r="AY17" s="14" t="e">
        <f>LOOKUP(AY16,$A$6:$A$155,$B$6:$B$155)</f>
        <v>#N/A</v>
      </c>
      <c r="AZ17" s="11"/>
      <c r="BA17" s="14">
        <f>LOOKUP(BA16,$A$6:$A$155,$B$6:$B$155)</f>
        <v>11</v>
      </c>
      <c r="BB17" s="14">
        <f>LOOKUP(BB16,$A$6:$A$155,$B$6:$B$155)</f>
        <v>1</v>
      </c>
      <c r="BC17" s="16"/>
      <c r="BD17" s="14" t="e">
        <f>LOOKUP(BD16,$A$6:$A$155,$B$6:$B$155)</f>
        <v>#N/A</v>
      </c>
      <c r="BE17" s="14" t="e">
        <f>LOOKUP(BE16,$A$6:$A$155,$B$6:$B$155)</f>
        <v>#N/A</v>
      </c>
      <c r="BF17" s="11"/>
      <c r="BG17" s="14">
        <f>LOOKUP(BG16,$A$6:$A$155,$B$6:$B$155)</f>
        <v>9</v>
      </c>
      <c r="BH17" s="14">
        <f>LOOKUP(BH16,$A$6:$A$155,$B$6:$B$155)</f>
        <v>21</v>
      </c>
      <c r="BI17" s="16"/>
      <c r="BJ17" s="14" t="e">
        <f>LOOKUP(BJ16,$A$6:$A$155,$B$6:$B$155)</f>
        <v>#N/A</v>
      </c>
      <c r="BK17" s="14" t="e">
        <f>LOOKUP(BK16,$A$6:$A$155,$B$6:$B$155)</f>
        <v>#N/A</v>
      </c>
      <c r="BL17" s="11"/>
      <c r="BM17" s="14">
        <f>LOOKUP(BM16,$A$6:$A$155,$B$6:$B$155)</f>
        <v>12</v>
      </c>
      <c r="BN17" s="14">
        <f>LOOKUP(BN16,$A$6:$A$155,$B$6:$B$155)</f>
        <v>4</v>
      </c>
      <c r="BO17" s="16"/>
      <c r="BP17" s="14" t="e">
        <f>LOOKUP(BP16,$A$6:$A$155,$B$6:$B$155)</f>
        <v>#N/A</v>
      </c>
      <c r="BQ17" s="14" t="e">
        <f>LOOKUP(BQ16,$A$6:$A$155,$B$6:$B$155)</f>
        <v>#N/A</v>
      </c>
      <c r="BR17" s="10"/>
    </row>
    <row r="18" spans="1:70" ht="45.75" customHeight="1" thickBot="1">
      <c r="A18" s="25">
        <v>13</v>
      </c>
      <c r="B18" s="144">
        <v>13</v>
      </c>
      <c r="C18" s="60"/>
      <c r="D18" s="60"/>
      <c r="E18" s="60"/>
      <c r="F18" s="61"/>
      <c r="G18" s="62"/>
      <c r="H18" s="22"/>
      <c r="I18" s="22"/>
      <c r="J18" s="22"/>
      <c r="K18" s="22"/>
      <c r="L18" s="23"/>
      <c r="M18" s="24"/>
      <c r="N18" s="50">
        <f>IF(tirage!N18="","",tirage!N18)</f>
      </c>
      <c r="O18" s="87">
        <f>IF(tirage!O18="","",tirage!O18)</f>
      </c>
      <c r="P18" s="92">
        <f>IF(tirage!P18="","",tirage!P18)</f>
      </c>
      <c r="Q18" s="50">
        <f>IF(tirage!Q18="","",tirage!Q18)</f>
      </c>
      <c r="R18" s="88">
        <f>IF(tirage!R18="","",tirage!R18)</f>
      </c>
      <c r="S18" s="53">
        <f>IF(tirage!S18="","",tirage!S18)</f>
      </c>
      <c r="T18" s="50">
        <f>IF(tirage!T18="","",tirage!T18)</f>
      </c>
      <c r="U18" s="87">
        <f>IF(tirage!U18="","",tirage!U18)</f>
      </c>
      <c r="V18" s="92">
        <f>IF(tirage!V18="","",tirage!V18)</f>
      </c>
      <c r="W18" s="87">
        <f>IF(tirage!W18="","",tirage!W18)</f>
      </c>
      <c r="X18" s="88">
        <f>IF(tirage!X18="","",tirage!X18)</f>
      </c>
      <c r="Y18" s="53">
        <f>IF(tirage!Y18="","",tirage!Y18)</f>
      </c>
      <c r="Z18" s="50">
        <f>IF(tirage!Z18="","",tirage!Z18)</f>
      </c>
      <c r="AA18" s="87">
        <f>IF(tirage!AA18="","",tirage!AA18)</f>
      </c>
      <c r="AB18" s="92">
        <f>IF(tirage!AB18="","",tirage!AB18)</f>
      </c>
      <c r="AC18" s="87">
        <f>IF(tirage!AC18="","",tirage!AC18)</f>
      </c>
      <c r="AD18" s="88">
        <f>IF(tirage!AD18="","",tirage!AD18)</f>
      </c>
      <c r="AE18" s="53">
        <f>IF(tirage!AE18="","",tirage!AE18)</f>
      </c>
      <c r="AF18" s="50">
        <f>IF(tirage!AF18="","",tirage!AF18)</f>
      </c>
      <c r="AG18" s="87">
        <f>IF(tirage!AG18="","",tirage!AG18)</f>
      </c>
      <c r="AH18" s="92">
        <f>IF(tirage!AH18="","",tirage!AH18)</f>
      </c>
      <c r="AI18" s="87">
        <f>IF(tirage!AI18="","",tirage!AI18)</f>
      </c>
      <c r="AJ18" s="88">
        <f>IF(tirage!AJ18="","",tirage!AJ18)</f>
      </c>
      <c r="AK18" s="51"/>
      <c r="AL18" s="1"/>
      <c r="AM18" s="1"/>
      <c r="AN18" s="9">
        <f>IF(tirage!AN18="","",tirage!AN18)</f>
        <v>2</v>
      </c>
      <c r="AO18" s="9">
        <f>IF(tirage!AO18="","",tirage!AO18)</f>
        <v>18</v>
      </c>
      <c r="AP18" s="9">
        <f>IF(tirage!AP18="","",tirage!AP18)</f>
        <v>19</v>
      </c>
      <c r="AQ18" s="9">
        <f>IF(tirage!AQ18="","",tirage!AQ18)</f>
        <v>11</v>
      </c>
      <c r="AR18" s="1"/>
      <c r="AS18" s="1"/>
      <c r="AT18" s="10"/>
      <c r="AU18" s="63">
        <f>$AN$30</f>
      </c>
      <c r="AV18" s="63">
        <f>$AN$31</f>
      </c>
      <c r="AW18" s="66"/>
      <c r="AX18" s="63">
        <f>$AN$32</f>
      </c>
      <c r="AY18" s="63">
        <f>$AN$33</f>
      </c>
      <c r="AZ18" s="65"/>
      <c r="BA18" s="63">
        <f>$AO$30</f>
      </c>
      <c r="BB18" s="63">
        <f>$AO$31</f>
      </c>
      <c r="BC18" s="66"/>
      <c r="BD18" s="63">
        <f>$AO$32</f>
      </c>
      <c r="BE18" s="63">
        <f>$AO$33</f>
      </c>
      <c r="BF18" s="65"/>
      <c r="BG18" s="63">
        <f>$AP$30</f>
      </c>
      <c r="BH18" s="63">
        <f>$AP$31</f>
      </c>
      <c r="BI18" s="66"/>
      <c r="BJ18" s="63">
        <f>$AP$32</f>
      </c>
      <c r="BK18" s="63">
        <f>$AP$33</f>
      </c>
      <c r="BL18" s="65"/>
      <c r="BM18" s="63">
        <f>$AQ$30</f>
      </c>
      <c r="BN18" s="63">
        <f>$AQ$31</f>
      </c>
      <c r="BO18" s="66"/>
      <c r="BP18" s="63">
        <f>$AQ$32</f>
      </c>
      <c r="BQ18" s="63">
        <f>$AQ$33</f>
      </c>
      <c r="BR18" s="10"/>
    </row>
    <row r="19" spans="1:70" ht="45.75" customHeight="1" thickBot="1">
      <c r="A19" s="25">
        <v>14</v>
      </c>
      <c r="B19" s="78">
        <v>14</v>
      </c>
      <c r="C19" s="60"/>
      <c r="D19" s="60"/>
      <c r="E19" s="60"/>
      <c r="F19" s="61"/>
      <c r="G19" s="62"/>
      <c r="H19" s="22"/>
      <c r="I19" s="22"/>
      <c r="J19" s="22"/>
      <c r="K19" s="22"/>
      <c r="L19" s="23"/>
      <c r="M19" s="24"/>
      <c r="N19" s="50">
        <f>IF(tirage!N19="","",tirage!N19)</f>
      </c>
      <c r="O19" s="87">
        <f>IF(tirage!O19="","",tirage!O19)</f>
      </c>
      <c r="P19" s="92">
        <f>IF(tirage!P19="","",tirage!P19)</f>
      </c>
      <c r="Q19" s="50">
        <f>IF(tirage!Q19="","",tirage!Q19)</f>
      </c>
      <c r="R19" s="88">
        <f>IF(tirage!R19="","",tirage!R19)</f>
      </c>
      <c r="S19" s="53">
        <f>IF(tirage!S19="","",tirage!S19)</f>
      </c>
      <c r="T19" s="50">
        <f>IF(tirage!T19="","",tirage!T19)</f>
      </c>
      <c r="U19" s="87">
        <f>IF(tirage!U19="","",tirage!U19)</f>
      </c>
      <c r="V19" s="92">
        <f>IF(tirage!V19="","",tirage!V19)</f>
      </c>
      <c r="W19" s="87">
        <f>IF(tirage!W19="","",tirage!W19)</f>
      </c>
      <c r="X19" s="88">
        <f>IF(tirage!X19="","",tirage!X19)</f>
      </c>
      <c r="Y19" s="53">
        <f>IF(tirage!Y19="","",tirage!Y19)</f>
      </c>
      <c r="Z19" s="50">
        <f>IF(tirage!Z19="","",tirage!Z19)</f>
      </c>
      <c r="AA19" s="87">
        <f>IF(tirage!AA19="","",tirage!AA19)</f>
      </c>
      <c r="AB19" s="92">
        <f>IF(tirage!AB19="","",tirage!AB19)</f>
      </c>
      <c r="AC19" s="87">
        <f>IF(tirage!AC19="","",tirage!AC19)</f>
      </c>
      <c r="AD19" s="88">
        <f>IF(tirage!AD19="","",tirage!AD19)</f>
      </c>
      <c r="AE19" s="53">
        <f>IF(tirage!AE19="","",tirage!AE19)</f>
      </c>
      <c r="AF19" s="50">
        <f>IF(tirage!AF19="","",tirage!AF19)</f>
      </c>
      <c r="AG19" s="87">
        <f>IF(tirage!AG19="","",tirage!AG19)</f>
      </c>
      <c r="AH19" s="92">
        <f>IF(tirage!AH19="","",tirage!AH19)</f>
      </c>
      <c r="AI19" s="87">
        <f>IF(tirage!AI19="","",tirage!AI19)</f>
      </c>
      <c r="AJ19" s="88">
        <f>IF(tirage!AJ19="","",tirage!AJ19)</f>
      </c>
      <c r="AK19" s="51"/>
      <c r="AL19" s="1"/>
      <c r="AM19" s="1"/>
      <c r="AN19" s="9">
        <f>IF(tirage!AN19="","",tirage!AN19)</f>
        <v>12</v>
      </c>
      <c r="AO19" s="9">
        <f>IF(tirage!AO19="","",tirage!AO19)</f>
        <v>22</v>
      </c>
      <c r="AP19" s="9">
        <f>IF(tirage!AP19="","",tirage!AP19)</f>
        <v>7</v>
      </c>
      <c r="AQ19" s="9">
        <f>IF(tirage!AQ19="","",tirage!AQ19)</f>
        <v>20</v>
      </c>
      <c r="AR19" s="1"/>
      <c r="AS19" s="1"/>
      <c r="AT19" s="10"/>
      <c r="AU19" s="14" t="e">
        <f>LOOKUP(AU18,$A$6:$A$155,$B$6:$B$155)</f>
        <v>#N/A</v>
      </c>
      <c r="AV19" s="14" t="e">
        <f>LOOKUP(AV18,$A$6:$A$155,$B$6:$B$155)</f>
        <v>#N/A</v>
      </c>
      <c r="AW19" s="16"/>
      <c r="AX19" s="14" t="e">
        <f>LOOKUP(AX18,$A$6:$A$155,$B$6:$B$155)</f>
        <v>#N/A</v>
      </c>
      <c r="AY19" s="14" t="e">
        <f>LOOKUP(AY18,$A$6:$A$155,$B$6:$B$155)</f>
        <v>#N/A</v>
      </c>
      <c r="AZ19" s="11"/>
      <c r="BA19" s="14" t="e">
        <f>LOOKUP(BA18,$A$6:$A$155,$B$6:$B$155)</f>
        <v>#N/A</v>
      </c>
      <c r="BB19" s="14" t="e">
        <f>LOOKUP(BB18,$A$6:$A$155,$B$6:$B$155)</f>
        <v>#N/A</v>
      </c>
      <c r="BC19" s="16"/>
      <c r="BD19" s="14" t="e">
        <f>LOOKUP(BD18,$A$6:$A$155,$B$6:$B$155)</f>
        <v>#N/A</v>
      </c>
      <c r="BE19" s="14" t="e">
        <f>LOOKUP(BE18,$A$6:$A$155,$B$6:$B$155)</f>
        <v>#N/A</v>
      </c>
      <c r="BF19" s="11"/>
      <c r="BG19" s="14" t="e">
        <f>LOOKUP(BG18,$A$6:$A$155,$B$6:$B$155)</f>
        <v>#N/A</v>
      </c>
      <c r="BH19" s="14" t="e">
        <f>LOOKUP(BH18,$A$6:$A$155,$B$6:$B$155)</f>
        <v>#N/A</v>
      </c>
      <c r="BI19" s="16"/>
      <c r="BJ19" s="14" t="e">
        <f>LOOKUP(BJ18,$A$6:$A$155,$B$6:$B$155)</f>
        <v>#N/A</v>
      </c>
      <c r="BK19" s="14" t="e">
        <f>LOOKUP(BK18,$A$6:$A$155,$B$6:$B$155)</f>
        <v>#N/A</v>
      </c>
      <c r="BL19" s="11"/>
      <c r="BM19" s="14" t="e">
        <f>LOOKUP(BM18,$A$6:$A$155,$B$6:$B$155)</f>
        <v>#N/A</v>
      </c>
      <c r="BN19" s="14" t="e">
        <f>LOOKUP(BN18,$A$6:$A$155,$B$6:$B$155)</f>
        <v>#N/A</v>
      </c>
      <c r="BO19" s="16"/>
      <c r="BP19" s="14" t="e">
        <f>LOOKUP(BP18,$A$6:$A$155,$B$6:$B$155)</f>
        <v>#N/A</v>
      </c>
      <c r="BQ19" s="14" t="e">
        <f>LOOKUP(BQ18,$A$6:$A$155,$B$6:$B$155)</f>
        <v>#N/A</v>
      </c>
      <c r="BR19" s="10"/>
    </row>
    <row r="20" spans="1:70" ht="45.75" customHeight="1" thickBot="1">
      <c r="A20" s="25">
        <v>15</v>
      </c>
      <c r="B20" s="144">
        <v>15</v>
      </c>
      <c r="C20" s="60"/>
      <c r="D20" s="60"/>
      <c r="E20" s="60"/>
      <c r="F20" s="61"/>
      <c r="G20" s="62"/>
      <c r="H20" s="22"/>
      <c r="I20" s="22"/>
      <c r="J20" s="22"/>
      <c r="K20" s="22"/>
      <c r="L20" s="23"/>
      <c r="M20" s="24"/>
      <c r="N20" s="50">
        <f>IF(tirage!N20="","",tirage!N20)</f>
      </c>
      <c r="O20" s="87">
        <f>IF(tirage!O20="","",tirage!O20)</f>
      </c>
      <c r="P20" s="92">
        <f>IF(tirage!P20="","",tirage!P20)</f>
      </c>
      <c r="Q20" s="50">
        <f>IF(tirage!Q20="","",tirage!Q20)</f>
      </c>
      <c r="R20" s="88">
        <f>IF(tirage!R20="","",tirage!R20)</f>
      </c>
      <c r="S20" s="53">
        <f>IF(tirage!S20="","",tirage!S20)</f>
      </c>
      <c r="T20" s="50">
        <f>IF(tirage!T20="","",tirage!T20)</f>
      </c>
      <c r="U20" s="87">
        <f>IF(tirage!U20="","",tirage!U20)</f>
      </c>
      <c r="V20" s="92">
        <f>IF(tirage!V20="","",tirage!V20)</f>
      </c>
      <c r="W20" s="87">
        <f>IF(tirage!W20="","",tirage!W20)</f>
      </c>
      <c r="X20" s="88">
        <f>IF(tirage!X20="","",tirage!X20)</f>
      </c>
      <c r="Y20" s="53">
        <f>IF(tirage!Y20="","",tirage!Y20)</f>
      </c>
      <c r="Z20" s="50">
        <f>IF(tirage!Z20="","",tirage!Z20)</f>
      </c>
      <c r="AA20" s="87">
        <f>IF(tirage!AA20="","",tirage!AA20)</f>
      </c>
      <c r="AB20" s="92">
        <f>IF(tirage!AB20="","",tirage!AB20)</f>
      </c>
      <c r="AC20" s="87">
        <f>IF(tirage!AC20="","",tirage!AC20)</f>
      </c>
      <c r="AD20" s="88">
        <f>IF(tirage!AD20="","",tirage!AD20)</f>
      </c>
      <c r="AE20" s="53">
        <f>IF(tirage!AE20="","",tirage!AE20)</f>
      </c>
      <c r="AF20" s="50">
        <f>IF(tirage!AF20="","",tirage!AF20)</f>
      </c>
      <c r="AG20" s="87">
        <f>IF(tirage!AG20="","",tirage!AG20)</f>
      </c>
      <c r="AH20" s="92">
        <f>IF(tirage!AH20="","",tirage!AH20)</f>
      </c>
      <c r="AI20" s="87">
        <f>IF(tirage!AI20="","",tirage!AI20)</f>
      </c>
      <c r="AJ20" s="88">
        <f>IF(tirage!AJ20="","",tirage!AJ20)</f>
      </c>
      <c r="AK20" s="51"/>
      <c r="AL20" s="1"/>
      <c r="AM20" s="1"/>
      <c r="AN20" s="9">
        <f>IF(tirage!AN20="","",tirage!AN20)</f>
        <v>9</v>
      </c>
      <c r="AO20" s="9">
        <f>IF(tirage!AO20="","",tirage!AO20)</f>
        <v>6</v>
      </c>
      <c r="AP20" s="9">
        <f>IF(tirage!AP20="","",tirage!AP20)</f>
        <v>15</v>
      </c>
      <c r="AQ20" s="9">
        <f>IF(tirage!AQ20="","",tirage!AQ20)</f>
        <v>3</v>
      </c>
      <c r="AR20" s="1"/>
      <c r="AS20" s="1"/>
      <c r="AT20" s="10"/>
      <c r="AU20" s="63">
        <f>$AN$34</f>
      </c>
      <c r="AV20" s="63">
        <f>$AN$35</f>
      </c>
      <c r="AW20" s="66"/>
      <c r="AX20" s="63">
        <f>$AN$36</f>
      </c>
      <c r="AY20" s="63">
        <f>$AN$37</f>
      </c>
      <c r="AZ20" s="65"/>
      <c r="BA20" s="63">
        <f>$AO$34</f>
      </c>
      <c r="BB20" s="63">
        <f>$AO$35</f>
      </c>
      <c r="BC20" s="66"/>
      <c r="BD20" s="63">
        <f>$AO$36</f>
      </c>
      <c r="BE20" s="63">
        <f>$AO$37</f>
      </c>
      <c r="BF20" s="65"/>
      <c r="BG20" s="63">
        <f>$AP$34</f>
      </c>
      <c r="BH20" s="63">
        <f>$AP$35</f>
      </c>
      <c r="BI20" s="66"/>
      <c r="BJ20" s="63">
        <f>$AP$36</f>
      </c>
      <c r="BK20" s="63">
        <f>$AP$37</f>
      </c>
      <c r="BL20" s="65"/>
      <c r="BM20" s="63">
        <f>$AQ$34</f>
      </c>
      <c r="BN20" s="63">
        <f>$AQ$35</f>
      </c>
      <c r="BO20" s="66"/>
      <c r="BP20" s="63">
        <f>$AQ$36</f>
      </c>
      <c r="BQ20" s="63">
        <f>$AQ$37</f>
      </c>
      <c r="BR20" s="10"/>
    </row>
    <row r="21" spans="1:70" ht="45.75" customHeight="1" thickBot="1">
      <c r="A21" s="26">
        <v>16</v>
      </c>
      <c r="B21" s="78">
        <v>16</v>
      </c>
      <c r="C21" s="60"/>
      <c r="D21" s="60"/>
      <c r="E21" s="60"/>
      <c r="F21" s="61"/>
      <c r="G21" s="62"/>
      <c r="H21" s="22"/>
      <c r="I21" s="22"/>
      <c r="J21" s="22"/>
      <c r="K21" s="22"/>
      <c r="L21" s="23"/>
      <c r="M21" s="24"/>
      <c r="N21" s="50">
        <f>IF(tirage!N21="","",tirage!N21)</f>
      </c>
      <c r="O21" s="87">
        <f>IF(tirage!O21="","",tirage!O21)</f>
      </c>
      <c r="P21" s="92">
        <f>IF(tirage!P21="","",tirage!P21)</f>
      </c>
      <c r="Q21" s="50">
        <f>IF(tirage!Q21="","",tirage!Q21)</f>
      </c>
      <c r="R21" s="88">
        <f>IF(tirage!R21="","",tirage!R21)</f>
      </c>
      <c r="S21" s="53">
        <f>IF(tirage!S21="","",tirage!S21)</f>
      </c>
      <c r="T21" s="50">
        <f>IF(tirage!T21="","",tirage!T21)</f>
      </c>
      <c r="U21" s="87">
        <f>IF(tirage!U21="","",tirage!U21)</f>
      </c>
      <c r="V21" s="92">
        <f>IF(tirage!V21="","",tirage!V21)</f>
      </c>
      <c r="W21" s="87">
        <f>IF(tirage!W21="","",tirage!W21)</f>
      </c>
      <c r="X21" s="88">
        <f>IF(tirage!X21="","",tirage!X21)</f>
      </c>
      <c r="Y21" s="53">
        <f>IF(tirage!Y21="","",tirage!Y21)</f>
      </c>
      <c r="Z21" s="50">
        <f>IF(tirage!Z21="","",tirage!Z21)</f>
      </c>
      <c r="AA21" s="87">
        <f>IF(tirage!AA21="","",tirage!AA21)</f>
      </c>
      <c r="AB21" s="92">
        <f>IF(tirage!AB21="","",tirage!AB21)</f>
      </c>
      <c r="AC21" s="87">
        <f>IF(tirage!AC21="","",tirage!AC21)</f>
      </c>
      <c r="AD21" s="88">
        <f>IF(tirage!AD21="","",tirage!AD21)</f>
      </c>
      <c r="AE21" s="53">
        <f>IF(tirage!AE21="","",tirage!AE21)</f>
      </c>
      <c r="AF21" s="50">
        <f>IF(tirage!AF21="","",tirage!AF21)</f>
      </c>
      <c r="AG21" s="87">
        <f>IF(tirage!AG21="","",tirage!AG21)</f>
      </c>
      <c r="AH21" s="92">
        <f>IF(tirage!AH21="","",tirage!AH21)</f>
      </c>
      <c r="AI21" s="87">
        <f>IF(tirage!AI21="","",tirage!AI21)</f>
      </c>
      <c r="AJ21" s="88">
        <f>IF(tirage!AJ21="","",tirage!AJ21)</f>
      </c>
      <c r="AK21" s="51"/>
      <c r="AL21" s="1"/>
      <c r="AM21" s="1"/>
      <c r="AN21" s="9">
        <f>IF(tirage!AN21="","",tirage!AN21)</f>
        <v>14</v>
      </c>
      <c r="AO21" s="9">
        <f>IF(tirage!AO21="","",tirage!AO21)</f>
        <v>2</v>
      </c>
      <c r="AP21" s="9">
        <f>IF(tirage!AP21="","",tirage!AP21)</f>
        <v>3</v>
      </c>
      <c r="AQ21" s="9">
        <f>IF(tirage!AQ21="","",tirage!AQ21)</f>
        <v>15</v>
      </c>
      <c r="AR21" s="1"/>
      <c r="AS21" s="1"/>
      <c r="AT21" s="10"/>
      <c r="AU21" s="14" t="e">
        <f>LOOKUP(AU20,$A$6:$A$155,$B$6:$B$155)</f>
        <v>#N/A</v>
      </c>
      <c r="AV21" s="14" t="e">
        <f>LOOKUP(AV20,$A$6:$A$155,$B$6:$B$155)</f>
        <v>#N/A</v>
      </c>
      <c r="AW21" s="16"/>
      <c r="AX21" s="14" t="e">
        <f>LOOKUP(AX20,$A$6:$A$155,$B$6:$B$155)</f>
        <v>#N/A</v>
      </c>
      <c r="AY21" s="14" t="e">
        <f>LOOKUP(AY20,$A$6:$A$155,$B$6:$B$155)</f>
        <v>#N/A</v>
      </c>
      <c r="AZ21" s="11"/>
      <c r="BA21" s="14" t="e">
        <f>LOOKUP(BA20,$A$6:$A$155,$B$6:$B$155)</f>
        <v>#N/A</v>
      </c>
      <c r="BB21" s="14" t="e">
        <f>LOOKUP(BB20,$A$6:$A$155,$B$6:$B$155)</f>
        <v>#N/A</v>
      </c>
      <c r="BC21" s="16"/>
      <c r="BD21" s="14" t="e">
        <f>LOOKUP(BD20,$A$6:$A$155,$B$6:$B$155)</f>
        <v>#N/A</v>
      </c>
      <c r="BE21" s="14" t="e">
        <f>LOOKUP(BE20,$A$6:$A$155,$B$6:$B$155)</f>
        <v>#N/A</v>
      </c>
      <c r="BF21" s="11"/>
      <c r="BG21" s="14" t="e">
        <f>LOOKUP(BG20,$A$6:$A$155,$B$6:$B$155)</f>
        <v>#N/A</v>
      </c>
      <c r="BH21" s="14" t="e">
        <f>LOOKUP(BH20,$A$6:$A$155,$B$6:$B$155)</f>
        <v>#N/A</v>
      </c>
      <c r="BI21" s="16"/>
      <c r="BJ21" s="14" t="e">
        <f>LOOKUP(BJ20,$A$6:$A$155,$B$6:$B$155)</f>
        <v>#N/A</v>
      </c>
      <c r="BK21" s="14" t="e">
        <f>LOOKUP(BK20,$A$6:$A$155,$B$6:$B$155)</f>
        <v>#N/A</v>
      </c>
      <c r="BL21" s="11"/>
      <c r="BM21" s="14" t="e">
        <f>LOOKUP(BM20,$A$6:$A$155,$B$6:$B$155)</f>
        <v>#N/A</v>
      </c>
      <c r="BN21" s="14" t="e">
        <f>LOOKUP(BN20,$A$6:$A$155,$B$6:$B$155)</f>
        <v>#N/A</v>
      </c>
      <c r="BO21" s="16"/>
      <c r="BP21" s="14" t="e">
        <f>LOOKUP(BP20,$A$6:$A$155,$B$6:$B$155)</f>
        <v>#N/A</v>
      </c>
      <c r="BQ21" s="14" t="e">
        <f>LOOKUP(BQ20,$A$6:$A$155,$B$6:$B$155)</f>
        <v>#N/A</v>
      </c>
      <c r="BR21" s="10"/>
    </row>
    <row r="22" spans="1:70" ht="45.75" customHeight="1" thickBot="1">
      <c r="A22" s="25">
        <v>17</v>
      </c>
      <c r="B22" s="144">
        <v>17</v>
      </c>
      <c r="C22" s="60"/>
      <c r="D22" s="60"/>
      <c r="E22" s="60"/>
      <c r="F22" s="61"/>
      <c r="G22" s="62"/>
      <c r="H22" s="22"/>
      <c r="I22" s="22"/>
      <c r="J22" s="22"/>
      <c r="K22" s="22"/>
      <c r="L22" s="23"/>
      <c r="M22" s="24"/>
      <c r="N22" s="50">
        <f>IF(tirage!N22="","",tirage!N22)</f>
      </c>
      <c r="O22" s="87">
        <f>IF(tirage!O22="","",tirage!O22)</f>
      </c>
      <c r="P22" s="92">
        <f>IF(tirage!P22="","",tirage!P22)</f>
      </c>
      <c r="Q22" s="50">
        <f>IF(tirage!Q22="","",tirage!Q22)</f>
      </c>
      <c r="R22" s="88">
        <f>IF(tirage!R22="","",tirage!R22)</f>
      </c>
      <c r="S22" s="53">
        <f>IF(tirage!S22="","",tirage!S22)</f>
      </c>
      <c r="T22" s="50">
        <f>IF(tirage!T22="","",tirage!T22)</f>
      </c>
      <c r="U22" s="87">
        <f>IF(tirage!U22="","",tirage!U22)</f>
      </c>
      <c r="V22" s="92">
        <f>IF(tirage!V22="","",tirage!V22)</f>
      </c>
      <c r="W22" s="87">
        <f>IF(tirage!W22="","",tirage!W22)</f>
      </c>
      <c r="X22" s="88">
        <f>IF(tirage!X22="","",tirage!X22)</f>
      </c>
      <c r="Y22" s="53">
        <f>IF(tirage!Y22="","",tirage!Y22)</f>
      </c>
      <c r="Z22" s="50">
        <f>IF(tirage!Z22="","",tirage!Z22)</f>
      </c>
      <c r="AA22" s="87">
        <f>IF(tirage!AA22="","",tirage!AA22)</f>
      </c>
      <c r="AB22" s="92">
        <f>IF(tirage!AB22="","",tirage!AB22)</f>
      </c>
      <c r="AC22" s="87">
        <f>IF(tirage!AC22="","",tirage!AC22)</f>
      </c>
      <c r="AD22" s="88">
        <f>IF(tirage!AD22="","",tirage!AD22)</f>
      </c>
      <c r="AE22" s="53">
        <f>IF(tirage!AE22="","",tirage!AE22)</f>
      </c>
      <c r="AF22" s="50">
        <f>IF(tirage!AF22="","",tirage!AF22)</f>
      </c>
      <c r="AG22" s="87">
        <f>IF(tirage!AG22="","",tirage!AG22)</f>
      </c>
      <c r="AH22" s="92">
        <f>IF(tirage!AH22="","",tirage!AH22)</f>
      </c>
      <c r="AI22" s="87">
        <f>IF(tirage!AI22="","",tirage!AI22)</f>
      </c>
      <c r="AJ22" s="88">
        <f>IF(tirage!AJ22="","",tirage!AJ22)</f>
      </c>
      <c r="AK22" s="51"/>
      <c r="AL22" s="1"/>
      <c r="AM22" s="1"/>
      <c r="AN22" s="8">
        <f>IF(tirage!AN22="","",tirage!AN22)</f>
        <v>21</v>
      </c>
      <c r="AO22" s="8">
        <f>IF(tirage!AO22="","",tirage!AO22)</f>
        <v>21</v>
      </c>
      <c r="AP22" s="8">
        <f>IF(tirage!AP22="","",tirage!AP22)</f>
        <v>18</v>
      </c>
      <c r="AQ22" s="8">
        <f>IF(tirage!AQ22="","",tirage!AQ22)</f>
        <v>1</v>
      </c>
      <c r="AR22" s="1"/>
      <c r="AS22" s="1"/>
      <c r="AT22" s="10"/>
      <c r="AU22" s="63">
        <f>$AN$38</f>
      </c>
      <c r="AV22" s="63">
        <f>$AN$39</f>
      </c>
      <c r="AW22" s="66"/>
      <c r="AX22" s="63">
        <f>$AN$40</f>
      </c>
      <c r="AY22" s="63">
        <f>$AN$41</f>
      </c>
      <c r="AZ22" s="65"/>
      <c r="BA22" s="63">
        <f>$AO$38</f>
      </c>
      <c r="BB22" s="63">
        <f>$AO$39</f>
      </c>
      <c r="BC22" s="66"/>
      <c r="BD22" s="63">
        <f>$AO$40</f>
      </c>
      <c r="BE22" s="63">
        <f>$AO$41</f>
      </c>
      <c r="BF22" s="65"/>
      <c r="BG22" s="63">
        <f>$AP$38</f>
      </c>
      <c r="BH22" s="63">
        <f>$AP$39</f>
      </c>
      <c r="BI22" s="66"/>
      <c r="BJ22" s="63">
        <f>$AP$40</f>
      </c>
      <c r="BK22" s="63">
        <f>$AP$41</f>
      </c>
      <c r="BL22" s="65"/>
      <c r="BM22" s="63">
        <f>$AQ$38</f>
      </c>
      <c r="BN22" s="63">
        <f>$AQ$39</f>
      </c>
      <c r="BO22" s="66"/>
      <c r="BP22" s="63">
        <f>$AQ$40</f>
      </c>
      <c r="BQ22" s="63">
        <f>$AQ$41</f>
      </c>
      <c r="BR22" s="10"/>
    </row>
    <row r="23" spans="1:70" ht="45.75" customHeight="1" thickBot="1">
      <c r="A23" s="25">
        <v>18</v>
      </c>
      <c r="B23" s="78">
        <v>18</v>
      </c>
      <c r="C23" s="60"/>
      <c r="D23" s="60"/>
      <c r="E23" s="60"/>
      <c r="F23" s="61"/>
      <c r="G23" s="62"/>
      <c r="H23" s="22"/>
      <c r="I23" s="22"/>
      <c r="J23" s="22"/>
      <c r="K23" s="22"/>
      <c r="L23" s="23"/>
      <c r="M23" s="24"/>
      <c r="N23" s="50">
        <f>IF(tirage!N23="","",tirage!N23)</f>
      </c>
      <c r="O23" s="87">
        <f>IF(tirage!O23="","",tirage!O23)</f>
      </c>
      <c r="P23" s="92">
        <f>IF(tirage!P23="","",tirage!P23)</f>
      </c>
      <c r="Q23" s="50">
        <f>IF(tirage!Q23="","",tirage!Q23)</f>
      </c>
      <c r="R23" s="88">
        <f>IF(tirage!R23="","",tirage!R23)</f>
      </c>
      <c r="S23" s="53">
        <f>IF(tirage!S23="","",tirage!S23)</f>
      </c>
      <c r="T23" s="50">
        <f>IF(tirage!T23="","",tirage!T23)</f>
      </c>
      <c r="U23" s="87">
        <f>IF(tirage!U23="","",tirage!U23)</f>
      </c>
      <c r="V23" s="92">
        <f>IF(tirage!V23="","",tirage!V23)</f>
      </c>
      <c r="W23" s="87">
        <f>IF(tirage!W23="","",tirage!W23)</f>
      </c>
      <c r="X23" s="88">
        <f>IF(tirage!X23="","",tirage!X23)</f>
      </c>
      <c r="Y23" s="53">
        <f>IF(tirage!Y23="","",tirage!Y23)</f>
      </c>
      <c r="Z23" s="50">
        <f>IF(tirage!Z23="","",tirage!Z23)</f>
      </c>
      <c r="AA23" s="87">
        <f>IF(tirage!AA23="","",tirage!AA23)</f>
      </c>
      <c r="AB23" s="92">
        <f>IF(tirage!AB23="","",tirage!AB23)</f>
      </c>
      <c r="AC23" s="87">
        <f>IF(tirage!AC23="","",tirage!AC23)</f>
      </c>
      <c r="AD23" s="88">
        <f>IF(tirage!AD23="","",tirage!AD23)</f>
      </c>
      <c r="AE23" s="53">
        <f>IF(tirage!AE23="","",tirage!AE23)</f>
      </c>
      <c r="AF23" s="50">
        <f>IF(tirage!AF23="","",tirage!AF23)</f>
      </c>
      <c r="AG23" s="87">
        <f>IF(tirage!AG23="","",tirage!AG23)</f>
      </c>
      <c r="AH23" s="92">
        <f>IF(tirage!AH23="","",tirage!AH23)</f>
      </c>
      <c r="AI23" s="87">
        <f>IF(tirage!AI23="","",tirage!AI23)</f>
      </c>
      <c r="AJ23" s="88">
        <f>IF(tirage!AJ23="","",tirage!AJ23)</f>
      </c>
      <c r="AK23" s="51"/>
      <c r="AL23" s="1"/>
      <c r="AM23" s="1"/>
      <c r="AN23" s="8">
        <f>IF(tirage!AN23="","",tirage!AN23)</f>
        <v>20</v>
      </c>
      <c r="AO23" s="8">
        <f>IF(tirage!AO23="","",tirage!AO23)</f>
        <v>15</v>
      </c>
      <c r="AP23" s="8">
        <f>IF(tirage!AP23="","",tirage!AP23)</f>
        <v>4</v>
      </c>
      <c r="AQ23" s="8">
        <f>IF(tirage!AQ23="","",tirage!AQ23)</f>
        <v>13</v>
      </c>
      <c r="AR23" s="1"/>
      <c r="AS23" s="1"/>
      <c r="AT23" s="10"/>
      <c r="AU23" s="14" t="e">
        <f>LOOKUP(AU22,$A$6:$A$155,$B$6:$B$155)</f>
        <v>#N/A</v>
      </c>
      <c r="AV23" s="14" t="e">
        <f>LOOKUP(AV22,$A$6:$A$155,$B$6:$B$155)</f>
        <v>#N/A</v>
      </c>
      <c r="AW23" s="16"/>
      <c r="AX23" s="14" t="e">
        <f>LOOKUP(AX22,$A$6:$A$155,$B$6:$B$155)</f>
        <v>#N/A</v>
      </c>
      <c r="AY23" s="14" t="e">
        <f>LOOKUP(AY22,$A$6:$A$155,$B$6:$B$155)</f>
        <v>#N/A</v>
      </c>
      <c r="AZ23" s="11"/>
      <c r="BA23" s="14" t="e">
        <f>LOOKUP(BA22,$A$6:$A$155,$B$6:$B$155)</f>
        <v>#N/A</v>
      </c>
      <c r="BB23" s="14" t="e">
        <f>LOOKUP(BB22,$A$6:$A$155,$B$6:$B$155)</f>
        <v>#N/A</v>
      </c>
      <c r="BC23" s="16"/>
      <c r="BD23" s="14" t="e">
        <f>LOOKUP(BD22,$A$6:$A$155,$B$6:$B$155)</f>
        <v>#N/A</v>
      </c>
      <c r="BE23" s="14" t="e">
        <f>LOOKUP(BE22,$A$6:$A$155,$B$6:$B$155)</f>
        <v>#N/A</v>
      </c>
      <c r="BF23" s="11"/>
      <c r="BG23" s="14" t="e">
        <f>LOOKUP(BG22,$A$6:$A$155,$B$6:$B$155)</f>
        <v>#N/A</v>
      </c>
      <c r="BH23" s="14" t="e">
        <f>LOOKUP(BH22,$A$6:$A$155,$B$6:$B$155)</f>
        <v>#N/A</v>
      </c>
      <c r="BI23" s="16"/>
      <c r="BJ23" s="14" t="e">
        <f>LOOKUP(BJ22,$A$6:$A$155,$B$6:$B$155)</f>
        <v>#N/A</v>
      </c>
      <c r="BK23" s="14" t="e">
        <f>LOOKUP(BK22,$A$6:$A$155,$B$6:$B$155)</f>
        <v>#N/A</v>
      </c>
      <c r="BL23" s="11"/>
      <c r="BM23" s="14" t="e">
        <f>LOOKUP(BM22,$A$6:$A$155,$B$6:$B$155)</f>
        <v>#N/A</v>
      </c>
      <c r="BN23" s="14" t="e">
        <f>LOOKUP(BN22,$A$6:$A$155,$B$6:$B$155)</f>
        <v>#N/A</v>
      </c>
      <c r="BO23" s="16"/>
      <c r="BP23" s="14" t="e">
        <f>LOOKUP(BP22,$A$6:$A$155,$B$6:$B$155)</f>
        <v>#N/A</v>
      </c>
      <c r="BQ23" s="14" t="e">
        <f>LOOKUP(BQ22,$A$6:$A$155,$B$6:$B$155)</f>
        <v>#N/A</v>
      </c>
      <c r="BR23" s="10"/>
    </row>
    <row r="24" spans="1:70" ht="45.75" customHeight="1" thickBot="1">
      <c r="A24" s="25">
        <v>19</v>
      </c>
      <c r="B24" s="144">
        <v>19</v>
      </c>
      <c r="C24" s="60"/>
      <c r="D24" s="60"/>
      <c r="E24" s="60"/>
      <c r="F24" s="61"/>
      <c r="G24" s="62"/>
      <c r="H24" s="22"/>
      <c r="I24" s="22"/>
      <c r="J24" s="22"/>
      <c r="K24" s="22"/>
      <c r="L24" s="23"/>
      <c r="M24" s="24"/>
      <c r="N24" s="50">
        <f>IF(tirage!N24="","",tirage!N24)</f>
      </c>
      <c r="O24" s="87">
        <f>IF(tirage!O24="","",tirage!O24)</f>
      </c>
      <c r="P24" s="92">
        <f>IF(tirage!P24="","",tirage!P24)</f>
      </c>
      <c r="Q24" s="50">
        <f>IF(tirage!Q24="","",tirage!Q24)</f>
      </c>
      <c r="R24" s="88">
        <f>IF(tirage!R24="","",tirage!R24)</f>
      </c>
      <c r="S24" s="53">
        <f>IF(tirage!S24="","",tirage!S24)</f>
      </c>
      <c r="T24" s="50">
        <f>IF(tirage!T24="","",tirage!T24)</f>
      </c>
      <c r="U24" s="87">
        <f>IF(tirage!U24="","",tirage!U24)</f>
      </c>
      <c r="V24" s="92">
        <f>IF(tirage!V24="","",tirage!V24)</f>
      </c>
      <c r="W24" s="87">
        <f>IF(tirage!W24="","",tirage!W24)</f>
      </c>
      <c r="X24" s="88">
        <f>IF(tirage!X24="","",tirage!X24)</f>
      </c>
      <c r="Y24" s="53">
        <f>IF(tirage!Y24="","",tirage!Y24)</f>
      </c>
      <c r="Z24" s="50">
        <f>IF(tirage!Z24="","",tirage!Z24)</f>
      </c>
      <c r="AA24" s="87">
        <f>IF(tirage!AA24="","",tirage!AA24)</f>
      </c>
      <c r="AB24" s="92">
        <f>IF(tirage!AB24="","",tirage!AB24)</f>
      </c>
      <c r="AC24" s="87">
        <f>IF(tirage!AC24="","",tirage!AC24)</f>
      </c>
      <c r="AD24" s="88">
        <f>IF(tirage!AD24="","",tirage!AD24)</f>
      </c>
      <c r="AE24" s="53">
        <f>IF(tirage!AE24="","",tirage!AE24)</f>
      </c>
      <c r="AF24" s="50">
        <f>IF(tirage!AF24="","",tirage!AF24)</f>
      </c>
      <c r="AG24" s="87">
        <f>IF(tirage!AG24="","",tirage!AG24)</f>
      </c>
      <c r="AH24" s="92">
        <f>IF(tirage!AH24="","",tirage!AH24)</f>
      </c>
      <c r="AI24" s="87">
        <f>IF(tirage!AI24="","",tirage!AI24)</f>
      </c>
      <c r="AJ24" s="88">
        <f>IF(tirage!AJ24="","",tirage!AJ24)</f>
      </c>
      <c r="AK24" s="51"/>
      <c r="AL24" s="1"/>
      <c r="AM24" s="1"/>
      <c r="AN24" s="8">
        <f>IF(tirage!AN24="","",tirage!AN24)</f>
        <v>11</v>
      </c>
      <c r="AO24" s="8">
        <f>IF(tirage!AO24="","",tirage!AO24)</f>
        <v>4</v>
      </c>
      <c r="AP24" s="8">
        <f>IF(tirage!AP24="","",tirage!AP24)</f>
        <v>5</v>
      </c>
      <c r="AQ24" s="8">
        <f>IF(tirage!AQ24="","",tirage!AQ24)</f>
        <v>22</v>
      </c>
      <c r="AR24" s="1"/>
      <c r="AS24" s="1"/>
      <c r="AT24" s="10"/>
      <c r="AU24" s="63">
        <f>$AN$42</f>
      </c>
      <c r="AV24" s="63">
        <f>$AN$43</f>
      </c>
      <c r="AW24" s="66"/>
      <c r="AX24" s="63">
        <f>$AN$44</f>
      </c>
      <c r="AY24" s="63">
        <f>$AN$45</f>
      </c>
      <c r="AZ24" s="65"/>
      <c r="BA24" s="63">
        <f>$AO$42</f>
      </c>
      <c r="BB24" s="63">
        <f>$AO$43</f>
      </c>
      <c r="BC24" s="66"/>
      <c r="BD24" s="63">
        <f>$AO$44</f>
      </c>
      <c r="BE24" s="63">
        <f>$AO$45</f>
      </c>
      <c r="BF24" s="65"/>
      <c r="BG24" s="63">
        <f>$AP$42</f>
      </c>
      <c r="BH24" s="63">
        <f>$AP$43</f>
      </c>
      <c r="BI24" s="66"/>
      <c r="BJ24" s="63">
        <f>$AP$44</f>
      </c>
      <c r="BK24" s="63">
        <f>$AP$45</f>
      </c>
      <c r="BL24" s="65"/>
      <c r="BM24" s="63">
        <f>$AQ$42</f>
      </c>
      <c r="BN24" s="63">
        <f>$AQ$43</f>
      </c>
      <c r="BO24" s="66"/>
      <c r="BP24" s="63">
        <f>$AQ$44</f>
      </c>
      <c r="BQ24" s="63">
        <f>$AQ$45</f>
      </c>
      <c r="BR24" s="10"/>
    </row>
    <row r="25" spans="1:70" ht="45.75" customHeight="1" thickBot="1">
      <c r="A25" s="26">
        <v>20</v>
      </c>
      <c r="B25" s="78">
        <v>20</v>
      </c>
      <c r="C25" s="60"/>
      <c r="D25" s="60"/>
      <c r="E25" s="60"/>
      <c r="F25" s="61"/>
      <c r="G25" s="62"/>
      <c r="H25" s="22"/>
      <c r="I25" s="22"/>
      <c r="J25" s="22"/>
      <c r="K25" s="22"/>
      <c r="L25" s="23"/>
      <c r="M25" s="24"/>
      <c r="N25" s="50">
        <f>IF(tirage!N25="","",tirage!N25)</f>
      </c>
      <c r="O25" s="87">
        <f>IF(tirage!O25="","",tirage!O25)</f>
      </c>
      <c r="P25" s="92">
        <f>IF(tirage!P25="","",tirage!P25)</f>
      </c>
      <c r="Q25" s="50">
        <f>IF(tirage!Q25="","",tirage!Q25)</f>
      </c>
      <c r="R25" s="88">
        <f>IF(tirage!R25="","",tirage!R25)</f>
      </c>
      <c r="S25" s="53">
        <f>IF(tirage!S25="","",tirage!S25)</f>
      </c>
      <c r="T25" s="50">
        <f>IF(tirage!T25="","",tirage!T25)</f>
      </c>
      <c r="U25" s="87">
        <f>IF(tirage!U25="","",tirage!U25)</f>
      </c>
      <c r="V25" s="92">
        <f>IF(tirage!V25="","",tirage!V25)</f>
      </c>
      <c r="W25" s="87">
        <f>IF(tirage!W25="","",tirage!W25)</f>
      </c>
      <c r="X25" s="88">
        <f>IF(tirage!X25="","",tirage!X25)</f>
      </c>
      <c r="Y25" s="53">
        <f>IF(tirage!Y25="","",tirage!Y25)</f>
      </c>
      <c r="Z25" s="50">
        <f>IF(tirage!Z25="","",tirage!Z25)</f>
      </c>
      <c r="AA25" s="87">
        <f>IF(tirage!AA25="","",tirage!AA25)</f>
      </c>
      <c r="AB25" s="92">
        <f>IF(tirage!AB25="","",tirage!AB25)</f>
      </c>
      <c r="AC25" s="87">
        <f>IF(tirage!AC25="","",tirage!AC25)</f>
      </c>
      <c r="AD25" s="88">
        <f>IF(tirage!AD25="","",tirage!AD25)</f>
      </c>
      <c r="AE25" s="53">
        <f>IF(tirage!AE25="","",tirage!AE25)</f>
      </c>
      <c r="AF25" s="50">
        <f>IF(tirage!AF25="","",tirage!AF25)</f>
      </c>
      <c r="AG25" s="87">
        <f>IF(tirage!AG25="","",tirage!AG25)</f>
      </c>
      <c r="AH25" s="92">
        <f>IF(tirage!AH25="","",tirage!AH25)</f>
      </c>
      <c r="AI25" s="87">
        <f>IF(tirage!AI25="","",tirage!AI25)</f>
      </c>
      <c r="AJ25" s="88">
        <f>IF(tirage!AJ25="","",tirage!AJ25)</f>
      </c>
      <c r="AK25" s="51"/>
      <c r="AL25" s="1"/>
      <c r="AM25" s="1"/>
      <c r="AN25" s="8">
        <f>IF(tirage!AN25="","",tirage!AN25)</f>
        <v>8</v>
      </c>
      <c r="AO25" s="8">
        <f>IF(tirage!AO25="","",tirage!AO25)</f>
        <v>20</v>
      </c>
      <c r="AP25" s="8">
        <f>IF(tirage!AP25="","",tirage!AP25)</f>
        <v>2</v>
      </c>
      <c r="AQ25" s="8">
        <f>IF(tirage!AQ25="","",tirage!AQ25)</f>
        <v>19</v>
      </c>
      <c r="AR25" s="1"/>
      <c r="AS25" s="1"/>
      <c r="AT25" s="10"/>
      <c r="AU25" s="14" t="e">
        <f>LOOKUP(AU24,$A$6:$A$155,$B$6:$B$155)</f>
        <v>#N/A</v>
      </c>
      <c r="AV25" s="14" t="e">
        <f>LOOKUP(AV24,$A$6:$A$155,$B$6:$B$155)</f>
        <v>#N/A</v>
      </c>
      <c r="AW25" s="16"/>
      <c r="AX25" s="14" t="e">
        <f>LOOKUP(AX24,$A$6:$A$155,$B$6:$B$155)</f>
        <v>#N/A</v>
      </c>
      <c r="AY25" s="14" t="e">
        <f>LOOKUP(AY24,$A$6:$A$155,$B$6:$B$155)</f>
        <v>#N/A</v>
      </c>
      <c r="AZ25" s="11"/>
      <c r="BA25" s="14" t="e">
        <f>LOOKUP(BA24,$A$6:$A$155,$B$6:$B$155)</f>
        <v>#N/A</v>
      </c>
      <c r="BB25" s="14" t="e">
        <f>LOOKUP(BB24,$A$6:$A$155,$B$6:$B$155)</f>
        <v>#N/A</v>
      </c>
      <c r="BC25" s="16"/>
      <c r="BD25" s="14" t="e">
        <f>LOOKUP(BD24,$A$6:$A$155,$B$6:$B$155)</f>
        <v>#N/A</v>
      </c>
      <c r="BE25" s="14" t="e">
        <f>LOOKUP(BE24,$A$6:$A$155,$B$6:$B$155)</f>
        <v>#N/A</v>
      </c>
      <c r="BF25" s="11"/>
      <c r="BG25" s="14" t="e">
        <f>LOOKUP(BG24,$A$6:$A$155,$B$6:$B$155)</f>
        <v>#N/A</v>
      </c>
      <c r="BH25" s="14" t="e">
        <f>LOOKUP(BH24,$A$6:$A$155,$B$6:$B$155)</f>
        <v>#N/A</v>
      </c>
      <c r="BI25" s="16"/>
      <c r="BJ25" s="14" t="e">
        <f>LOOKUP(BJ24,$A$6:$A$155,$B$6:$B$155)</f>
        <v>#N/A</v>
      </c>
      <c r="BK25" s="14" t="e">
        <f>LOOKUP(BK24,$A$6:$A$155,$B$6:$B$155)</f>
        <v>#N/A</v>
      </c>
      <c r="BL25" s="11"/>
      <c r="BM25" s="14" t="e">
        <f>LOOKUP(BM24,$A$6:$A$155,$B$6:$B$155)</f>
        <v>#N/A</v>
      </c>
      <c r="BN25" s="14" t="e">
        <f>LOOKUP(BN24,$A$6:$A$155,$B$6:$B$155)</f>
        <v>#N/A</v>
      </c>
      <c r="BO25" s="16"/>
      <c r="BP25" s="14" t="e">
        <f>LOOKUP(BP24,$A$6:$A$155,$B$6:$B$155)</f>
        <v>#N/A</v>
      </c>
      <c r="BQ25" s="14" t="e">
        <f>LOOKUP(BQ24,$A$6:$A$155,$B$6:$B$155)</f>
        <v>#N/A</v>
      </c>
      <c r="BR25" s="10"/>
    </row>
    <row r="26" spans="1:70" ht="45.75" customHeight="1" thickBot="1">
      <c r="A26" s="25">
        <v>21</v>
      </c>
      <c r="B26" s="144">
        <v>21</v>
      </c>
      <c r="C26" s="60"/>
      <c r="D26" s="60"/>
      <c r="E26" s="60"/>
      <c r="F26" s="61"/>
      <c r="G26" s="62"/>
      <c r="H26" s="22"/>
      <c r="I26" s="22"/>
      <c r="J26" s="22"/>
      <c r="K26" s="22"/>
      <c r="L26" s="23"/>
      <c r="M26" s="24"/>
      <c r="N26" s="50">
        <f>IF(tirage!N26="","",tirage!N26)</f>
      </c>
      <c r="O26" s="87">
        <f>IF(tirage!O26="","",tirage!O26)</f>
      </c>
      <c r="P26" s="92">
        <f>IF(tirage!P26="","",tirage!P26)</f>
      </c>
      <c r="Q26" s="50">
        <f>IF(tirage!Q26="","",tirage!Q26)</f>
      </c>
      <c r="R26" s="88">
        <f>IF(tirage!R26="","",tirage!R26)</f>
      </c>
      <c r="S26" s="53">
        <f>IF(tirage!S26="","",tirage!S26)</f>
      </c>
      <c r="T26" s="50">
        <f>IF(tirage!T26="","",tirage!T26)</f>
      </c>
      <c r="U26" s="87">
        <f>IF(tirage!U26="","",tirage!U26)</f>
      </c>
      <c r="V26" s="92">
        <f>IF(tirage!V26="","",tirage!V26)</f>
      </c>
      <c r="W26" s="87">
        <f>IF(tirage!W26="","",tirage!W26)</f>
      </c>
      <c r="X26" s="88">
        <f>IF(tirage!X26="","",tirage!X26)</f>
      </c>
      <c r="Y26" s="53">
        <f>IF(tirage!Y26="","",tirage!Y26)</f>
      </c>
      <c r="Z26" s="50">
        <f>IF(tirage!Z26="","",tirage!Z26)</f>
      </c>
      <c r="AA26" s="87">
        <f>IF(tirage!AA26="","",tirage!AA26)</f>
      </c>
      <c r="AB26" s="92">
        <f>IF(tirage!AB26="","",tirage!AB26)</f>
      </c>
      <c r="AC26" s="87">
        <f>IF(tirage!AC26="","",tirage!AC26)</f>
      </c>
      <c r="AD26" s="88">
        <f>IF(tirage!AD26="","",tirage!AD26)</f>
      </c>
      <c r="AE26" s="53">
        <f>IF(tirage!AE26="","",tirage!AE26)</f>
      </c>
      <c r="AF26" s="50">
        <f>IF(tirage!AF26="","",tirage!AF26)</f>
      </c>
      <c r="AG26" s="87">
        <f>IF(tirage!AG26="","",tirage!AG26)</f>
      </c>
      <c r="AH26" s="92">
        <f>IF(tirage!AH26="","",tirage!AH26)</f>
      </c>
      <c r="AI26" s="87">
        <f>IF(tirage!AI26="","",tirage!AI26)</f>
      </c>
      <c r="AJ26" s="88">
        <f>IF(tirage!AJ26="","",tirage!AJ26)</f>
      </c>
      <c r="AK26" s="51"/>
      <c r="AL26" s="1"/>
      <c r="AM26" s="1"/>
      <c r="AN26" s="9">
        <f>IF(tirage!AN26="","",tirage!AN26)</f>
        <v>17</v>
      </c>
      <c r="AO26" s="9">
        <f>IF(tirage!AO26="","",tirage!AO26)</f>
        <v>11</v>
      </c>
      <c r="AP26" s="9">
        <f>IF(tirage!AP26="","",tirage!AP26)</f>
        <v>9</v>
      </c>
      <c r="AQ26" s="9">
        <f>IF(tirage!AQ26="","",tirage!AQ26)</f>
        <v>12</v>
      </c>
      <c r="AR26" s="1"/>
      <c r="AS26" s="1"/>
      <c r="AT26" s="10"/>
      <c r="AU26" s="63">
        <f>$AN$46</f>
      </c>
      <c r="AV26" s="63">
        <f>$AN$47</f>
      </c>
      <c r="AW26" s="66"/>
      <c r="AX26" s="63">
        <f>$AN$48</f>
      </c>
      <c r="AY26" s="63">
        <f>$AN$49</f>
      </c>
      <c r="AZ26" s="65"/>
      <c r="BA26" s="63">
        <f>$AO$46</f>
      </c>
      <c r="BB26" s="63">
        <f>$AO$47</f>
      </c>
      <c r="BC26" s="66"/>
      <c r="BD26" s="63">
        <f>$AO$48</f>
      </c>
      <c r="BE26" s="63">
        <f>$AO$49</f>
      </c>
      <c r="BF26" s="65"/>
      <c r="BG26" s="63">
        <f>$AP$46</f>
      </c>
      <c r="BH26" s="63">
        <f>$AP$47</f>
      </c>
      <c r="BI26" s="66"/>
      <c r="BJ26" s="63">
        <f>$AP$48</f>
      </c>
      <c r="BK26" s="63">
        <f>$AP$49</f>
      </c>
      <c r="BL26" s="65"/>
      <c r="BM26" s="63">
        <f>$AQ$46</f>
      </c>
      <c r="BN26" s="63">
        <f>$AQ$47</f>
      </c>
      <c r="BO26" s="66"/>
      <c r="BP26" s="63">
        <f>$AQ$48</f>
      </c>
      <c r="BQ26" s="63">
        <f>$AQ$49</f>
      </c>
      <c r="BR26" s="10"/>
    </row>
    <row r="27" spans="1:70" ht="45.75" customHeight="1" thickBot="1">
      <c r="A27" s="25">
        <v>22</v>
      </c>
      <c r="B27" s="78">
        <v>22</v>
      </c>
      <c r="C27" s="60"/>
      <c r="D27" s="60"/>
      <c r="E27" s="60"/>
      <c r="F27" s="61"/>
      <c r="G27" s="62"/>
      <c r="H27" s="22"/>
      <c r="I27" s="22"/>
      <c r="J27" s="22"/>
      <c r="K27" s="22"/>
      <c r="L27" s="23"/>
      <c r="M27" s="24"/>
      <c r="N27" s="50">
        <f>IF(tirage!N27="","",tirage!N27)</f>
      </c>
      <c r="O27" s="87">
        <f>IF(tirage!O27="","",tirage!O27)</f>
      </c>
      <c r="P27" s="92">
        <f>IF(tirage!P27="","",tirage!P27)</f>
      </c>
      <c r="Q27" s="50">
        <f>IF(tirage!Q27="","",tirage!Q27)</f>
      </c>
      <c r="R27" s="88">
        <f>IF(tirage!R27="","",tirage!R27)</f>
      </c>
      <c r="S27" s="53">
        <f>IF(tirage!S27="","",tirage!S27)</f>
      </c>
      <c r="T27" s="50">
        <f>IF(tirage!T27="","",tirage!T27)</f>
      </c>
      <c r="U27" s="87">
        <f>IF(tirage!U27="","",tirage!U27)</f>
      </c>
      <c r="V27" s="92">
        <f>IF(tirage!V27="","",tirage!V27)</f>
      </c>
      <c r="W27" s="87">
        <f>IF(tirage!W27="","",tirage!W27)</f>
      </c>
      <c r="X27" s="88">
        <f>IF(tirage!X27="","",tirage!X27)</f>
      </c>
      <c r="Y27" s="53">
        <f>IF(tirage!Y27="","",tirage!Y27)</f>
      </c>
      <c r="Z27" s="50">
        <f>IF(tirage!Z27="","",tirage!Z27)</f>
      </c>
      <c r="AA27" s="87">
        <f>IF(tirage!AA27="","",tirage!AA27)</f>
      </c>
      <c r="AB27" s="92">
        <f>IF(tirage!AB27="","",tirage!AB27)</f>
      </c>
      <c r="AC27" s="87">
        <f>IF(tirage!AC27="","",tirage!AC27)</f>
      </c>
      <c r="AD27" s="88">
        <f>IF(tirage!AD27="","",tirage!AD27)</f>
      </c>
      <c r="AE27" s="53">
        <f>IF(tirage!AE27="","",tirage!AE27)</f>
      </c>
      <c r="AF27" s="50">
        <f>IF(tirage!AF27="","",tirage!AF27)</f>
      </c>
      <c r="AG27" s="87">
        <f>IF(tirage!AG27="","",tirage!AG27)</f>
      </c>
      <c r="AH27" s="92">
        <f>IF(tirage!AH27="","",tirage!AH27)</f>
      </c>
      <c r="AI27" s="87">
        <f>IF(tirage!AI27="","",tirage!AI27)</f>
      </c>
      <c r="AJ27" s="88">
        <f>IF(tirage!AJ27="","",tirage!AJ27)</f>
      </c>
      <c r="AK27" s="51"/>
      <c r="AL27" s="1"/>
      <c r="AM27" s="1"/>
      <c r="AN27" s="9">
        <f>IF(tirage!AN27="","",tirage!AN27)</f>
        <v>16</v>
      </c>
      <c r="AO27" s="9">
        <f>IF(tirage!AO27="","",tirage!AO27)</f>
        <v>1</v>
      </c>
      <c r="AP27" s="9">
        <f>IF(tirage!AP27="","",tirage!AP27)</f>
        <v>21</v>
      </c>
      <c r="AQ27" s="9">
        <f>IF(tirage!AQ27="","",tirage!AQ27)</f>
        <v>4</v>
      </c>
      <c r="AR27" s="1"/>
      <c r="AS27" s="1"/>
      <c r="AT27" s="10"/>
      <c r="AU27" s="14" t="e">
        <f>LOOKUP(AU26,$A$6:$A$155,$B$6:$B$155)</f>
        <v>#N/A</v>
      </c>
      <c r="AV27" s="14" t="e">
        <f>LOOKUP(AV26,$A$6:$A$155,$B$6:$B$155)</f>
        <v>#N/A</v>
      </c>
      <c r="AW27" s="16"/>
      <c r="AX27" s="14" t="e">
        <f>LOOKUP(AX26,$A$6:$A$155,$B$6:$B$155)</f>
        <v>#N/A</v>
      </c>
      <c r="AY27" s="14" t="e">
        <f>LOOKUP(AY26,$A$6:$A$155,$B$6:$B$155)</f>
        <v>#N/A</v>
      </c>
      <c r="AZ27" s="11"/>
      <c r="BA27" s="14" t="e">
        <f>LOOKUP(BA26,$A$6:$A$155,$B$6:$B$155)</f>
        <v>#N/A</v>
      </c>
      <c r="BB27" s="14" t="e">
        <f>LOOKUP(BB26,$A$6:$A$155,$B$6:$B$155)</f>
        <v>#N/A</v>
      </c>
      <c r="BC27" s="16"/>
      <c r="BD27" s="14" t="e">
        <f>LOOKUP(BD26,$A$6:$A$155,$B$6:$B$155)</f>
        <v>#N/A</v>
      </c>
      <c r="BE27" s="14" t="e">
        <f>LOOKUP(BE26,$A$6:$A$155,$B$6:$B$155)</f>
        <v>#N/A</v>
      </c>
      <c r="BF27" s="11"/>
      <c r="BG27" s="14" t="e">
        <f>LOOKUP(BG26,$A$6:$A$155,$B$6:$B$155)</f>
        <v>#N/A</v>
      </c>
      <c r="BH27" s="14" t="e">
        <f>LOOKUP(BH26,$A$6:$A$155,$B$6:$B$155)</f>
        <v>#N/A</v>
      </c>
      <c r="BI27" s="16"/>
      <c r="BJ27" s="14" t="e">
        <f>LOOKUP(BJ26,$A$6:$A$155,$B$6:$B$155)</f>
        <v>#N/A</v>
      </c>
      <c r="BK27" s="14" t="e">
        <f>LOOKUP(BK26,$A$6:$A$155,$B$6:$B$155)</f>
        <v>#N/A</v>
      </c>
      <c r="BL27" s="11"/>
      <c r="BM27" s="14" t="e">
        <f>LOOKUP(BM26,$A$6:$A$155,$B$6:$B$155)</f>
        <v>#N/A</v>
      </c>
      <c r="BN27" s="14" t="e">
        <f>LOOKUP(BN26,$A$6:$A$155,$B$6:$B$155)</f>
        <v>#N/A</v>
      </c>
      <c r="BO27" s="16"/>
      <c r="BP27" s="14" t="e">
        <f>LOOKUP(BP26,$A$6:$A$155,$B$6:$B$155)</f>
        <v>#N/A</v>
      </c>
      <c r="BQ27" s="14" t="e">
        <f>LOOKUP(BQ26,$A$6:$A$155,$B$6:$B$155)</f>
        <v>#N/A</v>
      </c>
      <c r="BR27" s="10"/>
    </row>
    <row r="28" spans="1:70" ht="45.75" customHeight="1" thickBot="1">
      <c r="A28" s="25">
        <v>23</v>
      </c>
      <c r="B28" s="144"/>
      <c r="C28" s="60"/>
      <c r="D28" s="60"/>
      <c r="E28" s="60"/>
      <c r="F28" s="61"/>
      <c r="G28" s="62"/>
      <c r="H28" s="22"/>
      <c r="I28" s="22"/>
      <c r="J28" s="22"/>
      <c r="K28" s="22"/>
      <c r="L28" s="23"/>
      <c r="M28" s="24"/>
      <c r="N28" s="50">
        <f>IF(tirage!N28="","",tirage!N28)</f>
      </c>
      <c r="O28" s="87">
        <f>IF(tirage!O28="","",tirage!O28)</f>
      </c>
      <c r="P28" s="92">
        <f>IF(tirage!P28="","",tirage!P28)</f>
      </c>
      <c r="Q28" s="50">
        <f>IF(tirage!Q28="","",tirage!Q28)</f>
      </c>
      <c r="R28" s="88">
        <f>IF(tirage!R28="","",tirage!R28)</f>
      </c>
      <c r="S28" s="53">
        <f>IF(tirage!S28="","",tirage!S28)</f>
      </c>
      <c r="T28" s="50">
        <f>IF(tirage!T28="","",tirage!T28)</f>
      </c>
      <c r="U28" s="87">
        <f>IF(tirage!U28="","",tirage!U28)</f>
      </c>
      <c r="V28" s="92">
        <f>IF(tirage!V28="","",tirage!V28)</f>
      </c>
      <c r="W28" s="87">
        <f>IF(tirage!W28="","",tirage!W28)</f>
      </c>
      <c r="X28" s="88">
        <f>IF(tirage!X28="","",tirage!X28)</f>
      </c>
      <c r="Y28" s="53">
        <f>IF(tirage!Y28="","",tirage!Y28)</f>
      </c>
      <c r="Z28" s="50">
        <f>IF(tirage!Z28="","",tirage!Z28)</f>
      </c>
      <c r="AA28" s="87">
        <f>IF(tirage!AA28="","",tirage!AA28)</f>
      </c>
      <c r="AB28" s="92">
        <f>IF(tirage!AB28="","",tirage!AB28)</f>
      </c>
      <c r="AC28" s="87">
        <f>IF(tirage!AC28="","",tirage!AC28)</f>
      </c>
      <c r="AD28" s="88">
        <f>IF(tirage!AD28="","",tirage!AD28)</f>
      </c>
      <c r="AE28" s="53">
        <f>IF(tirage!AE28="","",tirage!AE28)</f>
      </c>
      <c r="AF28" s="50">
        <f>IF(tirage!AF28="","",tirage!AF28)</f>
      </c>
      <c r="AG28" s="87">
        <f>IF(tirage!AG28="","",tirage!AG28)</f>
      </c>
      <c r="AH28" s="92">
        <f>IF(tirage!AH28="","",tirage!AH28)</f>
      </c>
      <c r="AI28" s="87">
        <f>IF(tirage!AI28="","",tirage!AI28)</f>
      </c>
      <c r="AJ28" s="88">
        <f>IF(tirage!AJ28="","",tirage!AJ28)</f>
      </c>
      <c r="AK28" s="51"/>
      <c r="AL28" s="1"/>
      <c r="AM28" s="1"/>
      <c r="AN28" s="9">
        <f>IF(tirage!AN28="","",tirage!AN28)</f>
      </c>
      <c r="AO28" s="9">
        <f>IF(tirage!AO28="","",tirage!AO28)</f>
      </c>
      <c r="AP28" s="9">
        <f>IF(tirage!AP28="","",tirage!AP28)</f>
      </c>
      <c r="AQ28" s="9">
        <f>IF(tirage!AQ28="","",tirage!AQ28)</f>
      </c>
      <c r="AR28" s="1"/>
      <c r="AS28" s="1"/>
      <c r="AT28" s="10"/>
      <c r="AU28" s="63">
        <f>$AN$50</f>
      </c>
      <c r="AV28" s="63">
        <f>$AN$51</f>
      </c>
      <c r="AW28" s="66"/>
      <c r="AX28" s="63">
        <f>$AN$52</f>
      </c>
      <c r="AY28" s="63">
        <f>$AN$53</f>
      </c>
      <c r="AZ28" s="65"/>
      <c r="BA28" s="63">
        <f>$AO$50</f>
      </c>
      <c r="BB28" s="63">
        <f>$AO$51</f>
      </c>
      <c r="BC28" s="66"/>
      <c r="BD28" s="63">
        <f>$AO$52</f>
      </c>
      <c r="BE28" s="63">
        <f>$AO$53</f>
      </c>
      <c r="BF28" s="65"/>
      <c r="BG28" s="63">
        <f>$AP$50</f>
      </c>
      <c r="BH28" s="63">
        <f>$AP$51</f>
      </c>
      <c r="BI28" s="66"/>
      <c r="BJ28" s="63">
        <f>$AP$52</f>
      </c>
      <c r="BK28" s="63">
        <f>$AP$53</f>
      </c>
      <c r="BL28" s="65"/>
      <c r="BM28" s="63">
        <f>$AQ$50</f>
      </c>
      <c r="BN28" s="63">
        <f>$AQ$51</f>
      </c>
      <c r="BO28" s="66"/>
      <c r="BP28" s="63">
        <f>$AQ$52</f>
      </c>
      <c r="BQ28" s="63">
        <f>$AQ$53</f>
      </c>
      <c r="BR28" s="10"/>
    </row>
    <row r="29" spans="1:70" ht="45.75" customHeight="1" thickBot="1">
      <c r="A29" s="26">
        <v>24</v>
      </c>
      <c r="B29" s="78"/>
      <c r="C29" s="60"/>
      <c r="D29" s="60"/>
      <c r="E29" s="60"/>
      <c r="F29" s="61"/>
      <c r="G29" s="62"/>
      <c r="H29" s="22"/>
      <c r="I29" s="22"/>
      <c r="J29" s="22"/>
      <c r="K29" s="22"/>
      <c r="L29" s="23"/>
      <c r="M29" s="24"/>
      <c r="N29" s="50">
        <f>IF(tirage!N29="","",tirage!N29)</f>
      </c>
      <c r="O29" s="87">
        <f>IF(tirage!O29="","",tirage!O29)</f>
      </c>
      <c r="P29" s="92">
        <f>IF(tirage!P29="","",tirage!P29)</f>
      </c>
      <c r="Q29" s="50">
        <f>IF(tirage!Q29="","",tirage!Q29)</f>
      </c>
      <c r="R29" s="88">
        <f>IF(tirage!R29="","",tirage!R29)</f>
      </c>
      <c r="S29" s="53">
        <f>IF(tirage!S29="","",tirage!S29)</f>
      </c>
      <c r="T29" s="50">
        <f>IF(tirage!T29="","",tirage!T29)</f>
      </c>
      <c r="U29" s="87">
        <f>IF(tirage!U29="","",tirage!U29)</f>
      </c>
      <c r="V29" s="92">
        <f>IF(tirage!V29="","",tirage!V29)</f>
      </c>
      <c r="W29" s="87">
        <f>IF(tirage!W29="","",tirage!W29)</f>
      </c>
      <c r="X29" s="88">
        <f>IF(tirage!X29="","",tirage!X29)</f>
      </c>
      <c r="Y29" s="53">
        <f>IF(tirage!Y29="","",tirage!Y29)</f>
      </c>
      <c r="Z29" s="50">
        <f>IF(tirage!Z29="","",tirage!Z29)</f>
      </c>
      <c r="AA29" s="87">
        <f>IF(tirage!AA29="","",tirage!AA29)</f>
      </c>
      <c r="AB29" s="92">
        <f>IF(tirage!AB29="","",tirage!AB29)</f>
      </c>
      <c r="AC29" s="87">
        <f>IF(tirage!AC29="","",tirage!AC29)</f>
      </c>
      <c r="AD29" s="88">
        <f>IF(tirage!AD29="","",tirage!AD29)</f>
      </c>
      <c r="AE29" s="53">
        <f>IF(tirage!AE29="","",tirage!AE29)</f>
      </c>
      <c r="AF29" s="50">
        <f>IF(tirage!AF29="","",tirage!AF29)</f>
      </c>
      <c r="AG29" s="87">
        <f>IF(tirage!AG29="","",tirage!AG29)</f>
      </c>
      <c r="AH29" s="92">
        <f>IF(tirage!AH29="","",tirage!AH29)</f>
      </c>
      <c r="AI29" s="87">
        <f>IF(tirage!AI29="","",tirage!AI29)</f>
      </c>
      <c r="AJ29" s="88">
        <f>IF(tirage!AJ29="","",tirage!AJ29)</f>
      </c>
      <c r="AK29" s="51"/>
      <c r="AL29" s="1"/>
      <c r="AM29" s="1"/>
      <c r="AN29" s="9">
        <f>IF(tirage!AN29="","",tirage!AN29)</f>
      </c>
      <c r="AO29" s="9">
        <f>IF(tirage!AO29="","",tirage!AO29)</f>
      </c>
      <c r="AP29" s="9">
        <f>IF(tirage!AP29="","",tirage!AP29)</f>
      </c>
      <c r="AQ29" s="9">
        <f>IF(tirage!AQ29="","",tirage!AQ29)</f>
      </c>
      <c r="AR29" s="1"/>
      <c r="AS29" s="1"/>
      <c r="AT29" s="10"/>
      <c r="AU29" s="14" t="e">
        <f>LOOKUP(AU28,$A$6:$A$155,$B$6:$B$155)</f>
        <v>#N/A</v>
      </c>
      <c r="AV29" s="14" t="e">
        <f>LOOKUP(AV28,$A$6:$A$155,$B$6:$B$155)</f>
        <v>#N/A</v>
      </c>
      <c r="AW29" s="16"/>
      <c r="AX29" s="14" t="e">
        <f>LOOKUP(AX28,$A$6:$A$155,$B$6:$B$155)</f>
        <v>#N/A</v>
      </c>
      <c r="AY29" s="14" t="e">
        <f>LOOKUP(AY28,$A$6:$A$155,$B$6:$B$155)</f>
        <v>#N/A</v>
      </c>
      <c r="AZ29" s="11"/>
      <c r="BA29" s="14" t="e">
        <f>LOOKUP(BA28,$A$6:$A$155,$B$6:$B$155)</f>
        <v>#N/A</v>
      </c>
      <c r="BB29" s="14" t="e">
        <f>LOOKUP(BB28,$A$6:$A$155,$B$6:$B$155)</f>
        <v>#N/A</v>
      </c>
      <c r="BC29" s="16"/>
      <c r="BD29" s="14" t="e">
        <f>LOOKUP(BD28,$A$6:$A$155,$B$6:$B$155)</f>
        <v>#N/A</v>
      </c>
      <c r="BE29" s="14" t="e">
        <f>LOOKUP(BE28,$A$6:$A$155,$B$6:$B$155)</f>
        <v>#N/A</v>
      </c>
      <c r="BF29" s="11"/>
      <c r="BG29" s="14" t="e">
        <f>LOOKUP(BG28,$A$6:$A$155,$B$6:$B$155)</f>
        <v>#N/A</v>
      </c>
      <c r="BH29" s="14" t="e">
        <f>LOOKUP(BH28,$A$6:$A$155,$B$6:$B$155)</f>
        <v>#N/A</v>
      </c>
      <c r="BI29" s="16"/>
      <c r="BJ29" s="14" t="e">
        <f>LOOKUP(BJ28,$A$6:$A$155,$B$6:$B$155)</f>
        <v>#N/A</v>
      </c>
      <c r="BK29" s="14" t="e">
        <f>LOOKUP(BK28,$A$6:$A$155,$B$6:$B$155)</f>
        <v>#N/A</v>
      </c>
      <c r="BL29" s="11"/>
      <c r="BM29" s="14" t="e">
        <f>LOOKUP(BM28,$A$6:$A$155,$B$6:$B$155)</f>
        <v>#N/A</v>
      </c>
      <c r="BN29" s="14" t="e">
        <f>LOOKUP(BN28,$A$6:$A$155,$B$6:$B$155)</f>
        <v>#N/A</v>
      </c>
      <c r="BO29" s="16"/>
      <c r="BP29" s="14" t="e">
        <f>LOOKUP(BP28,$A$6:$A$155,$B$6:$B$155)</f>
        <v>#N/A</v>
      </c>
      <c r="BQ29" s="14" t="e">
        <f>LOOKUP(BQ28,$A$6:$A$155,$B$6:$B$155)</f>
        <v>#N/A</v>
      </c>
      <c r="BR29" s="10"/>
    </row>
    <row r="30" spans="1:70" ht="45.75" customHeight="1" thickBot="1">
      <c r="A30" s="25">
        <v>25</v>
      </c>
      <c r="B30" s="144"/>
      <c r="C30" s="60"/>
      <c r="D30" s="60"/>
      <c r="E30" s="60"/>
      <c r="F30" s="61"/>
      <c r="G30" s="62"/>
      <c r="H30" s="22"/>
      <c r="I30" s="22"/>
      <c r="J30" s="22"/>
      <c r="K30" s="22"/>
      <c r="L30" s="23"/>
      <c r="M30" s="24"/>
      <c r="N30" s="50">
        <f>IF(tirage!N30="","",tirage!N30)</f>
      </c>
      <c r="O30" s="87">
        <f>IF(tirage!O30="","",tirage!O30)</f>
      </c>
      <c r="P30" s="92">
        <f>IF(tirage!P30="","",tirage!P30)</f>
      </c>
      <c r="Q30" s="50">
        <f>IF(tirage!Q30="","",tirage!Q30)</f>
      </c>
      <c r="R30" s="88">
        <f>IF(tirage!R30="","",tirage!R30)</f>
      </c>
      <c r="S30" s="53">
        <f>IF(tirage!S30="","",tirage!S30)</f>
      </c>
      <c r="T30" s="50">
        <f>IF(tirage!T30="","",tirage!T30)</f>
      </c>
      <c r="U30" s="87">
        <f>IF(tirage!U30="","",tirage!U30)</f>
      </c>
      <c r="V30" s="92">
        <f>IF(tirage!V30="","",tirage!V30)</f>
      </c>
      <c r="W30" s="87">
        <f>IF(tirage!W30="","",tirage!W30)</f>
      </c>
      <c r="X30" s="88">
        <f>IF(tirage!X30="","",tirage!X30)</f>
      </c>
      <c r="Y30" s="53">
        <f>IF(tirage!Y30="","",tirage!Y30)</f>
      </c>
      <c r="Z30" s="50">
        <f>IF(tirage!Z30="","",tirage!Z30)</f>
      </c>
      <c r="AA30" s="87">
        <f>IF(tirage!AA30="","",tirage!AA30)</f>
      </c>
      <c r="AB30" s="92">
        <f>IF(tirage!AB30="","",tirage!AB30)</f>
      </c>
      <c r="AC30" s="87">
        <f>IF(tirage!AC30="","",tirage!AC30)</f>
      </c>
      <c r="AD30" s="88">
        <f>IF(tirage!AD30="","",tirage!AD30)</f>
      </c>
      <c r="AE30" s="53">
        <f>IF(tirage!AE30="","",tirage!AE30)</f>
      </c>
      <c r="AF30" s="50">
        <f>IF(tirage!AF30="","",tirage!AF30)</f>
      </c>
      <c r="AG30" s="87">
        <f>IF(tirage!AG30="","",tirage!AG30)</f>
      </c>
      <c r="AH30" s="92">
        <f>IF(tirage!AH30="","",tirage!AH30)</f>
      </c>
      <c r="AI30" s="87">
        <f>IF(tirage!AI30="","",tirage!AI30)</f>
      </c>
      <c r="AJ30" s="88">
        <f>IF(tirage!AJ30="","",tirage!AJ30)</f>
      </c>
      <c r="AK30" s="51"/>
      <c r="AL30" s="1"/>
      <c r="AM30" s="1"/>
      <c r="AN30" s="8">
        <f>IF(tirage!AN30="","",tirage!AN30)</f>
      </c>
      <c r="AO30" s="8">
        <f>IF(tirage!AO30="","",tirage!AO30)</f>
      </c>
      <c r="AP30" s="8">
        <f>IF(tirage!AP30="","",tirage!AP30)</f>
      </c>
      <c r="AQ30" s="8">
        <f>IF(tirage!AQ30="","",tirage!AQ30)</f>
      </c>
      <c r="AR30" s="1"/>
      <c r="AS30" s="1"/>
      <c r="AT30" s="10"/>
      <c r="AU30" s="63">
        <f>$AN$54</f>
      </c>
      <c r="AV30" s="63">
        <f>$AN$55</f>
      </c>
      <c r="AW30" s="66"/>
      <c r="AX30" s="63">
        <f>$AN$56</f>
      </c>
      <c r="AY30" s="63">
        <f>$AN$57</f>
      </c>
      <c r="AZ30" s="65"/>
      <c r="BA30" s="63">
        <f>$AO$54</f>
      </c>
      <c r="BB30" s="63">
        <f>$AO$55</f>
      </c>
      <c r="BC30" s="66"/>
      <c r="BD30" s="63">
        <f>$AO$56</f>
      </c>
      <c r="BE30" s="63">
        <f>$AO$57</f>
      </c>
      <c r="BF30" s="65"/>
      <c r="BG30" s="63">
        <f>$AP$54</f>
      </c>
      <c r="BH30" s="63">
        <f>$AP$55</f>
      </c>
      <c r="BI30" s="66"/>
      <c r="BJ30" s="63">
        <f>$AP$56</f>
      </c>
      <c r="BK30" s="63">
        <f>$AP$57</f>
      </c>
      <c r="BL30" s="65"/>
      <c r="BM30" s="63">
        <f>$AQ$54</f>
      </c>
      <c r="BN30" s="63">
        <f>$AQ$55</f>
      </c>
      <c r="BO30" s="66"/>
      <c r="BP30" s="63">
        <f>$AQ$56</f>
      </c>
      <c r="BQ30" s="63">
        <f>$AQ$57</f>
      </c>
      <c r="BR30" s="10"/>
    </row>
    <row r="31" spans="1:70" ht="45.75" customHeight="1" thickBot="1">
      <c r="A31" s="25">
        <v>26</v>
      </c>
      <c r="B31" s="78"/>
      <c r="C31" s="60"/>
      <c r="D31" s="60"/>
      <c r="E31" s="60"/>
      <c r="F31" s="61"/>
      <c r="G31" s="62"/>
      <c r="H31" s="22"/>
      <c r="I31" s="22"/>
      <c r="J31" s="22"/>
      <c r="K31" s="22"/>
      <c r="L31" s="23"/>
      <c r="M31" s="24"/>
      <c r="N31" s="50">
        <f>IF(tirage!N31="","",tirage!N31)</f>
      </c>
      <c r="O31" s="87">
        <f>IF(tirage!O31="","",tirage!O31)</f>
      </c>
      <c r="P31" s="92">
        <f>IF(tirage!P31="","",tirage!P31)</f>
      </c>
      <c r="Q31" s="50">
        <f>IF(tirage!Q31="","",tirage!Q31)</f>
      </c>
      <c r="R31" s="88">
        <f>IF(tirage!R31="","",tirage!R31)</f>
      </c>
      <c r="S31" s="53">
        <f>IF(tirage!S31="","",tirage!S31)</f>
      </c>
      <c r="T31" s="50">
        <f>IF(tirage!T31="","",tirage!T31)</f>
      </c>
      <c r="U31" s="87">
        <f>IF(tirage!U31="","",tirage!U31)</f>
      </c>
      <c r="V31" s="92">
        <f>IF(tirage!V31="","",tirage!V31)</f>
      </c>
      <c r="W31" s="87">
        <f>IF(tirage!W31="","",tirage!W31)</f>
      </c>
      <c r="X31" s="88">
        <f>IF(tirage!X31="","",tirage!X31)</f>
      </c>
      <c r="Y31" s="53">
        <f>IF(tirage!Y31="","",tirage!Y31)</f>
      </c>
      <c r="Z31" s="50">
        <f>IF(tirage!Z31="","",tirage!Z31)</f>
      </c>
      <c r="AA31" s="87">
        <f>IF(tirage!AA31="","",tirage!AA31)</f>
      </c>
      <c r="AB31" s="92">
        <f>IF(tirage!AB31="","",tirage!AB31)</f>
      </c>
      <c r="AC31" s="87">
        <f>IF(tirage!AC31="","",tirage!AC31)</f>
      </c>
      <c r="AD31" s="88">
        <f>IF(tirage!AD31="","",tirage!AD31)</f>
      </c>
      <c r="AE31" s="53">
        <f>IF(tirage!AE31="","",tirage!AE31)</f>
      </c>
      <c r="AF31" s="50">
        <f>IF(tirage!AF31="","",tirage!AF31)</f>
      </c>
      <c r="AG31" s="87">
        <f>IF(tirage!AG31="","",tirage!AG31)</f>
      </c>
      <c r="AH31" s="92">
        <f>IF(tirage!AH31="","",tirage!AH31)</f>
      </c>
      <c r="AI31" s="87">
        <f>IF(tirage!AI31="","",tirage!AI31)</f>
      </c>
      <c r="AJ31" s="88">
        <f>IF(tirage!AJ31="","",tirage!AJ31)</f>
      </c>
      <c r="AK31" s="51"/>
      <c r="AL31" s="1"/>
      <c r="AM31" s="1"/>
      <c r="AN31" s="8">
        <f>IF(tirage!AN31="","",tirage!AN31)</f>
      </c>
      <c r="AO31" s="8">
        <f>IF(tirage!AO31="","",tirage!AO31)</f>
      </c>
      <c r="AP31" s="8">
        <f>IF(tirage!AP31="","",tirage!AP31)</f>
      </c>
      <c r="AQ31" s="8">
        <f>IF(tirage!AQ31="","",tirage!AQ31)</f>
      </c>
      <c r="AR31" s="1"/>
      <c r="AS31" s="1"/>
      <c r="AT31" s="10"/>
      <c r="AU31" s="14" t="e">
        <f>LOOKUP(AU30,$A$6:$A$155,$B$6:$B$155)</f>
        <v>#N/A</v>
      </c>
      <c r="AV31" s="14" t="e">
        <f>LOOKUP(AV30,$A$6:$A$155,$B$6:$B$155)</f>
        <v>#N/A</v>
      </c>
      <c r="AW31" s="16"/>
      <c r="AX31" s="14" t="e">
        <f>LOOKUP(AX30,$A$6:$A$155,$B$6:$B$155)</f>
        <v>#N/A</v>
      </c>
      <c r="AY31" s="14" t="e">
        <f>LOOKUP(AY30,$A$6:$A$155,$B$6:$B$155)</f>
        <v>#N/A</v>
      </c>
      <c r="AZ31" s="11"/>
      <c r="BA31" s="14" t="e">
        <f>LOOKUP(BA30,$A$6:$A$155,$B$6:$B$155)</f>
        <v>#N/A</v>
      </c>
      <c r="BB31" s="14" t="e">
        <f>LOOKUP(BB30,$A$6:$A$155,$B$6:$B$155)</f>
        <v>#N/A</v>
      </c>
      <c r="BC31" s="16"/>
      <c r="BD31" s="14" t="e">
        <f>LOOKUP(BD30,$A$6:$A$155,$B$6:$B$155)</f>
        <v>#N/A</v>
      </c>
      <c r="BE31" s="14" t="e">
        <f>LOOKUP(BE30,$A$6:$A$155,$B$6:$B$155)</f>
        <v>#N/A</v>
      </c>
      <c r="BF31" s="11"/>
      <c r="BG31" s="14" t="e">
        <f>LOOKUP(BG30,$A$6:$A$155,$B$6:$B$155)</f>
        <v>#N/A</v>
      </c>
      <c r="BH31" s="14" t="e">
        <f>LOOKUP(BH30,$A$6:$A$155,$B$6:$B$155)</f>
        <v>#N/A</v>
      </c>
      <c r="BI31" s="16"/>
      <c r="BJ31" s="14" t="e">
        <f>LOOKUP(BJ30,$A$6:$A$155,$B$6:$B$155)</f>
        <v>#N/A</v>
      </c>
      <c r="BK31" s="14" t="e">
        <f>LOOKUP(BK30,$A$6:$A$155,$B$6:$B$155)</f>
        <v>#N/A</v>
      </c>
      <c r="BL31" s="11"/>
      <c r="BM31" s="14" t="e">
        <f>LOOKUP(BM30,$A$6:$A$155,$B$6:$B$155)</f>
        <v>#N/A</v>
      </c>
      <c r="BN31" s="14" t="e">
        <f>LOOKUP(BN30,$A$6:$A$155,$B$6:$B$155)</f>
        <v>#N/A</v>
      </c>
      <c r="BO31" s="16"/>
      <c r="BP31" s="14" t="e">
        <f>LOOKUP(BP30,$A$6:$A$155,$B$6:$B$155)</f>
        <v>#N/A</v>
      </c>
      <c r="BQ31" s="14" t="e">
        <f>LOOKUP(BQ30,$A$6:$A$155,$B$6:$B$155)</f>
        <v>#N/A</v>
      </c>
      <c r="BR31" s="10"/>
    </row>
    <row r="32" spans="1:70" ht="45.75" customHeight="1" thickBot="1">
      <c r="A32" s="25">
        <v>27</v>
      </c>
      <c r="B32" s="144"/>
      <c r="C32" s="60"/>
      <c r="D32" s="60"/>
      <c r="E32" s="60"/>
      <c r="F32" s="61"/>
      <c r="G32" s="62"/>
      <c r="H32" s="22"/>
      <c r="I32" s="22"/>
      <c r="J32" s="22"/>
      <c r="K32" s="22"/>
      <c r="L32" s="23"/>
      <c r="M32" s="24"/>
      <c r="N32" s="50">
        <f>IF(tirage!N32="","",tirage!N32)</f>
      </c>
      <c r="O32" s="87">
        <f>IF(tirage!O32="","",tirage!O32)</f>
      </c>
      <c r="P32" s="92">
        <f>IF(tirage!P32="","",tirage!P32)</f>
      </c>
      <c r="Q32" s="50">
        <f>IF(tirage!Q32="","",tirage!Q32)</f>
      </c>
      <c r="R32" s="88">
        <f>IF(tirage!R32="","",tirage!R32)</f>
      </c>
      <c r="S32" s="53">
        <f>IF(tirage!S32="","",tirage!S32)</f>
      </c>
      <c r="T32" s="50">
        <f>IF(tirage!T32="","",tirage!T32)</f>
      </c>
      <c r="U32" s="87">
        <f>IF(tirage!U32="","",tirage!U32)</f>
      </c>
      <c r="V32" s="92">
        <f>IF(tirage!V32="","",tirage!V32)</f>
      </c>
      <c r="W32" s="87">
        <f>IF(tirage!W32="","",tirage!W32)</f>
      </c>
      <c r="X32" s="88">
        <f>IF(tirage!X32="","",tirage!X32)</f>
      </c>
      <c r="Y32" s="53">
        <f>IF(tirage!Y32="","",tirage!Y32)</f>
      </c>
      <c r="Z32" s="50">
        <f>IF(tirage!Z32="","",tirage!Z32)</f>
      </c>
      <c r="AA32" s="87">
        <f>IF(tirage!AA32="","",tirage!AA32)</f>
      </c>
      <c r="AB32" s="92">
        <f>IF(tirage!AB32="","",tirage!AB32)</f>
      </c>
      <c r="AC32" s="87">
        <f>IF(tirage!AC32="","",tirage!AC32)</f>
      </c>
      <c r="AD32" s="88">
        <f>IF(tirage!AD32="","",tirage!AD32)</f>
      </c>
      <c r="AE32" s="53">
        <f>IF(tirage!AE32="","",tirage!AE32)</f>
      </c>
      <c r="AF32" s="50">
        <f>IF(tirage!AF32="","",tirage!AF32)</f>
      </c>
      <c r="AG32" s="87">
        <f>IF(tirage!AG32="","",tirage!AG32)</f>
      </c>
      <c r="AH32" s="92">
        <f>IF(tirage!AH32="","",tirage!AH32)</f>
      </c>
      <c r="AI32" s="87">
        <f>IF(tirage!AI32="","",tirage!AI32)</f>
      </c>
      <c r="AJ32" s="88">
        <f>IF(tirage!AJ32="","",tirage!AJ32)</f>
      </c>
      <c r="AK32" s="51"/>
      <c r="AL32" s="1"/>
      <c r="AM32" s="1"/>
      <c r="AN32" s="8">
        <f>IF(tirage!AN32="","",tirage!AN32)</f>
      </c>
      <c r="AO32" s="8">
        <f>IF(tirage!AO32="","",tirage!AO32)</f>
      </c>
      <c r="AP32" s="8">
        <f>IF(tirage!AP32="","",tirage!AP32)</f>
      </c>
      <c r="AQ32" s="8">
        <f>IF(tirage!AQ32="","",tirage!AQ32)</f>
      </c>
      <c r="AR32" s="1"/>
      <c r="AS32" s="1"/>
      <c r="AT32" s="10"/>
      <c r="AU32" s="63">
        <f>$AN$58</f>
      </c>
      <c r="AV32" s="63">
        <f>$AN$59</f>
      </c>
      <c r="AW32" s="66"/>
      <c r="AX32" s="63">
        <f>$AN$60</f>
      </c>
      <c r="AY32" s="63">
        <f>$AN$61</f>
      </c>
      <c r="AZ32" s="65"/>
      <c r="BA32" s="63">
        <f>$AO$58</f>
      </c>
      <c r="BB32" s="63">
        <f>$AO$59</f>
      </c>
      <c r="BC32" s="66"/>
      <c r="BD32" s="63">
        <f>$AO$60</f>
      </c>
      <c r="BE32" s="63">
        <f>$AO$61</f>
      </c>
      <c r="BF32" s="65"/>
      <c r="BG32" s="63">
        <f>$AP$58</f>
      </c>
      <c r="BH32" s="63">
        <f>$AP$59</f>
      </c>
      <c r="BI32" s="66"/>
      <c r="BJ32" s="63">
        <f>$AP$60</f>
      </c>
      <c r="BK32" s="63">
        <f>$AP$61</f>
      </c>
      <c r="BL32" s="65"/>
      <c r="BM32" s="63">
        <f>$AQ$58</f>
      </c>
      <c r="BN32" s="63">
        <f>$AQ$59</f>
      </c>
      <c r="BO32" s="66"/>
      <c r="BP32" s="63">
        <f>$AQ$60</f>
      </c>
      <c r="BQ32" s="63">
        <f>$AQ$61</f>
      </c>
      <c r="BR32" s="10"/>
    </row>
    <row r="33" spans="1:70" ht="45.75" customHeight="1" thickBot="1">
      <c r="A33" s="26">
        <v>28</v>
      </c>
      <c r="B33" s="78"/>
      <c r="C33" s="60"/>
      <c r="D33" s="60"/>
      <c r="E33" s="60"/>
      <c r="F33" s="61"/>
      <c r="G33" s="62"/>
      <c r="H33" s="22"/>
      <c r="I33" s="22"/>
      <c r="J33" s="22"/>
      <c r="K33" s="22"/>
      <c r="L33" s="23"/>
      <c r="M33" s="24"/>
      <c r="N33" s="50">
        <f>IF(tirage!N33="","",tirage!N33)</f>
      </c>
      <c r="O33" s="87">
        <f>IF(tirage!O33="","",tirage!O33)</f>
      </c>
      <c r="P33" s="92">
        <f>IF(tirage!P33="","",tirage!P33)</f>
      </c>
      <c r="Q33" s="50">
        <f>IF(tirage!Q33="","",tirage!Q33)</f>
      </c>
      <c r="R33" s="88">
        <f>IF(tirage!R33="","",tirage!R33)</f>
      </c>
      <c r="S33" s="53">
        <f>IF(tirage!S33="","",tirage!S33)</f>
      </c>
      <c r="T33" s="50">
        <f>IF(tirage!T33="","",tirage!T33)</f>
      </c>
      <c r="U33" s="87">
        <f>IF(tirage!U33="","",tirage!U33)</f>
      </c>
      <c r="V33" s="92">
        <f>IF(tirage!V33="","",tirage!V33)</f>
      </c>
      <c r="W33" s="87">
        <f>IF(tirage!W33="","",tirage!W33)</f>
      </c>
      <c r="X33" s="88">
        <f>IF(tirage!X33="","",tirage!X33)</f>
      </c>
      <c r="Y33" s="53">
        <f>IF(tirage!Y33="","",tirage!Y33)</f>
      </c>
      <c r="Z33" s="50">
        <f>IF(tirage!Z33="","",tirage!Z33)</f>
      </c>
      <c r="AA33" s="87">
        <f>IF(tirage!AA33="","",tirage!AA33)</f>
      </c>
      <c r="AB33" s="92">
        <f>IF(tirage!AB33="","",tirage!AB33)</f>
      </c>
      <c r="AC33" s="87">
        <f>IF(tirage!AC33="","",tirage!AC33)</f>
      </c>
      <c r="AD33" s="88">
        <f>IF(tirage!AD33="","",tirage!AD33)</f>
      </c>
      <c r="AE33" s="53">
        <f>IF(tirage!AE33="","",tirage!AE33)</f>
      </c>
      <c r="AF33" s="50">
        <f>IF(tirage!AF33="","",tirage!AF33)</f>
      </c>
      <c r="AG33" s="87">
        <f>IF(tirage!AG33="","",tirage!AG33)</f>
      </c>
      <c r="AH33" s="92">
        <f>IF(tirage!AH33="","",tirage!AH33)</f>
      </c>
      <c r="AI33" s="87">
        <f>IF(tirage!AI33="","",tirage!AI33)</f>
      </c>
      <c r="AJ33" s="88">
        <f>IF(tirage!AJ33="","",tirage!AJ33)</f>
      </c>
      <c r="AK33" s="51"/>
      <c r="AL33" s="1"/>
      <c r="AM33" s="1"/>
      <c r="AN33" s="8">
        <f>IF(tirage!AN33="","",tirage!AN33)</f>
      </c>
      <c r="AO33" s="8">
        <f>IF(tirage!AO33="","",tirage!AO33)</f>
      </c>
      <c r="AP33" s="8">
        <f>IF(tirage!AP33="","",tirage!AP33)</f>
      </c>
      <c r="AQ33" s="8">
        <f>IF(tirage!AQ33="","",tirage!AQ33)</f>
      </c>
      <c r="AR33" s="1"/>
      <c r="AS33" s="1"/>
      <c r="AT33" s="10"/>
      <c r="AU33" s="14" t="e">
        <f>LOOKUP(AU32,$A$6:$A$155,$B$6:$B$155)</f>
        <v>#N/A</v>
      </c>
      <c r="AV33" s="14" t="e">
        <f>LOOKUP(AV32,$A$6:$A$155,$B$6:$B$155)</f>
        <v>#N/A</v>
      </c>
      <c r="AW33" s="16"/>
      <c r="AX33" s="14" t="e">
        <f>LOOKUP(AX32,$A$6:$A$155,$B$6:$B$155)</f>
        <v>#N/A</v>
      </c>
      <c r="AY33" s="14" t="e">
        <f>LOOKUP(AY32,$A$6:$A$155,$B$6:$B$155)</f>
        <v>#N/A</v>
      </c>
      <c r="AZ33" s="11"/>
      <c r="BA33" s="14" t="e">
        <f>LOOKUP(BA32,$A$6:$A$155,$B$6:$B$155)</f>
        <v>#N/A</v>
      </c>
      <c r="BB33" s="14" t="e">
        <f>LOOKUP(BB32,$A$6:$A$155,$B$6:$B$155)</f>
        <v>#N/A</v>
      </c>
      <c r="BC33" s="16"/>
      <c r="BD33" s="14" t="e">
        <f>LOOKUP(BD32,$A$6:$A$155,$B$6:$B$155)</f>
        <v>#N/A</v>
      </c>
      <c r="BE33" s="14" t="e">
        <f>LOOKUP(BE32,$A$6:$A$155,$B$6:$B$155)</f>
        <v>#N/A</v>
      </c>
      <c r="BF33" s="11"/>
      <c r="BG33" s="14" t="e">
        <f>LOOKUP(BG32,$A$6:$A$155,$B$6:$B$155)</f>
        <v>#N/A</v>
      </c>
      <c r="BH33" s="14" t="e">
        <f>LOOKUP(BH32,$A$6:$A$155,$B$6:$B$155)</f>
        <v>#N/A</v>
      </c>
      <c r="BI33" s="16"/>
      <c r="BJ33" s="14" t="e">
        <f>LOOKUP(BJ32,$A$6:$A$155,$B$6:$B$155)</f>
        <v>#N/A</v>
      </c>
      <c r="BK33" s="14" t="e">
        <f>LOOKUP(BK32,$A$6:$A$155,$B$6:$B$155)</f>
        <v>#N/A</v>
      </c>
      <c r="BL33" s="11"/>
      <c r="BM33" s="14" t="e">
        <f>LOOKUP(BM32,$A$6:$A$155,$B$6:$B$155)</f>
        <v>#N/A</v>
      </c>
      <c r="BN33" s="14" t="e">
        <f>LOOKUP(BN32,$A$6:$A$155,$B$6:$B$155)</f>
        <v>#N/A</v>
      </c>
      <c r="BO33" s="16"/>
      <c r="BP33" s="14" t="e">
        <f>LOOKUP(BP32,$A$6:$A$155,$B$6:$B$155)</f>
        <v>#N/A</v>
      </c>
      <c r="BQ33" s="14" t="e">
        <f>LOOKUP(BQ32,$A$6:$A$155,$B$6:$B$155)</f>
        <v>#N/A</v>
      </c>
      <c r="BR33" s="10"/>
    </row>
    <row r="34" spans="1:70" ht="45.75" customHeight="1" thickBot="1">
      <c r="A34" s="25">
        <v>29</v>
      </c>
      <c r="B34" s="144"/>
      <c r="C34" s="60"/>
      <c r="D34" s="60"/>
      <c r="E34" s="60"/>
      <c r="F34" s="61"/>
      <c r="G34" s="62"/>
      <c r="H34" s="22"/>
      <c r="I34" s="22"/>
      <c r="J34" s="22"/>
      <c r="K34" s="22"/>
      <c r="L34" s="23"/>
      <c r="M34" s="24"/>
      <c r="N34" s="50">
        <f>IF(tirage!N34="","",tirage!N34)</f>
      </c>
      <c r="O34" s="87">
        <f>IF(tirage!O34="","",tirage!O34)</f>
      </c>
      <c r="P34" s="92">
        <f>IF(tirage!P34="","",tirage!P34)</f>
      </c>
      <c r="Q34" s="50">
        <f>IF(tirage!Q34="","",tirage!Q34)</f>
      </c>
      <c r="R34" s="88">
        <f>IF(tirage!R34="","",tirage!R34)</f>
      </c>
      <c r="S34" s="53">
        <f>IF(tirage!S34="","",tirage!S34)</f>
      </c>
      <c r="T34" s="50">
        <f>IF(tirage!T34="","",tirage!T34)</f>
      </c>
      <c r="U34" s="87">
        <f>IF(tirage!U34="","",tirage!U34)</f>
      </c>
      <c r="V34" s="92">
        <f>IF(tirage!V34="","",tirage!V34)</f>
      </c>
      <c r="W34" s="87">
        <f>IF(tirage!W34="","",tirage!W34)</f>
      </c>
      <c r="X34" s="88">
        <f>IF(tirage!X34="","",tirage!X34)</f>
      </c>
      <c r="Y34" s="53">
        <f>IF(tirage!Y34="","",tirage!Y34)</f>
      </c>
      <c r="Z34" s="50">
        <f>IF(tirage!Z34="","",tirage!Z34)</f>
      </c>
      <c r="AA34" s="87">
        <f>IF(tirage!AA34="","",tirage!AA34)</f>
      </c>
      <c r="AB34" s="92">
        <f>IF(tirage!AB34="","",tirage!AB34)</f>
      </c>
      <c r="AC34" s="87">
        <f>IF(tirage!AC34="","",tirage!AC34)</f>
      </c>
      <c r="AD34" s="88">
        <f>IF(tirage!AD34="","",tirage!AD34)</f>
      </c>
      <c r="AE34" s="53">
        <f>IF(tirage!AE34="","",tirage!AE34)</f>
      </c>
      <c r="AF34" s="50">
        <f>IF(tirage!AF34="","",tirage!AF34)</f>
      </c>
      <c r="AG34" s="87">
        <f>IF(tirage!AG34="","",tirage!AG34)</f>
      </c>
      <c r="AH34" s="92">
        <f>IF(tirage!AH34="","",tirage!AH34)</f>
      </c>
      <c r="AI34" s="87">
        <f>IF(tirage!AI34="","",tirage!AI34)</f>
      </c>
      <c r="AJ34" s="88">
        <f>IF(tirage!AJ34="","",tirage!AJ34)</f>
      </c>
      <c r="AK34" s="51"/>
      <c r="AL34" s="1"/>
      <c r="AM34" s="1"/>
      <c r="AN34" s="9">
        <f>IF(tirage!AN34="","",tirage!AN34)</f>
      </c>
      <c r="AO34" s="9">
        <f>IF(tirage!AO34="","",tirage!AO34)</f>
      </c>
      <c r="AP34" s="9">
        <f>IF(tirage!AP34="","",tirage!AP34)</f>
      </c>
      <c r="AQ34" s="9">
        <f>IF(tirage!AQ34="","",tirage!AQ34)</f>
      </c>
      <c r="AR34" s="1"/>
      <c r="AS34" s="1"/>
      <c r="AT34" s="10"/>
      <c r="AU34" s="63">
        <f>$AN$62</f>
      </c>
      <c r="AV34" s="63">
        <f>$AN$63</f>
      </c>
      <c r="AW34" s="66"/>
      <c r="AX34" s="63">
        <f>$AN$64</f>
      </c>
      <c r="AY34" s="63">
        <f>$AN$65</f>
      </c>
      <c r="AZ34" s="65"/>
      <c r="BA34" s="63">
        <f>$AO$62</f>
      </c>
      <c r="BB34" s="63">
        <f>$AO$63</f>
      </c>
      <c r="BC34" s="66"/>
      <c r="BD34" s="63">
        <f>$AO$64</f>
      </c>
      <c r="BE34" s="63">
        <f>$AO$65</f>
      </c>
      <c r="BF34" s="65"/>
      <c r="BG34" s="63">
        <f>$AP$62</f>
      </c>
      <c r="BH34" s="63">
        <f>$AP$63</f>
      </c>
      <c r="BI34" s="66"/>
      <c r="BJ34" s="63">
        <f>$AP$64</f>
      </c>
      <c r="BK34" s="63">
        <f>$AP$65</f>
      </c>
      <c r="BL34" s="65"/>
      <c r="BM34" s="63">
        <f>$AQ$62</f>
      </c>
      <c r="BN34" s="63">
        <f>$AQ$63</f>
      </c>
      <c r="BO34" s="66"/>
      <c r="BP34" s="63">
        <f>$AQ$64</f>
      </c>
      <c r="BQ34" s="63">
        <f>$AQ$65</f>
      </c>
      <c r="BR34" s="10"/>
    </row>
    <row r="35" spans="1:70" ht="45.75" customHeight="1" thickBot="1">
      <c r="A35" s="25">
        <v>30</v>
      </c>
      <c r="B35" s="78"/>
      <c r="C35" s="60"/>
      <c r="D35" s="60"/>
      <c r="E35" s="60"/>
      <c r="F35" s="61"/>
      <c r="G35" s="62"/>
      <c r="H35" s="22"/>
      <c r="I35" s="22"/>
      <c r="J35" s="22"/>
      <c r="K35" s="22"/>
      <c r="L35" s="23"/>
      <c r="M35" s="24"/>
      <c r="N35" s="50">
        <f>IF(tirage!N35="","",tirage!N35)</f>
      </c>
      <c r="O35" s="87">
        <f>IF(tirage!O35="","",tirage!O35)</f>
      </c>
      <c r="P35" s="92">
        <f>IF(tirage!P35="","",tirage!P35)</f>
      </c>
      <c r="Q35" s="50">
        <f>IF(tirage!Q35="","",tirage!Q35)</f>
      </c>
      <c r="R35" s="88">
        <f>IF(tirage!R35="","",tirage!R35)</f>
      </c>
      <c r="S35" s="53">
        <f>IF(tirage!S35="","",tirage!S35)</f>
      </c>
      <c r="T35" s="50">
        <f>IF(tirage!T35="","",tirage!T35)</f>
      </c>
      <c r="U35" s="87">
        <f>IF(tirage!U35="","",tirage!U35)</f>
      </c>
      <c r="V35" s="92">
        <f>IF(tirage!V35="","",tirage!V35)</f>
      </c>
      <c r="W35" s="87">
        <f>IF(tirage!W35="","",tirage!W35)</f>
      </c>
      <c r="X35" s="88">
        <f>IF(tirage!X35="","",tirage!X35)</f>
      </c>
      <c r="Y35" s="53">
        <f>IF(tirage!Y35="","",tirage!Y35)</f>
      </c>
      <c r="Z35" s="50">
        <f>IF(tirage!Z35="","",tirage!Z35)</f>
      </c>
      <c r="AA35" s="87">
        <f>IF(tirage!AA35="","",tirage!AA35)</f>
      </c>
      <c r="AB35" s="92">
        <f>IF(tirage!AB35="","",tirage!AB35)</f>
      </c>
      <c r="AC35" s="87">
        <f>IF(tirage!AC35="","",tirage!AC35)</f>
      </c>
      <c r="AD35" s="88">
        <f>IF(tirage!AD35="","",tirage!AD35)</f>
      </c>
      <c r="AE35" s="53">
        <f>IF(tirage!AE35="","",tirage!AE35)</f>
      </c>
      <c r="AF35" s="50">
        <f>IF(tirage!AF35="","",tirage!AF35)</f>
      </c>
      <c r="AG35" s="87">
        <f>IF(tirage!AG35="","",tirage!AG35)</f>
      </c>
      <c r="AH35" s="92">
        <f>IF(tirage!AH35="","",tirage!AH35)</f>
      </c>
      <c r="AI35" s="87">
        <f>IF(tirage!AI35="","",tirage!AI35)</f>
      </c>
      <c r="AJ35" s="88">
        <f>IF(tirage!AJ35="","",tirage!AJ35)</f>
      </c>
      <c r="AK35" s="51"/>
      <c r="AL35" s="1"/>
      <c r="AM35" s="1"/>
      <c r="AN35" s="9">
        <f>IF(tirage!AN35="","",tirage!AN35)</f>
      </c>
      <c r="AO35" s="9">
        <f>IF(tirage!AO35="","",tirage!AO35)</f>
      </c>
      <c r="AP35" s="9">
        <f>IF(tirage!AP35="","",tirage!AP35)</f>
      </c>
      <c r="AQ35" s="9">
        <f>IF(tirage!AQ35="","",tirage!AQ35)</f>
      </c>
      <c r="AR35" s="1"/>
      <c r="AS35" s="1"/>
      <c r="AT35" s="10"/>
      <c r="AU35" s="14" t="e">
        <f>LOOKUP(AU34,$A$6:$A$155,$B$6:$B$155)</f>
        <v>#N/A</v>
      </c>
      <c r="AV35" s="14" t="e">
        <f>LOOKUP(AV34,$A$6:$A$155,$B$6:$B$155)</f>
        <v>#N/A</v>
      </c>
      <c r="AW35" s="16"/>
      <c r="AX35" s="14" t="e">
        <f>LOOKUP(AX34,$A$6:$A$155,$B$6:$B$155)</f>
        <v>#N/A</v>
      </c>
      <c r="AY35" s="14" t="e">
        <f>LOOKUP(AY34,$A$6:$A$155,$B$6:$B$155)</f>
        <v>#N/A</v>
      </c>
      <c r="AZ35" s="11"/>
      <c r="BA35" s="14" t="e">
        <f>LOOKUP(BA34,$A$6:$A$155,$B$6:$B$155)</f>
        <v>#N/A</v>
      </c>
      <c r="BB35" s="14" t="e">
        <f>LOOKUP(BB34,$A$6:$A$155,$B$6:$B$155)</f>
        <v>#N/A</v>
      </c>
      <c r="BC35" s="16"/>
      <c r="BD35" s="14" t="e">
        <f>LOOKUP(BD34,$A$6:$A$155,$B$6:$B$155)</f>
        <v>#N/A</v>
      </c>
      <c r="BE35" s="14" t="e">
        <f>LOOKUP(BE34,$A$6:$A$155,$B$6:$B$155)</f>
        <v>#N/A</v>
      </c>
      <c r="BF35" s="11"/>
      <c r="BG35" s="14" t="e">
        <f>LOOKUP(BG34,$A$6:$A$155,$B$6:$B$155)</f>
        <v>#N/A</v>
      </c>
      <c r="BH35" s="14" t="e">
        <f>LOOKUP(BH34,$A$6:$A$155,$B$6:$B$155)</f>
        <v>#N/A</v>
      </c>
      <c r="BI35" s="16"/>
      <c r="BJ35" s="14" t="e">
        <f>LOOKUP(BJ34,$A$6:$A$155,$B$6:$B$155)</f>
        <v>#N/A</v>
      </c>
      <c r="BK35" s="14" t="e">
        <f>LOOKUP(BK34,$A$6:$A$155,$B$6:$B$155)</f>
        <v>#N/A</v>
      </c>
      <c r="BL35" s="11"/>
      <c r="BM35" s="14" t="e">
        <f>LOOKUP(BM34,$A$6:$A$155,$B$6:$B$155)</f>
        <v>#N/A</v>
      </c>
      <c r="BN35" s="14" t="e">
        <f>LOOKUP(BN34,$A$6:$A$155,$B$6:$B$155)</f>
        <v>#N/A</v>
      </c>
      <c r="BO35" s="16"/>
      <c r="BP35" s="14" t="e">
        <f>LOOKUP(BP34,$A$6:$A$155,$B$6:$B$155)</f>
        <v>#N/A</v>
      </c>
      <c r="BQ35" s="14" t="e">
        <f>LOOKUP(BQ34,$A$6:$A$155,$B$6:$B$155)</f>
        <v>#N/A</v>
      </c>
      <c r="BR35" s="10"/>
    </row>
    <row r="36" spans="1:70" ht="45.75" customHeight="1" thickBot="1">
      <c r="A36" s="25">
        <v>31</v>
      </c>
      <c r="B36" s="144"/>
      <c r="C36" s="60"/>
      <c r="D36" s="60"/>
      <c r="E36" s="60"/>
      <c r="F36" s="61"/>
      <c r="G36" s="62"/>
      <c r="H36" s="22"/>
      <c r="I36" s="22"/>
      <c r="J36" s="22"/>
      <c r="K36" s="22"/>
      <c r="L36" s="23"/>
      <c r="M36" s="24"/>
      <c r="N36" s="50">
        <f>IF(tirage!N36="","",tirage!N36)</f>
      </c>
      <c r="O36" s="87">
        <f>IF(tirage!O36="","",tirage!O36)</f>
      </c>
      <c r="P36" s="92">
        <f>IF(tirage!P36="","",tirage!P36)</f>
      </c>
      <c r="Q36" s="50">
        <f>IF(tirage!Q36="","",tirage!Q36)</f>
      </c>
      <c r="R36" s="88">
        <f>IF(tirage!R36="","",tirage!R36)</f>
      </c>
      <c r="S36" s="53">
        <f>IF(tirage!S36="","",tirage!S36)</f>
      </c>
      <c r="T36" s="50">
        <f>IF(tirage!T36="","",tirage!T36)</f>
      </c>
      <c r="U36" s="87">
        <f>IF(tirage!U36="","",tirage!U36)</f>
      </c>
      <c r="V36" s="92">
        <f>IF(tirage!V36="","",tirage!V36)</f>
      </c>
      <c r="W36" s="87">
        <f>IF(tirage!W36="","",tirage!W36)</f>
      </c>
      <c r="X36" s="88">
        <f>IF(tirage!X36="","",tirage!X36)</f>
      </c>
      <c r="Y36" s="53">
        <f>IF(tirage!Y36="","",tirage!Y36)</f>
      </c>
      <c r="Z36" s="50">
        <f>IF(tirage!Z36="","",tirage!Z36)</f>
      </c>
      <c r="AA36" s="87">
        <f>IF(tirage!AA36="","",tirage!AA36)</f>
      </c>
      <c r="AB36" s="92">
        <f>IF(tirage!AB36="","",tirage!AB36)</f>
      </c>
      <c r="AC36" s="87">
        <f>IF(tirage!AC36="","",tirage!AC36)</f>
      </c>
      <c r="AD36" s="88">
        <f>IF(tirage!AD36="","",tirage!AD36)</f>
      </c>
      <c r="AE36" s="53">
        <f>IF(tirage!AE36="","",tirage!AE36)</f>
      </c>
      <c r="AF36" s="50">
        <f>IF(tirage!AF36="","",tirage!AF36)</f>
      </c>
      <c r="AG36" s="87">
        <f>IF(tirage!AG36="","",tirage!AG36)</f>
      </c>
      <c r="AH36" s="92">
        <f>IF(tirage!AH36="","",tirage!AH36)</f>
      </c>
      <c r="AI36" s="87">
        <f>IF(tirage!AI36="","",tirage!AI36)</f>
      </c>
      <c r="AJ36" s="88">
        <f>IF(tirage!AJ36="","",tirage!AJ36)</f>
      </c>
      <c r="AK36" s="51"/>
      <c r="AL36" s="1"/>
      <c r="AM36" s="1"/>
      <c r="AN36" s="9">
        <f>IF(tirage!AN36="","",tirage!AN36)</f>
      </c>
      <c r="AO36" s="9">
        <f>IF(tirage!AO36="","",tirage!AO36)</f>
      </c>
      <c r="AP36" s="9">
        <f>IF(tirage!AP36="","",tirage!AP36)</f>
      </c>
      <c r="AQ36" s="9">
        <f>IF(tirage!AQ36="","",tirage!AQ36)</f>
      </c>
      <c r="AR36" s="1"/>
      <c r="AS36" s="1"/>
      <c r="AT36" s="10"/>
      <c r="AU36" s="63">
        <f>$AN$66</f>
      </c>
      <c r="AV36" s="63">
        <f>$AN$67</f>
      </c>
      <c r="AW36" s="66"/>
      <c r="AX36" s="63">
        <f>$AN$68</f>
      </c>
      <c r="AY36" s="63">
        <f>$AN$69</f>
      </c>
      <c r="AZ36" s="65"/>
      <c r="BA36" s="63">
        <f>$AO$66</f>
      </c>
      <c r="BB36" s="63">
        <f>$AO$67</f>
      </c>
      <c r="BC36" s="66"/>
      <c r="BD36" s="63">
        <f>$AO$68</f>
      </c>
      <c r="BE36" s="63">
        <f>$AO$69</f>
      </c>
      <c r="BF36" s="65"/>
      <c r="BG36" s="63">
        <f>$AP$66</f>
      </c>
      <c r="BH36" s="63">
        <f>$AP$67</f>
      </c>
      <c r="BI36" s="66"/>
      <c r="BJ36" s="63">
        <f>$AP$68</f>
      </c>
      <c r="BK36" s="63">
        <f>$AP$69</f>
      </c>
      <c r="BL36" s="65"/>
      <c r="BM36" s="63">
        <f>$AQ$66</f>
      </c>
      <c r="BN36" s="63">
        <f>$AQ$67</f>
      </c>
      <c r="BO36" s="66"/>
      <c r="BP36" s="63">
        <f>$AQ$68</f>
      </c>
      <c r="BQ36" s="63">
        <f>$AQ$69</f>
      </c>
      <c r="BR36" s="10"/>
    </row>
    <row r="37" spans="1:70" ht="45.75" customHeight="1" thickBot="1">
      <c r="A37" s="26">
        <v>32</v>
      </c>
      <c r="B37" s="78"/>
      <c r="C37" s="60"/>
      <c r="D37" s="60"/>
      <c r="E37" s="60"/>
      <c r="F37" s="61"/>
      <c r="G37" s="62"/>
      <c r="H37" s="22"/>
      <c r="I37" s="22"/>
      <c r="J37" s="22"/>
      <c r="K37" s="22"/>
      <c r="L37" s="23"/>
      <c r="M37" s="24"/>
      <c r="N37" s="50">
        <f>IF(tirage!N37="","",tirage!N37)</f>
      </c>
      <c r="O37" s="87">
        <f>IF(tirage!O37="","",tirage!O37)</f>
      </c>
      <c r="P37" s="92">
        <f>IF(tirage!P37="","",tirage!P37)</f>
      </c>
      <c r="Q37" s="50">
        <f>IF(tirage!Q37="","",tirage!Q37)</f>
      </c>
      <c r="R37" s="88">
        <f>IF(tirage!R37="","",tirage!R37)</f>
      </c>
      <c r="S37" s="53">
        <f>IF(tirage!S37="","",tirage!S37)</f>
      </c>
      <c r="T37" s="50">
        <f>IF(tirage!T37="","",tirage!T37)</f>
      </c>
      <c r="U37" s="87">
        <f>IF(tirage!U37="","",tirage!U37)</f>
      </c>
      <c r="V37" s="92">
        <f>IF(tirage!V37="","",tirage!V37)</f>
      </c>
      <c r="W37" s="87">
        <f>IF(tirage!W37="","",tirage!W37)</f>
      </c>
      <c r="X37" s="88">
        <f>IF(tirage!X37="","",tirage!X37)</f>
      </c>
      <c r="Y37" s="53">
        <f>IF(tirage!Y37="","",tirage!Y37)</f>
      </c>
      <c r="Z37" s="50">
        <f>IF(tirage!Z37="","",tirage!Z37)</f>
      </c>
      <c r="AA37" s="87">
        <f>IF(tirage!AA37="","",tirage!AA37)</f>
      </c>
      <c r="AB37" s="92">
        <f>IF(tirage!AB37="","",tirage!AB37)</f>
      </c>
      <c r="AC37" s="87">
        <f>IF(tirage!AC37="","",tirage!AC37)</f>
      </c>
      <c r="AD37" s="88">
        <f>IF(tirage!AD37="","",tirage!AD37)</f>
      </c>
      <c r="AE37" s="53">
        <f>IF(tirage!AE37="","",tirage!AE37)</f>
      </c>
      <c r="AF37" s="50">
        <f>IF(tirage!AF37="","",tirage!AF37)</f>
      </c>
      <c r="AG37" s="87">
        <f>IF(tirage!AG37="","",tirage!AG37)</f>
      </c>
      <c r="AH37" s="92">
        <f>IF(tirage!AH37="","",tirage!AH37)</f>
      </c>
      <c r="AI37" s="87">
        <f>IF(tirage!AI37="","",tirage!AI37)</f>
      </c>
      <c r="AJ37" s="88">
        <f>IF(tirage!AJ37="","",tirage!AJ37)</f>
      </c>
      <c r="AK37" s="51"/>
      <c r="AL37" s="1"/>
      <c r="AM37" s="1"/>
      <c r="AN37" s="9">
        <f>IF(tirage!AN37="","",tirage!AN37)</f>
      </c>
      <c r="AO37" s="9">
        <f>IF(tirage!AO37="","",tirage!AO37)</f>
      </c>
      <c r="AP37" s="9">
        <f>IF(tirage!AP37="","",tirage!AP37)</f>
      </c>
      <c r="AQ37" s="9">
        <f>IF(tirage!AQ37="","",tirage!AQ37)</f>
      </c>
      <c r="AR37" s="1"/>
      <c r="AS37" s="1"/>
      <c r="AT37" s="10"/>
      <c r="AU37" s="14" t="e">
        <f>LOOKUP(AU36,$A$6:$A$155,$B$6:$B$155)</f>
        <v>#N/A</v>
      </c>
      <c r="AV37" s="14" t="e">
        <f>LOOKUP(AV36,$A$6:$A$155,$B$6:$B$155)</f>
        <v>#N/A</v>
      </c>
      <c r="AW37" s="16"/>
      <c r="AX37" s="14" t="e">
        <f>LOOKUP(AX36,$A$6:$A$155,$B$6:$B$155)</f>
        <v>#N/A</v>
      </c>
      <c r="AY37" s="14" t="e">
        <f>LOOKUP(AY36,$A$6:$A$155,$B$6:$B$155)</f>
        <v>#N/A</v>
      </c>
      <c r="AZ37" s="11"/>
      <c r="BA37" s="14" t="e">
        <f>LOOKUP(BA36,$A$6:$A$155,$B$6:$B$155)</f>
        <v>#N/A</v>
      </c>
      <c r="BB37" s="14" t="e">
        <f>LOOKUP(BB36,$A$6:$A$155,$B$6:$B$155)</f>
        <v>#N/A</v>
      </c>
      <c r="BC37" s="16"/>
      <c r="BD37" s="14" t="e">
        <f>LOOKUP(BD36,$A$6:$A$155,$B$6:$B$155)</f>
        <v>#N/A</v>
      </c>
      <c r="BE37" s="14" t="e">
        <f>LOOKUP(BE36,$A$6:$A$155,$B$6:$B$155)</f>
        <v>#N/A</v>
      </c>
      <c r="BF37" s="11"/>
      <c r="BG37" s="14" t="e">
        <f>LOOKUP(BG36,$A$6:$A$155,$B$6:$B$155)</f>
        <v>#N/A</v>
      </c>
      <c r="BH37" s="14" t="e">
        <f>LOOKUP(BH36,$A$6:$A$155,$B$6:$B$155)</f>
        <v>#N/A</v>
      </c>
      <c r="BI37" s="16"/>
      <c r="BJ37" s="14" t="e">
        <f>LOOKUP(BJ36,$A$6:$A$155,$B$6:$B$155)</f>
        <v>#N/A</v>
      </c>
      <c r="BK37" s="14" t="e">
        <f>LOOKUP(BK36,$A$6:$A$155,$B$6:$B$155)</f>
        <v>#N/A</v>
      </c>
      <c r="BL37" s="11"/>
      <c r="BM37" s="14" t="e">
        <f>LOOKUP(BM36,$A$6:$A$155,$B$6:$B$155)</f>
        <v>#N/A</v>
      </c>
      <c r="BN37" s="14" t="e">
        <f>LOOKUP(BN36,$A$6:$A$155,$B$6:$B$155)</f>
        <v>#N/A</v>
      </c>
      <c r="BO37" s="16"/>
      <c r="BP37" s="14" t="e">
        <f>LOOKUP(BP36,$A$6:$A$155,$B$6:$B$155)</f>
        <v>#N/A</v>
      </c>
      <c r="BQ37" s="14" t="e">
        <f>LOOKUP(BQ36,$A$6:$A$155,$B$6:$B$155)</f>
        <v>#N/A</v>
      </c>
      <c r="BR37" s="10"/>
    </row>
    <row r="38" spans="1:70" ht="45.75" customHeight="1" thickBot="1">
      <c r="A38" s="25">
        <v>33</v>
      </c>
      <c r="B38" s="144"/>
      <c r="C38" s="60"/>
      <c r="D38" s="60"/>
      <c r="E38" s="60"/>
      <c r="F38" s="61"/>
      <c r="G38" s="62"/>
      <c r="H38" s="22"/>
      <c r="I38" s="22"/>
      <c r="J38" s="22"/>
      <c r="K38" s="22"/>
      <c r="L38" s="23"/>
      <c r="M38" s="24"/>
      <c r="N38" s="50">
        <f>IF(tirage!N38="","",tirage!N38)</f>
      </c>
      <c r="O38" s="87">
        <f>IF(tirage!O38="","",tirage!O38)</f>
      </c>
      <c r="P38" s="92">
        <f>IF(tirage!P38="","",tirage!P38)</f>
      </c>
      <c r="Q38" s="50">
        <f>IF(tirage!Q38="","",tirage!Q38)</f>
      </c>
      <c r="R38" s="88">
        <f>IF(tirage!R38="","",tirage!R38)</f>
      </c>
      <c r="S38" s="53">
        <f>IF(tirage!S38="","",tirage!S38)</f>
      </c>
      <c r="T38" s="50">
        <f>IF(tirage!T38="","",tirage!T38)</f>
      </c>
      <c r="U38" s="87">
        <f>IF(tirage!U38="","",tirage!U38)</f>
      </c>
      <c r="V38" s="92">
        <f>IF(tirage!V38="","",tirage!V38)</f>
      </c>
      <c r="W38" s="87">
        <f>IF(tirage!W38="","",tirage!W38)</f>
      </c>
      <c r="X38" s="88">
        <f>IF(tirage!X38="","",tirage!X38)</f>
      </c>
      <c r="Y38" s="53">
        <f>IF(tirage!Y38="","",tirage!Y38)</f>
      </c>
      <c r="Z38" s="50">
        <f>IF(tirage!Z38="","",tirage!Z38)</f>
      </c>
      <c r="AA38" s="87">
        <f>IF(tirage!AA38="","",tirage!AA38)</f>
      </c>
      <c r="AB38" s="92">
        <f>IF(tirage!AB38="","",tirage!AB38)</f>
      </c>
      <c r="AC38" s="87">
        <f>IF(tirage!AC38="","",tirage!AC38)</f>
      </c>
      <c r="AD38" s="88">
        <f>IF(tirage!AD38="","",tirage!AD38)</f>
      </c>
      <c r="AE38" s="53">
        <f>IF(tirage!AE38="","",tirage!AE38)</f>
      </c>
      <c r="AF38" s="50">
        <f>IF(tirage!AF38="","",tirage!AF38)</f>
      </c>
      <c r="AG38" s="87">
        <f>IF(tirage!AG38="","",tirage!AG38)</f>
      </c>
      <c r="AH38" s="92">
        <f>IF(tirage!AH38="","",tirage!AH38)</f>
      </c>
      <c r="AI38" s="87">
        <f>IF(tirage!AI38="","",tirage!AI38)</f>
      </c>
      <c r="AJ38" s="88">
        <f>IF(tirage!AJ38="","",tirage!AJ38)</f>
      </c>
      <c r="AK38" s="51"/>
      <c r="AL38" s="1"/>
      <c r="AM38" s="1"/>
      <c r="AN38" s="8">
        <f>IF(tirage!AN38="","",tirage!AN38)</f>
      </c>
      <c r="AO38" s="8">
        <f>IF(tirage!AO38="","",tirage!AO38)</f>
      </c>
      <c r="AP38" s="8">
        <f>IF(tirage!AP38="","",tirage!AP38)</f>
      </c>
      <c r="AQ38" s="8">
        <f>IF(tirage!AQ38="","",tirage!AQ38)</f>
      </c>
      <c r="AR38" s="1"/>
      <c r="AS38" s="1"/>
      <c r="AT38" s="10"/>
      <c r="AU38" s="63">
        <f>$AN$70</f>
      </c>
      <c r="AV38" s="63">
        <f>$AN$71</f>
      </c>
      <c r="AW38" s="66"/>
      <c r="AX38" s="63">
        <f>$AN$72</f>
      </c>
      <c r="AY38" s="63">
        <f>$AN$73</f>
      </c>
      <c r="AZ38" s="65"/>
      <c r="BA38" s="63">
        <f>$AO$70</f>
      </c>
      <c r="BB38" s="63">
        <f>$AO$71</f>
      </c>
      <c r="BC38" s="66"/>
      <c r="BD38" s="63">
        <f>$AO$72</f>
      </c>
      <c r="BE38" s="63">
        <f>$AO$73</f>
      </c>
      <c r="BF38" s="65"/>
      <c r="BG38" s="63">
        <f>$AP$70</f>
      </c>
      <c r="BH38" s="63">
        <f>$AP$71</f>
      </c>
      <c r="BI38" s="66"/>
      <c r="BJ38" s="63">
        <f>$AP$72</f>
      </c>
      <c r="BK38" s="63">
        <f>$AP$73</f>
      </c>
      <c r="BL38" s="65"/>
      <c r="BM38" s="63">
        <f>$AQ$70</f>
      </c>
      <c r="BN38" s="63">
        <f>$AQ$71</f>
      </c>
      <c r="BO38" s="66"/>
      <c r="BP38" s="63">
        <f>$AQ$72</f>
      </c>
      <c r="BQ38" s="63">
        <f>$AQ$73</f>
      </c>
      <c r="BR38" s="10"/>
    </row>
    <row r="39" spans="1:70" ht="45.75" customHeight="1" thickBot="1">
      <c r="A39" s="25">
        <v>34</v>
      </c>
      <c r="B39" s="78"/>
      <c r="C39" s="60"/>
      <c r="D39" s="60"/>
      <c r="E39" s="60"/>
      <c r="F39" s="61"/>
      <c r="G39" s="62"/>
      <c r="H39" s="22"/>
      <c r="I39" s="22"/>
      <c r="J39" s="22"/>
      <c r="K39" s="22"/>
      <c r="L39" s="23"/>
      <c r="M39" s="24"/>
      <c r="N39" s="50">
        <f>IF(tirage!N39="","",tirage!N39)</f>
      </c>
      <c r="O39" s="87">
        <f>IF(tirage!O39="","",tirage!O39)</f>
      </c>
      <c r="P39" s="92">
        <f>IF(tirage!P39="","",tirage!P39)</f>
      </c>
      <c r="Q39" s="50">
        <f>IF(tirage!Q39="","",tirage!Q39)</f>
      </c>
      <c r="R39" s="88">
        <f>IF(tirage!R39="","",tirage!R39)</f>
      </c>
      <c r="S39" s="53">
        <f>IF(tirage!S39="","",tirage!S39)</f>
      </c>
      <c r="T39" s="50">
        <f>IF(tirage!T39="","",tirage!T39)</f>
      </c>
      <c r="U39" s="87">
        <f>IF(tirage!U39="","",tirage!U39)</f>
      </c>
      <c r="V39" s="92">
        <f>IF(tirage!V39="","",tirage!V39)</f>
      </c>
      <c r="W39" s="87">
        <f>IF(tirage!W39="","",tirage!W39)</f>
      </c>
      <c r="X39" s="88">
        <f>IF(tirage!X39="","",tirage!X39)</f>
      </c>
      <c r="Y39" s="53">
        <f>IF(tirage!Y39="","",tirage!Y39)</f>
      </c>
      <c r="Z39" s="50">
        <f>IF(tirage!Z39="","",tirage!Z39)</f>
      </c>
      <c r="AA39" s="87">
        <f>IF(tirage!AA39="","",tirage!AA39)</f>
      </c>
      <c r="AB39" s="92">
        <f>IF(tirage!AB39="","",tirage!AB39)</f>
      </c>
      <c r="AC39" s="87">
        <f>IF(tirage!AC39="","",tirage!AC39)</f>
      </c>
      <c r="AD39" s="88">
        <f>IF(tirage!AD39="","",tirage!AD39)</f>
      </c>
      <c r="AE39" s="53">
        <f>IF(tirage!AE39="","",tirage!AE39)</f>
      </c>
      <c r="AF39" s="50">
        <f>IF(tirage!AF39="","",tirage!AF39)</f>
      </c>
      <c r="AG39" s="87">
        <f>IF(tirage!AG39="","",tirage!AG39)</f>
      </c>
      <c r="AH39" s="92">
        <f>IF(tirage!AH39="","",tirage!AH39)</f>
      </c>
      <c r="AI39" s="87">
        <f>IF(tirage!AI39="","",tirage!AI39)</f>
      </c>
      <c r="AJ39" s="88">
        <f>IF(tirage!AJ39="","",tirage!AJ39)</f>
      </c>
      <c r="AK39" s="51"/>
      <c r="AL39" s="1"/>
      <c r="AM39" s="1"/>
      <c r="AN39" s="8">
        <f>IF(tirage!AN39="","",tirage!AN39)</f>
      </c>
      <c r="AO39" s="8">
        <f>IF(tirage!AO39="","",tirage!AO39)</f>
      </c>
      <c r="AP39" s="8">
        <f>IF(tirage!AP39="","",tirage!AP39)</f>
      </c>
      <c r="AQ39" s="8">
        <f>IF(tirage!AQ39="","",tirage!AQ39)</f>
      </c>
      <c r="AR39" s="1"/>
      <c r="AS39" s="1"/>
      <c r="AT39" s="10"/>
      <c r="AU39" s="14" t="e">
        <f>LOOKUP(AU38,$A$6:$A$155,$B$6:$B$155)</f>
        <v>#N/A</v>
      </c>
      <c r="AV39" s="14" t="e">
        <f>LOOKUP(AV38,$A$6:$A$155,$B$6:$B$155)</f>
        <v>#N/A</v>
      </c>
      <c r="AW39" s="16"/>
      <c r="AX39" s="14" t="e">
        <f>LOOKUP(AX38,$A$6:$A$155,$B$6:$B$155)</f>
        <v>#N/A</v>
      </c>
      <c r="AY39" s="14" t="e">
        <f>LOOKUP(AY38,$A$6:$A$155,$B$6:$B$155)</f>
        <v>#N/A</v>
      </c>
      <c r="AZ39" s="11"/>
      <c r="BA39" s="14" t="e">
        <f>LOOKUP(BA38,$A$6:$A$155,$B$6:$B$155)</f>
        <v>#N/A</v>
      </c>
      <c r="BB39" s="14" t="e">
        <f>LOOKUP(BB38,$A$6:$A$155,$B$6:$B$155)</f>
        <v>#N/A</v>
      </c>
      <c r="BC39" s="16"/>
      <c r="BD39" s="14" t="e">
        <f>LOOKUP(BD38,$A$6:$A$155,$B$6:$B$155)</f>
        <v>#N/A</v>
      </c>
      <c r="BE39" s="14" t="e">
        <f>LOOKUP(BE38,$A$6:$A$155,$B$6:$B$155)</f>
        <v>#N/A</v>
      </c>
      <c r="BF39" s="11"/>
      <c r="BG39" s="14" t="e">
        <f>LOOKUP(BG38,$A$6:$A$155,$B$6:$B$155)</f>
        <v>#N/A</v>
      </c>
      <c r="BH39" s="14" t="e">
        <f>LOOKUP(BH38,$A$6:$A$155,$B$6:$B$155)</f>
        <v>#N/A</v>
      </c>
      <c r="BI39" s="16"/>
      <c r="BJ39" s="14" t="e">
        <f>LOOKUP(BJ38,$A$6:$A$155,$B$6:$B$155)</f>
        <v>#N/A</v>
      </c>
      <c r="BK39" s="14" t="e">
        <f>LOOKUP(BK38,$A$6:$A$155,$B$6:$B$155)</f>
        <v>#N/A</v>
      </c>
      <c r="BL39" s="11"/>
      <c r="BM39" s="14" t="e">
        <f>LOOKUP(BM38,$A$6:$A$155,$B$6:$B$155)</f>
        <v>#N/A</v>
      </c>
      <c r="BN39" s="14" t="e">
        <f>LOOKUP(BN38,$A$6:$A$155,$B$6:$B$155)</f>
        <v>#N/A</v>
      </c>
      <c r="BO39" s="16"/>
      <c r="BP39" s="14" t="e">
        <f>LOOKUP(BP38,$A$6:$A$155,$B$6:$B$155)</f>
        <v>#N/A</v>
      </c>
      <c r="BQ39" s="14" t="e">
        <f>LOOKUP(BQ38,$A$6:$A$155,$B$6:$B$155)</f>
        <v>#N/A</v>
      </c>
      <c r="BR39" s="10"/>
    </row>
    <row r="40" spans="1:70" ht="45.75" customHeight="1" thickBot="1">
      <c r="A40" s="25">
        <v>35</v>
      </c>
      <c r="B40" s="144"/>
      <c r="C40" s="60"/>
      <c r="D40" s="60"/>
      <c r="E40" s="60"/>
      <c r="F40" s="61"/>
      <c r="G40" s="62"/>
      <c r="H40" s="22"/>
      <c r="I40" s="22"/>
      <c r="J40" s="22"/>
      <c r="K40" s="22"/>
      <c r="L40" s="23"/>
      <c r="M40" s="24"/>
      <c r="N40" s="50">
        <f>IF(tirage!N40="","",tirage!N40)</f>
      </c>
      <c r="O40" s="87">
        <f>IF(tirage!O40="","",tirage!O40)</f>
      </c>
      <c r="P40" s="92">
        <f>IF(tirage!P40="","",tirage!P40)</f>
      </c>
      <c r="Q40" s="50">
        <f>IF(tirage!Q40="","",tirage!Q40)</f>
      </c>
      <c r="R40" s="88">
        <f>IF(tirage!R40="","",tirage!R40)</f>
      </c>
      <c r="S40" s="53">
        <f>IF(tirage!S40="","",tirage!S40)</f>
      </c>
      <c r="T40" s="50">
        <f>IF(tirage!T40="","",tirage!T40)</f>
      </c>
      <c r="U40" s="87">
        <f>IF(tirage!U40="","",tirage!U40)</f>
      </c>
      <c r="V40" s="92">
        <f>IF(tirage!V40="","",tirage!V40)</f>
      </c>
      <c r="W40" s="87">
        <f>IF(tirage!W40="","",tirage!W40)</f>
      </c>
      <c r="X40" s="88">
        <f>IF(tirage!X40="","",tirage!X40)</f>
      </c>
      <c r="Y40" s="53">
        <f>IF(tirage!Y40="","",tirage!Y40)</f>
      </c>
      <c r="Z40" s="50">
        <f>IF(tirage!Z40="","",tirage!Z40)</f>
      </c>
      <c r="AA40" s="87">
        <f>IF(tirage!AA40="","",tirage!AA40)</f>
      </c>
      <c r="AB40" s="92">
        <f>IF(tirage!AB40="","",tirage!AB40)</f>
      </c>
      <c r="AC40" s="87">
        <f>IF(tirage!AC40="","",tirage!AC40)</f>
      </c>
      <c r="AD40" s="88">
        <f>IF(tirage!AD40="","",tirage!AD40)</f>
      </c>
      <c r="AE40" s="53">
        <f>IF(tirage!AE40="","",tirage!AE40)</f>
      </c>
      <c r="AF40" s="50">
        <f>IF(tirage!AF40="","",tirage!AF40)</f>
      </c>
      <c r="AG40" s="87">
        <f>IF(tirage!AG40="","",tirage!AG40)</f>
      </c>
      <c r="AH40" s="92">
        <f>IF(tirage!AH40="","",tirage!AH40)</f>
      </c>
      <c r="AI40" s="87">
        <f>IF(tirage!AI40="","",tirage!AI40)</f>
      </c>
      <c r="AJ40" s="88">
        <f>IF(tirage!AJ40="","",tirage!AJ40)</f>
      </c>
      <c r="AK40" s="51"/>
      <c r="AL40" s="1"/>
      <c r="AM40" s="1"/>
      <c r="AN40" s="8">
        <f>IF(tirage!AN40="","",tirage!AN40)</f>
      </c>
      <c r="AO40" s="8">
        <f>IF(tirage!AO40="","",tirage!AO40)</f>
      </c>
      <c r="AP40" s="8">
        <f>IF(tirage!AP40="","",tirage!AP40)</f>
      </c>
      <c r="AQ40" s="8">
        <f>IF(tirage!AQ40="","",tirage!AQ40)</f>
      </c>
      <c r="AR40" s="1"/>
      <c r="AS40" s="1"/>
      <c r="AT40" s="10"/>
      <c r="AU40" s="63">
        <f>$AN$74</f>
      </c>
      <c r="AV40" s="63">
        <f>$AN$75</f>
      </c>
      <c r="AW40" s="66"/>
      <c r="AX40" s="63">
        <f>$AN$76</f>
      </c>
      <c r="AY40" s="63">
        <f>$AN$77</f>
      </c>
      <c r="AZ40" s="65"/>
      <c r="BA40" s="63">
        <f>$AO$74</f>
      </c>
      <c r="BB40" s="63">
        <f>$AO$75</f>
      </c>
      <c r="BC40" s="66"/>
      <c r="BD40" s="63">
        <f>$AO$76</f>
      </c>
      <c r="BE40" s="63">
        <f>$AO$77</f>
      </c>
      <c r="BF40" s="65"/>
      <c r="BG40" s="63">
        <f>$AP$74</f>
      </c>
      <c r="BH40" s="63">
        <f>$AP$75</f>
      </c>
      <c r="BI40" s="66"/>
      <c r="BJ40" s="63">
        <f>$AP$76</f>
      </c>
      <c r="BK40" s="63">
        <f>$AP$77</f>
      </c>
      <c r="BL40" s="65"/>
      <c r="BM40" s="63">
        <f>$AQ$74</f>
      </c>
      <c r="BN40" s="63">
        <f>$AQ$75</f>
      </c>
      <c r="BO40" s="66"/>
      <c r="BP40" s="63">
        <f>$AQ$76</f>
      </c>
      <c r="BQ40" s="63">
        <f>$AQ$77</f>
      </c>
      <c r="BR40" s="10"/>
    </row>
    <row r="41" spans="1:70" ht="45.75" customHeight="1" thickBot="1">
      <c r="A41" s="26">
        <v>36</v>
      </c>
      <c r="B41" s="78"/>
      <c r="C41" s="60"/>
      <c r="D41" s="60"/>
      <c r="E41" s="60"/>
      <c r="F41" s="61"/>
      <c r="G41" s="62"/>
      <c r="H41" s="22"/>
      <c r="I41" s="22"/>
      <c r="J41" s="22"/>
      <c r="K41" s="22"/>
      <c r="L41" s="23"/>
      <c r="M41" s="24"/>
      <c r="N41" s="50">
        <f>IF(tirage!N41="","",tirage!N41)</f>
      </c>
      <c r="O41" s="87">
        <f>IF(tirage!O41="","",tirage!O41)</f>
      </c>
      <c r="P41" s="92">
        <f>IF(tirage!P41="","",tirage!P41)</f>
      </c>
      <c r="Q41" s="50">
        <f>IF(tirage!Q41="","",tirage!Q41)</f>
      </c>
      <c r="R41" s="88">
        <f>IF(tirage!R41="","",tirage!R41)</f>
      </c>
      <c r="S41" s="53">
        <f>IF(tirage!S41="","",tirage!S41)</f>
      </c>
      <c r="T41" s="50">
        <f>IF(tirage!T41="","",tirage!T41)</f>
      </c>
      <c r="U41" s="87">
        <f>IF(tirage!U41="","",tirage!U41)</f>
      </c>
      <c r="V41" s="92">
        <f>IF(tirage!V41="","",tirage!V41)</f>
      </c>
      <c r="W41" s="87">
        <f>IF(tirage!W41="","",tirage!W41)</f>
      </c>
      <c r="X41" s="88">
        <f>IF(tirage!X41="","",tirage!X41)</f>
      </c>
      <c r="Y41" s="53">
        <f>IF(tirage!Y41="","",tirage!Y41)</f>
      </c>
      <c r="Z41" s="50">
        <f>IF(tirage!Z41="","",tirage!Z41)</f>
      </c>
      <c r="AA41" s="87">
        <f>IF(tirage!AA41="","",tirage!AA41)</f>
      </c>
      <c r="AB41" s="92">
        <f>IF(tirage!AB41="","",tirage!AB41)</f>
      </c>
      <c r="AC41" s="87">
        <f>IF(tirage!AC41="","",tirage!AC41)</f>
      </c>
      <c r="AD41" s="88">
        <f>IF(tirage!AD41="","",tirage!AD41)</f>
      </c>
      <c r="AE41" s="53">
        <f>IF(tirage!AE41="","",tirage!AE41)</f>
      </c>
      <c r="AF41" s="50">
        <f>IF(tirage!AF41="","",tirage!AF41)</f>
      </c>
      <c r="AG41" s="87">
        <f>IF(tirage!AG41="","",tirage!AG41)</f>
      </c>
      <c r="AH41" s="92">
        <f>IF(tirage!AH41="","",tirage!AH41)</f>
      </c>
      <c r="AI41" s="87">
        <f>IF(tirage!AI41="","",tirage!AI41)</f>
      </c>
      <c r="AJ41" s="88">
        <f>IF(tirage!AJ41="","",tirage!AJ41)</f>
      </c>
      <c r="AK41" s="51"/>
      <c r="AL41" s="1"/>
      <c r="AM41" s="1"/>
      <c r="AN41" s="8">
        <f>IF(tirage!AN41="","",tirage!AN41)</f>
      </c>
      <c r="AO41" s="8">
        <f>IF(tirage!AO41="","",tirage!AO41)</f>
      </c>
      <c r="AP41" s="8">
        <f>IF(tirage!AP41="","",tirage!AP41)</f>
      </c>
      <c r="AQ41" s="8">
        <f>IF(tirage!AQ41="","",tirage!AQ41)</f>
      </c>
      <c r="AR41" s="1"/>
      <c r="AS41" s="1"/>
      <c r="AT41" s="10"/>
      <c r="AU41" s="14" t="e">
        <f>LOOKUP(AU40,$A$6:$A$155,$B$6:$B$155)</f>
        <v>#N/A</v>
      </c>
      <c r="AV41" s="14" t="e">
        <f>LOOKUP(AV40,$A$6:$A$155,$B$6:$B$155)</f>
        <v>#N/A</v>
      </c>
      <c r="AW41" s="16"/>
      <c r="AX41" s="14" t="e">
        <f>LOOKUP(AX40,$A$6:$A$155,$B$6:$B$155)</f>
        <v>#N/A</v>
      </c>
      <c r="AY41" s="14" t="e">
        <f>LOOKUP(AY40,$A$6:$A$155,$B$6:$B$155)</f>
        <v>#N/A</v>
      </c>
      <c r="AZ41" s="11"/>
      <c r="BA41" s="14" t="e">
        <f>LOOKUP(BA40,$A$6:$A$155,$B$6:$B$155)</f>
        <v>#N/A</v>
      </c>
      <c r="BB41" s="14" t="e">
        <f>LOOKUP(BB40,$A$6:$A$155,$B$6:$B$155)</f>
        <v>#N/A</v>
      </c>
      <c r="BC41" s="16"/>
      <c r="BD41" s="14" t="e">
        <f>LOOKUP(BD40,$A$6:$A$155,$B$6:$B$155)</f>
        <v>#N/A</v>
      </c>
      <c r="BE41" s="14" t="e">
        <f>LOOKUP(BE40,$A$6:$A$155,$B$6:$B$155)</f>
        <v>#N/A</v>
      </c>
      <c r="BF41" s="11"/>
      <c r="BG41" s="14" t="e">
        <f>LOOKUP(BG40,$A$6:$A$155,$B$6:$B$155)</f>
        <v>#N/A</v>
      </c>
      <c r="BH41" s="14" t="e">
        <f>LOOKUP(BH40,$A$6:$A$155,$B$6:$B$155)</f>
        <v>#N/A</v>
      </c>
      <c r="BI41" s="16"/>
      <c r="BJ41" s="14" t="e">
        <f>LOOKUP(BJ40,$A$6:$A$155,$B$6:$B$155)</f>
        <v>#N/A</v>
      </c>
      <c r="BK41" s="14" t="e">
        <f>LOOKUP(BK40,$A$6:$A$155,$B$6:$B$155)</f>
        <v>#N/A</v>
      </c>
      <c r="BL41" s="11"/>
      <c r="BM41" s="14" t="e">
        <f>LOOKUP(BM40,$A$6:$A$155,$B$6:$B$155)</f>
        <v>#N/A</v>
      </c>
      <c r="BN41" s="14" t="e">
        <f>LOOKUP(BN40,$A$6:$A$155,$B$6:$B$155)</f>
        <v>#N/A</v>
      </c>
      <c r="BO41" s="16"/>
      <c r="BP41" s="14" t="e">
        <f>LOOKUP(BP40,$A$6:$A$155,$B$6:$B$155)</f>
        <v>#N/A</v>
      </c>
      <c r="BQ41" s="14" t="e">
        <f>LOOKUP(BQ40,$A$6:$A$155,$B$6:$B$155)</f>
        <v>#N/A</v>
      </c>
      <c r="BR41" s="10"/>
    </row>
    <row r="42" spans="1:70" ht="45.75" customHeight="1" thickBot="1">
      <c r="A42" s="25">
        <v>37</v>
      </c>
      <c r="B42" s="144"/>
      <c r="C42" s="60"/>
      <c r="D42" s="60"/>
      <c r="E42" s="60"/>
      <c r="F42" s="61"/>
      <c r="G42" s="62"/>
      <c r="H42" s="22"/>
      <c r="I42" s="22"/>
      <c r="J42" s="22"/>
      <c r="K42" s="22"/>
      <c r="L42" s="23"/>
      <c r="M42" s="24"/>
      <c r="N42" s="50">
        <f>IF(tirage!N42="","",tirage!N42)</f>
      </c>
      <c r="O42" s="87">
        <f>IF(tirage!O42="","",tirage!O42)</f>
      </c>
      <c r="P42" s="92">
        <f>IF(tirage!P42="","",tirage!P42)</f>
      </c>
      <c r="Q42" s="50">
        <f>IF(tirage!Q42="","",tirage!Q42)</f>
      </c>
      <c r="R42" s="88">
        <f>IF(tirage!R42="","",tirage!R42)</f>
      </c>
      <c r="S42" s="53">
        <f>IF(tirage!S42="","",tirage!S42)</f>
      </c>
      <c r="T42" s="50">
        <f>IF(tirage!T42="","",tirage!T42)</f>
      </c>
      <c r="U42" s="87">
        <f>IF(tirage!U42="","",tirage!U42)</f>
      </c>
      <c r="V42" s="92">
        <f>IF(tirage!V42="","",tirage!V42)</f>
      </c>
      <c r="W42" s="87">
        <f>IF(tirage!W42="","",tirage!W42)</f>
      </c>
      <c r="X42" s="88">
        <f>IF(tirage!X42="","",tirage!X42)</f>
      </c>
      <c r="Y42" s="53">
        <f>IF(tirage!Y42="","",tirage!Y42)</f>
      </c>
      <c r="Z42" s="50">
        <f>IF(tirage!Z42="","",tirage!Z42)</f>
      </c>
      <c r="AA42" s="87">
        <f>IF(tirage!AA42="","",tirage!AA42)</f>
      </c>
      <c r="AB42" s="92">
        <f>IF(tirage!AB42="","",tirage!AB42)</f>
      </c>
      <c r="AC42" s="87">
        <f>IF(tirage!AC42="","",tirage!AC42)</f>
      </c>
      <c r="AD42" s="88">
        <f>IF(tirage!AD42="","",tirage!AD42)</f>
      </c>
      <c r="AE42" s="53">
        <f>IF(tirage!AE42="","",tirage!AE42)</f>
      </c>
      <c r="AF42" s="50">
        <f>IF(tirage!AF42="","",tirage!AF42)</f>
      </c>
      <c r="AG42" s="87">
        <f>IF(tirage!AG42="","",tirage!AG42)</f>
      </c>
      <c r="AH42" s="92">
        <f>IF(tirage!AH42="","",tirage!AH42)</f>
      </c>
      <c r="AI42" s="87">
        <f>IF(tirage!AI42="","",tirage!AI42)</f>
      </c>
      <c r="AJ42" s="88">
        <f>IF(tirage!AJ42="","",tirage!AJ42)</f>
      </c>
      <c r="AK42" s="51"/>
      <c r="AL42" s="1"/>
      <c r="AM42" s="1"/>
      <c r="AN42" s="9">
        <f>IF(tirage!AN42="","",tirage!AN42)</f>
      </c>
      <c r="AO42" s="9">
        <f>IF(tirage!AO42="","",tirage!AO42)</f>
      </c>
      <c r="AP42" s="9">
        <f>IF(tirage!AP42="","",tirage!AP42)</f>
      </c>
      <c r="AQ42" s="9">
        <f>IF(tirage!AQ42="","",tirage!AQ42)</f>
      </c>
      <c r="AR42" s="1"/>
      <c r="AS42" s="1"/>
      <c r="AT42" s="10"/>
      <c r="AU42" s="63">
        <f>$AN$78</f>
      </c>
      <c r="AV42" s="63">
        <f>$AN$79</f>
      </c>
      <c r="AW42" s="66"/>
      <c r="AX42" s="63">
        <f>$AN$80</f>
      </c>
      <c r="AY42" s="63">
        <f>$AN$81</f>
      </c>
      <c r="AZ42" s="65"/>
      <c r="BA42" s="63">
        <f>$AO$78</f>
      </c>
      <c r="BB42" s="63">
        <f>$AO$79</f>
      </c>
      <c r="BC42" s="66"/>
      <c r="BD42" s="63">
        <f>$AO$80</f>
      </c>
      <c r="BE42" s="63">
        <f>$AO$81</f>
      </c>
      <c r="BF42" s="65"/>
      <c r="BG42" s="63">
        <f>$AP$78</f>
      </c>
      <c r="BH42" s="63">
        <f>$AP$79</f>
      </c>
      <c r="BI42" s="66"/>
      <c r="BJ42" s="63">
        <f>$AP$80</f>
      </c>
      <c r="BK42" s="63">
        <f>$AP$81</f>
      </c>
      <c r="BL42" s="65"/>
      <c r="BM42" s="63">
        <f>$AQ$78</f>
      </c>
      <c r="BN42" s="63">
        <f>$AQ$79</f>
      </c>
      <c r="BO42" s="66"/>
      <c r="BP42" s="63">
        <f>$AQ$80</f>
      </c>
      <c r="BQ42" s="63">
        <f>$AQ$81</f>
      </c>
      <c r="BR42" s="10"/>
    </row>
    <row r="43" spans="1:70" ht="45.75" customHeight="1" thickBot="1">
      <c r="A43" s="25">
        <v>38</v>
      </c>
      <c r="B43" s="78"/>
      <c r="C43" s="60"/>
      <c r="D43" s="60"/>
      <c r="E43" s="60"/>
      <c r="F43" s="61"/>
      <c r="G43" s="62"/>
      <c r="H43" s="22"/>
      <c r="I43" s="22"/>
      <c r="J43" s="22"/>
      <c r="K43" s="22"/>
      <c r="L43" s="23"/>
      <c r="M43" s="24"/>
      <c r="N43" s="50">
        <f>IF(tirage!N43="","",tirage!N43)</f>
      </c>
      <c r="O43" s="87">
        <f>IF(tirage!O43="","",tirage!O43)</f>
      </c>
      <c r="P43" s="92">
        <f>IF(tirage!P43="","",tirage!P43)</f>
      </c>
      <c r="Q43" s="50">
        <f>IF(tirage!Q43="","",tirage!Q43)</f>
      </c>
      <c r="R43" s="88">
        <f>IF(tirage!R43="","",tirage!R43)</f>
      </c>
      <c r="S43" s="53">
        <f>IF(tirage!S43="","",tirage!S43)</f>
      </c>
      <c r="T43" s="50">
        <f>IF(tirage!T43="","",tirage!T43)</f>
      </c>
      <c r="U43" s="87">
        <f>IF(tirage!U43="","",tirage!U43)</f>
      </c>
      <c r="V43" s="92">
        <f>IF(tirage!V43="","",tirage!V43)</f>
      </c>
      <c r="W43" s="87">
        <f>IF(tirage!W43="","",tirage!W43)</f>
      </c>
      <c r="X43" s="88">
        <f>IF(tirage!X43="","",tirage!X43)</f>
      </c>
      <c r="Y43" s="53">
        <f>IF(tirage!Y43="","",tirage!Y43)</f>
      </c>
      <c r="Z43" s="50">
        <f>IF(tirage!Z43="","",tirage!Z43)</f>
      </c>
      <c r="AA43" s="87">
        <f>IF(tirage!AA43="","",tirage!AA43)</f>
      </c>
      <c r="AB43" s="92">
        <f>IF(tirage!AB43="","",tirage!AB43)</f>
      </c>
      <c r="AC43" s="87">
        <f>IF(tirage!AC43="","",tirage!AC43)</f>
      </c>
      <c r="AD43" s="88">
        <f>IF(tirage!AD43="","",tirage!AD43)</f>
      </c>
      <c r="AE43" s="53">
        <f>IF(tirage!AE43="","",tirage!AE43)</f>
      </c>
      <c r="AF43" s="50">
        <f>IF(tirage!AF43="","",tirage!AF43)</f>
      </c>
      <c r="AG43" s="87">
        <f>IF(tirage!AG43="","",tirage!AG43)</f>
      </c>
      <c r="AH43" s="92">
        <f>IF(tirage!AH43="","",tirage!AH43)</f>
      </c>
      <c r="AI43" s="87">
        <f>IF(tirage!AI43="","",tirage!AI43)</f>
      </c>
      <c r="AJ43" s="88">
        <f>IF(tirage!AJ43="","",tirage!AJ43)</f>
      </c>
      <c r="AK43" s="51"/>
      <c r="AL43" s="1"/>
      <c r="AM43" s="1"/>
      <c r="AN43" s="9">
        <f>IF(tirage!AN43="","",tirage!AN43)</f>
      </c>
      <c r="AO43" s="9">
        <f>IF(tirage!AO43="","",tirage!AO43)</f>
      </c>
      <c r="AP43" s="9">
        <f>IF(tirage!AP43="","",tirage!AP43)</f>
      </c>
      <c r="AQ43" s="9">
        <f>IF(tirage!AQ43="","",tirage!AQ43)</f>
      </c>
      <c r="AR43" s="1"/>
      <c r="AS43" s="1"/>
      <c r="AT43" s="10"/>
      <c r="AU43" s="14" t="e">
        <f>LOOKUP(AU42,$A$6:$A$155,$B$6:$B$155)</f>
        <v>#N/A</v>
      </c>
      <c r="AV43" s="14" t="e">
        <f>LOOKUP(AV42,$A$6:$A$155,$B$6:$B$155)</f>
        <v>#N/A</v>
      </c>
      <c r="AW43" s="16"/>
      <c r="AX43" s="14" t="e">
        <f>LOOKUP(AX42,$A$6:$A$155,$B$6:$B$155)</f>
        <v>#N/A</v>
      </c>
      <c r="AY43" s="14" t="e">
        <f>LOOKUP(AY42,$A$6:$A$155,$B$6:$B$155)</f>
        <v>#N/A</v>
      </c>
      <c r="AZ43" s="11"/>
      <c r="BA43" s="14" t="e">
        <f>LOOKUP(BA42,$A$6:$A$155,$B$6:$B$155)</f>
        <v>#N/A</v>
      </c>
      <c r="BB43" s="14" t="e">
        <f>LOOKUP(BB42,$A$6:$A$155,$B$6:$B$155)</f>
        <v>#N/A</v>
      </c>
      <c r="BC43" s="16"/>
      <c r="BD43" s="14" t="e">
        <f>LOOKUP(BD42,$A$6:$A$155,$B$6:$B$155)</f>
        <v>#N/A</v>
      </c>
      <c r="BE43" s="14" t="e">
        <f>LOOKUP(BE42,$A$6:$A$155,$B$6:$B$155)</f>
        <v>#N/A</v>
      </c>
      <c r="BF43" s="11"/>
      <c r="BG43" s="14" t="e">
        <f>LOOKUP(BG42,$A$6:$A$155,$B$6:$B$155)</f>
        <v>#N/A</v>
      </c>
      <c r="BH43" s="14" t="e">
        <f>LOOKUP(BH42,$A$6:$A$155,$B$6:$B$155)</f>
        <v>#N/A</v>
      </c>
      <c r="BI43" s="16"/>
      <c r="BJ43" s="14" t="e">
        <f>LOOKUP(BJ42,$A$6:$A$155,$B$6:$B$155)</f>
        <v>#N/A</v>
      </c>
      <c r="BK43" s="14" t="e">
        <f>LOOKUP(BK42,$A$6:$A$155,$B$6:$B$155)</f>
        <v>#N/A</v>
      </c>
      <c r="BL43" s="11"/>
      <c r="BM43" s="14" t="e">
        <f>LOOKUP(BM42,$A$6:$A$155,$B$6:$B$155)</f>
        <v>#N/A</v>
      </c>
      <c r="BN43" s="14" t="e">
        <f>LOOKUP(BN42,$A$6:$A$155,$B$6:$B$155)</f>
        <v>#N/A</v>
      </c>
      <c r="BO43" s="16"/>
      <c r="BP43" s="14" t="e">
        <f>LOOKUP(BP42,$A$6:$A$155,$B$6:$B$155)</f>
        <v>#N/A</v>
      </c>
      <c r="BQ43" s="14" t="e">
        <f>LOOKUP(BQ42,$A$6:$A$155,$B$6:$B$155)</f>
        <v>#N/A</v>
      </c>
      <c r="BR43" s="10"/>
    </row>
    <row r="44" spans="1:70" ht="45.75" customHeight="1" thickBot="1">
      <c r="A44" s="25">
        <v>39</v>
      </c>
      <c r="B44" s="144"/>
      <c r="C44" s="60"/>
      <c r="D44" s="60"/>
      <c r="E44" s="60"/>
      <c r="F44" s="61"/>
      <c r="G44" s="62"/>
      <c r="H44" s="22"/>
      <c r="I44" s="22"/>
      <c r="J44" s="22"/>
      <c r="K44" s="22"/>
      <c r="L44" s="23"/>
      <c r="M44" s="24"/>
      <c r="N44" s="89"/>
      <c r="O44" s="90"/>
      <c r="P44" s="93"/>
      <c r="Q44" s="97"/>
      <c r="R44" s="98"/>
      <c r="S44" s="95"/>
      <c r="T44" s="89"/>
      <c r="U44" s="90"/>
      <c r="V44" s="93"/>
      <c r="W44" s="99"/>
      <c r="X44" s="98"/>
      <c r="Y44" s="95"/>
      <c r="Z44" s="89"/>
      <c r="AA44" s="90"/>
      <c r="AB44" s="93"/>
      <c r="AC44" s="99"/>
      <c r="AD44" s="98"/>
      <c r="AE44" s="95"/>
      <c r="AF44" s="89"/>
      <c r="AG44" s="90"/>
      <c r="AH44" s="93"/>
      <c r="AI44" s="99"/>
      <c r="AJ44" s="98"/>
      <c r="AK44" s="96"/>
      <c r="AL44" s="1"/>
      <c r="AM44" s="1"/>
      <c r="AN44" s="9">
        <f>IF(tirage!AN44="","",tirage!AN44)</f>
      </c>
      <c r="AO44" s="9">
        <f>IF(tirage!AO44="","",tirage!AO44)</f>
      </c>
      <c r="AP44" s="9">
        <f>IF(tirage!AP44="","",tirage!AP44)</f>
      </c>
      <c r="AQ44" s="9">
        <f>IF(tirage!AQ44="","",tirage!AQ44)</f>
      </c>
      <c r="AR44" s="1"/>
      <c r="AS44" s="3"/>
      <c r="AT44" s="10"/>
      <c r="AU44" s="63">
        <f>$AN$82</f>
      </c>
      <c r="AV44" s="63">
        <f>$AN$83</f>
      </c>
      <c r="AW44" s="141"/>
      <c r="AX44" s="63">
        <f>$AN$84</f>
      </c>
      <c r="AY44" s="63">
        <f>$AN$85</f>
      </c>
      <c r="AZ44" s="142"/>
      <c r="BA44" s="63">
        <f>$AO$82</f>
      </c>
      <c r="BB44" s="63">
        <f>$AO$83</f>
      </c>
      <c r="BC44" s="141"/>
      <c r="BD44" s="63">
        <f>$AO$84</f>
      </c>
      <c r="BE44" s="63">
        <f>$AO$85</f>
      </c>
      <c r="BF44" s="142"/>
      <c r="BG44" s="63">
        <f>$AP$82</f>
      </c>
      <c r="BH44" s="63">
        <f>$AP$83</f>
      </c>
      <c r="BI44" s="141"/>
      <c r="BJ44" s="63">
        <f>$AP$84</f>
      </c>
      <c r="BK44" s="63">
        <f>$AP$85</f>
      </c>
      <c r="BL44" s="142"/>
      <c r="BM44" s="63">
        <f>$AQ$82</f>
      </c>
      <c r="BN44" s="63">
        <f>$AQ$83</f>
      </c>
      <c r="BO44" s="141"/>
      <c r="BP44" s="63">
        <f>$AQ$84</f>
      </c>
      <c r="BQ44" s="63">
        <f>$AQ$85</f>
      </c>
      <c r="BR44" s="10"/>
    </row>
    <row r="45" spans="1:70" ht="45.75" customHeight="1" thickBot="1">
      <c r="A45" s="26">
        <v>40</v>
      </c>
      <c r="B45" s="78"/>
      <c r="C45" s="60"/>
      <c r="D45" s="60"/>
      <c r="E45" s="60"/>
      <c r="F45" s="61"/>
      <c r="G45" s="62"/>
      <c r="H45" s="22"/>
      <c r="I45" s="22"/>
      <c r="J45" s="22"/>
      <c r="K45" s="22"/>
      <c r="L45" s="23"/>
      <c r="M45" s="2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1"/>
      <c r="AM45" s="1"/>
      <c r="AN45" s="9">
        <f>IF(tirage!AN45="","",tirage!AN45)</f>
      </c>
      <c r="AO45" s="9">
        <f>IF(tirage!AO45="","",tirage!AO45)</f>
      </c>
      <c r="AP45" s="9">
        <f>IF(tirage!AP45="","",tirage!AP45)</f>
      </c>
      <c r="AQ45" s="9">
        <f>IF(tirage!AQ45="","",tirage!AQ45)</f>
      </c>
      <c r="AR45" s="1"/>
      <c r="AS45" s="1"/>
      <c r="AT45" s="10"/>
      <c r="AU45" s="14" t="e">
        <f>LOOKUP(AU44,$A$6:$A$155,$B$6:$B$155)</f>
        <v>#N/A</v>
      </c>
      <c r="AV45" s="14" t="e">
        <f>LOOKUP(AV44,$A$6:$A$155,$B$6:$B$155)</f>
        <v>#N/A</v>
      </c>
      <c r="AW45" s="16"/>
      <c r="AX45" s="14" t="e">
        <f>LOOKUP(AX44,$A$6:$A$155,$B$6:$B$155)</f>
        <v>#N/A</v>
      </c>
      <c r="AY45" s="14" t="e">
        <f>LOOKUP(AY44,$A$6:$A$155,$B$6:$B$155)</f>
        <v>#N/A</v>
      </c>
      <c r="AZ45" s="11"/>
      <c r="BA45" s="14" t="e">
        <f>LOOKUP(BA44,$A$6:$A$155,$B$6:$B$155)</f>
        <v>#N/A</v>
      </c>
      <c r="BB45" s="14" t="e">
        <f>LOOKUP(BB44,$A$6:$A$155,$B$6:$B$155)</f>
        <v>#N/A</v>
      </c>
      <c r="BC45" s="16"/>
      <c r="BD45" s="14" t="e">
        <f>LOOKUP(BD44,$A$6:$A$155,$B$6:$B$155)</f>
        <v>#N/A</v>
      </c>
      <c r="BE45" s="14" t="e">
        <f>LOOKUP(BE44,$A$6:$A$155,$B$6:$B$155)</f>
        <v>#N/A</v>
      </c>
      <c r="BF45" s="11"/>
      <c r="BG45" s="14" t="e">
        <f>LOOKUP(BG44,$A$6:$A$155,$B$6:$B$155)</f>
        <v>#N/A</v>
      </c>
      <c r="BH45" s="14" t="e">
        <f>LOOKUP(BH44,$A$6:$A$155,$B$6:$B$155)</f>
        <v>#N/A</v>
      </c>
      <c r="BI45" s="16"/>
      <c r="BJ45" s="14" t="e">
        <f>LOOKUP(BJ44,$A$6:$A$155,$B$6:$B$155)</f>
        <v>#N/A</v>
      </c>
      <c r="BK45" s="14" t="e">
        <f>LOOKUP(BK44,$A$6:$A$155,$B$6:$B$155)</f>
        <v>#N/A</v>
      </c>
      <c r="BL45" s="11"/>
      <c r="BM45" s="14" t="e">
        <f>LOOKUP(BM44,$A$6:$A$155,$B$6:$B$155)</f>
        <v>#N/A</v>
      </c>
      <c r="BN45" s="14" t="e">
        <f>LOOKUP(BN44,$A$6:$A$155,$B$6:$B$155)</f>
        <v>#N/A</v>
      </c>
      <c r="BO45" s="16"/>
      <c r="BP45" s="14" t="e">
        <f>LOOKUP(BP44,$A$6:$A$155,$B$6:$B$155)</f>
        <v>#N/A</v>
      </c>
      <c r="BQ45" s="14" t="e">
        <f>LOOKUP(BQ44,$A$6:$A$155,$B$6:$B$155)</f>
        <v>#N/A</v>
      </c>
      <c r="BR45" s="10"/>
    </row>
    <row r="46" spans="1:70" ht="45.75" customHeight="1" thickBot="1">
      <c r="A46" s="25">
        <v>41</v>
      </c>
      <c r="B46" s="144"/>
      <c r="C46" s="60"/>
      <c r="D46" s="60"/>
      <c r="E46" s="60"/>
      <c r="F46" s="61"/>
      <c r="G46" s="62"/>
      <c r="H46" s="22"/>
      <c r="I46" s="22"/>
      <c r="J46" s="22"/>
      <c r="K46" s="22"/>
      <c r="L46" s="23"/>
      <c r="M46" s="24"/>
      <c r="AL46" s="1"/>
      <c r="AM46" s="1"/>
      <c r="AN46" s="9">
        <f>IF(tirage!AN46="","",tirage!AN46)</f>
      </c>
      <c r="AO46" s="9">
        <f>IF(tirage!AO46="","",tirage!AO46)</f>
      </c>
      <c r="AP46" s="9">
        <f>IF(tirage!AP46="","",tirage!AP46)</f>
      </c>
      <c r="AQ46" s="9">
        <f>IF(tirage!AQ46="","",tirage!AQ46)</f>
      </c>
      <c r="AR46" s="1"/>
      <c r="AS46" s="1"/>
      <c r="AT46" s="10"/>
      <c r="AU46" s="63">
        <f>$AN$86</f>
      </c>
      <c r="AV46" s="63">
        <f>$AN$87</f>
      </c>
      <c r="AW46" s="141"/>
      <c r="AX46" s="63">
        <f>$AN$88</f>
      </c>
      <c r="AY46" s="63">
        <f>$AN$89</f>
      </c>
      <c r="AZ46" s="142"/>
      <c r="BA46" s="63">
        <f>$AO$86</f>
      </c>
      <c r="BB46" s="63">
        <f>$AO$87</f>
      </c>
      <c r="BC46" s="141"/>
      <c r="BD46" s="63">
        <f>$AO$88</f>
      </c>
      <c r="BE46" s="63">
        <f>$AO$89</f>
      </c>
      <c r="BF46" s="142"/>
      <c r="BG46" s="63">
        <f>$AP$86</f>
      </c>
      <c r="BH46" s="63">
        <f>$AP$87</f>
      </c>
      <c r="BI46" s="141"/>
      <c r="BJ46" s="63">
        <f>$AP$88</f>
      </c>
      <c r="BK46" s="63">
        <f>$AP$89</f>
      </c>
      <c r="BL46" s="142"/>
      <c r="BM46" s="63">
        <f>$AQ$86</f>
      </c>
      <c r="BN46" s="63">
        <f>$AQ$87</f>
      </c>
      <c r="BO46" s="141"/>
      <c r="BP46" s="63">
        <f>$AQ$88</f>
      </c>
      <c r="BQ46" s="63">
        <f>$AQ$89</f>
      </c>
      <c r="BR46" s="10"/>
    </row>
    <row r="47" spans="1:70" ht="45.75" customHeight="1" thickBot="1">
      <c r="A47" s="25">
        <v>42</v>
      </c>
      <c r="B47" s="78"/>
      <c r="C47" s="60"/>
      <c r="D47" s="60"/>
      <c r="E47" s="60"/>
      <c r="F47" s="61"/>
      <c r="G47" s="62"/>
      <c r="H47" s="22"/>
      <c r="I47" s="22"/>
      <c r="J47" s="22"/>
      <c r="K47" s="22"/>
      <c r="L47" s="23"/>
      <c r="M47" s="24"/>
      <c r="AL47" s="1"/>
      <c r="AM47" s="1"/>
      <c r="AN47" s="9">
        <f>IF(tirage!AN47="","",tirage!AN47)</f>
      </c>
      <c r="AO47" s="9">
        <f>IF(tirage!AO47="","",tirage!AO47)</f>
      </c>
      <c r="AP47" s="9">
        <f>IF(tirage!AP47="","",tirage!AP47)</f>
      </c>
      <c r="AQ47" s="9">
        <f>IF(tirage!AQ47="","",tirage!AQ47)</f>
      </c>
      <c r="AR47" s="1"/>
      <c r="AS47" s="1"/>
      <c r="AT47" s="10"/>
      <c r="AU47" s="14" t="e">
        <f>LOOKUP(AU46,$A$6:$A$155,$B$6:$B$155)</f>
        <v>#N/A</v>
      </c>
      <c r="AV47" s="14" t="e">
        <f>LOOKUP(AV46,$A$6:$A$155,$B$6:$B$155)</f>
        <v>#N/A</v>
      </c>
      <c r="AW47" s="16"/>
      <c r="AX47" s="14" t="e">
        <f>LOOKUP(AX46,$A$6:$A$155,$B$6:$B$155)</f>
        <v>#N/A</v>
      </c>
      <c r="AY47" s="14" t="e">
        <f>LOOKUP(AY46,$A$6:$A$155,$B$6:$B$155)</f>
        <v>#N/A</v>
      </c>
      <c r="AZ47" s="11"/>
      <c r="BA47" s="14" t="e">
        <f>LOOKUP(BA46,$A$6:$A$155,$B$6:$B$155)</f>
        <v>#N/A</v>
      </c>
      <c r="BB47" s="14" t="e">
        <f>LOOKUP(BB46,$A$6:$A$155,$B$6:$B$155)</f>
        <v>#N/A</v>
      </c>
      <c r="BC47" s="16"/>
      <c r="BD47" s="14" t="e">
        <f>LOOKUP(BD46,$A$6:$A$155,$B$6:$B$155)</f>
        <v>#N/A</v>
      </c>
      <c r="BE47" s="14" t="e">
        <f>LOOKUP(BE46,$A$6:$A$155,$B$6:$B$155)</f>
        <v>#N/A</v>
      </c>
      <c r="BF47" s="11"/>
      <c r="BG47" s="14" t="e">
        <f>LOOKUP(BG46,$A$6:$A$155,$B$6:$B$155)</f>
        <v>#N/A</v>
      </c>
      <c r="BH47" s="14" t="e">
        <f>LOOKUP(BH46,$A$6:$A$155,$B$6:$B$155)</f>
        <v>#N/A</v>
      </c>
      <c r="BI47" s="16"/>
      <c r="BJ47" s="14" t="e">
        <f>LOOKUP(BJ46,$A$6:$A$155,$B$6:$B$155)</f>
        <v>#N/A</v>
      </c>
      <c r="BK47" s="14" t="e">
        <f>LOOKUP(BK46,$A$6:$A$155,$B$6:$B$155)</f>
        <v>#N/A</v>
      </c>
      <c r="BL47" s="11"/>
      <c r="BM47" s="14" t="e">
        <f>LOOKUP(BM46,$A$6:$A$155,$B$6:$B$155)</f>
        <v>#N/A</v>
      </c>
      <c r="BN47" s="14" t="e">
        <f>LOOKUP(BN46,$A$6:$A$155,$B$6:$B$155)</f>
        <v>#N/A</v>
      </c>
      <c r="BO47" s="16"/>
      <c r="BP47" s="14" t="e">
        <f>LOOKUP(BP46,$A$6:$A$155,$B$6:$B$155)</f>
        <v>#N/A</v>
      </c>
      <c r="BQ47" s="14" t="e">
        <f>LOOKUP(BQ46,$A$6:$A$155,$B$6:$B$155)</f>
        <v>#N/A</v>
      </c>
      <c r="BR47" s="10"/>
    </row>
    <row r="48" spans="1:70" ht="45.75" customHeight="1" thickBot="1">
      <c r="A48" s="25">
        <v>43</v>
      </c>
      <c r="B48" s="144"/>
      <c r="C48" s="60"/>
      <c r="D48" s="60"/>
      <c r="E48" s="60"/>
      <c r="F48" s="61"/>
      <c r="G48" s="62"/>
      <c r="H48" s="22"/>
      <c r="I48" s="22"/>
      <c r="J48" s="22"/>
      <c r="K48" s="22"/>
      <c r="L48" s="23"/>
      <c r="M48" s="24"/>
      <c r="AL48" s="1"/>
      <c r="AM48" s="1"/>
      <c r="AN48" s="9">
        <f>IF(tirage!AN48="","",tirage!AN48)</f>
      </c>
      <c r="AO48" s="9">
        <f>IF(tirage!AO48="","",tirage!AO48)</f>
      </c>
      <c r="AP48" s="9">
        <f>IF(tirage!AP48="","",tirage!AP48)</f>
      </c>
      <c r="AQ48" s="9">
        <f>IF(tirage!AQ48="","",tirage!AQ48)</f>
      </c>
      <c r="AR48" s="1"/>
      <c r="AS48" s="1"/>
      <c r="AT48" s="10"/>
      <c r="AU48" s="63">
        <f>$AN$90</f>
      </c>
      <c r="AV48" s="63">
        <f>$AN$91</f>
      </c>
      <c r="AW48" s="141"/>
      <c r="AX48" s="63">
        <f>$AN$92</f>
      </c>
      <c r="AY48" s="63">
        <f>$AN$93</f>
      </c>
      <c r="AZ48" s="142"/>
      <c r="BA48" s="63">
        <f>$AO$90</f>
      </c>
      <c r="BB48" s="63">
        <f>$AO$91</f>
      </c>
      <c r="BC48" s="141"/>
      <c r="BD48" s="63">
        <f>$AO$92</f>
      </c>
      <c r="BE48" s="63">
        <f>$AO$93</f>
      </c>
      <c r="BF48" s="142"/>
      <c r="BG48" s="63">
        <f>$AP$90</f>
      </c>
      <c r="BH48" s="63">
        <f>$AP$91</f>
      </c>
      <c r="BI48" s="141"/>
      <c r="BJ48" s="63">
        <f>$AP$92</f>
      </c>
      <c r="BK48" s="63">
        <f>$AP$93</f>
      </c>
      <c r="BL48" s="142"/>
      <c r="BM48" s="63">
        <f>$AQ$90</f>
      </c>
      <c r="BN48" s="63">
        <f>$AQ$91</f>
      </c>
      <c r="BO48" s="141"/>
      <c r="BP48" s="63">
        <f>$AQ$92</f>
      </c>
      <c r="BQ48" s="63">
        <f>$AQ$93</f>
      </c>
      <c r="BR48" s="10"/>
    </row>
    <row r="49" spans="1:70" ht="45.75" customHeight="1" thickBot="1">
      <c r="A49" s="26">
        <v>44</v>
      </c>
      <c r="B49" s="78"/>
      <c r="C49" s="60"/>
      <c r="D49" s="60"/>
      <c r="E49" s="60"/>
      <c r="F49" s="61"/>
      <c r="G49" s="62"/>
      <c r="H49" s="22"/>
      <c r="I49" s="22"/>
      <c r="J49" s="22"/>
      <c r="K49" s="22"/>
      <c r="L49" s="23"/>
      <c r="M49" s="24"/>
      <c r="AL49" s="1"/>
      <c r="AM49" s="1"/>
      <c r="AN49" s="9">
        <f>IF(tirage!AN49="","",tirage!AN49)</f>
      </c>
      <c r="AO49" s="9">
        <f>IF(tirage!AO49="","",tirage!AO49)</f>
      </c>
      <c r="AP49" s="9">
        <f>IF(tirage!AP49="","",tirage!AP49)</f>
      </c>
      <c r="AQ49" s="9">
        <f>IF(tirage!AQ49="","",tirage!AQ49)</f>
      </c>
      <c r="AR49" s="1"/>
      <c r="AS49" s="1"/>
      <c r="AT49" s="10"/>
      <c r="AU49" s="14" t="e">
        <f>LOOKUP(AU48,$A$6:$A$155,$B$6:$B$155)</f>
        <v>#N/A</v>
      </c>
      <c r="AV49" s="14" t="e">
        <f>LOOKUP(AV48,$A$6:$A$155,$B$6:$B$155)</f>
        <v>#N/A</v>
      </c>
      <c r="AW49" s="16"/>
      <c r="AX49" s="14" t="e">
        <f>LOOKUP(AX48,$A$6:$A$155,$B$6:$B$155)</f>
        <v>#N/A</v>
      </c>
      <c r="AY49" s="14" t="e">
        <f>LOOKUP(AY48,$A$6:$A$155,$B$6:$B$155)</f>
        <v>#N/A</v>
      </c>
      <c r="AZ49" s="11"/>
      <c r="BA49" s="14" t="e">
        <f>LOOKUP(BA48,$A$6:$A$155,$B$6:$B$155)</f>
        <v>#N/A</v>
      </c>
      <c r="BB49" s="14" t="e">
        <f>LOOKUP(BB48,$A$6:$A$155,$B$6:$B$155)</f>
        <v>#N/A</v>
      </c>
      <c r="BC49" s="16"/>
      <c r="BD49" s="14" t="e">
        <f>LOOKUP(BD48,$A$6:$A$155,$B$6:$B$155)</f>
        <v>#N/A</v>
      </c>
      <c r="BE49" s="14" t="e">
        <f>LOOKUP(BE48,$A$6:$A$155,$B$6:$B$155)</f>
        <v>#N/A</v>
      </c>
      <c r="BF49" s="11"/>
      <c r="BG49" s="14" t="e">
        <f>LOOKUP(BG48,$A$6:$A$155,$B$6:$B$155)</f>
        <v>#N/A</v>
      </c>
      <c r="BH49" s="14" t="e">
        <f>LOOKUP(BH48,$A$6:$A$155,$B$6:$B$155)</f>
        <v>#N/A</v>
      </c>
      <c r="BI49" s="16"/>
      <c r="BJ49" s="14" t="e">
        <f>LOOKUP(BJ48,$A$6:$A$155,$B$6:$B$155)</f>
        <v>#N/A</v>
      </c>
      <c r="BK49" s="14" t="e">
        <f>LOOKUP(BK48,$A$6:$A$155,$B$6:$B$155)</f>
        <v>#N/A</v>
      </c>
      <c r="BL49" s="11"/>
      <c r="BM49" s="14" t="e">
        <f>LOOKUP(BM48,$A$6:$A$155,$B$6:$B$155)</f>
        <v>#N/A</v>
      </c>
      <c r="BN49" s="14" t="e">
        <f>LOOKUP(BN48,$A$6:$A$155,$B$6:$B$155)</f>
        <v>#N/A</v>
      </c>
      <c r="BO49" s="16"/>
      <c r="BP49" s="14" t="e">
        <f>LOOKUP(BP48,$A$6:$A$155,$B$6:$B$155)</f>
        <v>#N/A</v>
      </c>
      <c r="BQ49" s="14" t="e">
        <f>LOOKUP(BQ48,$A$6:$A$155,$B$6:$B$155)</f>
        <v>#N/A</v>
      </c>
      <c r="BR49" s="10"/>
    </row>
    <row r="50" spans="1:70" ht="45.75" customHeight="1" thickBot="1">
      <c r="A50" s="25">
        <v>45</v>
      </c>
      <c r="B50" s="144"/>
      <c r="C50" s="60"/>
      <c r="D50" s="60"/>
      <c r="E50" s="60"/>
      <c r="F50" s="61"/>
      <c r="G50" s="62"/>
      <c r="H50" s="22"/>
      <c r="I50" s="22"/>
      <c r="J50" s="22"/>
      <c r="K50" s="22"/>
      <c r="L50" s="23"/>
      <c r="M50" s="24"/>
      <c r="AL50" s="1"/>
      <c r="AM50" s="1"/>
      <c r="AN50" s="9">
        <f>IF(tirage!AN50="","",tirage!AN50)</f>
      </c>
      <c r="AO50" s="9">
        <f>IF(tirage!AO50="","",tirage!AO50)</f>
      </c>
      <c r="AP50" s="9">
        <f>IF(tirage!AP50="","",tirage!AP50)</f>
      </c>
      <c r="AQ50" s="9">
        <f>IF(tirage!AQ50="","",tirage!AQ50)</f>
      </c>
      <c r="AR50" s="1"/>
      <c r="AS50" s="3"/>
      <c r="AT50" s="10"/>
      <c r="AU50" s="63">
        <f>$AN$94</f>
      </c>
      <c r="AV50" s="63">
        <f>$AN$95</f>
      </c>
      <c r="AW50" s="141"/>
      <c r="AX50" s="63">
        <f>$AN$96</f>
      </c>
      <c r="AY50" s="63">
        <f>$AN$97</f>
      </c>
      <c r="AZ50" s="142"/>
      <c r="BA50" s="63">
        <f>$AO$94</f>
      </c>
      <c r="BB50" s="63">
        <f>$AO$95</f>
      </c>
      <c r="BC50" s="141"/>
      <c r="BD50" s="63">
        <f>$AO$96</f>
      </c>
      <c r="BE50" s="63">
        <f>$AO$97</f>
      </c>
      <c r="BF50" s="142"/>
      <c r="BG50" s="63">
        <f>$AP$94</f>
      </c>
      <c r="BH50" s="63">
        <f>$AP$95</f>
      </c>
      <c r="BI50" s="141"/>
      <c r="BJ50" s="63">
        <f>$AP$96</f>
      </c>
      <c r="BK50" s="63">
        <f>$AP$97</f>
      </c>
      <c r="BL50" s="142"/>
      <c r="BM50" s="63">
        <f>$AQ$94</f>
      </c>
      <c r="BN50" s="63">
        <f>$AQ$95</f>
      </c>
      <c r="BO50" s="141"/>
      <c r="BP50" s="63">
        <f>$AQ$96</f>
      </c>
      <c r="BQ50" s="63">
        <f>$AQ$97</f>
      </c>
      <c r="BR50" s="10"/>
    </row>
    <row r="51" spans="1:70" ht="45.75" customHeight="1" thickBot="1">
      <c r="A51" s="25">
        <v>46</v>
      </c>
      <c r="B51" s="78"/>
      <c r="C51" s="60"/>
      <c r="D51" s="60"/>
      <c r="E51" s="60"/>
      <c r="F51" s="61"/>
      <c r="G51" s="62"/>
      <c r="H51" s="22"/>
      <c r="I51" s="22"/>
      <c r="J51" s="22"/>
      <c r="K51" s="22"/>
      <c r="L51" s="23"/>
      <c r="M51" s="24"/>
      <c r="AL51" s="1"/>
      <c r="AM51" s="1"/>
      <c r="AN51" s="9">
        <f>IF(tirage!AN51="","",tirage!AN51)</f>
      </c>
      <c r="AO51" s="9">
        <f>IF(tirage!AO51="","",tirage!AO51)</f>
      </c>
      <c r="AP51" s="9">
        <f>IF(tirage!AP51="","",tirage!AP51)</f>
      </c>
      <c r="AQ51" s="9">
        <f>IF(tirage!AQ51="","",tirage!AQ51)</f>
      </c>
      <c r="AR51" s="1"/>
      <c r="AS51" s="1"/>
      <c r="AT51" s="10"/>
      <c r="AU51" s="14" t="e">
        <f>LOOKUP(AU50,$A$6:$A$155,$B$6:$B$155)</f>
        <v>#N/A</v>
      </c>
      <c r="AV51" s="14" t="e">
        <f>LOOKUP(AV50,$A$6:$A$155,$B$6:$B$155)</f>
        <v>#N/A</v>
      </c>
      <c r="AW51" s="16"/>
      <c r="AX51" s="14" t="e">
        <f>LOOKUP(AX50,$A$6:$A$155,$B$6:$B$155)</f>
        <v>#N/A</v>
      </c>
      <c r="AY51" s="14" t="e">
        <f>LOOKUP(AY50,$A$6:$A$155,$B$6:$B$155)</f>
        <v>#N/A</v>
      </c>
      <c r="AZ51" s="11"/>
      <c r="BA51" s="14" t="e">
        <f>LOOKUP(BA50,$A$6:$A$155,$B$6:$B$155)</f>
        <v>#N/A</v>
      </c>
      <c r="BB51" s="14" t="e">
        <f>LOOKUP(BB50,$A$6:$A$155,$B$6:$B$155)</f>
        <v>#N/A</v>
      </c>
      <c r="BC51" s="16"/>
      <c r="BD51" s="14" t="e">
        <f>LOOKUP(BD50,$A$6:$A$155,$B$6:$B$155)</f>
        <v>#N/A</v>
      </c>
      <c r="BE51" s="14" t="e">
        <f>LOOKUP(BE50,$A$6:$A$155,$B$6:$B$155)</f>
        <v>#N/A</v>
      </c>
      <c r="BF51" s="11"/>
      <c r="BG51" s="14" t="e">
        <f>LOOKUP(BG50,$A$6:$A$155,$B$6:$B$155)</f>
        <v>#N/A</v>
      </c>
      <c r="BH51" s="14" t="e">
        <f>LOOKUP(BH50,$A$6:$A$155,$B$6:$B$155)</f>
        <v>#N/A</v>
      </c>
      <c r="BI51" s="16"/>
      <c r="BJ51" s="14" t="e">
        <f>LOOKUP(BJ50,$A$6:$A$155,$B$6:$B$155)</f>
        <v>#N/A</v>
      </c>
      <c r="BK51" s="14" t="e">
        <f>LOOKUP(BK50,$A$6:$A$155,$B$6:$B$155)</f>
        <v>#N/A</v>
      </c>
      <c r="BL51" s="11"/>
      <c r="BM51" s="14" t="e">
        <f>LOOKUP(BM50,$A$6:$A$155,$B$6:$B$155)</f>
        <v>#N/A</v>
      </c>
      <c r="BN51" s="14" t="e">
        <f>LOOKUP(BN50,$A$6:$A$155,$B$6:$B$155)</f>
        <v>#N/A</v>
      </c>
      <c r="BO51" s="16"/>
      <c r="BP51" s="14" t="e">
        <f>LOOKUP(BP50,$A$6:$A$155,$B$6:$B$155)</f>
        <v>#N/A</v>
      </c>
      <c r="BQ51" s="14" t="e">
        <f>LOOKUP(BQ50,$A$6:$A$155,$B$6:$B$155)</f>
        <v>#N/A</v>
      </c>
      <c r="BR51" s="10"/>
    </row>
    <row r="52" spans="1:70" ht="45.75" customHeight="1" thickBot="1">
      <c r="A52" s="25">
        <v>47</v>
      </c>
      <c r="B52" s="144"/>
      <c r="C52" s="60"/>
      <c r="D52" s="60"/>
      <c r="E52" s="60"/>
      <c r="F52" s="61"/>
      <c r="G52" s="62"/>
      <c r="H52" s="22"/>
      <c r="I52" s="22"/>
      <c r="J52" s="22"/>
      <c r="K52" s="22"/>
      <c r="L52" s="23"/>
      <c r="M52" s="24"/>
      <c r="AL52" s="1"/>
      <c r="AM52" s="1"/>
      <c r="AN52" s="9">
        <f>IF(tirage!AN52="","",tirage!AN52)</f>
      </c>
      <c r="AO52" s="9">
        <f>IF(tirage!AO52="","",tirage!AO52)</f>
      </c>
      <c r="AP52" s="9">
        <f>IF(tirage!AP52="","",tirage!AP52)</f>
      </c>
      <c r="AQ52" s="9">
        <f>IF(tirage!AQ52="","",tirage!AQ52)</f>
      </c>
      <c r="AR52" s="1"/>
      <c r="AS52" s="1"/>
      <c r="AT52" s="10"/>
      <c r="AU52" s="63">
        <f>$AN$98</f>
      </c>
      <c r="AV52" s="63">
        <f>$AN$99</f>
      </c>
      <c r="AW52" s="141"/>
      <c r="AX52" s="63">
        <f>$AN$100</f>
      </c>
      <c r="AY52" s="63">
        <f>$AN$101</f>
      </c>
      <c r="AZ52" s="142"/>
      <c r="BA52" s="63">
        <f>$AO$98</f>
      </c>
      <c r="BB52" s="63">
        <f>$AO$99</f>
      </c>
      <c r="BC52" s="141"/>
      <c r="BD52" s="63">
        <f>$AO$100</f>
      </c>
      <c r="BE52" s="63">
        <f>$AO$101</f>
      </c>
      <c r="BF52" s="142"/>
      <c r="BG52" s="63">
        <f>$AP$98</f>
      </c>
      <c r="BH52" s="63">
        <f>$AP$99</f>
      </c>
      <c r="BI52" s="141"/>
      <c r="BJ52" s="63">
        <f>$AP$100</f>
      </c>
      <c r="BK52" s="63">
        <f>$AP$101</f>
      </c>
      <c r="BL52" s="142"/>
      <c r="BM52" s="63">
        <f>$AQ$98</f>
      </c>
      <c r="BN52" s="63">
        <f>$AQ$99</f>
      </c>
      <c r="BO52" s="141"/>
      <c r="BP52" s="63">
        <f>$AQ$100</f>
      </c>
      <c r="BQ52" s="63">
        <f>$AQ$101</f>
      </c>
      <c r="BR52" s="10"/>
    </row>
    <row r="53" spans="1:70" ht="45.75" customHeight="1" thickBot="1">
      <c r="A53" s="26">
        <v>48</v>
      </c>
      <c r="B53" s="78"/>
      <c r="C53" s="60"/>
      <c r="D53" s="60"/>
      <c r="E53" s="60"/>
      <c r="F53" s="61"/>
      <c r="G53" s="62"/>
      <c r="H53" s="22"/>
      <c r="I53" s="22"/>
      <c r="J53" s="22"/>
      <c r="K53" s="22"/>
      <c r="L53" s="23"/>
      <c r="M53" s="24"/>
      <c r="AL53" s="1"/>
      <c r="AM53" s="1"/>
      <c r="AN53" s="9">
        <f>IF(tirage!AN53="","",tirage!AN53)</f>
      </c>
      <c r="AO53" s="9">
        <f>IF(tirage!AO53="","",tirage!AO53)</f>
      </c>
      <c r="AP53" s="9">
        <f>IF(tirage!AP53="","",tirage!AP53)</f>
      </c>
      <c r="AQ53" s="9">
        <f>IF(tirage!AQ53="","",tirage!AQ53)</f>
      </c>
      <c r="AR53" s="1"/>
      <c r="AS53" s="1"/>
      <c r="AT53" s="10"/>
      <c r="AU53" s="14" t="e">
        <f>LOOKUP(AU52,$A$6:$A$155,$B$6:$B$155)</f>
        <v>#N/A</v>
      </c>
      <c r="AV53" s="14" t="e">
        <f>LOOKUP(AV52,$A$6:$A$155,$B$6:$B$155)</f>
        <v>#N/A</v>
      </c>
      <c r="AW53" s="16"/>
      <c r="AX53" s="14" t="e">
        <f>LOOKUP(AX52,$A$6:$A$155,$B$6:$B$155)</f>
        <v>#N/A</v>
      </c>
      <c r="AY53" s="14" t="e">
        <f>LOOKUP(AY52,$A$6:$A$155,$B$6:$B$155)</f>
        <v>#N/A</v>
      </c>
      <c r="AZ53" s="11"/>
      <c r="BA53" s="14" t="e">
        <f>LOOKUP(BA52,$A$6:$A$155,$B$6:$B$155)</f>
        <v>#N/A</v>
      </c>
      <c r="BB53" s="14" t="e">
        <f>LOOKUP(BB52,$A$6:$A$155,$B$6:$B$155)</f>
        <v>#N/A</v>
      </c>
      <c r="BC53" s="16"/>
      <c r="BD53" s="14" t="e">
        <f>LOOKUP(BD52,$A$6:$A$155,$B$6:$B$155)</f>
        <v>#N/A</v>
      </c>
      <c r="BE53" s="14" t="e">
        <f>LOOKUP(BE52,$A$6:$A$155,$B$6:$B$155)</f>
        <v>#N/A</v>
      </c>
      <c r="BF53" s="11"/>
      <c r="BG53" s="14" t="e">
        <f>LOOKUP(BG52,$A$6:$A$155,$B$6:$B$155)</f>
        <v>#N/A</v>
      </c>
      <c r="BH53" s="14" t="e">
        <f>LOOKUP(BH52,$A$6:$A$155,$B$6:$B$155)</f>
        <v>#N/A</v>
      </c>
      <c r="BI53" s="16"/>
      <c r="BJ53" s="14" t="e">
        <f>LOOKUP(BJ52,$A$6:$A$155,$B$6:$B$155)</f>
        <v>#N/A</v>
      </c>
      <c r="BK53" s="14" t="e">
        <f>LOOKUP(BK52,$A$6:$A$155,$B$6:$B$155)</f>
        <v>#N/A</v>
      </c>
      <c r="BL53" s="11"/>
      <c r="BM53" s="14" t="e">
        <f>LOOKUP(BM52,$A$6:$A$155,$B$6:$B$155)</f>
        <v>#N/A</v>
      </c>
      <c r="BN53" s="14" t="e">
        <f>LOOKUP(BN52,$A$6:$A$155,$B$6:$B$155)</f>
        <v>#N/A</v>
      </c>
      <c r="BO53" s="16"/>
      <c r="BP53" s="14" t="e">
        <f>LOOKUP(BP52,$A$6:$A$155,$B$6:$B$155)</f>
        <v>#N/A</v>
      </c>
      <c r="BQ53" s="14" t="e">
        <f>LOOKUP(BQ52,$A$6:$A$155,$B$6:$B$155)</f>
        <v>#N/A</v>
      </c>
      <c r="BR53" s="10"/>
    </row>
    <row r="54" spans="1:70" ht="45.75" customHeight="1" thickBot="1">
      <c r="A54" s="25">
        <v>49</v>
      </c>
      <c r="B54" s="144"/>
      <c r="C54" s="60"/>
      <c r="D54" s="60"/>
      <c r="E54" s="60"/>
      <c r="F54" s="61"/>
      <c r="G54" s="62"/>
      <c r="H54" s="22"/>
      <c r="I54" s="22"/>
      <c r="J54" s="22"/>
      <c r="K54" s="22"/>
      <c r="L54" s="23"/>
      <c r="M54" s="24"/>
      <c r="AL54" s="1"/>
      <c r="AM54" s="1"/>
      <c r="AN54" s="9">
        <f>IF(tirage!AN54="","",tirage!AN54)</f>
      </c>
      <c r="AO54" s="9">
        <f>IF(tirage!AO54="","",tirage!AO54)</f>
      </c>
      <c r="AP54" s="9">
        <f>IF(tirage!AP54="","",tirage!AP54)</f>
      </c>
      <c r="AQ54" s="9">
        <f>IF(tirage!AQ54="","",tirage!AQ54)</f>
      </c>
      <c r="AR54" s="1"/>
      <c r="AS54" s="1"/>
      <c r="AT54" s="10"/>
      <c r="AU54" s="63">
        <f>$AN$102</f>
      </c>
      <c r="AV54" s="63">
        <f>$AN$103</f>
      </c>
      <c r="AW54" s="141"/>
      <c r="AX54" s="63">
        <f>$AN$104</f>
      </c>
      <c r="AY54" s="63">
        <f>$AN$105</f>
      </c>
      <c r="AZ54" s="142"/>
      <c r="BA54" s="63">
        <f>$AO$102</f>
      </c>
      <c r="BB54" s="63">
        <f>$AO$103</f>
      </c>
      <c r="BC54" s="141"/>
      <c r="BD54" s="63">
        <f>$AO$104</f>
      </c>
      <c r="BE54" s="63">
        <f>$AO$105</f>
      </c>
      <c r="BF54" s="142"/>
      <c r="BG54" s="63">
        <f>$AP$102</f>
      </c>
      <c r="BH54" s="63">
        <f>$AP$103</f>
      </c>
      <c r="BI54" s="141"/>
      <c r="BJ54" s="63">
        <f>$AP$104</f>
      </c>
      <c r="BK54" s="63">
        <f>$AP$105</f>
      </c>
      <c r="BL54" s="142"/>
      <c r="BM54" s="63">
        <f>$AQ$102</f>
      </c>
      <c r="BN54" s="63">
        <f>$AQ$103</f>
      </c>
      <c r="BO54" s="141"/>
      <c r="BP54" s="63">
        <f>$AQ$104</f>
      </c>
      <c r="BQ54" s="63">
        <f>$AQ$105</f>
      </c>
      <c r="BR54" s="10"/>
    </row>
    <row r="55" spans="1:70" ht="45.75" customHeight="1" thickBot="1">
      <c r="A55" s="25">
        <v>50</v>
      </c>
      <c r="B55" s="78"/>
      <c r="C55" s="60"/>
      <c r="D55" s="60"/>
      <c r="E55" s="60"/>
      <c r="F55" s="61"/>
      <c r="G55" s="62"/>
      <c r="H55" s="22"/>
      <c r="I55" s="22"/>
      <c r="J55" s="22"/>
      <c r="K55" s="22"/>
      <c r="L55" s="23"/>
      <c r="M55" s="24"/>
      <c r="AL55" s="1"/>
      <c r="AM55" s="1"/>
      <c r="AN55" s="9">
        <f>IF(tirage!AN55="","",tirage!AN55)</f>
      </c>
      <c r="AO55" s="9">
        <f>IF(tirage!AO55="","",tirage!AO55)</f>
      </c>
      <c r="AP55" s="9">
        <f>IF(tirage!AP55="","",tirage!AP55)</f>
      </c>
      <c r="AQ55" s="9">
        <f>IF(tirage!AQ55="","",tirage!AQ55)</f>
      </c>
      <c r="AR55" s="1"/>
      <c r="AS55" s="1"/>
      <c r="AT55" s="10"/>
      <c r="AU55" s="14" t="e">
        <f>LOOKUP(AU54,$A$6:$A$155,$B$6:$B$155)</f>
        <v>#N/A</v>
      </c>
      <c r="AV55" s="14" t="e">
        <f>LOOKUP(AV54,$A$6:$A$155,$B$6:$B$155)</f>
        <v>#N/A</v>
      </c>
      <c r="AW55" s="16"/>
      <c r="AX55" s="14" t="e">
        <f>LOOKUP(AX54,$A$6:$A$155,$B$6:$B$155)</f>
        <v>#N/A</v>
      </c>
      <c r="AY55" s="14" t="e">
        <f>LOOKUP(AY54,$A$6:$A$155,$B$6:$B$155)</f>
        <v>#N/A</v>
      </c>
      <c r="AZ55" s="11"/>
      <c r="BA55" s="14" t="e">
        <f>LOOKUP(BA54,$A$6:$A$155,$B$6:$B$155)</f>
        <v>#N/A</v>
      </c>
      <c r="BB55" s="14" t="e">
        <f>LOOKUP(BB54,$A$6:$A$155,$B$6:$B$155)</f>
        <v>#N/A</v>
      </c>
      <c r="BC55" s="16"/>
      <c r="BD55" s="14" t="e">
        <f>LOOKUP(BD54,$A$6:$A$155,$B$6:$B$155)</f>
        <v>#N/A</v>
      </c>
      <c r="BE55" s="14" t="e">
        <f>LOOKUP(BE54,$A$6:$A$155,$B$6:$B$155)</f>
        <v>#N/A</v>
      </c>
      <c r="BF55" s="11"/>
      <c r="BG55" s="14" t="e">
        <f>LOOKUP(BG54,$A$6:$A$155,$B$6:$B$155)</f>
        <v>#N/A</v>
      </c>
      <c r="BH55" s="14" t="e">
        <f>LOOKUP(BH54,$A$6:$A$155,$B$6:$B$155)</f>
        <v>#N/A</v>
      </c>
      <c r="BI55" s="16"/>
      <c r="BJ55" s="14" t="e">
        <f>LOOKUP(BJ54,$A$6:$A$155,$B$6:$B$155)</f>
        <v>#N/A</v>
      </c>
      <c r="BK55" s="14" t="e">
        <f>LOOKUP(BK54,$A$6:$A$155,$B$6:$B$155)</f>
        <v>#N/A</v>
      </c>
      <c r="BL55" s="11"/>
      <c r="BM55" s="14" t="e">
        <f>LOOKUP(BM54,$A$6:$A$155,$B$6:$B$155)</f>
        <v>#N/A</v>
      </c>
      <c r="BN55" s="14" t="e">
        <f>LOOKUP(BN54,$A$6:$A$155,$B$6:$B$155)</f>
        <v>#N/A</v>
      </c>
      <c r="BO55" s="16"/>
      <c r="BP55" s="14" t="e">
        <f>LOOKUP(BP54,$A$6:$A$155,$B$6:$B$155)</f>
        <v>#N/A</v>
      </c>
      <c r="BQ55" s="14" t="e">
        <f>LOOKUP(BQ54,$A$6:$A$155,$B$6:$B$155)</f>
        <v>#N/A</v>
      </c>
      <c r="BR55" s="10"/>
    </row>
    <row r="56" spans="1:70" ht="45.75" customHeight="1" thickBot="1">
      <c r="A56" s="25">
        <v>51</v>
      </c>
      <c r="B56" s="144"/>
      <c r="C56" s="60"/>
      <c r="D56" s="60"/>
      <c r="E56" s="60"/>
      <c r="F56" s="61"/>
      <c r="G56" s="62"/>
      <c r="H56" s="22"/>
      <c r="I56" s="22"/>
      <c r="J56" s="22"/>
      <c r="K56" s="22"/>
      <c r="L56" s="23"/>
      <c r="M56" s="24"/>
      <c r="AL56" s="1"/>
      <c r="AM56" s="1"/>
      <c r="AN56" s="9">
        <f>IF(tirage!AN56="","",tirage!AN56)</f>
      </c>
      <c r="AO56" s="9">
        <f>IF(tirage!AO56="","",tirage!AO56)</f>
      </c>
      <c r="AP56" s="9">
        <f>IF(tirage!AP56="","",tirage!AP56)</f>
      </c>
      <c r="AQ56" s="9">
        <f>IF(tirage!AQ56="","",tirage!AQ56)</f>
      </c>
      <c r="AR56" s="1"/>
      <c r="AS56" s="1"/>
      <c r="AT56" s="10"/>
      <c r="AU56" s="63">
        <f>$AN$106</f>
      </c>
      <c r="AV56" s="63">
        <f>$AN$107</f>
      </c>
      <c r="AW56" s="141"/>
      <c r="AX56" s="63">
        <f>$AN$108</f>
      </c>
      <c r="AY56" s="63">
        <f>$AN$109</f>
      </c>
      <c r="AZ56" s="142"/>
      <c r="BA56" s="63">
        <f>$AO$106</f>
      </c>
      <c r="BB56" s="63">
        <f>$AO$107</f>
      </c>
      <c r="BC56" s="141"/>
      <c r="BD56" s="63">
        <f>$AO$108</f>
      </c>
      <c r="BE56" s="63">
        <f>$AO$109</f>
      </c>
      <c r="BF56" s="142"/>
      <c r="BG56" s="63">
        <f>$AP$106</f>
      </c>
      <c r="BH56" s="63">
        <f>$AP$107</f>
      </c>
      <c r="BI56" s="141"/>
      <c r="BJ56" s="63">
        <f>$AP$108</f>
      </c>
      <c r="BK56" s="63">
        <f>$AP$109</f>
      </c>
      <c r="BL56" s="142"/>
      <c r="BM56" s="63">
        <f>$AQ$106</f>
      </c>
      <c r="BN56" s="63">
        <f>$AQ$107</f>
      </c>
      <c r="BO56" s="141"/>
      <c r="BP56" s="63">
        <f>$AQ$108</f>
      </c>
      <c r="BQ56" s="63">
        <f>$AQ$109</f>
      </c>
      <c r="BR56" s="10"/>
    </row>
    <row r="57" spans="1:70" ht="45.75" customHeight="1" thickBot="1">
      <c r="A57" s="26">
        <v>52</v>
      </c>
      <c r="B57" s="78"/>
      <c r="C57" s="60"/>
      <c r="D57" s="60"/>
      <c r="E57" s="60"/>
      <c r="F57" s="61"/>
      <c r="G57" s="62"/>
      <c r="H57" s="22"/>
      <c r="I57" s="22"/>
      <c r="J57" s="22"/>
      <c r="K57" s="22"/>
      <c r="L57" s="23"/>
      <c r="M57" s="24"/>
      <c r="AL57" s="1"/>
      <c r="AM57" s="1"/>
      <c r="AN57" s="9">
        <f>IF(tirage!AN57="","",tirage!AN57)</f>
      </c>
      <c r="AO57" s="9">
        <f>IF(tirage!AO57="","",tirage!AO57)</f>
      </c>
      <c r="AP57" s="9">
        <f>IF(tirage!AP57="","",tirage!AP57)</f>
      </c>
      <c r="AQ57" s="9">
        <f>IF(tirage!AQ57="","",tirage!AQ57)</f>
      </c>
      <c r="AR57" s="1"/>
      <c r="AS57" s="1"/>
      <c r="AT57" s="10"/>
      <c r="AU57" s="14" t="e">
        <f>LOOKUP(AU56,$A$6:$A$155,$B$6:$B$155)</f>
        <v>#N/A</v>
      </c>
      <c r="AV57" s="14" t="e">
        <f>LOOKUP(AV56,$A$6:$A$155,$B$6:$B$155)</f>
        <v>#N/A</v>
      </c>
      <c r="AW57" s="16"/>
      <c r="AX57" s="14" t="e">
        <f>LOOKUP(AX56,$A$6:$A$155,$B$6:$B$155)</f>
        <v>#N/A</v>
      </c>
      <c r="AY57" s="14" t="e">
        <f>LOOKUP(AY56,$A$6:$A$155,$B$6:$B$155)</f>
        <v>#N/A</v>
      </c>
      <c r="AZ57" s="11"/>
      <c r="BA57" s="14" t="e">
        <f>LOOKUP(BA56,$A$6:$A$155,$B$6:$B$155)</f>
        <v>#N/A</v>
      </c>
      <c r="BB57" s="14" t="e">
        <f>LOOKUP(BB56,$A$6:$A$155,$B$6:$B$155)</f>
        <v>#N/A</v>
      </c>
      <c r="BC57" s="16"/>
      <c r="BD57" s="14" t="e">
        <f>LOOKUP(BD56,$A$6:$A$155,$B$6:$B$155)</f>
        <v>#N/A</v>
      </c>
      <c r="BE57" s="14" t="e">
        <f>LOOKUP(BE56,$A$6:$A$155,$B$6:$B$155)</f>
        <v>#N/A</v>
      </c>
      <c r="BF57" s="11"/>
      <c r="BG57" s="14" t="e">
        <f>LOOKUP(BG56,$A$6:$A$155,$B$6:$B$155)</f>
        <v>#N/A</v>
      </c>
      <c r="BH57" s="14" t="e">
        <f>LOOKUP(BH56,$A$6:$A$155,$B$6:$B$155)</f>
        <v>#N/A</v>
      </c>
      <c r="BI57" s="16"/>
      <c r="BJ57" s="14" t="e">
        <f>LOOKUP(BJ56,$A$6:$A$155,$B$6:$B$155)</f>
        <v>#N/A</v>
      </c>
      <c r="BK57" s="14" t="e">
        <f>LOOKUP(BK56,$A$6:$A$155,$B$6:$B$155)</f>
        <v>#N/A</v>
      </c>
      <c r="BL57" s="11"/>
      <c r="BM57" s="14" t="e">
        <f>LOOKUP(BM56,$A$6:$A$155,$B$6:$B$155)</f>
        <v>#N/A</v>
      </c>
      <c r="BN57" s="14" t="e">
        <f>LOOKUP(BN56,$A$6:$A$155,$B$6:$B$155)</f>
        <v>#N/A</v>
      </c>
      <c r="BO57" s="16"/>
      <c r="BP57" s="14" t="e">
        <f>LOOKUP(BP56,$A$6:$A$155,$B$6:$B$155)</f>
        <v>#N/A</v>
      </c>
      <c r="BQ57" s="14" t="e">
        <f>LOOKUP(BQ56,$A$6:$A$155,$B$6:$B$155)</f>
        <v>#N/A</v>
      </c>
      <c r="BR57" s="10"/>
    </row>
    <row r="58" spans="1:70" ht="45.75" customHeight="1" thickBot="1">
      <c r="A58" s="25">
        <v>53</v>
      </c>
      <c r="B58" s="144"/>
      <c r="C58" s="60"/>
      <c r="D58" s="60"/>
      <c r="E58" s="60"/>
      <c r="F58" s="61"/>
      <c r="G58" s="62"/>
      <c r="H58" s="22"/>
      <c r="I58" s="22"/>
      <c r="J58" s="22"/>
      <c r="K58" s="22"/>
      <c r="L58" s="23"/>
      <c r="M58" s="24"/>
      <c r="AL58" s="1"/>
      <c r="AM58" s="1"/>
      <c r="AN58" s="9">
        <f>IF(tirage!AN58="","",tirage!AN58)</f>
      </c>
      <c r="AO58" s="9">
        <f>IF(tirage!AO58="","",tirage!AO58)</f>
      </c>
      <c r="AP58" s="9">
        <f>IF(tirage!AP58="","",tirage!AP58)</f>
      </c>
      <c r="AQ58" s="9">
        <f>IF(tirage!AQ58="","",tirage!AQ58)</f>
      </c>
      <c r="AR58" s="1"/>
      <c r="AS58" s="3"/>
      <c r="AT58" s="10"/>
      <c r="AU58" s="63">
        <f>$AN$110</f>
      </c>
      <c r="AV58" s="63">
        <f>$AN$111</f>
      </c>
      <c r="AW58" s="141"/>
      <c r="AX58" s="63">
        <f>$AN$112</f>
      </c>
      <c r="AY58" s="63">
        <f>$AN$113</f>
      </c>
      <c r="AZ58" s="142"/>
      <c r="BA58" s="63">
        <f>$AO$110</f>
      </c>
      <c r="BB58" s="63">
        <f>$AO$111</f>
      </c>
      <c r="BC58" s="141"/>
      <c r="BD58" s="63">
        <f>$AO$112</f>
      </c>
      <c r="BE58" s="63">
        <f>$AO$113</f>
      </c>
      <c r="BF58" s="142"/>
      <c r="BG58" s="63">
        <f>$AP$110</f>
      </c>
      <c r="BH58" s="63">
        <f>$AP$111</f>
      </c>
      <c r="BI58" s="141"/>
      <c r="BJ58" s="63">
        <f>$AP$112</f>
      </c>
      <c r="BK58" s="63">
        <f>$AP$113</f>
      </c>
      <c r="BL58" s="142"/>
      <c r="BM58" s="63">
        <f>$AQ$110</f>
      </c>
      <c r="BN58" s="63">
        <f>$AQ$111</f>
      </c>
      <c r="BO58" s="141"/>
      <c r="BP58" s="63">
        <f>$AQ$112</f>
      </c>
      <c r="BQ58" s="63">
        <f>$AQ$113</f>
      </c>
      <c r="BR58" s="10"/>
    </row>
    <row r="59" spans="1:70" ht="45.75" customHeight="1" thickBot="1">
      <c r="A59" s="25">
        <v>54</v>
      </c>
      <c r="B59" s="78"/>
      <c r="C59" s="60"/>
      <c r="D59" s="60"/>
      <c r="E59" s="60"/>
      <c r="F59" s="61"/>
      <c r="G59" s="62"/>
      <c r="H59" s="22"/>
      <c r="I59" s="22"/>
      <c r="J59" s="22"/>
      <c r="K59" s="22"/>
      <c r="L59" s="23"/>
      <c r="M59" s="24"/>
      <c r="AL59" s="1"/>
      <c r="AM59" s="1"/>
      <c r="AN59" s="9">
        <f>IF(tirage!AN59="","",tirage!AN59)</f>
      </c>
      <c r="AO59" s="9">
        <f>IF(tirage!AO59="","",tirage!AO59)</f>
      </c>
      <c r="AP59" s="9">
        <f>IF(tirage!AP59="","",tirage!AP59)</f>
      </c>
      <c r="AQ59" s="9">
        <f>IF(tirage!AQ59="","",tirage!AQ59)</f>
      </c>
      <c r="AR59" s="1"/>
      <c r="AS59" s="1"/>
      <c r="AT59" s="10"/>
      <c r="AU59" s="14" t="e">
        <f>LOOKUP(AU58,$A$6:$A$155,$B$6:$B$155)</f>
        <v>#N/A</v>
      </c>
      <c r="AV59" s="14" t="e">
        <f>LOOKUP(AV58,$A$6:$A$155,$B$6:$B$155)</f>
        <v>#N/A</v>
      </c>
      <c r="AW59" s="16"/>
      <c r="AX59" s="14" t="e">
        <f>LOOKUP(AX58,$A$6:$A$155,$B$6:$B$155)</f>
        <v>#N/A</v>
      </c>
      <c r="AY59" s="14" t="e">
        <f>LOOKUP(AY58,$A$6:$A$155,$B$6:$B$155)</f>
        <v>#N/A</v>
      </c>
      <c r="AZ59" s="11"/>
      <c r="BA59" s="14" t="e">
        <f>LOOKUP(BA58,$A$6:$A$155,$B$6:$B$155)</f>
        <v>#N/A</v>
      </c>
      <c r="BB59" s="14" t="e">
        <f>LOOKUP(BB58,$A$6:$A$155,$B$6:$B$155)</f>
        <v>#N/A</v>
      </c>
      <c r="BC59" s="16"/>
      <c r="BD59" s="14" t="e">
        <f>LOOKUP(BD58,$A$6:$A$155,$B$6:$B$155)</f>
        <v>#N/A</v>
      </c>
      <c r="BE59" s="14" t="e">
        <f>LOOKUP(BE58,$A$6:$A$155,$B$6:$B$155)</f>
        <v>#N/A</v>
      </c>
      <c r="BF59" s="11"/>
      <c r="BG59" s="14" t="e">
        <f>LOOKUP(BG58,$A$6:$A$155,$B$6:$B$155)</f>
        <v>#N/A</v>
      </c>
      <c r="BH59" s="14" t="e">
        <f>LOOKUP(BH58,$A$6:$A$155,$B$6:$B$155)</f>
        <v>#N/A</v>
      </c>
      <c r="BI59" s="16"/>
      <c r="BJ59" s="14" t="e">
        <f>LOOKUP(BJ58,$A$6:$A$155,$B$6:$B$155)</f>
        <v>#N/A</v>
      </c>
      <c r="BK59" s="14" t="e">
        <f>LOOKUP(BK58,$A$6:$A$155,$B$6:$B$155)</f>
        <v>#N/A</v>
      </c>
      <c r="BL59" s="11"/>
      <c r="BM59" s="14" t="e">
        <f>LOOKUP(BM58,$A$6:$A$155,$B$6:$B$155)</f>
        <v>#N/A</v>
      </c>
      <c r="BN59" s="14" t="e">
        <f>LOOKUP(BN58,$A$6:$A$155,$B$6:$B$155)</f>
        <v>#N/A</v>
      </c>
      <c r="BO59" s="16"/>
      <c r="BP59" s="14" t="e">
        <f>LOOKUP(BP58,$A$6:$A$155,$B$6:$B$155)</f>
        <v>#N/A</v>
      </c>
      <c r="BQ59" s="14" t="e">
        <f>LOOKUP(BQ58,$A$6:$A$155,$B$6:$B$155)</f>
        <v>#N/A</v>
      </c>
      <c r="BR59" s="10"/>
    </row>
    <row r="60" spans="1:70" ht="45.75" customHeight="1" thickBot="1">
      <c r="A60" s="25">
        <v>55</v>
      </c>
      <c r="B60" s="144"/>
      <c r="C60" s="60"/>
      <c r="D60" s="60"/>
      <c r="E60" s="60"/>
      <c r="F60" s="61"/>
      <c r="G60" s="62"/>
      <c r="H60" s="22"/>
      <c r="I60" s="22"/>
      <c r="J60" s="22"/>
      <c r="K60" s="22"/>
      <c r="L60" s="23"/>
      <c r="M60" s="24"/>
      <c r="AL60" s="1"/>
      <c r="AM60" s="1"/>
      <c r="AN60" s="9">
        <f>IF(tirage!AN60="","",tirage!AN60)</f>
      </c>
      <c r="AO60" s="9">
        <f>IF(tirage!AO60="","",tirage!AO60)</f>
      </c>
      <c r="AP60" s="9">
        <f>IF(tirage!AP60="","",tirage!AP60)</f>
      </c>
      <c r="AQ60" s="9">
        <f>IF(tirage!AQ60="","",tirage!AQ60)</f>
      </c>
      <c r="AR60" s="1"/>
      <c r="AS60" s="1"/>
      <c r="AT60" s="10"/>
      <c r="AU60" s="63">
        <f>$AN$114</f>
      </c>
      <c r="AV60" s="63">
        <f>$AN$115</f>
      </c>
      <c r="AW60" s="141"/>
      <c r="AX60" s="63">
        <f>$AN$116</f>
      </c>
      <c r="AY60" s="63">
        <f>$AN$117</f>
      </c>
      <c r="AZ60" s="142"/>
      <c r="BA60" s="63">
        <f>$AO$114</f>
      </c>
      <c r="BB60" s="63">
        <f>$AO$115</f>
      </c>
      <c r="BC60" s="141"/>
      <c r="BD60" s="63">
        <f>$AO$116</f>
      </c>
      <c r="BE60" s="63">
        <f>$AO$117</f>
      </c>
      <c r="BF60" s="142"/>
      <c r="BG60" s="63">
        <f>$AP$114</f>
      </c>
      <c r="BH60" s="63">
        <f>$AP$115</f>
      </c>
      <c r="BI60" s="141"/>
      <c r="BJ60" s="63">
        <f>$AP$116</f>
      </c>
      <c r="BK60" s="63">
        <f>$AP$117</f>
      </c>
      <c r="BL60" s="142"/>
      <c r="BM60" s="63">
        <f>$AQ$114</f>
      </c>
      <c r="BN60" s="63">
        <f>$AQ$115</f>
      </c>
      <c r="BO60" s="141"/>
      <c r="BP60" s="63">
        <f>$AQ$116</f>
      </c>
      <c r="BQ60" s="63">
        <f>$AQ$117</f>
      </c>
      <c r="BR60" s="10"/>
    </row>
    <row r="61" spans="1:70" ht="45.75" customHeight="1" thickBot="1">
      <c r="A61" s="26">
        <v>56</v>
      </c>
      <c r="B61" s="78"/>
      <c r="C61" s="60"/>
      <c r="D61" s="60"/>
      <c r="E61" s="60"/>
      <c r="F61" s="61"/>
      <c r="G61" s="62"/>
      <c r="H61" s="22"/>
      <c r="I61" s="22"/>
      <c r="J61" s="22"/>
      <c r="K61" s="22"/>
      <c r="L61" s="23"/>
      <c r="M61" s="24"/>
      <c r="AL61" s="1"/>
      <c r="AM61" s="1"/>
      <c r="AN61" s="9">
        <f>IF(tirage!AN61="","",tirage!AN61)</f>
      </c>
      <c r="AO61" s="9">
        <f>IF(tirage!AO61="","",tirage!AO61)</f>
      </c>
      <c r="AP61" s="9">
        <f>IF(tirage!AP61="","",tirage!AP61)</f>
      </c>
      <c r="AQ61" s="9">
        <f>IF(tirage!AQ61="","",tirage!AQ61)</f>
      </c>
      <c r="AR61" s="1"/>
      <c r="AS61" s="1"/>
      <c r="AT61" s="10"/>
      <c r="AU61" s="14" t="e">
        <f>LOOKUP(AU60,$A$6:$A$155,$B$6:$B$155)</f>
        <v>#N/A</v>
      </c>
      <c r="AV61" s="14" t="e">
        <f>LOOKUP(AV60,$A$6:$A$155,$B$6:$B$155)</f>
        <v>#N/A</v>
      </c>
      <c r="AW61" s="16"/>
      <c r="AX61" s="14" t="e">
        <f>LOOKUP(AX60,$A$6:$A$155,$B$6:$B$155)</f>
        <v>#N/A</v>
      </c>
      <c r="AY61" s="14" t="e">
        <f>LOOKUP(AY60,$A$6:$A$155,$B$6:$B$155)</f>
        <v>#N/A</v>
      </c>
      <c r="AZ61" s="11"/>
      <c r="BA61" s="14" t="e">
        <f>LOOKUP(BA60,$A$6:$A$155,$B$6:$B$155)</f>
        <v>#N/A</v>
      </c>
      <c r="BB61" s="14" t="e">
        <f>LOOKUP(BB60,$A$6:$A$155,$B$6:$B$155)</f>
        <v>#N/A</v>
      </c>
      <c r="BC61" s="16"/>
      <c r="BD61" s="14" t="e">
        <f>LOOKUP(BD60,$A$6:$A$155,$B$6:$B$155)</f>
        <v>#N/A</v>
      </c>
      <c r="BE61" s="14" t="e">
        <f>LOOKUP(BE60,$A$6:$A$155,$B$6:$B$155)</f>
        <v>#N/A</v>
      </c>
      <c r="BF61" s="11"/>
      <c r="BG61" s="14" t="e">
        <f>LOOKUP(BG60,$A$6:$A$155,$B$6:$B$155)</f>
        <v>#N/A</v>
      </c>
      <c r="BH61" s="14" t="e">
        <f>LOOKUP(BH60,$A$6:$A$155,$B$6:$B$155)</f>
        <v>#N/A</v>
      </c>
      <c r="BI61" s="16"/>
      <c r="BJ61" s="14" t="e">
        <f>LOOKUP(BJ60,$A$6:$A$155,$B$6:$B$155)</f>
        <v>#N/A</v>
      </c>
      <c r="BK61" s="14" t="e">
        <f>LOOKUP(BK60,$A$6:$A$155,$B$6:$B$155)</f>
        <v>#N/A</v>
      </c>
      <c r="BL61" s="11"/>
      <c r="BM61" s="14" t="e">
        <f>LOOKUP(BM60,$A$6:$A$155,$B$6:$B$155)</f>
        <v>#N/A</v>
      </c>
      <c r="BN61" s="14" t="e">
        <f>LOOKUP(BN60,$A$6:$A$155,$B$6:$B$155)</f>
        <v>#N/A</v>
      </c>
      <c r="BO61" s="16"/>
      <c r="BP61" s="14" t="e">
        <f>LOOKUP(BP60,$A$6:$A$155,$B$6:$B$155)</f>
        <v>#N/A</v>
      </c>
      <c r="BQ61" s="14" t="e">
        <f>LOOKUP(BQ60,$A$6:$A$155,$B$6:$B$155)</f>
        <v>#N/A</v>
      </c>
      <c r="BR61" s="10"/>
    </row>
    <row r="62" spans="1:70" ht="45.75" customHeight="1" thickBot="1">
      <c r="A62" s="25">
        <v>57</v>
      </c>
      <c r="B62" s="144"/>
      <c r="C62" s="60"/>
      <c r="D62" s="60"/>
      <c r="E62" s="60"/>
      <c r="F62" s="61"/>
      <c r="G62" s="62"/>
      <c r="H62" s="22"/>
      <c r="I62" s="22"/>
      <c r="J62" s="22"/>
      <c r="K62" s="22"/>
      <c r="L62" s="23"/>
      <c r="M62" s="24"/>
      <c r="AL62" s="1"/>
      <c r="AM62" s="1"/>
      <c r="AN62" s="9">
        <f>IF(tirage!AN62="","",tirage!AN62)</f>
      </c>
      <c r="AO62" s="9">
        <f>IF(tirage!AO62="","",tirage!AO62)</f>
      </c>
      <c r="AP62" s="9">
        <f>IF(tirage!AP62="","",tirage!AP62)</f>
      </c>
      <c r="AQ62" s="9">
        <f>IF(tirage!AQ62="","",tirage!AQ62)</f>
      </c>
      <c r="AR62" s="1"/>
      <c r="AS62" s="1"/>
      <c r="AT62" s="10"/>
      <c r="AU62" s="63">
        <f>$AN$118</f>
      </c>
      <c r="AV62" s="63">
        <f>$AN$119</f>
      </c>
      <c r="AW62" s="141"/>
      <c r="AX62" s="63">
        <f>$AN$120</f>
      </c>
      <c r="AY62" s="63">
        <f>$AN$121</f>
      </c>
      <c r="AZ62" s="142"/>
      <c r="BA62" s="63">
        <f>$AO$118</f>
      </c>
      <c r="BB62" s="63">
        <f>$AO$119</f>
      </c>
      <c r="BC62" s="141"/>
      <c r="BD62" s="63">
        <f>$AO$120</f>
      </c>
      <c r="BE62" s="63">
        <f>$AO$121</f>
      </c>
      <c r="BF62" s="142"/>
      <c r="BG62" s="63">
        <f>$AP$118</f>
      </c>
      <c r="BH62" s="63">
        <f>$AP$119</f>
      </c>
      <c r="BI62" s="141"/>
      <c r="BJ62" s="63">
        <f>$AP$120</f>
      </c>
      <c r="BK62" s="63">
        <f>$AP$121</f>
      </c>
      <c r="BL62" s="142"/>
      <c r="BM62" s="63">
        <f>$AQ$118</f>
      </c>
      <c r="BN62" s="63">
        <f>$AQ$119</f>
      </c>
      <c r="BO62" s="141"/>
      <c r="BP62" s="63">
        <f>$AQ$120</f>
      </c>
      <c r="BQ62" s="63">
        <f>$AQ$121</f>
      </c>
      <c r="BR62" s="10"/>
    </row>
    <row r="63" spans="1:70" ht="45.75" customHeight="1" thickBot="1">
      <c r="A63" s="25">
        <v>58</v>
      </c>
      <c r="B63" s="78"/>
      <c r="C63" s="60"/>
      <c r="D63" s="60"/>
      <c r="E63" s="60"/>
      <c r="F63" s="61"/>
      <c r="G63" s="62"/>
      <c r="H63" s="22"/>
      <c r="I63" s="22"/>
      <c r="J63" s="22"/>
      <c r="K63" s="22"/>
      <c r="L63" s="23"/>
      <c r="M63" s="24"/>
      <c r="AL63" s="1"/>
      <c r="AM63" s="1"/>
      <c r="AN63" s="9">
        <f>IF(tirage!AN63="","",tirage!AN63)</f>
      </c>
      <c r="AO63" s="9">
        <f>IF(tirage!AO63="","",tirage!AO63)</f>
      </c>
      <c r="AP63" s="9">
        <f>IF(tirage!AP63="","",tirage!AP63)</f>
      </c>
      <c r="AQ63" s="9">
        <f>IF(tirage!AQ63="","",tirage!AQ63)</f>
      </c>
      <c r="AR63" s="1"/>
      <c r="AS63" s="1"/>
      <c r="AT63" s="10"/>
      <c r="AU63" s="14" t="e">
        <f>LOOKUP(AU62,$A$6:$A$155,$B$6:$B$155)</f>
        <v>#N/A</v>
      </c>
      <c r="AV63" s="14" t="e">
        <f>LOOKUP(AV62,$A$6:$A$155,$B$6:$B$155)</f>
        <v>#N/A</v>
      </c>
      <c r="AW63" s="16"/>
      <c r="AX63" s="14" t="e">
        <f>LOOKUP(AX62,$A$6:$A$155,$B$6:$B$155)</f>
        <v>#N/A</v>
      </c>
      <c r="AY63" s="14" t="e">
        <f>LOOKUP(AY62,$A$6:$A$155,$B$6:$B$155)</f>
        <v>#N/A</v>
      </c>
      <c r="AZ63" s="11"/>
      <c r="BA63" s="14" t="e">
        <f>LOOKUP(BA62,$A$6:$A$155,$B$6:$B$155)</f>
        <v>#N/A</v>
      </c>
      <c r="BB63" s="14" t="e">
        <f>LOOKUP(BB62,$A$6:$A$155,$B$6:$B$155)</f>
        <v>#N/A</v>
      </c>
      <c r="BC63" s="16"/>
      <c r="BD63" s="14" t="e">
        <f>LOOKUP(BD62,$A$6:$A$155,$B$6:$B$155)</f>
        <v>#N/A</v>
      </c>
      <c r="BE63" s="14" t="e">
        <f>LOOKUP(BE62,$A$6:$A$155,$B$6:$B$155)</f>
        <v>#N/A</v>
      </c>
      <c r="BF63" s="11"/>
      <c r="BG63" s="14" t="e">
        <f>LOOKUP(BG62,$A$6:$A$155,$B$6:$B$155)</f>
        <v>#N/A</v>
      </c>
      <c r="BH63" s="14" t="e">
        <f>LOOKUP(BH62,$A$6:$A$155,$B$6:$B$155)</f>
        <v>#N/A</v>
      </c>
      <c r="BI63" s="16"/>
      <c r="BJ63" s="14" t="e">
        <f>LOOKUP(BJ62,$A$6:$A$155,$B$6:$B$155)</f>
        <v>#N/A</v>
      </c>
      <c r="BK63" s="14" t="e">
        <f>LOOKUP(BK62,$A$6:$A$155,$B$6:$B$155)</f>
        <v>#N/A</v>
      </c>
      <c r="BL63" s="11"/>
      <c r="BM63" s="14" t="e">
        <f>LOOKUP(BM62,$A$6:$A$155,$B$6:$B$155)</f>
        <v>#N/A</v>
      </c>
      <c r="BN63" s="14" t="e">
        <f>LOOKUP(BN62,$A$6:$A$155,$B$6:$B$155)</f>
        <v>#N/A</v>
      </c>
      <c r="BO63" s="16"/>
      <c r="BP63" s="14" t="e">
        <f>LOOKUP(BP62,$A$6:$A$155,$B$6:$B$155)</f>
        <v>#N/A</v>
      </c>
      <c r="BQ63" s="14" t="e">
        <f>LOOKUP(BQ62,$A$6:$A$155,$B$6:$B$155)</f>
        <v>#N/A</v>
      </c>
      <c r="BR63" s="10"/>
    </row>
    <row r="64" spans="1:70" ht="45.75" customHeight="1" thickBot="1">
      <c r="A64" s="25">
        <v>59</v>
      </c>
      <c r="B64" s="144"/>
      <c r="C64" s="60"/>
      <c r="D64" s="60"/>
      <c r="E64" s="60"/>
      <c r="F64" s="61"/>
      <c r="G64" s="62"/>
      <c r="H64" s="22"/>
      <c r="I64" s="22"/>
      <c r="J64" s="22"/>
      <c r="K64" s="22"/>
      <c r="L64" s="23"/>
      <c r="M64" s="24"/>
      <c r="AL64" s="1"/>
      <c r="AM64" s="1"/>
      <c r="AN64" s="9">
        <f>IF(tirage!AN64="","",tirage!AN64)</f>
      </c>
      <c r="AO64" s="9">
        <f>IF(tirage!AO64="","",tirage!AO64)</f>
      </c>
      <c r="AP64" s="9">
        <f>IF(tirage!AP64="","",tirage!AP64)</f>
      </c>
      <c r="AQ64" s="9">
        <f>IF(tirage!AQ64="","",tirage!AQ64)</f>
      </c>
      <c r="AR64" s="1"/>
      <c r="AS64" s="1"/>
      <c r="AT64" s="10"/>
      <c r="AU64" s="63">
        <f>$AN$122</f>
      </c>
      <c r="AV64" s="63">
        <f>$AN$123</f>
      </c>
      <c r="AW64" s="141"/>
      <c r="AX64" s="63">
        <f>$AN$124</f>
      </c>
      <c r="AY64" s="63">
        <f>$AN$125</f>
      </c>
      <c r="AZ64" s="142"/>
      <c r="BA64" s="63">
        <f>$AO$122</f>
      </c>
      <c r="BB64" s="63">
        <f>$AO$123</f>
      </c>
      <c r="BC64" s="141"/>
      <c r="BD64" s="63">
        <f>$AO$124</f>
      </c>
      <c r="BE64" s="63">
        <f>$AO$125</f>
      </c>
      <c r="BF64" s="142"/>
      <c r="BG64" s="63">
        <f>$AP$122</f>
      </c>
      <c r="BH64" s="63">
        <f>$AP$123</f>
      </c>
      <c r="BI64" s="141"/>
      <c r="BJ64" s="63">
        <f>$AP$124</f>
      </c>
      <c r="BK64" s="63">
        <f>$AP$125</f>
      </c>
      <c r="BL64" s="142"/>
      <c r="BM64" s="63">
        <f>$AQ$122</f>
      </c>
      <c r="BN64" s="63">
        <f>$AQ$123</f>
      </c>
      <c r="BO64" s="141"/>
      <c r="BP64" s="63">
        <f>$AQ$124</f>
      </c>
      <c r="BQ64" s="63">
        <f>$AQ$125</f>
      </c>
      <c r="BR64" s="10"/>
    </row>
    <row r="65" spans="1:70" ht="45.75" customHeight="1" thickBot="1">
      <c r="A65" s="26">
        <v>60</v>
      </c>
      <c r="B65" s="78"/>
      <c r="C65" s="60"/>
      <c r="D65" s="60"/>
      <c r="E65" s="60"/>
      <c r="F65" s="61"/>
      <c r="G65" s="62"/>
      <c r="H65" s="22"/>
      <c r="I65" s="22"/>
      <c r="J65" s="22"/>
      <c r="K65" s="22"/>
      <c r="L65" s="23"/>
      <c r="M65" s="24"/>
      <c r="AL65" s="1"/>
      <c r="AM65" s="1"/>
      <c r="AN65" s="9">
        <f>IF(tirage!AN65="","",tirage!AN65)</f>
      </c>
      <c r="AO65" s="9">
        <f>IF(tirage!AO65="","",tirage!AO65)</f>
      </c>
      <c r="AP65" s="9">
        <f>IF(tirage!AP65="","",tirage!AP65)</f>
      </c>
      <c r="AQ65" s="9">
        <f>IF(tirage!AQ65="","",tirage!AQ65)</f>
      </c>
      <c r="AR65" s="1"/>
      <c r="AS65" s="1"/>
      <c r="AT65" s="10"/>
      <c r="AU65" s="14" t="e">
        <f>LOOKUP(AU64,$A$6:$A$155,$B$6:$B$155)</f>
        <v>#N/A</v>
      </c>
      <c r="AV65" s="14" t="e">
        <f>LOOKUP(AV64,$A$6:$A$155,$B$6:$B$155)</f>
        <v>#N/A</v>
      </c>
      <c r="AW65" s="16"/>
      <c r="AX65" s="14" t="e">
        <f>LOOKUP(AX64,$A$6:$A$155,$B$6:$B$155)</f>
        <v>#N/A</v>
      </c>
      <c r="AY65" s="14" t="e">
        <f>LOOKUP(AY64,$A$6:$A$155,$B$6:$B$155)</f>
        <v>#N/A</v>
      </c>
      <c r="AZ65" s="11"/>
      <c r="BA65" s="14" t="e">
        <f>LOOKUP(BA64,$A$6:$A$155,$B$6:$B$155)</f>
        <v>#N/A</v>
      </c>
      <c r="BB65" s="14" t="e">
        <f>LOOKUP(BB64,$A$6:$A$155,$B$6:$B$155)</f>
        <v>#N/A</v>
      </c>
      <c r="BC65" s="16"/>
      <c r="BD65" s="14" t="e">
        <f>LOOKUP(BD64,$A$6:$A$155,$B$6:$B$155)</f>
        <v>#N/A</v>
      </c>
      <c r="BE65" s="14" t="e">
        <f>LOOKUP(BE64,$A$6:$A$155,$B$6:$B$155)</f>
        <v>#N/A</v>
      </c>
      <c r="BF65" s="11"/>
      <c r="BG65" s="14" t="e">
        <f>LOOKUP(BG64,$A$6:$A$155,$B$6:$B$155)</f>
        <v>#N/A</v>
      </c>
      <c r="BH65" s="14" t="e">
        <f>LOOKUP(BH64,$A$6:$A$155,$B$6:$B$155)</f>
        <v>#N/A</v>
      </c>
      <c r="BI65" s="16"/>
      <c r="BJ65" s="14" t="e">
        <f>LOOKUP(BJ64,$A$6:$A$155,$B$6:$B$155)</f>
        <v>#N/A</v>
      </c>
      <c r="BK65" s="14" t="e">
        <f>LOOKUP(BK64,$A$6:$A$155,$B$6:$B$155)</f>
        <v>#N/A</v>
      </c>
      <c r="BL65" s="11"/>
      <c r="BM65" s="14" t="e">
        <f>LOOKUP(BM64,$A$6:$A$155,$B$6:$B$155)</f>
        <v>#N/A</v>
      </c>
      <c r="BN65" s="14" t="e">
        <f>LOOKUP(BN64,$A$6:$A$155,$B$6:$B$155)</f>
        <v>#N/A</v>
      </c>
      <c r="BO65" s="16"/>
      <c r="BP65" s="14" t="e">
        <f>LOOKUP(BP64,$A$6:$A$155,$B$6:$B$155)</f>
        <v>#N/A</v>
      </c>
      <c r="BQ65" s="14" t="e">
        <f>LOOKUP(BQ64,$A$6:$A$155,$B$6:$B$155)</f>
        <v>#N/A</v>
      </c>
      <c r="BR65" s="10"/>
    </row>
    <row r="66" spans="1:70" ht="45.75" customHeight="1" thickBot="1">
      <c r="A66" s="25">
        <v>61</v>
      </c>
      <c r="B66" s="144"/>
      <c r="C66" s="60"/>
      <c r="D66" s="60"/>
      <c r="E66" s="60"/>
      <c r="F66" s="61"/>
      <c r="G66" s="62"/>
      <c r="H66" s="22"/>
      <c r="I66" s="22"/>
      <c r="J66" s="22"/>
      <c r="K66" s="22"/>
      <c r="L66" s="23"/>
      <c r="M66" s="24"/>
      <c r="AL66" s="1"/>
      <c r="AM66" s="1"/>
      <c r="AN66" s="9">
        <f>IF(tirage!AN66="","",tirage!AN66)</f>
      </c>
      <c r="AO66" s="9">
        <f>IF(tirage!AO66="","",tirage!AO66)</f>
      </c>
      <c r="AP66" s="9">
        <f>IF(tirage!AP66="","",tirage!AP66)</f>
      </c>
      <c r="AQ66" s="9">
        <f>IF(tirage!AQ66="","",tirage!AQ66)</f>
      </c>
      <c r="AR66" s="1"/>
      <c r="AS66" s="1"/>
      <c r="AT66" s="10"/>
      <c r="AU66" s="63">
        <f>$AN$126</f>
      </c>
      <c r="AV66" s="63">
        <f>$AN$127</f>
      </c>
      <c r="AW66" s="141"/>
      <c r="AX66" s="63">
        <f>$AN$128</f>
      </c>
      <c r="AY66" s="63">
        <f>$AN$129</f>
      </c>
      <c r="AZ66" s="142"/>
      <c r="BA66" s="63">
        <f>$AO$126</f>
      </c>
      <c r="BB66" s="63">
        <f>$AO$127</f>
      </c>
      <c r="BC66" s="141"/>
      <c r="BD66" s="63">
        <f>$AO$128</f>
      </c>
      <c r="BE66" s="63">
        <f>$AO$129</f>
      </c>
      <c r="BF66" s="142"/>
      <c r="BG66" s="63">
        <f>$AP$126</f>
      </c>
      <c r="BH66" s="63">
        <f>$AP$127</f>
      </c>
      <c r="BI66" s="141"/>
      <c r="BJ66" s="63">
        <f>$AP$128</f>
      </c>
      <c r="BK66" s="63">
        <f>$AP$129</f>
      </c>
      <c r="BL66" s="142"/>
      <c r="BM66" s="63">
        <f>$AQ$126</f>
      </c>
      <c r="BN66" s="63">
        <f>$AQ$127</f>
      </c>
      <c r="BO66" s="141"/>
      <c r="BP66" s="63">
        <f>$AQ$128</f>
      </c>
      <c r="BQ66" s="63">
        <f>$AQ$129</f>
      </c>
      <c r="BR66" s="10"/>
    </row>
    <row r="67" spans="1:70" ht="45.75" customHeight="1" thickBot="1">
      <c r="A67" s="25">
        <v>62</v>
      </c>
      <c r="B67" s="78"/>
      <c r="C67" s="60"/>
      <c r="D67" s="60"/>
      <c r="E67" s="60"/>
      <c r="F67" s="61"/>
      <c r="G67" s="62"/>
      <c r="H67" s="22"/>
      <c r="I67" s="22"/>
      <c r="J67" s="22"/>
      <c r="K67" s="22"/>
      <c r="L67" s="23"/>
      <c r="M67" s="24"/>
      <c r="AL67" s="1"/>
      <c r="AM67" s="1"/>
      <c r="AN67" s="9">
        <f>IF(tirage!AN67="","",tirage!AN67)</f>
      </c>
      <c r="AO67" s="9">
        <f>IF(tirage!AO67="","",tirage!AO67)</f>
      </c>
      <c r="AP67" s="9">
        <f>IF(tirage!AP67="","",tirage!AP67)</f>
      </c>
      <c r="AQ67" s="9">
        <f>IF(tirage!AQ67="","",tirage!AQ67)</f>
      </c>
      <c r="AR67" s="1"/>
      <c r="AS67" s="1"/>
      <c r="AT67" s="10"/>
      <c r="AU67" s="14" t="e">
        <f>LOOKUP(AU66,$A$6:$A$155,$B$6:$B$155)</f>
        <v>#N/A</v>
      </c>
      <c r="AV67" s="14" t="e">
        <f>LOOKUP(AV66,$A$6:$A$155,$B$6:$B$155)</f>
        <v>#N/A</v>
      </c>
      <c r="AW67" s="16"/>
      <c r="AX67" s="14" t="e">
        <f>LOOKUP(AX66,$A$6:$A$155,$B$6:$B$155)</f>
        <v>#N/A</v>
      </c>
      <c r="AY67" s="14" t="e">
        <f>LOOKUP(AY66,$A$6:$A$155,$B$6:$B$155)</f>
        <v>#N/A</v>
      </c>
      <c r="AZ67" s="11"/>
      <c r="BA67" s="14" t="e">
        <f>LOOKUP(BA66,$A$6:$A$155,$B$6:$B$155)</f>
        <v>#N/A</v>
      </c>
      <c r="BB67" s="14" t="e">
        <f>LOOKUP(BB66,$A$6:$A$155,$B$6:$B$155)</f>
        <v>#N/A</v>
      </c>
      <c r="BC67" s="16"/>
      <c r="BD67" s="14" t="e">
        <f>LOOKUP(BD66,$A$6:$A$155,$B$6:$B$155)</f>
        <v>#N/A</v>
      </c>
      <c r="BE67" s="14" t="e">
        <f>LOOKUP(BE66,$A$6:$A$155,$B$6:$B$155)</f>
        <v>#N/A</v>
      </c>
      <c r="BF67" s="11"/>
      <c r="BG67" s="14" t="e">
        <f>LOOKUP(BG66,$A$6:$A$155,$B$6:$B$155)</f>
        <v>#N/A</v>
      </c>
      <c r="BH67" s="14" t="e">
        <f>LOOKUP(BH66,$A$6:$A$155,$B$6:$B$155)</f>
        <v>#N/A</v>
      </c>
      <c r="BI67" s="16"/>
      <c r="BJ67" s="14" t="e">
        <f>LOOKUP(BJ66,$A$6:$A$155,$B$6:$B$155)</f>
        <v>#N/A</v>
      </c>
      <c r="BK67" s="14" t="e">
        <f>LOOKUP(BK66,$A$6:$A$155,$B$6:$B$155)</f>
        <v>#N/A</v>
      </c>
      <c r="BL67" s="11"/>
      <c r="BM67" s="14" t="e">
        <f>LOOKUP(BM66,$A$6:$A$155,$B$6:$B$155)</f>
        <v>#N/A</v>
      </c>
      <c r="BN67" s="14" t="e">
        <f>LOOKUP(BN66,$A$6:$A$155,$B$6:$B$155)</f>
        <v>#N/A</v>
      </c>
      <c r="BO67" s="16"/>
      <c r="BP67" s="14" t="e">
        <f>LOOKUP(BP66,$A$6:$A$155,$B$6:$B$155)</f>
        <v>#N/A</v>
      </c>
      <c r="BQ67" s="14" t="e">
        <f>LOOKUP(BQ66,$A$6:$A$155,$B$6:$B$155)</f>
        <v>#N/A</v>
      </c>
      <c r="BR67" s="10"/>
    </row>
    <row r="68" spans="1:70" ht="45.75" customHeight="1" thickBot="1">
      <c r="A68" s="25">
        <v>63</v>
      </c>
      <c r="B68" s="144"/>
      <c r="C68" s="60"/>
      <c r="D68" s="60"/>
      <c r="E68" s="60"/>
      <c r="F68" s="61"/>
      <c r="G68" s="62"/>
      <c r="H68" s="22"/>
      <c r="I68" s="22"/>
      <c r="J68" s="22"/>
      <c r="K68" s="22"/>
      <c r="L68" s="23"/>
      <c r="M68" s="24"/>
      <c r="AL68" s="1"/>
      <c r="AM68" s="1"/>
      <c r="AN68" s="9">
        <f>IF(tirage!AN68="","",tirage!AN68)</f>
      </c>
      <c r="AO68" s="9">
        <f>IF(tirage!AO68="","",tirage!AO68)</f>
      </c>
      <c r="AP68" s="9">
        <f>IF(tirage!AP68="","",tirage!AP68)</f>
      </c>
      <c r="AQ68" s="9">
        <f>IF(tirage!AQ68="","",tirage!AQ68)</f>
      </c>
      <c r="AR68" s="1"/>
      <c r="AS68" s="3"/>
      <c r="AT68" s="10"/>
      <c r="AU68" s="63">
        <f>$AN$130</f>
      </c>
      <c r="AV68" s="63">
        <f>$AN$131</f>
      </c>
      <c r="AW68" s="141"/>
      <c r="AX68" s="63">
        <f>$AN$132</f>
      </c>
      <c r="AY68" s="63">
        <f>$AN$133</f>
      </c>
      <c r="AZ68" s="142"/>
      <c r="BA68" s="63">
        <f>$AO$130</f>
      </c>
      <c r="BB68" s="63">
        <f>$AO$131</f>
      </c>
      <c r="BC68" s="141"/>
      <c r="BD68" s="63">
        <f>$AO$132</f>
      </c>
      <c r="BE68" s="63">
        <f>$AO$133</f>
      </c>
      <c r="BF68" s="142"/>
      <c r="BG68" s="63">
        <f>$AP$130</f>
      </c>
      <c r="BH68" s="63">
        <f>$AP$131</f>
      </c>
      <c r="BI68" s="141"/>
      <c r="BJ68" s="63">
        <f>$AP$132</f>
      </c>
      <c r="BK68" s="63">
        <f>$AP$133</f>
      </c>
      <c r="BL68" s="142"/>
      <c r="BM68" s="63">
        <f>$AQ$130</f>
      </c>
      <c r="BN68" s="63">
        <f>$AQ$131</f>
      </c>
      <c r="BO68" s="141"/>
      <c r="BP68" s="63">
        <f>$AQ$132</f>
      </c>
      <c r="BQ68" s="63">
        <f>$AQ$133</f>
      </c>
      <c r="BR68" s="10"/>
    </row>
    <row r="69" spans="1:70" ht="45.75" customHeight="1" thickBot="1">
      <c r="A69" s="26">
        <v>64</v>
      </c>
      <c r="B69" s="78"/>
      <c r="C69" s="60"/>
      <c r="D69" s="60"/>
      <c r="E69" s="60"/>
      <c r="F69" s="61"/>
      <c r="G69" s="62"/>
      <c r="H69" s="22"/>
      <c r="I69" s="22"/>
      <c r="J69" s="22"/>
      <c r="K69" s="22"/>
      <c r="L69" s="23"/>
      <c r="M69" s="24"/>
      <c r="AL69" s="1"/>
      <c r="AM69" s="1"/>
      <c r="AN69" s="9">
        <f>IF(tirage!AN69="","",tirage!AN69)</f>
      </c>
      <c r="AO69" s="9">
        <f>IF(tirage!AO69="","",tirage!AO69)</f>
      </c>
      <c r="AP69" s="9">
        <f>IF(tirage!AP69="","",tirage!AP69)</f>
      </c>
      <c r="AQ69" s="9">
        <f>IF(tirage!AQ69="","",tirage!AQ69)</f>
      </c>
      <c r="AR69" s="1"/>
      <c r="AS69" s="1"/>
      <c r="AT69" s="10"/>
      <c r="AU69" s="14" t="e">
        <f>LOOKUP(AU68,$A$6:$A$155,$B$6:$B$155)</f>
        <v>#N/A</v>
      </c>
      <c r="AV69" s="14" t="e">
        <f>LOOKUP(AV68,$A$6:$A$155,$B$6:$B$155)</f>
        <v>#N/A</v>
      </c>
      <c r="AW69" s="16"/>
      <c r="AX69" s="14" t="e">
        <f>LOOKUP(AX68,$A$6:$A$155,$B$6:$B$155)</f>
        <v>#N/A</v>
      </c>
      <c r="AY69" s="14" t="e">
        <f>LOOKUP(AY68,$A$6:$A$155,$B$6:$B$155)</f>
        <v>#N/A</v>
      </c>
      <c r="AZ69" s="11"/>
      <c r="BA69" s="14" t="e">
        <f>LOOKUP(BA68,$A$6:$A$155,$B$6:$B$155)</f>
        <v>#N/A</v>
      </c>
      <c r="BB69" s="14" t="e">
        <f>LOOKUP(BB68,$A$6:$A$155,$B$6:$B$155)</f>
        <v>#N/A</v>
      </c>
      <c r="BC69" s="16"/>
      <c r="BD69" s="14" t="e">
        <f>LOOKUP(BD68,$A$6:$A$155,$B$6:$B$155)</f>
        <v>#N/A</v>
      </c>
      <c r="BE69" s="14" t="e">
        <f>LOOKUP(BE68,$A$6:$A$155,$B$6:$B$155)</f>
        <v>#N/A</v>
      </c>
      <c r="BF69" s="11"/>
      <c r="BG69" s="14" t="e">
        <f>LOOKUP(BG68,$A$6:$A$155,$B$6:$B$155)</f>
        <v>#N/A</v>
      </c>
      <c r="BH69" s="14" t="e">
        <f>LOOKUP(BH68,$A$6:$A$155,$B$6:$B$155)</f>
        <v>#N/A</v>
      </c>
      <c r="BI69" s="16"/>
      <c r="BJ69" s="14" t="e">
        <f>LOOKUP(BJ68,$A$6:$A$155,$B$6:$B$155)</f>
        <v>#N/A</v>
      </c>
      <c r="BK69" s="14" t="e">
        <f>LOOKUP(BK68,$A$6:$A$155,$B$6:$B$155)</f>
        <v>#N/A</v>
      </c>
      <c r="BL69" s="11"/>
      <c r="BM69" s="14" t="e">
        <f>LOOKUP(BM68,$A$6:$A$155,$B$6:$B$155)</f>
        <v>#N/A</v>
      </c>
      <c r="BN69" s="14" t="e">
        <f>LOOKUP(BN68,$A$6:$A$155,$B$6:$B$155)</f>
        <v>#N/A</v>
      </c>
      <c r="BO69" s="16"/>
      <c r="BP69" s="14" t="e">
        <f>LOOKUP(BP68,$A$6:$A$155,$B$6:$B$155)</f>
        <v>#N/A</v>
      </c>
      <c r="BQ69" s="14" t="e">
        <f>LOOKUP(BQ68,$A$6:$A$155,$B$6:$B$155)</f>
        <v>#N/A</v>
      </c>
      <c r="BR69" s="10"/>
    </row>
    <row r="70" spans="1:70" ht="45.75" customHeight="1" thickBot="1">
      <c r="A70" s="25">
        <v>65</v>
      </c>
      <c r="B70" s="144"/>
      <c r="C70" s="60"/>
      <c r="D70" s="60"/>
      <c r="E70" s="60"/>
      <c r="F70" s="61"/>
      <c r="G70" s="62"/>
      <c r="H70" s="22"/>
      <c r="I70" s="22"/>
      <c r="J70" s="22"/>
      <c r="K70" s="22"/>
      <c r="L70" s="23"/>
      <c r="M70" s="24"/>
      <c r="AL70" s="1"/>
      <c r="AM70" s="1"/>
      <c r="AN70" s="9">
        <f>IF(tirage!AN70="","",tirage!AN70)</f>
      </c>
      <c r="AO70" s="9">
        <f>IF(tirage!AO70="","",tirage!AO70)</f>
      </c>
      <c r="AP70" s="9">
        <f>IF(tirage!AP70="","",tirage!AP70)</f>
      </c>
      <c r="AQ70" s="9">
        <f>IF(tirage!AQ70="","",tirage!AQ70)</f>
      </c>
      <c r="AR70" s="1"/>
      <c r="AS70" s="1"/>
      <c r="AT70" s="10"/>
      <c r="AU70" s="63">
        <f>$AN$134</f>
      </c>
      <c r="AV70" s="63">
        <f>$AN$135</f>
      </c>
      <c r="AW70" s="141"/>
      <c r="AX70" s="63">
        <f>$AN$136</f>
      </c>
      <c r="AY70" s="63">
        <f>$AN$137</f>
      </c>
      <c r="AZ70" s="142"/>
      <c r="BA70" s="63">
        <f>$AO$134</f>
      </c>
      <c r="BB70" s="63">
        <f>$AO$135</f>
      </c>
      <c r="BC70" s="141"/>
      <c r="BD70" s="63">
        <f>$AO$136</f>
      </c>
      <c r="BE70" s="63">
        <f>$AO$137</f>
      </c>
      <c r="BF70" s="142"/>
      <c r="BG70" s="63">
        <f>$AP$134</f>
      </c>
      <c r="BH70" s="63">
        <f>$AP$135</f>
      </c>
      <c r="BI70" s="141"/>
      <c r="BJ70" s="63">
        <f>$AP$136</f>
      </c>
      <c r="BK70" s="63">
        <f>$AP$137</f>
      </c>
      <c r="BL70" s="142"/>
      <c r="BM70" s="63">
        <f>$AQ$134</f>
      </c>
      <c r="BN70" s="63">
        <f>$AQ$135</f>
      </c>
      <c r="BO70" s="141"/>
      <c r="BP70" s="63">
        <f>$AQ$136</f>
      </c>
      <c r="BQ70" s="63">
        <f>$AQ$137</f>
      </c>
      <c r="BR70" s="10"/>
    </row>
    <row r="71" spans="1:70" ht="45.75" customHeight="1" thickBot="1">
      <c r="A71" s="25">
        <v>66</v>
      </c>
      <c r="B71" s="78"/>
      <c r="C71" s="60"/>
      <c r="D71" s="60"/>
      <c r="E71" s="60"/>
      <c r="F71" s="61"/>
      <c r="G71" s="62"/>
      <c r="H71" s="22"/>
      <c r="I71" s="22"/>
      <c r="J71" s="22"/>
      <c r="K71" s="22"/>
      <c r="L71" s="23"/>
      <c r="M71" s="24"/>
      <c r="AL71" s="1"/>
      <c r="AM71" s="1"/>
      <c r="AN71" s="9">
        <f>IF(tirage!AN71="","",tirage!AN71)</f>
      </c>
      <c r="AO71" s="9">
        <f>IF(tirage!AO71="","",tirage!AO71)</f>
      </c>
      <c r="AP71" s="9">
        <f>IF(tirage!AP71="","",tirage!AP71)</f>
      </c>
      <c r="AQ71" s="9">
        <f>IF(tirage!AQ71="","",tirage!AQ71)</f>
      </c>
      <c r="AR71" s="1"/>
      <c r="AS71" s="1"/>
      <c r="AT71" s="10"/>
      <c r="AU71" s="14" t="e">
        <f>LOOKUP(AU70,$A$6:$A$155,$B$6:$B$155)</f>
        <v>#N/A</v>
      </c>
      <c r="AV71" s="14" t="e">
        <f>LOOKUP(AV70,$A$6:$A$155,$B$6:$B$155)</f>
        <v>#N/A</v>
      </c>
      <c r="AW71" s="16"/>
      <c r="AX71" s="14" t="e">
        <f>LOOKUP(AX70,$A$6:$A$155,$B$6:$B$155)</f>
        <v>#N/A</v>
      </c>
      <c r="AY71" s="14" t="e">
        <f>LOOKUP(AY70,$A$6:$A$155,$B$6:$B$155)</f>
        <v>#N/A</v>
      </c>
      <c r="AZ71" s="11"/>
      <c r="BA71" s="14" t="e">
        <f>LOOKUP(BA70,$A$6:$A$155,$B$6:$B$155)</f>
        <v>#N/A</v>
      </c>
      <c r="BB71" s="14" t="e">
        <f>LOOKUP(BB70,$A$6:$A$155,$B$6:$B$155)</f>
        <v>#N/A</v>
      </c>
      <c r="BC71" s="16"/>
      <c r="BD71" s="14" t="e">
        <f>LOOKUP(BD70,$A$6:$A$155,$B$6:$B$155)</f>
        <v>#N/A</v>
      </c>
      <c r="BE71" s="14" t="e">
        <f>LOOKUP(BE70,$A$6:$A$155,$B$6:$B$155)</f>
        <v>#N/A</v>
      </c>
      <c r="BF71" s="11"/>
      <c r="BG71" s="14" t="e">
        <f>LOOKUP(BG70,$A$6:$A$155,$B$6:$B$155)</f>
        <v>#N/A</v>
      </c>
      <c r="BH71" s="14" t="e">
        <f>LOOKUP(BH70,$A$6:$A$155,$B$6:$B$155)</f>
        <v>#N/A</v>
      </c>
      <c r="BI71" s="16"/>
      <c r="BJ71" s="14" t="e">
        <f>LOOKUP(BJ70,$A$6:$A$155,$B$6:$B$155)</f>
        <v>#N/A</v>
      </c>
      <c r="BK71" s="14" t="e">
        <f>LOOKUP(BK70,$A$6:$A$155,$B$6:$B$155)</f>
        <v>#N/A</v>
      </c>
      <c r="BL71" s="11"/>
      <c r="BM71" s="14" t="e">
        <f>LOOKUP(BM70,$A$6:$A$155,$B$6:$B$155)</f>
        <v>#N/A</v>
      </c>
      <c r="BN71" s="14" t="e">
        <f>LOOKUP(BN70,$A$6:$A$155,$B$6:$B$155)</f>
        <v>#N/A</v>
      </c>
      <c r="BO71" s="16"/>
      <c r="BP71" s="14" t="e">
        <f>LOOKUP(BP70,$A$6:$A$155,$B$6:$B$155)</f>
        <v>#N/A</v>
      </c>
      <c r="BQ71" s="14" t="e">
        <f>LOOKUP(BQ70,$A$6:$A$155,$B$6:$B$155)</f>
        <v>#N/A</v>
      </c>
      <c r="BR71" s="10"/>
    </row>
    <row r="72" spans="1:70" ht="45.75" customHeight="1" thickBot="1">
      <c r="A72" s="25">
        <v>67</v>
      </c>
      <c r="B72" s="144"/>
      <c r="C72" s="60"/>
      <c r="D72" s="60"/>
      <c r="E72" s="60"/>
      <c r="F72" s="61"/>
      <c r="G72" s="62"/>
      <c r="H72" s="22"/>
      <c r="I72" s="22"/>
      <c r="J72" s="22"/>
      <c r="K72" s="22"/>
      <c r="L72" s="23"/>
      <c r="M72" s="24"/>
      <c r="AL72" s="1"/>
      <c r="AM72" s="1"/>
      <c r="AN72" s="9">
        <f>IF(tirage!AN72="","",tirage!AN72)</f>
      </c>
      <c r="AO72" s="9">
        <f>IF(tirage!AO72="","",tirage!AO72)</f>
      </c>
      <c r="AP72" s="9">
        <f>IF(tirage!AP72="","",tirage!AP72)</f>
      </c>
      <c r="AQ72" s="9">
        <f>IF(tirage!AQ72="","",tirage!AQ72)</f>
      </c>
      <c r="AR72" s="1"/>
      <c r="AS72" s="1"/>
      <c r="AT72" s="10"/>
      <c r="AU72" s="63">
        <f>$AN$138</f>
      </c>
      <c r="AV72" s="63">
        <f>$AN$139</f>
      </c>
      <c r="AW72" s="141"/>
      <c r="AX72" s="63">
        <f>$AN$140</f>
      </c>
      <c r="AY72" s="63">
        <f>$AN$141</f>
      </c>
      <c r="AZ72" s="142"/>
      <c r="BA72" s="63">
        <f>$AO$138</f>
      </c>
      <c r="BB72" s="63">
        <f>$AO$139</f>
      </c>
      <c r="BC72" s="141"/>
      <c r="BD72" s="63">
        <f>$AO$140</f>
      </c>
      <c r="BE72" s="63">
        <f>$AO$141</f>
      </c>
      <c r="BF72" s="142"/>
      <c r="BG72" s="63">
        <f>$AP$138</f>
      </c>
      <c r="BH72" s="63">
        <f>$AP$139</f>
      </c>
      <c r="BI72" s="141"/>
      <c r="BJ72" s="63">
        <f>$AP$140</f>
      </c>
      <c r="BK72" s="63">
        <f>$AP$141</f>
      </c>
      <c r="BL72" s="142"/>
      <c r="BM72" s="63">
        <f>$AQ$138</f>
      </c>
      <c r="BN72" s="63">
        <f>$AQ$139</f>
      </c>
      <c r="BO72" s="141"/>
      <c r="BP72" s="63">
        <f>$AQ$140</f>
      </c>
      <c r="BQ72" s="63">
        <f>$AQ$141</f>
      </c>
      <c r="BR72" s="10"/>
    </row>
    <row r="73" spans="1:70" ht="45.75" customHeight="1" thickBot="1">
      <c r="A73" s="26">
        <v>68</v>
      </c>
      <c r="B73" s="78"/>
      <c r="C73" s="60"/>
      <c r="D73" s="60"/>
      <c r="E73" s="60"/>
      <c r="F73" s="61"/>
      <c r="G73" s="62"/>
      <c r="H73" s="22"/>
      <c r="I73" s="22"/>
      <c r="J73" s="22"/>
      <c r="K73" s="22"/>
      <c r="L73" s="23"/>
      <c r="M73" s="24"/>
      <c r="AL73" s="1"/>
      <c r="AM73" s="1"/>
      <c r="AN73" s="9">
        <f>IF(tirage!AN73="","",tirage!AN73)</f>
      </c>
      <c r="AO73" s="9">
        <f>IF(tirage!AO73="","",tirage!AO73)</f>
      </c>
      <c r="AP73" s="9">
        <f>IF(tirage!AP73="","",tirage!AP73)</f>
      </c>
      <c r="AQ73" s="9">
        <f>IF(tirage!AQ73="","",tirage!AQ73)</f>
      </c>
      <c r="AR73" s="1"/>
      <c r="AS73" s="1"/>
      <c r="AT73" s="10"/>
      <c r="AU73" s="14" t="e">
        <f>LOOKUP(AU72,$A$6:$A$155,$B$6:$B$155)</f>
        <v>#N/A</v>
      </c>
      <c r="AV73" s="14" t="e">
        <f>LOOKUP(AV72,$A$6:$A$155,$B$6:$B$155)</f>
        <v>#N/A</v>
      </c>
      <c r="AW73" s="16"/>
      <c r="AX73" s="14" t="e">
        <f>LOOKUP(AX72,$A$6:$A$155,$B$6:$B$155)</f>
        <v>#N/A</v>
      </c>
      <c r="AY73" s="14" t="e">
        <f>LOOKUP(AY72,$A$6:$A$155,$B$6:$B$155)</f>
        <v>#N/A</v>
      </c>
      <c r="AZ73" s="11"/>
      <c r="BA73" s="14" t="e">
        <f>LOOKUP(BA72,$A$6:$A$155,$B$6:$B$155)</f>
        <v>#N/A</v>
      </c>
      <c r="BB73" s="14" t="e">
        <f>LOOKUP(BB72,$A$6:$A$155,$B$6:$B$155)</f>
        <v>#N/A</v>
      </c>
      <c r="BC73" s="16"/>
      <c r="BD73" s="14" t="e">
        <f>LOOKUP(BD72,$A$6:$A$155,$B$6:$B$155)</f>
        <v>#N/A</v>
      </c>
      <c r="BE73" s="14" t="e">
        <f>LOOKUP(BE72,$A$6:$A$155,$B$6:$B$155)</f>
        <v>#N/A</v>
      </c>
      <c r="BF73" s="11"/>
      <c r="BG73" s="14" t="e">
        <f>LOOKUP(BG72,$A$6:$A$155,$B$6:$B$155)</f>
        <v>#N/A</v>
      </c>
      <c r="BH73" s="14" t="e">
        <f>LOOKUP(BH72,$A$6:$A$155,$B$6:$B$155)</f>
        <v>#N/A</v>
      </c>
      <c r="BI73" s="16"/>
      <c r="BJ73" s="14" t="e">
        <f>LOOKUP(BJ72,$A$6:$A$155,$B$6:$B$155)</f>
        <v>#N/A</v>
      </c>
      <c r="BK73" s="14" t="e">
        <f>LOOKUP(BK72,$A$6:$A$155,$B$6:$B$155)</f>
        <v>#N/A</v>
      </c>
      <c r="BL73" s="11"/>
      <c r="BM73" s="14" t="e">
        <f>LOOKUP(BM72,$A$6:$A$155,$B$6:$B$155)</f>
        <v>#N/A</v>
      </c>
      <c r="BN73" s="14" t="e">
        <f>LOOKUP(BN72,$A$6:$A$155,$B$6:$B$155)</f>
        <v>#N/A</v>
      </c>
      <c r="BO73" s="16"/>
      <c r="BP73" s="14" t="e">
        <f>LOOKUP(BP72,$A$6:$A$155,$B$6:$B$155)</f>
        <v>#N/A</v>
      </c>
      <c r="BQ73" s="14" t="e">
        <f>LOOKUP(BQ72,$A$6:$A$155,$B$6:$B$155)</f>
        <v>#N/A</v>
      </c>
      <c r="BR73" s="10"/>
    </row>
    <row r="74" spans="1:70" ht="45.75" customHeight="1" thickBot="1">
      <c r="A74" s="25">
        <v>69</v>
      </c>
      <c r="B74" s="144"/>
      <c r="C74" s="60"/>
      <c r="D74" s="60"/>
      <c r="E74" s="60"/>
      <c r="F74" s="61"/>
      <c r="G74" s="62"/>
      <c r="H74" s="22"/>
      <c r="I74" s="22"/>
      <c r="J74" s="22"/>
      <c r="K74" s="22"/>
      <c r="L74" s="23"/>
      <c r="M74" s="24"/>
      <c r="AL74" s="1"/>
      <c r="AM74" s="1"/>
      <c r="AN74" s="9">
        <f>IF(tirage!AN74="","",tirage!AN74)</f>
      </c>
      <c r="AO74" s="9">
        <f>IF(tirage!AO74="","",tirage!AO74)</f>
      </c>
      <c r="AP74" s="9">
        <f>IF(tirage!AP74="","",tirage!AP74)</f>
      </c>
      <c r="AQ74" s="9">
        <f>IF(tirage!AQ74="","",tirage!AQ74)</f>
      </c>
      <c r="AR74" s="1"/>
      <c r="AS74" s="1"/>
      <c r="AT74" s="10"/>
      <c r="AU74" s="63">
        <f>$AN$142</f>
      </c>
      <c r="AV74" s="63">
        <f>$AN$143</f>
      </c>
      <c r="AW74" s="141"/>
      <c r="AX74" s="63">
        <f>$AN$144</f>
      </c>
      <c r="AY74" s="63">
        <f>$AN$145</f>
      </c>
      <c r="AZ74" s="142"/>
      <c r="BA74" s="63">
        <f>$AO$142</f>
      </c>
      <c r="BB74" s="63">
        <f>$AO$143</f>
      </c>
      <c r="BC74" s="141"/>
      <c r="BD74" s="63">
        <f>$AO$144</f>
      </c>
      <c r="BE74" s="63">
        <f>$AO$145</f>
      </c>
      <c r="BF74" s="142"/>
      <c r="BG74" s="63">
        <f>$AP$142</f>
      </c>
      <c r="BH74" s="63">
        <f>$AP$143</f>
      </c>
      <c r="BI74" s="141"/>
      <c r="BJ74" s="63">
        <f>$AP$144</f>
      </c>
      <c r="BK74" s="63">
        <f>$AP$145</f>
      </c>
      <c r="BL74" s="142"/>
      <c r="BM74" s="63">
        <f>$AQ$142</f>
      </c>
      <c r="BN74" s="63">
        <f>$AQ$143</f>
      </c>
      <c r="BO74" s="141"/>
      <c r="BP74" s="63">
        <f>$AQ$144</f>
      </c>
      <c r="BQ74" s="63">
        <f>$AQ$145</f>
      </c>
      <c r="BR74" s="10"/>
    </row>
    <row r="75" spans="1:70" ht="45.75" customHeight="1" thickBot="1">
      <c r="A75" s="25">
        <v>70</v>
      </c>
      <c r="B75" s="78"/>
      <c r="C75" s="60"/>
      <c r="D75" s="60"/>
      <c r="E75" s="60"/>
      <c r="F75" s="61"/>
      <c r="G75" s="62"/>
      <c r="H75" s="22"/>
      <c r="I75" s="22"/>
      <c r="J75" s="22"/>
      <c r="K75" s="22"/>
      <c r="L75" s="23"/>
      <c r="M75" s="24"/>
      <c r="AL75" s="1"/>
      <c r="AM75" s="1"/>
      <c r="AN75" s="9">
        <f>IF(tirage!AN75="","",tirage!AN75)</f>
      </c>
      <c r="AO75" s="9">
        <f>IF(tirage!AO75="","",tirage!AO75)</f>
      </c>
      <c r="AP75" s="9">
        <f>IF(tirage!AP75="","",tirage!AP75)</f>
      </c>
      <c r="AQ75" s="9">
        <f>IF(tirage!AQ75="","",tirage!AQ75)</f>
      </c>
      <c r="AR75" s="1"/>
      <c r="AS75" s="1"/>
      <c r="AT75" s="10"/>
      <c r="AU75" s="14" t="e">
        <f>LOOKUP(AU74,$A$6:$A$155,$B$6:$B$155)</f>
        <v>#N/A</v>
      </c>
      <c r="AV75" s="14" t="e">
        <f>LOOKUP(AV74,$A$6:$A$155,$B$6:$B$155)</f>
        <v>#N/A</v>
      </c>
      <c r="AW75" s="16"/>
      <c r="AX75" s="14" t="e">
        <f>LOOKUP(AX74,$A$6:$A$155,$B$6:$B$155)</f>
        <v>#N/A</v>
      </c>
      <c r="AY75" s="14" t="e">
        <f>LOOKUP(AY74,$A$6:$A$155,$B$6:$B$155)</f>
        <v>#N/A</v>
      </c>
      <c r="AZ75" s="11"/>
      <c r="BA75" s="14" t="e">
        <f>LOOKUP(BA74,$A$6:$A$155,$B$6:$B$155)</f>
        <v>#N/A</v>
      </c>
      <c r="BB75" s="14" t="e">
        <f>LOOKUP(BB74,$A$6:$A$155,$B$6:$B$155)</f>
        <v>#N/A</v>
      </c>
      <c r="BC75" s="16"/>
      <c r="BD75" s="14" t="e">
        <f>LOOKUP(BD74,$A$6:$A$155,$B$6:$B$155)</f>
        <v>#N/A</v>
      </c>
      <c r="BE75" s="14" t="e">
        <f>LOOKUP(BE74,$A$6:$A$155,$B$6:$B$155)</f>
        <v>#N/A</v>
      </c>
      <c r="BF75" s="11"/>
      <c r="BG75" s="14" t="e">
        <f>LOOKUP(BG74,$A$6:$A$155,$B$6:$B$155)</f>
        <v>#N/A</v>
      </c>
      <c r="BH75" s="14" t="e">
        <f>LOOKUP(BH74,$A$6:$A$155,$B$6:$B$155)</f>
        <v>#N/A</v>
      </c>
      <c r="BI75" s="16"/>
      <c r="BJ75" s="14" t="e">
        <f>LOOKUP(BJ74,$A$6:$A$155,$B$6:$B$155)</f>
        <v>#N/A</v>
      </c>
      <c r="BK75" s="14" t="e">
        <f>LOOKUP(BK74,$A$6:$A$155,$B$6:$B$155)</f>
        <v>#N/A</v>
      </c>
      <c r="BL75" s="11"/>
      <c r="BM75" s="14" t="e">
        <f>LOOKUP(BM74,$A$6:$A$155,$B$6:$B$155)</f>
        <v>#N/A</v>
      </c>
      <c r="BN75" s="14" t="e">
        <f>LOOKUP(BN74,$A$6:$A$155,$B$6:$B$155)</f>
        <v>#N/A</v>
      </c>
      <c r="BO75" s="16"/>
      <c r="BP75" s="14" t="e">
        <f>LOOKUP(BP74,$A$6:$A$155,$B$6:$B$155)</f>
        <v>#N/A</v>
      </c>
      <c r="BQ75" s="14" t="e">
        <f>LOOKUP(BQ74,$A$6:$A$155,$B$6:$B$155)</f>
        <v>#N/A</v>
      </c>
      <c r="BR75" s="10"/>
    </row>
    <row r="76" spans="1:70" ht="45.75" customHeight="1" thickBot="1">
      <c r="A76" s="25">
        <v>71</v>
      </c>
      <c r="B76" s="144"/>
      <c r="C76" s="60"/>
      <c r="D76" s="60"/>
      <c r="E76" s="60"/>
      <c r="F76" s="61"/>
      <c r="G76" s="62"/>
      <c r="H76" s="22"/>
      <c r="I76" s="22"/>
      <c r="J76" s="22"/>
      <c r="K76" s="22"/>
      <c r="L76" s="23"/>
      <c r="M76" s="24"/>
      <c r="AL76" s="1"/>
      <c r="AM76" s="1"/>
      <c r="AN76" s="9">
        <f>IF(tirage!AN76="","",tirage!AN76)</f>
      </c>
      <c r="AO76" s="9">
        <f>IF(tirage!AO76="","",tirage!AO76)</f>
      </c>
      <c r="AP76" s="9">
        <f>IF(tirage!AP76="","",tirage!AP76)</f>
      </c>
      <c r="AQ76" s="9">
        <f>IF(tirage!AQ76="","",tirage!AQ76)</f>
      </c>
      <c r="AR76" s="1"/>
      <c r="AS76" s="1"/>
      <c r="AT76" s="10"/>
      <c r="AU76" s="63">
        <f>$AN$146</f>
      </c>
      <c r="AV76" s="63">
        <f>$AN$147</f>
      </c>
      <c r="AW76" s="141"/>
      <c r="AX76" s="63">
        <f>$AN$148</f>
      </c>
      <c r="AY76" s="63">
        <f>$AN$149</f>
      </c>
      <c r="AZ76" s="142"/>
      <c r="BA76" s="63">
        <f>$AO$146</f>
      </c>
      <c r="BB76" s="63">
        <f>$AO$147</f>
      </c>
      <c r="BC76" s="141"/>
      <c r="BD76" s="63">
        <f>$AO$148</f>
      </c>
      <c r="BE76" s="63">
        <f>$AO$149</f>
      </c>
      <c r="BF76" s="142"/>
      <c r="BG76" s="63">
        <f>$AP$146</f>
      </c>
      <c r="BH76" s="63">
        <f>$AP$147</f>
      </c>
      <c r="BI76" s="141"/>
      <c r="BJ76" s="63">
        <f>$AP$148</f>
      </c>
      <c r="BK76" s="63">
        <f>$AP$149</f>
      </c>
      <c r="BL76" s="142"/>
      <c r="BM76" s="63">
        <f>$AQ$146</f>
      </c>
      <c r="BN76" s="63">
        <f>$AQ$147</f>
      </c>
      <c r="BO76" s="141"/>
      <c r="BP76" s="63">
        <f>$AQ$148</f>
      </c>
      <c r="BQ76" s="63">
        <f>$AQ$149</f>
      </c>
      <c r="BR76" s="10"/>
    </row>
    <row r="77" spans="1:70" ht="45.75" customHeight="1" thickBot="1">
      <c r="A77" s="26">
        <v>72</v>
      </c>
      <c r="B77" s="78"/>
      <c r="C77" s="60"/>
      <c r="D77" s="60"/>
      <c r="E77" s="60"/>
      <c r="F77" s="61"/>
      <c r="G77" s="62"/>
      <c r="H77" s="22"/>
      <c r="I77" s="22"/>
      <c r="J77" s="22"/>
      <c r="K77" s="22"/>
      <c r="L77" s="23"/>
      <c r="M77" s="24"/>
      <c r="AL77" s="1"/>
      <c r="AM77" s="1"/>
      <c r="AN77" s="9">
        <f>IF(tirage!AN77="","",tirage!AN77)</f>
      </c>
      <c r="AO77" s="9">
        <f>IF(tirage!AO77="","",tirage!AO77)</f>
      </c>
      <c r="AP77" s="9">
        <f>IF(tirage!AP77="","",tirage!AP77)</f>
      </c>
      <c r="AQ77" s="9">
        <f>IF(tirage!AQ77="","",tirage!AQ77)</f>
      </c>
      <c r="AR77" s="1"/>
      <c r="AS77" s="1"/>
      <c r="AT77" s="10"/>
      <c r="AU77" s="14" t="e">
        <f>LOOKUP(AU76,$A$6:$A$155,$B$6:$B$155)</f>
        <v>#N/A</v>
      </c>
      <c r="AV77" s="14" t="e">
        <f>LOOKUP(AV76,$A$6:$A$155,$B$6:$B$155)</f>
        <v>#N/A</v>
      </c>
      <c r="AW77" s="16"/>
      <c r="AX77" s="14" t="e">
        <f>LOOKUP(AX76,$A$6:$A$155,$B$6:$B$155)</f>
        <v>#N/A</v>
      </c>
      <c r="AY77" s="14" t="e">
        <f>LOOKUP(AY76,$A$6:$A$155,$B$6:$B$155)</f>
        <v>#N/A</v>
      </c>
      <c r="AZ77" s="11"/>
      <c r="BA77" s="14" t="e">
        <f>LOOKUP(BA76,$A$6:$A$155,$B$6:$B$155)</f>
        <v>#N/A</v>
      </c>
      <c r="BB77" s="14" t="e">
        <f>LOOKUP(BB76,$A$6:$A$155,$B$6:$B$155)</f>
        <v>#N/A</v>
      </c>
      <c r="BC77" s="16"/>
      <c r="BD77" s="14" t="e">
        <f>LOOKUP(BD76,$A$6:$A$155,$B$6:$B$155)</f>
        <v>#N/A</v>
      </c>
      <c r="BE77" s="14" t="e">
        <f>LOOKUP(BE76,$A$6:$A$155,$B$6:$B$155)</f>
        <v>#N/A</v>
      </c>
      <c r="BF77" s="11"/>
      <c r="BG77" s="14" t="e">
        <f>LOOKUP(BG76,$A$6:$A$155,$B$6:$B$155)</f>
        <v>#N/A</v>
      </c>
      <c r="BH77" s="14" t="e">
        <f>LOOKUP(BH76,$A$6:$A$155,$B$6:$B$155)</f>
        <v>#N/A</v>
      </c>
      <c r="BI77" s="16"/>
      <c r="BJ77" s="14" t="e">
        <f>LOOKUP(BJ76,$A$6:$A$155,$B$6:$B$155)</f>
        <v>#N/A</v>
      </c>
      <c r="BK77" s="14" t="e">
        <f>LOOKUP(BK76,$A$6:$A$155,$B$6:$B$155)</f>
        <v>#N/A</v>
      </c>
      <c r="BL77" s="11"/>
      <c r="BM77" s="14" t="e">
        <f>LOOKUP(BM76,$A$6:$A$155,$B$6:$B$155)</f>
        <v>#N/A</v>
      </c>
      <c r="BN77" s="14" t="e">
        <f>LOOKUP(BN76,$A$6:$A$155,$B$6:$B$155)</f>
        <v>#N/A</v>
      </c>
      <c r="BO77" s="16"/>
      <c r="BP77" s="14" t="e">
        <f>LOOKUP(BP76,$A$6:$A$155,$B$6:$B$155)</f>
        <v>#N/A</v>
      </c>
      <c r="BQ77" s="14" t="e">
        <f>LOOKUP(BQ76,$A$6:$A$155,$B$6:$B$155)</f>
        <v>#N/A</v>
      </c>
      <c r="BR77" s="10"/>
    </row>
    <row r="78" spans="1:70" ht="45.75" customHeight="1" thickBot="1">
      <c r="A78" s="25">
        <v>73</v>
      </c>
      <c r="B78" s="144"/>
      <c r="C78" s="60"/>
      <c r="D78" s="60"/>
      <c r="E78" s="60"/>
      <c r="F78" s="61"/>
      <c r="G78" s="62"/>
      <c r="H78" s="22"/>
      <c r="I78" s="22"/>
      <c r="J78" s="22"/>
      <c r="K78" s="22"/>
      <c r="L78" s="23"/>
      <c r="M78" s="24"/>
      <c r="AL78" s="1"/>
      <c r="AM78" s="1"/>
      <c r="AN78" s="9">
        <f>IF(tirage!AN78="","",tirage!AN78)</f>
      </c>
      <c r="AO78" s="9">
        <f>IF(tirage!AO78="","",tirage!AO78)</f>
      </c>
      <c r="AP78" s="9">
        <f>IF(tirage!AP78="","",tirage!AP78)</f>
      </c>
      <c r="AQ78" s="9">
        <f>IF(tirage!AQ78="","",tirage!AQ78)</f>
      </c>
      <c r="AR78" s="1"/>
      <c r="AS78" s="1"/>
      <c r="AT78" s="10"/>
      <c r="AU78" s="63">
        <f>$AN$150</f>
      </c>
      <c r="AV78" s="63">
        <f>$AN$151</f>
      </c>
      <c r="AW78" s="141"/>
      <c r="AX78" s="63">
        <f>$AN$152</f>
      </c>
      <c r="AY78" s="63">
        <f>$AN$153</f>
      </c>
      <c r="AZ78" s="142"/>
      <c r="BA78" s="63">
        <f>$AO$150</f>
      </c>
      <c r="BB78" s="63">
        <f>$AO$151</f>
      </c>
      <c r="BC78" s="141"/>
      <c r="BD78" s="63">
        <f>$AO$152</f>
      </c>
      <c r="BE78" s="63">
        <f>$AO$153</f>
      </c>
      <c r="BF78" s="142"/>
      <c r="BG78" s="63">
        <f>$AP$150</f>
      </c>
      <c r="BH78" s="63">
        <f>$AP$151</f>
      </c>
      <c r="BI78" s="141"/>
      <c r="BJ78" s="63">
        <f>$AP$152</f>
      </c>
      <c r="BK78" s="63">
        <f>$AP$153</f>
      </c>
      <c r="BL78" s="142"/>
      <c r="BM78" s="63">
        <f>$AQ$150</f>
      </c>
      <c r="BN78" s="63">
        <f>$AQ$151</f>
      </c>
      <c r="BO78" s="141"/>
      <c r="BP78" s="63">
        <f>$AQ$152</f>
      </c>
      <c r="BQ78" s="63">
        <f>$AQ$153</f>
      </c>
      <c r="BR78" s="10"/>
    </row>
    <row r="79" spans="1:70" ht="45.75" customHeight="1" thickBot="1">
      <c r="A79" s="25">
        <v>74</v>
      </c>
      <c r="B79" s="78"/>
      <c r="C79" s="60"/>
      <c r="D79" s="60"/>
      <c r="E79" s="60"/>
      <c r="F79" s="61"/>
      <c r="G79" s="62"/>
      <c r="H79" s="22"/>
      <c r="I79" s="22"/>
      <c r="J79" s="22"/>
      <c r="K79" s="22"/>
      <c r="L79" s="23"/>
      <c r="M79" s="24"/>
      <c r="AL79" s="1"/>
      <c r="AM79" s="1"/>
      <c r="AN79" s="9">
        <f>IF(tirage!AN79="","",tirage!AN79)</f>
      </c>
      <c r="AO79" s="9">
        <f>IF(tirage!AO79="","",tirage!AO79)</f>
      </c>
      <c r="AP79" s="9">
        <f>IF(tirage!AP79="","",tirage!AP79)</f>
      </c>
      <c r="AQ79" s="9">
        <f>IF(tirage!AQ79="","",tirage!AQ79)</f>
      </c>
      <c r="AR79" s="1"/>
      <c r="AS79" s="1"/>
      <c r="AT79" s="10"/>
      <c r="AU79" s="14" t="e">
        <f>LOOKUP(AU78,$A$6:$A$155,$B$6:$B$155)</f>
        <v>#N/A</v>
      </c>
      <c r="AV79" s="14" t="e">
        <f>LOOKUP(AV78,$A$6:$A$155,$B$6:$B$155)</f>
        <v>#N/A</v>
      </c>
      <c r="AW79" s="16"/>
      <c r="AX79" s="14" t="e">
        <f>LOOKUP(AX78,$A$6:$A$155,$B$6:$B$155)</f>
        <v>#N/A</v>
      </c>
      <c r="AY79" s="14" t="e">
        <f>LOOKUP(AY78,$A$6:$A$155,$B$6:$B$155)</f>
        <v>#N/A</v>
      </c>
      <c r="AZ79" s="11"/>
      <c r="BA79" s="14" t="e">
        <f>LOOKUP(BA78,$A$6:$A$155,$B$6:$B$155)</f>
        <v>#N/A</v>
      </c>
      <c r="BB79" s="14" t="e">
        <f>LOOKUP(BB78,$A$6:$A$155,$B$6:$B$155)</f>
        <v>#N/A</v>
      </c>
      <c r="BC79" s="16"/>
      <c r="BD79" s="14" t="e">
        <f>LOOKUP(BD78,$A$6:$A$155,$B$6:$B$155)</f>
        <v>#N/A</v>
      </c>
      <c r="BE79" s="14" t="e">
        <f>LOOKUP(BE78,$A$6:$A$155,$B$6:$B$155)</f>
        <v>#N/A</v>
      </c>
      <c r="BF79" s="11"/>
      <c r="BG79" s="14" t="e">
        <f>LOOKUP(BG78,$A$6:$A$155,$B$6:$B$155)</f>
        <v>#N/A</v>
      </c>
      <c r="BH79" s="14" t="e">
        <f>LOOKUP(BH78,$A$6:$A$155,$B$6:$B$155)</f>
        <v>#N/A</v>
      </c>
      <c r="BI79" s="16"/>
      <c r="BJ79" s="14" t="e">
        <f>LOOKUP(BJ78,$A$6:$A$155,$B$6:$B$155)</f>
        <v>#N/A</v>
      </c>
      <c r="BK79" s="14" t="e">
        <f>LOOKUP(BK78,$A$6:$A$155,$B$6:$B$155)</f>
        <v>#N/A</v>
      </c>
      <c r="BL79" s="11"/>
      <c r="BM79" s="14" t="e">
        <f>LOOKUP(BM78,$A$6:$A$155,$B$6:$B$155)</f>
        <v>#N/A</v>
      </c>
      <c r="BN79" s="14" t="e">
        <f>LOOKUP(BN78,$A$6:$A$155,$B$6:$B$155)</f>
        <v>#N/A</v>
      </c>
      <c r="BO79" s="16"/>
      <c r="BP79" s="14" t="e">
        <f>LOOKUP(BP78,$A$6:$A$155,$B$6:$B$155)</f>
        <v>#N/A</v>
      </c>
      <c r="BQ79" s="14" t="e">
        <f>LOOKUP(BQ78,$A$6:$A$155,$B$6:$B$155)</f>
        <v>#N/A</v>
      </c>
      <c r="BR79" s="10"/>
    </row>
    <row r="80" spans="1:70" ht="45.75" customHeight="1" thickBot="1">
      <c r="A80" s="25">
        <v>75</v>
      </c>
      <c r="B80" s="144"/>
      <c r="C80" s="60"/>
      <c r="D80" s="60"/>
      <c r="E80" s="60"/>
      <c r="F80" s="61"/>
      <c r="G80" s="62"/>
      <c r="H80" s="22"/>
      <c r="I80" s="22"/>
      <c r="J80" s="22"/>
      <c r="K80" s="22"/>
      <c r="L80" s="23"/>
      <c r="M80" s="24"/>
      <c r="AL80" s="1"/>
      <c r="AM80" s="1"/>
      <c r="AN80" s="9">
        <f>IF(tirage!AN80="","",tirage!AN80)</f>
      </c>
      <c r="AO80" s="9">
        <f>IF(tirage!AO80="","",tirage!AO80)</f>
      </c>
      <c r="AP80" s="9">
        <f>IF(tirage!AP80="","",tirage!AP80)</f>
      </c>
      <c r="AQ80" s="9">
        <f>IF(tirage!AQ80="","",tirage!AQ80)</f>
      </c>
      <c r="AR80" s="1"/>
      <c r="AS80" s="3"/>
      <c r="AT80" s="10"/>
      <c r="AU80" s="63">
        <f>$AN$154</f>
      </c>
      <c r="AV80" s="63">
        <f>$AN$155</f>
      </c>
      <c r="AW80" s="141"/>
      <c r="AX80" s="63"/>
      <c r="AY80" s="63"/>
      <c r="AZ80" s="142"/>
      <c r="BA80" s="63">
        <f>$AO$154</f>
      </c>
      <c r="BB80" s="63">
        <f>$AO$155</f>
      </c>
      <c r="BC80" s="141"/>
      <c r="BD80" s="63"/>
      <c r="BE80" s="63"/>
      <c r="BF80" s="142"/>
      <c r="BG80" s="63">
        <f>$AP$154</f>
      </c>
      <c r="BH80" s="63">
        <f>$AP$155</f>
      </c>
      <c r="BI80" s="141"/>
      <c r="BJ80" s="63"/>
      <c r="BK80" s="63"/>
      <c r="BL80" s="142"/>
      <c r="BM80" s="63">
        <f>$AQ$154</f>
      </c>
      <c r="BN80" s="63">
        <f>$AQ$155</f>
      </c>
      <c r="BO80" s="141"/>
      <c r="BP80" s="63"/>
      <c r="BQ80" s="63"/>
      <c r="BR80" s="10"/>
    </row>
    <row r="81" spans="1:70" ht="45.75" customHeight="1" thickBot="1">
      <c r="A81" s="26">
        <v>76</v>
      </c>
      <c r="B81" s="78"/>
      <c r="C81" s="60"/>
      <c r="D81" s="60"/>
      <c r="E81" s="60"/>
      <c r="F81" s="61"/>
      <c r="G81" s="62"/>
      <c r="H81" s="22"/>
      <c r="I81" s="22"/>
      <c r="J81" s="22"/>
      <c r="K81" s="22"/>
      <c r="L81" s="23"/>
      <c r="M81" s="24"/>
      <c r="AL81" s="1"/>
      <c r="AM81" s="1"/>
      <c r="AN81" s="9">
        <f>IF(tirage!AN81="","",tirage!AN81)</f>
      </c>
      <c r="AO81" s="9">
        <f>IF(tirage!AO81="","",tirage!AO81)</f>
      </c>
      <c r="AP81" s="9">
        <f>IF(tirage!AP81="","",tirage!AP81)</f>
      </c>
      <c r="AQ81" s="9">
        <f>IF(tirage!AQ81="","",tirage!AQ81)</f>
      </c>
      <c r="AR81" s="1"/>
      <c r="AS81" s="3"/>
      <c r="AT81" s="10"/>
      <c r="AU81" s="14" t="e">
        <f>LOOKUP(AU80,$A$6:$A$155,$B$6:$B$155)</f>
        <v>#N/A</v>
      </c>
      <c r="AV81" s="14" t="e">
        <f>LOOKUP(AV80,$A$6:$A$155,$B$6:$B$155)</f>
        <v>#N/A</v>
      </c>
      <c r="AW81" s="16"/>
      <c r="AX81" s="14"/>
      <c r="AY81" s="14"/>
      <c r="AZ81" s="11"/>
      <c r="BA81" s="14" t="e">
        <f>LOOKUP(BA80,$A$6:$A$155,$B$6:$B$155)</f>
        <v>#N/A</v>
      </c>
      <c r="BB81" s="14" t="e">
        <f>LOOKUP(BB80,$A$6:$A$155,$B$6:$B$155)</f>
        <v>#N/A</v>
      </c>
      <c r="BC81" s="16"/>
      <c r="BD81" s="14"/>
      <c r="BE81" s="14"/>
      <c r="BF81" s="11"/>
      <c r="BG81" s="14" t="e">
        <f>LOOKUP(BG80,$A$6:$A$155,$B$6:$B$155)</f>
        <v>#N/A</v>
      </c>
      <c r="BH81" s="14" t="e">
        <f>LOOKUP(BH80,$A$6:$A$155,$B$6:$B$155)</f>
        <v>#N/A</v>
      </c>
      <c r="BI81" s="16"/>
      <c r="BJ81" s="14"/>
      <c r="BK81" s="14"/>
      <c r="BL81" s="11"/>
      <c r="BM81" s="14" t="e">
        <f>LOOKUP(BM80,$A$6:$A$155,$B$6:$B$155)</f>
        <v>#N/A</v>
      </c>
      <c r="BN81" s="14" t="e">
        <f>LOOKUP(BN80,$A$6:$A$155,$B$6:$B$155)</f>
        <v>#N/A</v>
      </c>
      <c r="BO81" s="16"/>
      <c r="BP81" s="14"/>
      <c r="BQ81" s="14"/>
      <c r="BR81" s="10"/>
    </row>
    <row r="82" spans="1:70" ht="45.75" customHeight="1" thickBot="1">
      <c r="A82" s="25">
        <v>77</v>
      </c>
      <c r="B82" s="144"/>
      <c r="C82" s="60"/>
      <c r="D82" s="60"/>
      <c r="E82" s="60"/>
      <c r="F82" s="61"/>
      <c r="G82" s="62"/>
      <c r="H82" s="22"/>
      <c r="I82" s="22"/>
      <c r="J82" s="22"/>
      <c r="K82" s="22"/>
      <c r="L82" s="23"/>
      <c r="M82" s="24"/>
      <c r="AL82" s="1"/>
      <c r="AM82" s="1"/>
      <c r="AN82" s="9">
        <f>IF(tirage!AN82="","",tirage!AN82)</f>
      </c>
      <c r="AO82" s="9">
        <f>IF(tirage!AO82="","",tirage!AO82)</f>
      </c>
      <c r="AP82" s="9">
        <f>IF(tirage!AP82="","",tirage!AP82)</f>
      </c>
      <c r="AQ82" s="9">
        <f>IF(tirage!AQ82="","",tirage!AQ82)</f>
      </c>
      <c r="AR82" s="1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</row>
    <row r="83" spans="1:70" ht="45.75" customHeight="1" thickBot="1">
      <c r="A83" s="25">
        <v>78</v>
      </c>
      <c r="B83" s="78"/>
      <c r="C83" s="60"/>
      <c r="D83" s="60"/>
      <c r="E83" s="60"/>
      <c r="F83" s="61"/>
      <c r="G83" s="62"/>
      <c r="H83" s="22"/>
      <c r="I83" s="22"/>
      <c r="J83" s="22"/>
      <c r="K83" s="22"/>
      <c r="L83" s="23"/>
      <c r="M83" s="24"/>
      <c r="AL83" s="1"/>
      <c r="AM83" s="1"/>
      <c r="AN83" s="9">
        <f>IF(tirage!AN83="","",tirage!AN83)</f>
      </c>
      <c r="AO83" s="9">
        <f>IF(tirage!AO83="","",tirage!AO83)</f>
      </c>
      <c r="AP83" s="9">
        <f>IF(tirage!AP83="","",tirage!AP83)</f>
      </c>
      <c r="AQ83" s="9">
        <f>IF(tirage!AQ83="","",tirage!AQ83)</f>
      </c>
      <c r="AR83" s="1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</row>
    <row r="84" spans="1:44" ht="45.75" customHeight="1" thickBot="1">
      <c r="A84" s="25">
        <v>79</v>
      </c>
      <c r="B84" s="144"/>
      <c r="C84" s="60"/>
      <c r="D84" s="60"/>
      <c r="E84" s="60"/>
      <c r="F84" s="61"/>
      <c r="G84" s="62"/>
      <c r="H84" s="22"/>
      <c r="I84" s="22"/>
      <c r="J84" s="22"/>
      <c r="K84" s="22"/>
      <c r="L84" s="23"/>
      <c r="M84" s="24"/>
      <c r="AL84" s="1"/>
      <c r="AM84" s="1"/>
      <c r="AN84" s="9">
        <f>IF(tirage!AN84="","",tirage!AN84)</f>
      </c>
      <c r="AO84" s="9">
        <f>IF(tirage!AO84="","",tirage!AO84)</f>
      </c>
      <c r="AP84" s="9">
        <f>IF(tirage!AP84="","",tirage!AP84)</f>
      </c>
      <c r="AQ84" s="9">
        <f>IF(tirage!AQ84="","",tirage!AQ84)</f>
      </c>
      <c r="AR84" s="1"/>
    </row>
    <row r="85" spans="1:44" ht="45.75" customHeight="1" thickBot="1">
      <c r="A85" s="26">
        <v>80</v>
      </c>
      <c r="B85" s="78"/>
      <c r="C85" s="60"/>
      <c r="D85" s="60"/>
      <c r="E85" s="60"/>
      <c r="F85" s="61"/>
      <c r="G85" s="62"/>
      <c r="H85" s="22"/>
      <c r="I85" s="22"/>
      <c r="J85" s="22"/>
      <c r="K85" s="22"/>
      <c r="L85" s="23"/>
      <c r="M85" s="24"/>
      <c r="AL85" s="1"/>
      <c r="AM85" s="1"/>
      <c r="AN85" s="9">
        <f>IF(tirage!AN85="","",tirage!AN85)</f>
      </c>
      <c r="AO85" s="9">
        <f>IF(tirage!AO85="","",tirage!AO85)</f>
      </c>
      <c r="AP85" s="9">
        <f>IF(tirage!AP85="","",tirage!AP85)</f>
      </c>
      <c r="AQ85" s="9">
        <f>IF(tirage!AQ85="","",tirage!AQ85)</f>
      </c>
      <c r="AR85" s="1"/>
    </row>
    <row r="86" spans="1:44" ht="45.75" customHeight="1" thickBot="1">
      <c r="A86" s="25">
        <v>81</v>
      </c>
      <c r="B86" s="144"/>
      <c r="C86" s="60"/>
      <c r="D86" s="60"/>
      <c r="E86" s="60"/>
      <c r="F86" s="61"/>
      <c r="G86" s="62"/>
      <c r="H86" s="22"/>
      <c r="I86" s="22"/>
      <c r="J86" s="22"/>
      <c r="K86" s="22"/>
      <c r="L86" s="23"/>
      <c r="M86" s="24"/>
      <c r="AL86" s="1"/>
      <c r="AM86" s="1"/>
      <c r="AN86" s="9">
        <f>IF(tirage!AN86="","",tirage!AN86)</f>
      </c>
      <c r="AO86" s="9">
        <f>IF(tirage!AO86="","",tirage!AO86)</f>
      </c>
      <c r="AP86" s="9">
        <f>IF(tirage!AP86="","",tirage!AP86)</f>
      </c>
      <c r="AQ86" s="9">
        <f>IF(tirage!AQ86="","",tirage!AQ86)</f>
      </c>
      <c r="AR86" s="1"/>
    </row>
    <row r="87" spans="1:44" ht="45.75" customHeight="1" thickBot="1">
      <c r="A87" s="25">
        <v>82</v>
      </c>
      <c r="B87" s="78"/>
      <c r="C87" s="60"/>
      <c r="D87" s="60"/>
      <c r="E87" s="60"/>
      <c r="F87" s="61"/>
      <c r="G87" s="62"/>
      <c r="H87" s="22"/>
      <c r="I87" s="22"/>
      <c r="J87" s="22"/>
      <c r="K87" s="22"/>
      <c r="L87" s="23"/>
      <c r="M87" s="24"/>
      <c r="AL87" s="1"/>
      <c r="AM87" s="1"/>
      <c r="AN87" s="9">
        <f>IF(tirage!AN87="","",tirage!AN87)</f>
      </c>
      <c r="AO87" s="9">
        <f>IF(tirage!AO87="","",tirage!AO87)</f>
      </c>
      <c r="AP87" s="9">
        <f>IF(tirage!AP87="","",tirage!AP87)</f>
      </c>
      <c r="AQ87" s="9">
        <f>IF(tirage!AQ87="","",tirage!AQ87)</f>
      </c>
      <c r="AR87" s="1"/>
    </row>
    <row r="88" spans="1:44" ht="45.75" customHeight="1" thickBot="1">
      <c r="A88" s="25">
        <v>83</v>
      </c>
      <c r="B88" s="144"/>
      <c r="C88" s="60"/>
      <c r="D88" s="60"/>
      <c r="E88" s="60"/>
      <c r="F88" s="61"/>
      <c r="G88" s="62"/>
      <c r="H88" s="22"/>
      <c r="I88" s="22"/>
      <c r="J88" s="22"/>
      <c r="K88" s="22"/>
      <c r="L88" s="23"/>
      <c r="M88" s="24"/>
      <c r="AL88" s="1"/>
      <c r="AM88" s="1"/>
      <c r="AN88" s="9">
        <f>IF(tirage!AN88="","",tirage!AN88)</f>
      </c>
      <c r="AO88" s="9">
        <f>IF(tirage!AO88="","",tirage!AO88)</f>
      </c>
      <c r="AP88" s="9">
        <f>IF(tirage!AP88="","",tirage!AP88)</f>
      </c>
      <c r="AQ88" s="9">
        <f>IF(tirage!AQ88="","",tirage!AQ88)</f>
      </c>
      <c r="AR88" s="1"/>
    </row>
    <row r="89" spans="1:44" ht="45.75" customHeight="1" thickBot="1">
      <c r="A89" s="26">
        <v>84</v>
      </c>
      <c r="B89" s="78"/>
      <c r="C89" s="60"/>
      <c r="D89" s="60"/>
      <c r="E89" s="60"/>
      <c r="F89" s="61"/>
      <c r="G89" s="62"/>
      <c r="H89" s="22"/>
      <c r="I89" s="22"/>
      <c r="J89" s="22"/>
      <c r="K89" s="22"/>
      <c r="L89" s="23"/>
      <c r="M89" s="24"/>
      <c r="AL89" s="1"/>
      <c r="AM89" s="1"/>
      <c r="AN89" s="9">
        <f>IF(tirage!AN89="","",tirage!AN89)</f>
      </c>
      <c r="AO89" s="9">
        <f>IF(tirage!AO89="","",tirage!AO89)</f>
      </c>
      <c r="AP89" s="9">
        <f>IF(tirage!AP89="","",tirage!AP89)</f>
      </c>
      <c r="AQ89" s="9">
        <f>IF(tirage!AQ89="","",tirage!AQ89)</f>
      </c>
      <c r="AR89" s="1"/>
    </row>
    <row r="90" spans="1:44" ht="45.75" customHeight="1" thickBot="1">
      <c r="A90" s="25">
        <v>85</v>
      </c>
      <c r="B90" s="144"/>
      <c r="C90" s="60"/>
      <c r="D90" s="60"/>
      <c r="E90" s="60"/>
      <c r="F90" s="61"/>
      <c r="G90" s="62"/>
      <c r="H90" s="22"/>
      <c r="I90" s="22"/>
      <c r="J90" s="22"/>
      <c r="K90" s="22"/>
      <c r="L90" s="23"/>
      <c r="M90" s="24"/>
      <c r="AL90" s="1"/>
      <c r="AM90" s="1"/>
      <c r="AN90" s="9">
        <f>IF(tirage!AN90="","",tirage!AN90)</f>
      </c>
      <c r="AO90" s="9">
        <f>IF(tirage!AO90="","",tirage!AO90)</f>
      </c>
      <c r="AP90" s="9">
        <f>IF(tirage!AP90="","",tirage!AP90)</f>
      </c>
      <c r="AQ90" s="9">
        <f>IF(tirage!AQ90="","",tirage!AQ90)</f>
      </c>
      <c r="AR90" s="1"/>
    </row>
    <row r="91" spans="1:44" ht="45.75" customHeight="1" thickBot="1">
      <c r="A91" s="25">
        <v>86</v>
      </c>
      <c r="B91" s="78"/>
      <c r="C91" s="60"/>
      <c r="D91" s="60"/>
      <c r="E91" s="60"/>
      <c r="F91" s="61"/>
      <c r="G91" s="62"/>
      <c r="H91" s="22"/>
      <c r="I91" s="22"/>
      <c r="J91" s="22"/>
      <c r="K91" s="22"/>
      <c r="L91" s="23"/>
      <c r="M91" s="24"/>
      <c r="AL91" s="1"/>
      <c r="AM91" s="1"/>
      <c r="AN91" s="9">
        <f>IF(tirage!AN91="","",tirage!AN91)</f>
      </c>
      <c r="AO91" s="9">
        <f>IF(tirage!AO91="","",tirage!AO91)</f>
      </c>
      <c r="AP91" s="9">
        <f>IF(tirage!AP91="","",tirage!AP91)</f>
      </c>
      <c r="AQ91" s="9">
        <f>IF(tirage!AQ91="","",tirage!AQ91)</f>
      </c>
      <c r="AR91" s="1"/>
    </row>
    <row r="92" spans="1:44" ht="45.75" customHeight="1" thickBot="1">
      <c r="A92" s="25">
        <v>87</v>
      </c>
      <c r="B92" s="144"/>
      <c r="C92" s="60"/>
      <c r="D92" s="60"/>
      <c r="E92" s="60"/>
      <c r="F92" s="61"/>
      <c r="G92" s="62"/>
      <c r="H92" s="22"/>
      <c r="I92" s="22"/>
      <c r="J92" s="22"/>
      <c r="K92" s="22"/>
      <c r="L92" s="23"/>
      <c r="M92" s="24"/>
      <c r="AL92" s="1"/>
      <c r="AM92" s="1"/>
      <c r="AN92" s="9">
        <f>IF(tirage!AN92="","",tirage!AN92)</f>
      </c>
      <c r="AO92" s="9">
        <f>IF(tirage!AO92="","",tirage!AO92)</f>
      </c>
      <c r="AP92" s="9">
        <f>IF(tirage!AP92="","",tirage!AP92)</f>
      </c>
      <c r="AQ92" s="9">
        <f>IF(tirage!AQ92="","",tirage!AQ92)</f>
      </c>
      <c r="AR92" s="1"/>
    </row>
    <row r="93" spans="1:44" ht="45.75" customHeight="1" thickBot="1">
      <c r="A93" s="26">
        <v>88</v>
      </c>
      <c r="B93" s="78"/>
      <c r="C93" s="60"/>
      <c r="D93" s="60"/>
      <c r="E93" s="60"/>
      <c r="F93" s="61"/>
      <c r="G93" s="62"/>
      <c r="H93" s="22"/>
      <c r="I93" s="22"/>
      <c r="J93" s="22"/>
      <c r="K93" s="22"/>
      <c r="L93" s="23"/>
      <c r="M93" s="24"/>
      <c r="AL93" s="1"/>
      <c r="AM93" s="1"/>
      <c r="AN93" s="9">
        <f>IF(tirage!AN93="","",tirage!AN93)</f>
      </c>
      <c r="AO93" s="9">
        <f>IF(tirage!AO93="","",tirage!AO93)</f>
      </c>
      <c r="AP93" s="9">
        <f>IF(tirage!AP93="","",tirage!AP93)</f>
      </c>
      <c r="AQ93" s="9">
        <f>IF(tirage!AQ93="","",tirage!AQ93)</f>
      </c>
      <c r="AR93" s="1"/>
    </row>
    <row r="94" spans="1:44" ht="45.75" customHeight="1" thickBot="1">
      <c r="A94" s="25">
        <v>89</v>
      </c>
      <c r="B94" s="144"/>
      <c r="C94" s="60"/>
      <c r="D94" s="60"/>
      <c r="E94" s="60"/>
      <c r="F94" s="61"/>
      <c r="G94" s="62"/>
      <c r="H94" s="22"/>
      <c r="I94" s="22"/>
      <c r="J94" s="22"/>
      <c r="K94" s="22"/>
      <c r="L94" s="23"/>
      <c r="M94" s="24"/>
      <c r="AL94" s="1"/>
      <c r="AM94" s="1"/>
      <c r="AN94" s="9">
        <f>IF(tirage!AN94="","",tirage!AN94)</f>
      </c>
      <c r="AO94" s="9">
        <f>IF(tirage!AO94="","",tirage!AO94)</f>
      </c>
      <c r="AP94" s="9">
        <f>IF(tirage!AP94="","",tirage!AP94)</f>
      </c>
      <c r="AQ94" s="9">
        <f>IF(tirage!AQ94="","",tirage!AQ94)</f>
      </c>
      <c r="AR94" s="1"/>
    </row>
    <row r="95" spans="1:44" ht="45.75" customHeight="1" thickBot="1">
      <c r="A95" s="25">
        <v>90</v>
      </c>
      <c r="B95" s="78"/>
      <c r="C95" s="60"/>
      <c r="D95" s="60"/>
      <c r="E95" s="60"/>
      <c r="F95" s="61"/>
      <c r="G95" s="62"/>
      <c r="H95" s="22"/>
      <c r="I95" s="22"/>
      <c r="J95" s="22"/>
      <c r="K95" s="22"/>
      <c r="L95" s="23"/>
      <c r="M95" s="24"/>
      <c r="AL95" s="1"/>
      <c r="AM95" s="1"/>
      <c r="AN95" s="9">
        <f>IF(tirage!AN95="","",tirage!AN95)</f>
      </c>
      <c r="AO95" s="9">
        <f>IF(tirage!AO95="","",tirage!AO95)</f>
      </c>
      <c r="AP95" s="9">
        <f>IF(tirage!AP95="","",tirage!AP95)</f>
      </c>
      <c r="AQ95" s="9">
        <f>IF(tirage!AQ95="","",tirage!AQ95)</f>
      </c>
      <c r="AR95" s="1"/>
    </row>
    <row r="96" spans="1:44" ht="45.75" customHeight="1" thickBot="1">
      <c r="A96" s="25">
        <v>91</v>
      </c>
      <c r="B96" s="144"/>
      <c r="C96" s="60"/>
      <c r="D96" s="60"/>
      <c r="E96" s="60"/>
      <c r="F96" s="61"/>
      <c r="G96" s="62"/>
      <c r="H96" s="22"/>
      <c r="I96" s="22"/>
      <c r="J96" s="22"/>
      <c r="K96" s="22"/>
      <c r="L96" s="23"/>
      <c r="M96" s="24"/>
      <c r="AL96" s="1"/>
      <c r="AM96" s="1"/>
      <c r="AN96" s="9">
        <f>IF(tirage!AN96="","",tirage!AN96)</f>
      </c>
      <c r="AO96" s="9">
        <f>IF(tirage!AO96="","",tirage!AO96)</f>
      </c>
      <c r="AP96" s="9">
        <f>IF(tirage!AP96="","",tirage!AP96)</f>
      </c>
      <c r="AQ96" s="9">
        <f>IF(tirage!AQ96="","",tirage!AQ96)</f>
      </c>
      <c r="AR96" s="1"/>
    </row>
    <row r="97" spans="1:44" ht="45.75" customHeight="1" thickBot="1">
      <c r="A97" s="26">
        <v>92</v>
      </c>
      <c r="B97" s="78"/>
      <c r="C97" s="60"/>
      <c r="D97" s="60"/>
      <c r="E97" s="60"/>
      <c r="F97" s="61"/>
      <c r="G97" s="62"/>
      <c r="H97" s="22"/>
      <c r="I97" s="22"/>
      <c r="J97" s="22"/>
      <c r="K97" s="22"/>
      <c r="L97" s="23"/>
      <c r="M97" s="24"/>
      <c r="AL97" s="1"/>
      <c r="AM97" s="1"/>
      <c r="AN97" s="9">
        <f>IF(tirage!AN97="","",tirage!AN97)</f>
      </c>
      <c r="AO97" s="9">
        <f>IF(tirage!AO97="","",tirage!AO97)</f>
      </c>
      <c r="AP97" s="9">
        <f>IF(tirage!AP97="","",tirage!AP97)</f>
      </c>
      <c r="AQ97" s="9">
        <f>IF(tirage!AQ97="","",tirage!AQ97)</f>
      </c>
      <c r="AR97" s="1"/>
    </row>
    <row r="98" spans="1:44" ht="45.75" customHeight="1" thickBot="1">
      <c r="A98" s="25">
        <v>93</v>
      </c>
      <c r="B98" s="144"/>
      <c r="C98" s="60"/>
      <c r="D98" s="60"/>
      <c r="E98" s="60"/>
      <c r="F98" s="61"/>
      <c r="G98" s="62"/>
      <c r="H98" s="22"/>
      <c r="I98" s="22"/>
      <c r="J98" s="22"/>
      <c r="K98" s="22"/>
      <c r="L98" s="23"/>
      <c r="M98" s="24"/>
      <c r="AL98" s="1"/>
      <c r="AM98" s="1"/>
      <c r="AN98" s="9">
        <f>IF(tirage!AN98="","",tirage!AN98)</f>
      </c>
      <c r="AO98" s="9">
        <f>IF(tirage!AO98="","",tirage!AO98)</f>
      </c>
      <c r="AP98" s="9">
        <f>IF(tirage!AP98="","",tirage!AP98)</f>
      </c>
      <c r="AQ98" s="9">
        <f>IF(tirage!AQ98="","",tirage!AQ98)</f>
      </c>
      <c r="AR98" s="1"/>
    </row>
    <row r="99" spans="1:44" ht="45.75" customHeight="1" thickBot="1">
      <c r="A99" s="25">
        <v>94</v>
      </c>
      <c r="B99" s="78"/>
      <c r="C99" s="60"/>
      <c r="D99" s="60"/>
      <c r="E99" s="60"/>
      <c r="F99" s="61"/>
      <c r="G99" s="62"/>
      <c r="H99" s="22"/>
      <c r="I99" s="22"/>
      <c r="J99" s="22"/>
      <c r="K99" s="22"/>
      <c r="L99" s="23"/>
      <c r="M99" s="24"/>
      <c r="AL99" s="1"/>
      <c r="AM99" s="1"/>
      <c r="AN99" s="9">
        <f>IF(tirage!AN99="","",tirage!AN99)</f>
      </c>
      <c r="AO99" s="9">
        <f>IF(tirage!AO99="","",tirage!AO99)</f>
      </c>
      <c r="AP99" s="9">
        <f>IF(tirage!AP99="","",tirage!AP99)</f>
      </c>
      <c r="AQ99" s="9">
        <f>IF(tirage!AQ99="","",tirage!AQ99)</f>
      </c>
      <c r="AR99" s="1"/>
    </row>
    <row r="100" spans="1:44" ht="45.75" customHeight="1" thickBot="1">
      <c r="A100" s="25">
        <v>95</v>
      </c>
      <c r="B100" s="144"/>
      <c r="C100" s="60"/>
      <c r="D100" s="60"/>
      <c r="E100" s="60"/>
      <c r="F100" s="61"/>
      <c r="G100" s="62"/>
      <c r="H100" s="22"/>
      <c r="I100" s="22"/>
      <c r="J100" s="22"/>
      <c r="K100" s="22"/>
      <c r="L100" s="23"/>
      <c r="M100" s="24"/>
      <c r="AL100" s="1"/>
      <c r="AM100" s="1"/>
      <c r="AN100" s="9">
        <f>IF(tirage!AN100="","",tirage!AN100)</f>
      </c>
      <c r="AO100" s="9">
        <f>IF(tirage!AO100="","",tirage!AO100)</f>
      </c>
      <c r="AP100" s="9">
        <f>IF(tirage!AP100="","",tirage!AP100)</f>
      </c>
      <c r="AQ100" s="9">
        <f>IF(tirage!AQ100="","",tirage!AQ100)</f>
      </c>
      <c r="AR100" s="1"/>
    </row>
    <row r="101" spans="1:44" ht="45.75" customHeight="1" thickBot="1">
      <c r="A101" s="26">
        <v>96</v>
      </c>
      <c r="B101" s="78"/>
      <c r="C101" s="60"/>
      <c r="D101" s="60"/>
      <c r="E101" s="60"/>
      <c r="F101" s="61"/>
      <c r="G101" s="62"/>
      <c r="H101" s="22"/>
      <c r="I101" s="22"/>
      <c r="J101" s="22"/>
      <c r="K101" s="22"/>
      <c r="L101" s="23"/>
      <c r="M101" s="24"/>
      <c r="AL101" s="1"/>
      <c r="AM101" s="1"/>
      <c r="AN101" s="9">
        <f>IF(tirage!AN101="","",tirage!AN101)</f>
      </c>
      <c r="AO101" s="9">
        <f>IF(tirage!AO101="","",tirage!AO101)</f>
      </c>
      <c r="AP101" s="9">
        <f>IF(tirage!AP101="","",tirage!AP101)</f>
      </c>
      <c r="AQ101" s="9">
        <f>IF(tirage!AQ101="","",tirage!AQ101)</f>
      </c>
      <c r="AR101" s="1"/>
    </row>
    <row r="102" spans="1:44" ht="45.75" customHeight="1" thickBot="1">
      <c r="A102" s="25">
        <v>97</v>
      </c>
      <c r="B102" s="144"/>
      <c r="C102" s="60"/>
      <c r="D102" s="60"/>
      <c r="E102" s="60"/>
      <c r="F102" s="61"/>
      <c r="G102" s="62"/>
      <c r="H102" s="22"/>
      <c r="I102" s="22"/>
      <c r="J102" s="22"/>
      <c r="K102" s="22"/>
      <c r="L102" s="23"/>
      <c r="M102" s="24"/>
      <c r="AL102" s="1"/>
      <c r="AM102" s="1"/>
      <c r="AN102" s="9">
        <f>IF(tirage!AN102="","",tirage!AN102)</f>
      </c>
      <c r="AO102" s="9">
        <f>IF(tirage!AO102="","",tirage!AO102)</f>
      </c>
      <c r="AP102" s="9">
        <f>IF(tirage!AP102="","",tirage!AP102)</f>
      </c>
      <c r="AQ102" s="9">
        <f>IF(tirage!AQ102="","",tirage!AQ102)</f>
      </c>
      <c r="AR102" s="1"/>
    </row>
    <row r="103" spans="1:44" ht="45.75" customHeight="1" thickBot="1">
      <c r="A103" s="25">
        <v>98</v>
      </c>
      <c r="B103" s="78"/>
      <c r="C103" s="60"/>
      <c r="D103" s="60"/>
      <c r="E103" s="60"/>
      <c r="F103" s="61"/>
      <c r="G103" s="62"/>
      <c r="H103" s="22"/>
      <c r="I103" s="22"/>
      <c r="J103" s="22"/>
      <c r="K103" s="22"/>
      <c r="L103" s="23"/>
      <c r="M103" s="24"/>
      <c r="AL103" s="1"/>
      <c r="AM103" s="1"/>
      <c r="AN103" s="9">
        <f>IF(tirage!AN103="","",tirage!AN103)</f>
      </c>
      <c r="AO103" s="9">
        <f>IF(tirage!AO103="","",tirage!AO103)</f>
      </c>
      <c r="AP103" s="9">
        <f>IF(tirage!AP103="","",tirage!AP103)</f>
      </c>
      <c r="AQ103" s="9">
        <f>IF(tirage!AQ103="","",tirage!AQ103)</f>
      </c>
      <c r="AR103" s="1"/>
    </row>
    <row r="104" spans="1:44" ht="45.75" customHeight="1" thickBot="1">
      <c r="A104" s="25">
        <v>99</v>
      </c>
      <c r="B104" s="144"/>
      <c r="C104" s="60"/>
      <c r="D104" s="60"/>
      <c r="E104" s="60"/>
      <c r="F104" s="61"/>
      <c r="G104" s="62"/>
      <c r="H104" s="22"/>
      <c r="I104" s="22"/>
      <c r="J104" s="22"/>
      <c r="K104" s="22"/>
      <c r="L104" s="23"/>
      <c r="M104" s="24"/>
      <c r="AL104" s="1"/>
      <c r="AM104" s="1"/>
      <c r="AN104" s="9">
        <f>IF(tirage!AN104="","",tirage!AN104)</f>
      </c>
      <c r="AO104" s="9">
        <f>IF(tirage!AO104="","",tirage!AO104)</f>
      </c>
      <c r="AP104" s="9">
        <f>IF(tirage!AP104="","",tirage!AP104)</f>
      </c>
      <c r="AQ104" s="9">
        <f>IF(tirage!AQ104="","",tirage!AQ104)</f>
      </c>
      <c r="AR104" s="1"/>
    </row>
    <row r="105" spans="1:44" ht="45.75" customHeight="1" thickBot="1">
      <c r="A105" s="26">
        <v>100</v>
      </c>
      <c r="B105" s="78"/>
      <c r="C105" s="60"/>
      <c r="D105" s="60"/>
      <c r="E105" s="60"/>
      <c r="F105" s="61"/>
      <c r="G105" s="62"/>
      <c r="H105" s="22"/>
      <c r="I105" s="22"/>
      <c r="J105" s="22"/>
      <c r="K105" s="22"/>
      <c r="L105" s="23"/>
      <c r="M105" s="24"/>
      <c r="AL105" s="1"/>
      <c r="AM105" s="1"/>
      <c r="AN105" s="9">
        <f>IF(tirage!AN105="","",tirage!AN105)</f>
      </c>
      <c r="AO105" s="9">
        <f>IF(tirage!AO105="","",tirage!AO105)</f>
      </c>
      <c r="AP105" s="9">
        <f>IF(tirage!AP105="","",tirage!AP105)</f>
      </c>
      <c r="AQ105" s="9">
        <f>IF(tirage!AQ105="","",tirage!AQ105)</f>
      </c>
      <c r="AR105" s="1"/>
    </row>
    <row r="106" spans="1:44" ht="45.75" customHeight="1" thickBot="1">
      <c r="A106" s="25">
        <v>101</v>
      </c>
      <c r="B106" s="144"/>
      <c r="C106" s="60"/>
      <c r="D106" s="60"/>
      <c r="E106" s="60"/>
      <c r="F106" s="61"/>
      <c r="G106" s="62"/>
      <c r="H106" s="22"/>
      <c r="I106" s="22"/>
      <c r="J106" s="22"/>
      <c r="K106" s="22"/>
      <c r="L106" s="23"/>
      <c r="M106" s="24"/>
      <c r="AL106" s="1"/>
      <c r="AM106" s="1"/>
      <c r="AN106" s="9">
        <f>IF(tirage!AN106="","",tirage!AN106)</f>
      </c>
      <c r="AO106" s="9">
        <f>IF(tirage!AO106="","",tirage!AO106)</f>
      </c>
      <c r="AP106" s="9">
        <f>IF(tirage!AP106="","",tirage!AP106)</f>
      </c>
      <c r="AQ106" s="9">
        <f>IF(tirage!AQ106="","",tirage!AQ106)</f>
      </c>
      <c r="AR106" s="1"/>
    </row>
    <row r="107" spans="1:44" ht="45.75" customHeight="1" thickBot="1">
      <c r="A107" s="25">
        <v>102</v>
      </c>
      <c r="B107" s="78"/>
      <c r="C107" s="60"/>
      <c r="D107" s="60"/>
      <c r="E107" s="60"/>
      <c r="F107" s="61"/>
      <c r="G107" s="62"/>
      <c r="H107" s="22"/>
      <c r="I107" s="22"/>
      <c r="J107" s="22"/>
      <c r="K107" s="22"/>
      <c r="L107" s="23"/>
      <c r="M107" s="24"/>
      <c r="AL107" s="1"/>
      <c r="AM107" s="1"/>
      <c r="AN107" s="9">
        <f>IF(tirage!AN107="","",tirage!AN107)</f>
      </c>
      <c r="AO107" s="9">
        <f>IF(tirage!AO107="","",tirage!AO107)</f>
      </c>
      <c r="AP107" s="9">
        <f>IF(tirage!AP107="","",tirage!AP107)</f>
      </c>
      <c r="AQ107" s="9">
        <f>IF(tirage!AQ107="","",tirage!AQ107)</f>
      </c>
      <c r="AR107" s="1"/>
    </row>
    <row r="108" spans="1:44" ht="45.75" customHeight="1" thickBot="1">
      <c r="A108" s="25">
        <v>103</v>
      </c>
      <c r="B108" s="144"/>
      <c r="C108" s="60"/>
      <c r="D108" s="60"/>
      <c r="E108" s="60"/>
      <c r="F108" s="61"/>
      <c r="G108" s="62"/>
      <c r="H108" s="22"/>
      <c r="I108" s="22"/>
      <c r="J108" s="22"/>
      <c r="K108" s="22"/>
      <c r="L108" s="23"/>
      <c r="M108" s="24"/>
      <c r="AL108" s="1"/>
      <c r="AM108" s="1"/>
      <c r="AN108" s="9">
        <f>IF(tirage!AN108="","",tirage!AN108)</f>
      </c>
      <c r="AO108" s="9">
        <f>IF(tirage!AO108="","",tirage!AO108)</f>
      </c>
      <c r="AP108" s="9">
        <f>IF(tirage!AP108="","",tirage!AP108)</f>
      </c>
      <c r="AQ108" s="9">
        <f>IF(tirage!AQ108="","",tirage!AQ108)</f>
      </c>
      <c r="AR108" s="1"/>
    </row>
    <row r="109" spans="1:44" ht="45.75" customHeight="1" thickBot="1">
      <c r="A109" s="26">
        <v>104</v>
      </c>
      <c r="B109" s="78"/>
      <c r="C109" s="60"/>
      <c r="D109" s="60"/>
      <c r="E109" s="60"/>
      <c r="F109" s="61"/>
      <c r="G109" s="62"/>
      <c r="H109" s="22"/>
      <c r="I109" s="22"/>
      <c r="J109" s="22"/>
      <c r="K109" s="22"/>
      <c r="L109" s="23"/>
      <c r="M109" s="24"/>
      <c r="AL109" s="1"/>
      <c r="AM109" s="1"/>
      <c r="AN109" s="9">
        <f>IF(tirage!AN109="","",tirage!AN109)</f>
      </c>
      <c r="AO109" s="9">
        <f>IF(tirage!AO109="","",tirage!AO109)</f>
      </c>
      <c r="AP109" s="9">
        <f>IF(tirage!AP109="","",tirage!AP109)</f>
      </c>
      <c r="AQ109" s="9">
        <f>IF(tirage!AQ109="","",tirage!AQ109)</f>
      </c>
      <c r="AR109" s="1"/>
    </row>
    <row r="110" spans="1:44" ht="45.75" customHeight="1" thickBot="1">
      <c r="A110" s="25">
        <v>105</v>
      </c>
      <c r="B110" s="144"/>
      <c r="C110" s="60"/>
      <c r="D110" s="60"/>
      <c r="E110" s="60"/>
      <c r="F110" s="61"/>
      <c r="G110" s="62"/>
      <c r="H110" s="22"/>
      <c r="I110" s="22"/>
      <c r="J110" s="22"/>
      <c r="K110" s="22"/>
      <c r="L110" s="23"/>
      <c r="M110" s="24"/>
      <c r="AL110" s="1"/>
      <c r="AM110" s="1"/>
      <c r="AN110" s="9">
        <f>IF(tirage!AN110="","",tirage!AN110)</f>
      </c>
      <c r="AO110" s="9">
        <f>IF(tirage!AO110="","",tirage!AO110)</f>
      </c>
      <c r="AP110" s="9">
        <f>IF(tirage!AP110="","",tirage!AP110)</f>
      </c>
      <c r="AQ110" s="9">
        <f>IF(tirage!AQ110="","",tirage!AQ110)</f>
      </c>
      <c r="AR110" s="1"/>
    </row>
    <row r="111" spans="1:44" ht="45.75" customHeight="1" thickBot="1">
      <c r="A111" s="25">
        <v>106</v>
      </c>
      <c r="B111" s="78"/>
      <c r="C111" s="60"/>
      <c r="D111" s="60"/>
      <c r="E111" s="60"/>
      <c r="F111" s="61"/>
      <c r="G111" s="62"/>
      <c r="H111" s="22"/>
      <c r="I111" s="22"/>
      <c r="J111" s="22"/>
      <c r="K111" s="22"/>
      <c r="L111" s="23"/>
      <c r="M111" s="24"/>
      <c r="AL111" s="1"/>
      <c r="AM111" s="1"/>
      <c r="AN111" s="9">
        <f>IF(tirage!AN111="","",tirage!AN111)</f>
      </c>
      <c r="AO111" s="9">
        <f>IF(tirage!AO111="","",tirage!AO111)</f>
      </c>
      <c r="AP111" s="9">
        <f>IF(tirage!AP111="","",tirage!AP111)</f>
      </c>
      <c r="AQ111" s="9">
        <f>IF(tirage!AQ111="","",tirage!AQ111)</f>
      </c>
      <c r="AR111" s="1"/>
    </row>
    <row r="112" spans="1:44" ht="45.75" customHeight="1" thickBot="1">
      <c r="A112" s="25">
        <v>107</v>
      </c>
      <c r="B112" s="144"/>
      <c r="C112" s="60"/>
      <c r="D112" s="60"/>
      <c r="E112" s="60"/>
      <c r="F112" s="61"/>
      <c r="G112" s="62"/>
      <c r="H112" s="22"/>
      <c r="I112" s="22"/>
      <c r="J112" s="22"/>
      <c r="K112" s="22"/>
      <c r="L112" s="23"/>
      <c r="M112" s="24"/>
      <c r="AL112" s="1"/>
      <c r="AM112" s="1"/>
      <c r="AN112" s="9">
        <f>IF(tirage!AN112="","",tirage!AN112)</f>
      </c>
      <c r="AO112" s="9">
        <f>IF(tirage!AO112="","",tirage!AO112)</f>
      </c>
      <c r="AP112" s="9">
        <f>IF(tirage!AP112="","",tirage!AP112)</f>
      </c>
      <c r="AQ112" s="9">
        <f>IF(tirage!AQ112="","",tirage!AQ112)</f>
      </c>
      <c r="AR112" s="1"/>
    </row>
    <row r="113" spans="1:44" ht="45.75" customHeight="1" thickBot="1">
      <c r="A113" s="26">
        <v>108</v>
      </c>
      <c r="B113" s="78"/>
      <c r="C113" s="60"/>
      <c r="D113" s="60"/>
      <c r="E113" s="60"/>
      <c r="F113" s="61"/>
      <c r="G113" s="62"/>
      <c r="H113" s="22"/>
      <c r="I113" s="22"/>
      <c r="J113" s="22"/>
      <c r="K113" s="22"/>
      <c r="L113" s="23"/>
      <c r="M113" s="24"/>
      <c r="AL113" s="1"/>
      <c r="AM113" s="1"/>
      <c r="AN113" s="9">
        <f>IF(tirage!AN113="","",tirage!AN113)</f>
      </c>
      <c r="AO113" s="9">
        <f>IF(tirage!AO113="","",tirage!AO113)</f>
      </c>
      <c r="AP113" s="9">
        <f>IF(tirage!AP113="","",tirage!AP113)</f>
      </c>
      <c r="AQ113" s="9">
        <f>IF(tirage!AQ113="","",tirage!AQ113)</f>
      </c>
      <c r="AR113" s="1"/>
    </row>
    <row r="114" spans="1:44" ht="45.75" customHeight="1" thickBot="1">
      <c r="A114" s="25">
        <v>109</v>
      </c>
      <c r="B114" s="144"/>
      <c r="C114" s="60"/>
      <c r="D114" s="60"/>
      <c r="E114" s="60"/>
      <c r="F114" s="61"/>
      <c r="G114" s="62"/>
      <c r="H114" s="22"/>
      <c r="I114" s="22"/>
      <c r="J114" s="22"/>
      <c r="K114" s="22"/>
      <c r="L114" s="23"/>
      <c r="M114" s="24"/>
      <c r="AL114" s="1"/>
      <c r="AM114" s="1"/>
      <c r="AN114" s="9">
        <f>IF(tirage!AN114="","",tirage!AN114)</f>
      </c>
      <c r="AO114" s="9">
        <f>IF(tirage!AO114="","",tirage!AO114)</f>
      </c>
      <c r="AP114" s="9">
        <f>IF(tirage!AP114="","",tirage!AP114)</f>
      </c>
      <c r="AQ114" s="9">
        <f>IF(tirage!AQ114="","",tirage!AQ114)</f>
      </c>
      <c r="AR114" s="1"/>
    </row>
    <row r="115" spans="1:44" ht="45.75" customHeight="1" thickBot="1">
      <c r="A115" s="25">
        <v>110</v>
      </c>
      <c r="B115" s="78"/>
      <c r="C115" s="60"/>
      <c r="D115" s="60"/>
      <c r="E115" s="60"/>
      <c r="F115" s="61"/>
      <c r="G115" s="62"/>
      <c r="H115" s="22"/>
      <c r="I115" s="22"/>
      <c r="J115" s="22"/>
      <c r="K115" s="22"/>
      <c r="L115" s="23"/>
      <c r="M115" s="24"/>
      <c r="AL115" s="1"/>
      <c r="AM115" s="1"/>
      <c r="AN115" s="9">
        <f>IF(tirage!AN115="","",tirage!AN115)</f>
      </c>
      <c r="AO115" s="9">
        <f>IF(tirage!AO115="","",tirage!AO115)</f>
      </c>
      <c r="AP115" s="9">
        <f>IF(tirage!AP115="","",tirage!AP115)</f>
      </c>
      <c r="AQ115" s="9">
        <f>IF(tirage!AQ115="","",tirage!AQ115)</f>
      </c>
      <c r="AR115" s="1"/>
    </row>
    <row r="116" spans="1:44" ht="45.75" customHeight="1" thickBot="1">
      <c r="A116" s="25">
        <v>111</v>
      </c>
      <c r="B116" s="144"/>
      <c r="C116" s="60"/>
      <c r="D116" s="60"/>
      <c r="E116" s="60"/>
      <c r="F116" s="61"/>
      <c r="G116" s="62"/>
      <c r="H116" s="22"/>
      <c r="I116" s="22"/>
      <c r="J116" s="22"/>
      <c r="K116" s="22"/>
      <c r="L116" s="23"/>
      <c r="M116" s="24"/>
      <c r="AL116" s="1"/>
      <c r="AM116" s="1"/>
      <c r="AN116" s="9">
        <f>IF(tirage!AN116="","",tirage!AN116)</f>
      </c>
      <c r="AO116" s="9">
        <f>IF(tirage!AO116="","",tirage!AO116)</f>
      </c>
      <c r="AP116" s="9">
        <f>IF(tirage!AP116="","",tirage!AP116)</f>
      </c>
      <c r="AQ116" s="9">
        <f>IF(tirage!AQ116="","",tirage!AQ116)</f>
      </c>
      <c r="AR116" s="1"/>
    </row>
    <row r="117" spans="1:44" ht="45.75" customHeight="1" thickBot="1">
      <c r="A117" s="26">
        <v>112</v>
      </c>
      <c r="B117" s="78"/>
      <c r="C117" s="60"/>
      <c r="D117" s="60"/>
      <c r="E117" s="60"/>
      <c r="F117" s="61"/>
      <c r="G117" s="62"/>
      <c r="H117" s="22"/>
      <c r="I117" s="22"/>
      <c r="J117" s="22"/>
      <c r="K117" s="22"/>
      <c r="L117" s="23"/>
      <c r="M117" s="24"/>
      <c r="AL117" s="1"/>
      <c r="AM117" s="1"/>
      <c r="AN117" s="9">
        <f>IF(tirage!AN117="","",tirage!AN117)</f>
      </c>
      <c r="AO117" s="9">
        <f>IF(tirage!AO117="","",tirage!AO117)</f>
      </c>
      <c r="AP117" s="9">
        <f>IF(tirage!AP117="","",tirage!AP117)</f>
      </c>
      <c r="AQ117" s="9">
        <f>IF(tirage!AQ117="","",tirage!AQ117)</f>
      </c>
      <c r="AR117" s="1"/>
    </row>
    <row r="118" spans="1:44" ht="45.75" customHeight="1" thickBot="1">
      <c r="A118" s="25">
        <v>113</v>
      </c>
      <c r="B118" s="144"/>
      <c r="C118" s="60"/>
      <c r="D118" s="60"/>
      <c r="E118" s="60"/>
      <c r="F118" s="61"/>
      <c r="G118" s="62"/>
      <c r="H118" s="22"/>
      <c r="I118" s="22"/>
      <c r="J118" s="22"/>
      <c r="K118" s="22"/>
      <c r="L118" s="23"/>
      <c r="M118" s="24"/>
      <c r="AL118" s="1"/>
      <c r="AM118" s="1"/>
      <c r="AN118" s="9">
        <f>IF(tirage!AN118="","",tirage!AN118)</f>
      </c>
      <c r="AO118" s="9">
        <f>IF(tirage!AO118="","",tirage!AO118)</f>
      </c>
      <c r="AP118" s="9">
        <f>IF(tirage!AP118="","",tirage!AP118)</f>
      </c>
      <c r="AQ118" s="9">
        <f>IF(tirage!AQ118="","",tirage!AQ118)</f>
      </c>
      <c r="AR118" s="1"/>
    </row>
    <row r="119" spans="1:44" ht="45.75" customHeight="1" thickBot="1">
      <c r="A119" s="25">
        <v>114</v>
      </c>
      <c r="B119" s="78"/>
      <c r="C119" s="60"/>
      <c r="D119" s="60"/>
      <c r="E119" s="60"/>
      <c r="F119" s="61"/>
      <c r="G119" s="62"/>
      <c r="H119" s="22"/>
      <c r="I119" s="22"/>
      <c r="J119" s="22"/>
      <c r="K119" s="22"/>
      <c r="L119" s="23"/>
      <c r="M119" s="24"/>
      <c r="AL119" s="1"/>
      <c r="AM119" s="1"/>
      <c r="AN119" s="9">
        <f>IF(tirage!AN119="","",tirage!AN119)</f>
      </c>
      <c r="AO119" s="9">
        <f>IF(tirage!AO119="","",tirage!AO119)</f>
      </c>
      <c r="AP119" s="9">
        <f>IF(tirage!AP119="","",tirage!AP119)</f>
      </c>
      <c r="AQ119" s="9">
        <f>IF(tirage!AQ119="","",tirage!AQ119)</f>
      </c>
      <c r="AR119" s="1"/>
    </row>
    <row r="120" spans="1:44" ht="45.75" customHeight="1" thickBot="1">
      <c r="A120" s="25">
        <v>115</v>
      </c>
      <c r="B120" s="144"/>
      <c r="C120" s="60"/>
      <c r="D120" s="60"/>
      <c r="E120" s="60"/>
      <c r="F120" s="61"/>
      <c r="G120" s="62"/>
      <c r="H120" s="22"/>
      <c r="I120" s="22"/>
      <c r="J120" s="22"/>
      <c r="K120" s="22"/>
      <c r="L120" s="23"/>
      <c r="M120" s="24"/>
      <c r="AL120" s="1"/>
      <c r="AM120" s="1"/>
      <c r="AN120" s="9">
        <f>IF(tirage!AN120="","",tirage!AN120)</f>
      </c>
      <c r="AO120" s="9">
        <f>IF(tirage!AO120="","",tirage!AO120)</f>
      </c>
      <c r="AP120" s="9">
        <f>IF(tirage!AP120="","",tirage!AP120)</f>
      </c>
      <c r="AQ120" s="9">
        <f>IF(tirage!AQ120="","",tirage!AQ120)</f>
      </c>
      <c r="AR120" s="1"/>
    </row>
    <row r="121" spans="1:44" ht="45.75" customHeight="1" thickBot="1">
      <c r="A121" s="26">
        <v>116</v>
      </c>
      <c r="B121" s="78"/>
      <c r="C121" s="60"/>
      <c r="D121" s="60"/>
      <c r="E121" s="60"/>
      <c r="F121" s="61"/>
      <c r="G121" s="62"/>
      <c r="H121" s="22"/>
      <c r="I121" s="22"/>
      <c r="J121" s="22"/>
      <c r="K121" s="22"/>
      <c r="L121" s="23"/>
      <c r="M121" s="24"/>
      <c r="AL121" s="1"/>
      <c r="AM121" s="1"/>
      <c r="AN121" s="9">
        <f>IF(tirage!AN121="","",tirage!AN121)</f>
      </c>
      <c r="AO121" s="9">
        <f>IF(tirage!AO121="","",tirage!AO121)</f>
      </c>
      <c r="AP121" s="9">
        <f>IF(tirage!AP121="","",tirage!AP121)</f>
      </c>
      <c r="AQ121" s="9">
        <f>IF(tirage!AQ121="","",tirage!AQ121)</f>
      </c>
      <c r="AR121" s="1"/>
    </row>
    <row r="122" spans="1:44" ht="45.75" customHeight="1" thickBot="1">
      <c r="A122" s="25">
        <v>117</v>
      </c>
      <c r="B122" s="144"/>
      <c r="C122" s="60"/>
      <c r="D122" s="60"/>
      <c r="E122" s="60"/>
      <c r="F122" s="61"/>
      <c r="G122" s="62"/>
      <c r="H122" s="22"/>
      <c r="I122" s="22"/>
      <c r="J122" s="22"/>
      <c r="K122" s="22"/>
      <c r="L122" s="23"/>
      <c r="M122" s="24"/>
      <c r="AL122" s="1"/>
      <c r="AM122" s="1"/>
      <c r="AN122" s="9">
        <f>IF(tirage!AN122="","",tirage!AN122)</f>
      </c>
      <c r="AO122" s="9">
        <f>IF(tirage!AO122="","",tirage!AO122)</f>
      </c>
      <c r="AP122" s="9">
        <f>IF(tirage!AP122="","",tirage!AP122)</f>
      </c>
      <c r="AQ122" s="9">
        <f>IF(tirage!AQ122="","",tirage!AQ122)</f>
      </c>
      <c r="AR122" s="1"/>
    </row>
    <row r="123" spans="1:44" ht="45.75" customHeight="1" thickBot="1">
      <c r="A123" s="25">
        <v>118</v>
      </c>
      <c r="B123" s="78"/>
      <c r="C123" s="60"/>
      <c r="D123" s="60"/>
      <c r="E123" s="60"/>
      <c r="F123" s="61"/>
      <c r="G123" s="62"/>
      <c r="H123" s="22"/>
      <c r="I123" s="22"/>
      <c r="J123" s="22"/>
      <c r="K123" s="22"/>
      <c r="L123" s="23"/>
      <c r="M123" s="24"/>
      <c r="AL123" s="1"/>
      <c r="AM123" s="1"/>
      <c r="AN123" s="9">
        <f>IF(tirage!AN123="","",tirage!AN123)</f>
      </c>
      <c r="AO123" s="9">
        <f>IF(tirage!AO123="","",tirage!AO123)</f>
      </c>
      <c r="AP123" s="9">
        <f>IF(tirage!AP123="","",tirage!AP123)</f>
      </c>
      <c r="AQ123" s="9">
        <f>IF(tirage!AQ123="","",tirage!AQ123)</f>
      </c>
      <c r="AR123" s="1"/>
    </row>
    <row r="124" spans="1:44" ht="45.75" customHeight="1" thickBot="1">
      <c r="A124" s="25">
        <v>119</v>
      </c>
      <c r="B124" s="144"/>
      <c r="C124" s="60"/>
      <c r="D124" s="60"/>
      <c r="E124" s="60"/>
      <c r="F124" s="61"/>
      <c r="G124" s="62"/>
      <c r="H124" s="22"/>
      <c r="I124" s="22"/>
      <c r="J124" s="22"/>
      <c r="K124" s="22"/>
      <c r="L124" s="23"/>
      <c r="M124" s="24"/>
      <c r="AL124" s="1"/>
      <c r="AM124" s="1"/>
      <c r="AN124" s="9">
        <f>IF(tirage!AN124="","",tirage!AN124)</f>
      </c>
      <c r="AO124" s="9">
        <f>IF(tirage!AO124="","",tirage!AO124)</f>
      </c>
      <c r="AP124" s="9">
        <f>IF(tirage!AP124="","",tirage!AP124)</f>
      </c>
      <c r="AQ124" s="9">
        <f>IF(tirage!AQ124="","",tirage!AQ124)</f>
      </c>
      <c r="AR124" s="1"/>
    </row>
    <row r="125" spans="1:44" ht="45.75" customHeight="1" thickBot="1">
      <c r="A125" s="26">
        <v>120</v>
      </c>
      <c r="B125" s="78"/>
      <c r="C125" s="60"/>
      <c r="D125" s="60"/>
      <c r="E125" s="60"/>
      <c r="F125" s="61"/>
      <c r="G125" s="62"/>
      <c r="H125" s="22"/>
      <c r="I125" s="22"/>
      <c r="J125" s="22"/>
      <c r="K125" s="22"/>
      <c r="L125" s="23"/>
      <c r="M125" s="24"/>
      <c r="AL125" s="1"/>
      <c r="AM125" s="1"/>
      <c r="AN125" s="9">
        <f>IF(tirage!AN125="","",tirage!AN125)</f>
      </c>
      <c r="AO125" s="9">
        <f>IF(tirage!AO125="","",tirage!AO125)</f>
      </c>
      <c r="AP125" s="9">
        <f>IF(tirage!AP125="","",tirage!AP125)</f>
      </c>
      <c r="AQ125" s="9">
        <f>IF(tirage!AQ125="","",tirage!AQ125)</f>
      </c>
      <c r="AR125" s="1"/>
    </row>
    <row r="126" spans="1:44" ht="45.75" customHeight="1" thickBot="1">
      <c r="A126" s="25">
        <v>121</v>
      </c>
      <c r="B126" s="144"/>
      <c r="C126" s="60"/>
      <c r="D126" s="60"/>
      <c r="E126" s="60"/>
      <c r="F126" s="61"/>
      <c r="G126" s="62"/>
      <c r="H126" s="22"/>
      <c r="I126" s="22"/>
      <c r="J126" s="22"/>
      <c r="K126" s="22"/>
      <c r="L126" s="23"/>
      <c r="M126" s="24"/>
      <c r="AL126" s="1"/>
      <c r="AM126" s="1"/>
      <c r="AN126" s="9">
        <f>IF(tirage!AN126="","",tirage!AN126)</f>
      </c>
      <c r="AO126" s="9">
        <f>IF(tirage!AO126="","",tirage!AO126)</f>
      </c>
      <c r="AP126" s="9">
        <f>IF(tirage!AP126="","",tirage!AP126)</f>
      </c>
      <c r="AQ126" s="9">
        <f>IF(tirage!AQ126="","",tirage!AQ126)</f>
      </c>
      <c r="AR126" s="1"/>
    </row>
    <row r="127" spans="1:44" ht="45.75" customHeight="1" thickBot="1">
      <c r="A127" s="25">
        <v>122</v>
      </c>
      <c r="B127" s="78"/>
      <c r="C127" s="60"/>
      <c r="D127" s="60"/>
      <c r="E127" s="60"/>
      <c r="F127" s="61"/>
      <c r="G127" s="62"/>
      <c r="H127" s="22"/>
      <c r="I127" s="22"/>
      <c r="J127" s="22"/>
      <c r="K127" s="22"/>
      <c r="L127" s="23"/>
      <c r="M127" s="24"/>
      <c r="AL127" s="1"/>
      <c r="AM127" s="1"/>
      <c r="AN127" s="9">
        <f>IF(tirage!AN127="","",tirage!AN127)</f>
      </c>
      <c r="AO127" s="9">
        <f>IF(tirage!AO127="","",tirage!AO127)</f>
      </c>
      <c r="AP127" s="9">
        <f>IF(tirage!AP127="","",tirage!AP127)</f>
      </c>
      <c r="AQ127" s="9">
        <f>IF(tirage!AQ127="","",tirage!AQ127)</f>
      </c>
      <c r="AR127" s="1"/>
    </row>
    <row r="128" spans="1:44" ht="45.75" customHeight="1" thickBot="1">
      <c r="A128" s="25">
        <v>123</v>
      </c>
      <c r="B128" s="144"/>
      <c r="C128" s="60"/>
      <c r="D128" s="60"/>
      <c r="E128" s="60"/>
      <c r="F128" s="61"/>
      <c r="G128" s="62"/>
      <c r="H128" s="22"/>
      <c r="I128" s="22"/>
      <c r="J128" s="22"/>
      <c r="K128" s="22"/>
      <c r="L128" s="23"/>
      <c r="M128" s="24"/>
      <c r="AL128" s="1"/>
      <c r="AM128" s="1"/>
      <c r="AN128" s="9">
        <f>IF(tirage!AN128="","",tirage!AN128)</f>
      </c>
      <c r="AO128" s="9">
        <f>IF(tirage!AO128="","",tirage!AO128)</f>
      </c>
      <c r="AP128" s="9">
        <f>IF(tirage!AP128="","",tirage!AP128)</f>
      </c>
      <c r="AQ128" s="9">
        <f>IF(tirage!AQ128="","",tirage!AQ128)</f>
      </c>
      <c r="AR128" s="1"/>
    </row>
    <row r="129" spans="1:44" ht="45.75" customHeight="1" thickBot="1">
      <c r="A129" s="26">
        <v>124</v>
      </c>
      <c r="B129" s="78"/>
      <c r="C129" s="60"/>
      <c r="D129" s="60"/>
      <c r="E129" s="60"/>
      <c r="F129" s="61"/>
      <c r="G129" s="62"/>
      <c r="H129" s="22"/>
      <c r="I129" s="22"/>
      <c r="J129" s="22"/>
      <c r="K129" s="22"/>
      <c r="L129" s="23"/>
      <c r="M129" s="24"/>
      <c r="AL129" s="1"/>
      <c r="AM129" s="1"/>
      <c r="AN129" s="9">
        <f>IF(tirage!AN129="","",tirage!AN129)</f>
      </c>
      <c r="AO129" s="9">
        <f>IF(tirage!AO129="","",tirage!AO129)</f>
      </c>
      <c r="AP129" s="9">
        <f>IF(tirage!AP129="","",tirage!AP129)</f>
      </c>
      <c r="AQ129" s="9">
        <f>IF(tirage!AQ129="","",tirage!AQ129)</f>
      </c>
      <c r="AR129" s="1"/>
    </row>
    <row r="130" spans="1:44" ht="45.75" customHeight="1" thickBot="1">
      <c r="A130" s="25">
        <v>125</v>
      </c>
      <c r="B130" s="144"/>
      <c r="C130" s="60"/>
      <c r="D130" s="60"/>
      <c r="E130" s="60"/>
      <c r="F130" s="61"/>
      <c r="G130" s="62"/>
      <c r="H130" s="22"/>
      <c r="I130" s="22"/>
      <c r="J130" s="22"/>
      <c r="K130" s="22"/>
      <c r="L130" s="23"/>
      <c r="M130" s="24"/>
      <c r="AL130" s="1"/>
      <c r="AM130" s="1"/>
      <c r="AN130" s="9">
        <f>IF(tirage!AN130="","",tirage!AN130)</f>
      </c>
      <c r="AO130" s="9">
        <f>IF(tirage!AO130="","",tirage!AO130)</f>
      </c>
      <c r="AP130" s="9">
        <f>IF(tirage!AP130="","",tirage!AP130)</f>
      </c>
      <c r="AQ130" s="9">
        <f>IF(tirage!AQ130="","",tirage!AQ130)</f>
      </c>
      <c r="AR130" s="1"/>
    </row>
    <row r="131" spans="1:44" ht="45.75" customHeight="1" thickBot="1">
      <c r="A131" s="25">
        <v>126</v>
      </c>
      <c r="B131" s="78"/>
      <c r="C131" s="60"/>
      <c r="D131" s="60"/>
      <c r="E131" s="60"/>
      <c r="F131" s="61"/>
      <c r="G131" s="62"/>
      <c r="H131" s="22"/>
      <c r="I131" s="22"/>
      <c r="J131" s="22"/>
      <c r="K131" s="22"/>
      <c r="L131" s="23"/>
      <c r="M131" s="24"/>
      <c r="AL131" s="1"/>
      <c r="AM131" s="1"/>
      <c r="AN131" s="9">
        <f>IF(tirage!AN131="","",tirage!AN131)</f>
      </c>
      <c r="AO131" s="9">
        <f>IF(tirage!AO131="","",tirage!AO131)</f>
      </c>
      <c r="AP131" s="9">
        <f>IF(tirage!AP131="","",tirage!AP131)</f>
      </c>
      <c r="AQ131" s="9">
        <f>IF(tirage!AQ131="","",tirage!AQ131)</f>
      </c>
      <c r="AR131" s="1"/>
    </row>
    <row r="132" spans="1:44" ht="45.75" customHeight="1" thickBot="1">
      <c r="A132" s="25">
        <v>127</v>
      </c>
      <c r="B132" s="144"/>
      <c r="C132" s="60"/>
      <c r="D132" s="60"/>
      <c r="E132" s="60"/>
      <c r="F132" s="61"/>
      <c r="G132" s="62"/>
      <c r="H132" s="22"/>
      <c r="I132" s="22"/>
      <c r="J132" s="22"/>
      <c r="K132" s="22"/>
      <c r="L132" s="23"/>
      <c r="M132" s="24"/>
      <c r="AL132" s="1"/>
      <c r="AM132" s="1"/>
      <c r="AN132" s="9">
        <f>IF(tirage!AN132="","",tirage!AN132)</f>
      </c>
      <c r="AO132" s="9">
        <f>IF(tirage!AO132="","",tirage!AO132)</f>
      </c>
      <c r="AP132" s="9">
        <f>IF(tirage!AP132="","",tirage!AP132)</f>
      </c>
      <c r="AQ132" s="9">
        <f>IF(tirage!AQ132="","",tirage!AQ132)</f>
      </c>
      <c r="AR132" s="1"/>
    </row>
    <row r="133" spans="1:44" ht="45.75" customHeight="1" thickBot="1">
      <c r="A133" s="26">
        <v>128</v>
      </c>
      <c r="B133" s="78"/>
      <c r="C133" s="60"/>
      <c r="D133" s="60"/>
      <c r="E133" s="60"/>
      <c r="F133" s="61"/>
      <c r="G133" s="62"/>
      <c r="H133" s="22"/>
      <c r="I133" s="22"/>
      <c r="J133" s="22"/>
      <c r="K133" s="22"/>
      <c r="L133" s="23"/>
      <c r="M133" s="24"/>
      <c r="AL133" s="1"/>
      <c r="AM133" s="1"/>
      <c r="AN133" s="9">
        <f>IF(tirage!AN133="","",tirage!AN133)</f>
      </c>
      <c r="AO133" s="9">
        <f>IF(tirage!AO133="","",tirage!AO133)</f>
      </c>
      <c r="AP133" s="9">
        <f>IF(tirage!AP133="","",tirage!AP133)</f>
      </c>
      <c r="AQ133" s="9">
        <f>IF(tirage!AQ133="","",tirage!AQ133)</f>
      </c>
      <c r="AR133" s="1"/>
    </row>
    <row r="134" spans="1:44" ht="45.75" customHeight="1" thickBot="1">
      <c r="A134" s="25">
        <v>129</v>
      </c>
      <c r="B134" s="144"/>
      <c r="C134" s="60"/>
      <c r="D134" s="60"/>
      <c r="E134" s="60"/>
      <c r="F134" s="61"/>
      <c r="G134" s="62"/>
      <c r="H134" s="22"/>
      <c r="I134" s="22"/>
      <c r="J134" s="22"/>
      <c r="K134" s="22"/>
      <c r="L134" s="23"/>
      <c r="M134" s="24"/>
      <c r="AL134" s="1"/>
      <c r="AM134" s="1"/>
      <c r="AN134" s="9">
        <f>IF(tirage!AN134="","",tirage!AN134)</f>
      </c>
      <c r="AO134" s="9">
        <f>IF(tirage!AO134="","",tirage!AO134)</f>
      </c>
      <c r="AP134" s="9">
        <f>IF(tirage!AP134="","",tirage!AP134)</f>
      </c>
      <c r="AQ134" s="9">
        <f>IF(tirage!AQ134="","",tirage!AQ134)</f>
      </c>
      <c r="AR134" s="1"/>
    </row>
    <row r="135" spans="1:44" ht="45.75" customHeight="1" thickBot="1">
      <c r="A135" s="25">
        <v>130</v>
      </c>
      <c r="B135" s="78"/>
      <c r="C135" s="60"/>
      <c r="D135" s="60"/>
      <c r="E135" s="60"/>
      <c r="F135" s="61"/>
      <c r="G135" s="62"/>
      <c r="H135" s="22"/>
      <c r="I135" s="22"/>
      <c r="J135" s="22"/>
      <c r="K135" s="22"/>
      <c r="L135" s="23"/>
      <c r="M135" s="24"/>
      <c r="AL135" s="1"/>
      <c r="AM135" s="1"/>
      <c r="AN135" s="9">
        <f>IF(tirage!AN135="","",tirage!AN135)</f>
      </c>
      <c r="AO135" s="9">
        <f>IF(tirage!AO135="","",tirage!AO135)</f>
      </c>
      <c r="AP135" s="9">
        <f>IF(tirage!AP135="","",tirage!AP135)</f>
      </c>
      <c r="AQ135" s="9">
        <f>IF(tirage!AQ135="","",tirage!AQ135)</f>
      </c>
      <c r="AR135" s="1"/>
    </row>
    <row r="136" spans="1:44" ht="45.75" customHeight="1" thickBot="1">
      <c r="A136" s="25">
        <v>131</v>
      </c>
      <c r="B136" s="144"/>
      <c r="C136" s="60"/>
      <c r="D136" s="60"/>
      <c r="E136" s="60"/>
      <c r="F136" s="61"/>
      <c r="G136" s="62"/>
      <c r="H136" s="22"/>
      <c r="I136" s="22"/>
      <c r="J136" s="22"/>
      <c r="K136" s="22"/>
      <c r="L136" s="23"/>
      <c r="M136" s="24"/>
      <c r="AL136" s="1"/>
      <c r="AM136" s="1"/>
      <c r="AN136" s="9">
        <f>IF(tirage!AN136="","",tirage!AN136)</f>
      </c>
      <c r="AO136" s="9">
        <f>IF(tirage!AO136="","",tirage!AO136)</f>
      </c>
      <c r="AP136" s="9">
        <f>IF(tirage!AP136="","",tirage!AP136)</f>
      </c>
      <c r="AQ136" s="9">
        <f>IF(tirage!AQ136="","",tirage!AQ136)</f>
      </c>
      <c r="AR136" s="1"/>
    </row>
    <row r="137" spans="1:44" ht="45.75" customHeight="1" thickBot="1">
      <c r="A137" s="26">
        <v>132</v>
      </c>
      <c r="B137" s="78"/>
      <c r="C137" s="60"/>
      <c r="D137" s="60"/>
      <c r="E137" s="60"/>
      <c r="F137" s="61"/>
      <c r="G137" s="62"/>
      <c r="H137" s="22"/>
      <c r="I137" s="22"/>
      <c r="J137" s="22"/>
      <c r="K137" s="22"/>
      <c r="L137" s="23"/>
      <c r="M137" s="24"/>
      <c r="AL137" s="1"/>
      <c r="AM137" s="1"/>
      <c r="AN137" s="9">
        <f>IF(tirage!AN137="","",tirage!AN137)</f>
      </c>
      <c r="AO137" s="9">
        <f>IF(tirage!AO137="","",tirage!AO137)</f>
      </c>
      <c r="AP137" s="9">
        <f>IF(tirage!AP137="","",tirage!AP137)</f>
      </c>
      <c r="AQ137" s="9">
        <f>IF(tirage!AQ137="","",tirage!AQ137)</f>
      </c>
      <c r="AR137" s="1"/>
    </row>
    <row r="138" spans="1:44" ht="45.75" customHeight="1" thickBot="1">
      <c r="A138" s="25">
        <v>133</v>
      </c>
      <c r="B138" s="144"/>
      <c r="C138" s="60"/>
      <c r="D138" s="60"/>
      <c r="E138" s="60"/>
      <c r="F138" s="61"/>
      <c r="G138" s="62"/>
      <c r="H138" s="22"/>
      <c r="I138" s="22"/>
      <c r="J138" s="22"/>
      <c r="K138" s="22"/>
      <c r="L138" s="23"/>
      <c r="M138" s="24"/>
      <c r="AL138" s="1"/>
      <c r="AM138" s="1"/>
      <c r="AN138" s="9">
        <f>IF(tirage!AN138="","",tirage!AN138)</f>
      </c>
      <c r="AO138" s="9">
        <f>IF(tirage!AO138="","",tirage!AO138)</f>
      </c>
      <c r="AP138" s="9">
        <f>IF(tirage!AP138="","",tirage!AP138)</f>
      </c>
      <c r="AQ138" s="9">
        <f>IF(tirage!AQ138="","",tirage!AQ138)</f>
      </c>
      <c r="AR138" s="1"/>
    </row>
    <row r="139" spans="1:44" ht="45.75" customHeight="1" thickBot="1">
      <c r="A139" s="25">
        <v>134</v>
      </c>
      <c r="B139" s="78"/>
      <c r="C139" s="60"/>
      <c r="D139" s="60"/>
      <c r="E139" s="60"/>
      <c r="F139" s="61"/>
      <c r="G139" s="62"/>
      <c r="H139" s="22"/>
      <c r="I139" s="22"/>
      <c r="J139" s="22"/>
      <c r="K139" s="22"/>
      <c r="L139" s="23"/>
      <c r="M139" s="24"/>
      <c r="AL139" s="1"/>
      <c r="AM139" s="1"/>
      <c r="AN139" s="9">
        <f>IF(tirage!AN139="","",tirage!AN139)</f>
      </c>
      <c r="AO139" s="9">
        <f>IF(tirage!AO139="","",tirage!AO139)</f>
      </c>
      <c r="AP139" s="9">
        <f>IF(tirage!AP139="","",tirage!AP139)</f>
      </c>
      <c r="AQ139" s="9">
        <f>IF(tirage!AQ139="","",tirage!AQ139)</f>
      </c>
      <c r="AR139" s="1"/>
    </row>
    <row r="140" spans="1:44" ht="45.75" customHeight="1" thickBot="1">
      <c r="A140" s="25">
        <v>135</v>
      </c>
      <c r="B140" s="144"/>
      <c r="C140" s="60"/>
      <c r="D140" s="60"/>
      <c r="E140" s="60"/>
      <c r="F140" s="61"/>
      <c r="G140" s="62"/>
      <c r="H140" s="22"/>
      <c r="I140" s="22"/>
      <c r="J140" s="22"/>
      <c r="K140" s="22"/>
      <c r="L140" s="23"/>
      <c r="M140" s="24"/>
      <c r="AL140" s="1"/>
      <c r="AM140" s="1"/>
      <c r="AN140" s="9">
        <f>IF(tirage!AN140="","",tirage!AN140)</f>
      </c>
      <c r="AO140" s="9">
        <f>IF(tirage!AO140="","",tirage!AO140)</f>
      </c>
      <c r="AP140" s="9">
        <f>IF(tirage!AP140="","",tirage!AP140)</f>
      </c>
      <c r="AQ140" s="9">
        <f>IF(tirage!AQ140="","",tirage!AQ140)</f>
      </c>
      <c r="AR140" s="1"/>
    </row>
    <row r="141" spans="1:44" ht="45.75" customHeight="1" thickBot="1">
      <c r="A141" s="26">
        <v>136</v>
      </c>
      <c r="B141" s="78"/>
      <c r="C141" s="60"/>
      <c r="D141" s="60"/>
      <c r="E141" s="60"/>
      <c r="F141" s="61"/>
      <c r="G141" s="62"/>
      <c r="H141" s="22"/>
      <c r="I141" s="22"/>
      <c r="J141" s="22"/>
      <c r="K141" s="22"/>
      <c r="L141" s="23"/>
      <c r="M141" s="24"/>
      <c r="AL141" s="1"/>
      <c r="AM141" s="1"/>
      <c r="AN141" s="9">
        <f>IF(tirage!AN141="","",tirage!AN141)</f>
      </c>
      <c r="AO141" s="9">
        <f>IF(tirage!AO141="","",tirage!AO141)</f>
      </c>
      <c r="AP141" s="9">
        <f>IF(tirage!AP141="","",tirage!AP141)</f>
      </c>
      <c r="AQ141" s="9">
        <f>IF(tirage!AQ141="","",tirage!AQ141)</f>
      </c>
      <c r="AR141" s="1"/>
    </row>
    <row r="142" spans="1:44" ht="45.75" customHeight="1" thickBot="1">
      <c r="A142" s="25">
        <v>137</v>
      </c>
      <c r="B142" s="144"/>
      <c r="C142" s="60"/>
      <c r="D142" s="60"/>
      <c r="E142" s="60"/>
      <c r="F142" s="61"/>
      <c r="G142" s="62"/>
      <c r="H142" s="22"/>
      <c r="I142" s="22"/>
      <c r="J142" s="22"/>
      <c r="K142" s="22"/>
      <c r="L142" s="23"/>
      <c r="M142" s="24"/>
      <c r="AL142" s="1"/>
      <c r="AM142" s="1"/>
      <c r="AN142" s="9">
        <f>IF(tirage!AN142="","",tirage!AN142)</f>
      </c>
      <c r="AO142" s="9">
        <f>IF(tirage!AO142="","",tirage!AO142)</f>
      </c>
      <c r="AP142" s="9">
        <f>IF(tirage!AP142="","",tirage!AP142)</f>
      </c>
      <c r="AQ142" s="9">
        <f>IF(tirage!AQ142="","",tirage!AQ142)</f>
      </c>
      <c r="AR142" s="1"/>
    </row>
    <row r="143" spans="1:44" ht="45.75" customHeight="1" thickBot="1">
      <c r="A143" s="25">
        <v>138</v>
      </c>
      <c r="B143" s="78"/>
      <c r="C143" s="60"/>
      <c r="D143" s="60"/>
      <c r="E143" s="60"/>
      <c r="F143" s="61"/>
      <c r="G143" s="62"/>
      <c r="H143" s="22"/>
      <c r="I143" s="22"/>
      <c r="J143" s="22"/>
      <c r="K143" s="22"/>
      <c r="L143" s="23"/>
      <c r="M143" s="24"/>
      <c r="AL143" s="1"/>
      <c r="AM143" s="1"/>
      <c r="AN143" s="9">
        <f>IF(tirage!AN143="","",tirage!AN143)</f>
      </c>
      <c r="AO143" s="9">
        <f>IF(tirage!AO143="","",tirage!AO143)</f>
      </c>
      <c r="AP143" s="9">
        <f>IF(tirage!AP143="","",tirage!AP143)</f>
      </c>
      <c r="AQ143" s="9">
        <f>IF(tirage!AQ143="","",tirage!AQ143)</f>
      </c>
      <c r="AR143" s="1"/>
    </row>
    <row r="144" spans="1:44" ht="45.75" customHeight="1" thickBot="1">
      <c r="A144" s="25">
        <v>139</v>
      </c>
      <c r="B144" s="144"/>
      <c r="C144" s="60"/>
      <c r="D144" s="60"/>
      <c r="E144" s="60"/>
      <c r="F144" s="61"/>
      <c r="G144" s="62"/>
      <c r="H144" s="22"/>
      <c r="I144" s="22"/>
      <c r="J144" s="22"/>
      <c r="K144" s="22"/>
      <c r="L144" s="23"/>
      <c r="M144" s="24"/>
      <c r="AL144" s="1"/>
      <c r="AM144" s="1"/>
      <c r="AN144" s="9">
        <f>IF(tirage!AN144="","",tirage!AN144)</f>
      </c>
      <c r="AO144" s="9">
        <f>IF(tirage!AO144="","",tirage!AO144)</f>
      </c>
      <c r="AP144" s="9">
        <f>IF(tirage!AP144="","",tirage!AP144)</f>
      </c>
      <c r="AQ144" s="9">
        <f>IF(tirage!AQ144="","",tirage!AQ144)</f>
      </c>
      <c r="AR144" s="1"/>
    </row>
    <row r="145" spans="1:44" ht="45.75" customHeight="1" thickBot="1">
      <c r="A145" s="26">
        <v>140</v>
      </c>
      <c r="B145" s="78"/>
      <c r="C145" s="60"/>
      <c r="D145" s="60"/>
      <c r="E145" s="60"/>
      <c r="F145" s="61"/>
      <c r="G145" s="62"/>
      <c r="H145" s="22"/>
      <c r="I145" s="22"/>
      <c r="J145" s="22"/>
      <c r="K145" s="22"/>
      <c r="L145" s="23"/>
      <c r="M145" s="24"/>
      <c r="AL145" s="1"/>
      <c r="AM145" s="1"/>
      <c r="AN145" s="9">
        <f>IF(tirage!AN145="","",tirage!AN145)</f>
      </c>
      <c r="AO145" s="9">
        <f>IF(tirage!AO145="","",tirage!AO145)</f>
      </c>
      <c r="AP145" s="9">
        <f>IF(tirage!AP145="","",tirage!AP145)</f>
      </c>
      <c r="AQ145" s="9">
        <f>IF(tirage!AQ145="","",tirage!AQ145)</f>
      </c>
      <c r="AR145" s="1"/>
    </row>
    <row r="146" spans="1:44" ht="45.75" customHeight="1" thickBot="1">
      <c r="A146" s="25">
        <v>141</v>
      </c>
      <c r="B146" s="144"/>
      <c r="C146" s="60"/>
      <c r="D146" s="60"/>
      <c r="E146" s="60"/>
      <c r="F146" s="61"/>
      <c r="G146" s="62"/>
      <c r="H146" s="22"/>
      <c r="I146" s="22"/>
      <c r="J146" s="22"/>
      <c r="K146" s="22"/>
      <c r="L146" s="23"/>
      <c r="M146" s="24"/>
      <c r="AL146" s="1"/>
      <c r="AM146" s="1"/>
      <c r="AN146" s="9">
        <f>IF(tirage!AN146="","",tirage!AN146)</f>
      </c>
      <c r="AO146" s="9">
        <f>IF(tirage!AO146="","",tirage!AO146)</f>
      </c>
      <c r="AP146" s="9">
        <f>IF(tirage!AP146="","",tirage!AP146)</f>
      </c>
      <c r="AQ146" s="9">
        <f>IF(tirage!AQ146="","",tirage!AQ146)</f>
      </c>
      <c r="AR146" s="1"/>
    </row>
    <row r="147" spans="1:44" ht="45.75" customHeight="1" thickBot="1">
      <c r="A147" s="25">
        <v>142</v>
      </c>
      <c r="B147" s="78"/>
      <c r="C147" s="60"/>
      <c r="D147" s="60"/>
      <c r="E147" s="60"/>
      <c r="F147" s="61"/>
      <c r="G147" s="62"/>
      <c r="H147" s="22"/>
      <c r="I147" s="22"/>
      <c r="J147" s="22"/>
      <c r="K147" s="22"/>
      <c r="L147" s="23"/>
      <c r="M147" s="24"/>
      <c r="AL147" s="1"/>
      <c r="AM147" s="1"/>
      <c r="AN147" s="9">
        <f>IF(tirage!AN147="","",tirage!AN147)</f>
      </c>
      <c r="AO147" s="9">
        <f>IF(tirage!AO147="","",tirage!AO147)</f>
      </c>
      <c r="AP147" s="9">
        <f>IF(tirage!AP147="","",tirage!AP147)</f>
      </c>
      <c r="AQ147" s="9">
        <f>IF(tirage!AQ147="","",tirage!AQ147)</f>
      </c>
      <c r="AR147" s="1"/>
    </row>
    <row r="148" spans="1:44" ht="45.75" customHeight="1" thickBot="1">
      <c r="A148" s="25">
        <v>143</v>
      </c>
      <c r="B148" s="144"/>
      <c r="C148" s="60"/>
      <c r="D148" s="60"/>
      <c r="E148" s="60"/>
      <c r="F148" s="61"/>
      <c r="G148" s="62"/>
      <c r="H148" s="22"/>
      <c r="I148" s="22"/>
      <c r="J148" s="22"/>
      <c r="K148" s="22"/>
      <c r="L148" s="23"/>
      <c r="M148" s="24"/>
      <c r="AL148" s="1"/>
      <c r="AM148" s="1"/>
      <c r="AN148" s="9">
        <f>IF(tirage!AN148="","",tirage!AN148)</f>
      </c>
      <c r="AO148" s="9">
        <f>IF(tirage!AO148="","",tirage!AO148)</f>
      </c>
      <c r="AP148" s="9">
        <f>IF(tirage!AP148="","",tirage!AP148)</f>
      </c>
      <c r="AQ148" s="9">
        <f>IF(tirage!AQ148="","",tirage!AQ148)</f>
      </c>
      <c r="AR148" s="1"/>
    </row>
    <row r="149" spans="1:44" ht="45.75" customHeight="1" thickBot="1">
      <c r="A149" s="26">
        <v>144</v>
      </c>
      <c r="B149" s="78"/>
      <c r="C149" s="60"/>
      <c r="D149" s="60"/>
      <c r="E149" s="60"/>
      <c r="F149" s="61"/>
      <c r="G149" s="62"/>
      <c r="H149" s="22"/>
      <c r="I149" s="22"/>
      <c r="J149" s="22"/>
      <c r="K149" s="22"/>
      <c r="L149" s="23"/>
      <c r="M149" s="24"/>
      <c r="AL149" s="1"/>
      <c r="AM149" s="1"/>
      <c r="AN149" s="9">
        <f>IF(tirage!AN149="","",tirage!AN149)</f>
      </c>
      <c r="AO149" s="9">
        <f>IF(tirage!AO149="","",tirage!AO149)</f>
      </c>
      <c r="AP149" s="9">
        <f>IF(tirage!AP149="","",tirage!AP149)</f>
      </c>
      <c r="AQ149" s="9">
        <f>IF(tirage!AQ149="","",tirage!AQ149)</f>
      </c>
      <c r="AR149" s="1"/>
    </row>
    <row r="150" spans="1:44" ht="45.75" customHeight="1" thickBot="1">
      <c r="A150" s="25">
        <v>145</v>
      </c>
      <c r="B150" s="144"/>
      <c r="C150" s="60"/>
      <c r="D150" s="60"/>
      <c r="E150" s="60"/>
      <c r="F150" s="61"/>
      <c r="G150" s="62"/>
      <c r="H150" s="22"/>
      <c r="I150" s="22"/>
      <c r="J150" s="22"/>
      <c r="K150" s="22"/>
      <c r="L150" s="23"/>
      <c r="M150" s="24"/>
      <c r="AL150" s="1"/>
      <c r="AM150" s="1"/>
      <c r="AN150" s="9">
        <f>IF(tirage!AN150="","",tirage!AN150)</f>
      </c>
      <c r="AO150" s="9">
        <f>IF(tirage!AO150="","",tirage!AO150)</f>
      </c>
      <c r="AP150" s="9">
        <f>IF(tirage!AP150="","",tirage!AP150)</f>
      </c>
      <c r="AQ150" s="9">
        <f>IF(tirage!AQ150="","",tirage!AQ150)</f>
      </c>
      <c r="AR150" s="1"/>
    </row>
    <row r="151" spans="1:44" ht="45.75" customHeight="1" thickBot="1">
      <c r="A151" s="25">
        <v>146</v>
      </c>
      <c r="B151" s="78"/>
      <c r="C151" s="60"/>
      <c r="D151" s="60"/>
      <c r="E151" s="60"/>
      <c r="F151" s="61"/>
      <c r="G151" s="62"/>
      <c r="H151" s="22"/>
      <c r="I151" s="22"/>
      <c r="J151" s="22"/>
      <c r="K151" s="22"/>
      <c r="L151" s="23"/>
      <c r="M151" s="24"/>
      <c r="AL151" s="1"/>
      <c r="AM151" s="1"/>
      <c r="AN151" s="9">
        <f>IF(tirage!AN151="","",tirage!AN151)</f>
      </c>
      <c r="AO151" s="9">
        <f>IF(tirage!AO151="","",tirage!AO151)</f>
      </c>
      <c r="AP151" s="9">
        <f>IF(tirage!AP151="","",tirage!AP151)</f>
      </c>
      <c r="AQ151" s="9">
        <f>IF(tirage!AQ151="","",tirage!AQ151)</f>
      </c>
      <c r="AR151" s="1"/>
    </row>
    <row r="152" spans="1:44" ht="45.75" customHeight="1" thickBot="1">
      <c r="A152" s="25">
        <v>147</v>
      </c>
      <c r="B152" s="144"/>
      <c r="C152" s="60"/>
      <c r="D152" s="60"/>
      <c r="E152" s="60"/>
      <c r="F152" s="61"/>
      <c r="G152" s="62"/>
      <c r="H152" s="22"/>
      <c r="I152" s="22"/>
      <c r="J152" s="22"/>
      <c r="K152" s="22"/>
      <c r="L152" s="23"/>
      <c r="M152" s="24"/>
      <c r="AL152" s="1"/>
      <c r="AM152" s="1"/>
      <c r="AN152" s="9">
        <f>IF(tirage!AN152="","",tirage!AN152)</f>
      </c>
      <c r="AO152" s="9">
        <f>IF(tirage!AO152="","",tirage!AO152)</f>
      </c>
      <c r="AP152" s="9">
        <f>IF(tirage!AP152="","",tirage!AP152)</f>
      </c>
      <c r="AQ152" s="9">
        <f>IF(tirage!AQ152="","",tirage!AQ152)</f>
      </c>
      <c r="AR152" s="1"/>
    </row>
    <row r="153" spans="1:44" ht="45.75" customHeight="1" thickBot="1">
      <c r="A153" s="26">
        <v>148</v>
      </c>
      <c r="B153" s="78"/>
      <c r="C153" s="60"/>
      <c r="D153" s="60"/>
      <c r="E153" s="60"/>
      <c r="F153" s="61"/>
      <c r="G153" s="62"/>
      <c r="H153" s="22"/>
      <c r="I153" s="22"/>
      <c r="J153" s="22"/>
      <c r="K153" s="22"/>
      <c r="L153" s="23"/>
      <c r="M153" s="24"/>
      <c r="AL153" s="1"/>
      <c r="AM153" s="1"/>
      <c r="AN153" s="9">
        <f>IF(tirage!AN153="","",tirage!AN153)</f>
      </c>
      <c r="AO153" s="9">
        <f>IF(tirage!AO153="","",tirage!AO153)</f>
      </c>
      <c r="AP153" s="9">
        <f>IF(tirage!AP153="","",tirage!AP153)</f>
      </c>
      <c r="AQ153" s="9">
        <f>IF(tirage!AQ153="","",tirage!AQ153)</f>
      </c>
      <c r="AR153" s="1"/>
    </row>
    <row r="154" spans="1:44" ht="45.75" customHeight="1" thickBot="1">
      <c r="A154" s="25">
        <v>149</v>
      </c>
      <c r="B154" s="144"/>
      <c r="C154" s="60"/>
      <c r="D154" s="60"/>
      <c r="E154" s="60"/>
      <c r="F154" s="61"/>
      <c r="G154" s="62"/>
      <c r="H154" s="22"/>
      <c r="I154" s="22"/>
      <c r="J154" s="22"/>
      <c r="K154" s="22"/>
      <c r="L154" s="23"/>
      <c r="M154" s="24"/>
      <c r="AL154" s="1"/>
      <c r="AM154" s="1"/>
      <c r="AN154" s="9">
        <f>IF(tirage!AN154="","",tirage!AN154)</f>
      </c>
      <c r="AO154" s="9">
        <f>IF(tirage!AO154="","",tirage!AO154)</f>
      </c>
      <c r="AP154" s="9">
        <f>IF(tirage!AP154="","",tirage!AP154)</f>
      </c>
      <c r="AQ154" s="9">
        <f>IF(tirage!AQ154="","",tirage!AQ154)</f>
      </c>
      <c r="AR154" s="1"/>
    </row>
    <row r="155" spans="1:44" ht="45.75" customHeight="1" thickBot="1">
      <c r="A155" s="25">
        <v>150</v>
      </c>
      <c r="B155" s="78"/>
      <c r="C155" s="60"/>
      <c r="D155" s="60"/>
      <c r="E155" s="60"/>
      <c r="F155" s="61"/>
      <c r="G155" s="62"/>
      <c r="H155" s="22"/>
      <c r="I155" s="22"/>
      <c r="J155" s="22"/>
      <c r="K155" s="22"/>
      <c r="L155" s="23"/>
      <c r="M155" s="24"/>
      <c r="AL155" s="1"/>
      <c r="AM155" s="1"/>
      <c r="AN155" s="9">
        <f>IF(tirage!AN155="","",tirage!AN155)</f>
      </c>
      <c r="AO155" s="9">
        <f>IF(tirage!AO155="","",tirage!AO155)</f>
      </c>
      <c r="AP155" s="9">
        <f>IF(tirage!AP155="","",tirage!AP155)</f>
      </c>
      <c r="AQ155" s="9">
        <f>IF(tirage!AQ155="","",tirage!AQ155)</f>
      </c>
      <c r="AR155" s="1"/>
    </row>
    <row r="156" spans="1:44" ht="45.75" customHeight="1">
      <c r="A156" s="80"/>
      <c r="B156" s="81"/>
      <c r="C156" s="82"/>
      <c r="D156" s="82"/>
      <c r="E156" s="82"/>
      <c r="F156" s="82"/>
      <c r="G156" s="83"/>
      <c r="H156" s="79"/>
      <c r="I156" s="79"/>
      <c r="J156" s="79"/>
      <c r="K156" s="13"/>
      <c r="L156" s="4"/>
      <c r="M156" s="4"/>
      <c r="AL156" s="1"/>
      <c r="AM156" s="1"/>
      <c r="AN156" s="2"/>
      <c r="AO156" s="2"/>
      <c r="AP156" s="2"/>
      <c r="AQ156" s="2"/>
      <c r="AR156" s="1"/>
    </row>
    <row r="157" ht="45.75" customHeight="1"/>
    <row r="158" ht="45.75" customHeight="1"/>
    <row r="159" ht="45.75" customHeight="1"/>
    <row r="160" ht="45.75" customHeight="1"/>
    <row r="161" ht="45.75" customHeight="1"/>
    <row r="162" ht="45.75" customHeight="1"/>
    <row r="163" ht="45.75" customHeight="1"/>
    <row r="164" ht="45.75" customHeight="1"/>
    <row r="165" ht="45.75" customHeight="1"/>
    <row r="166" ht="45.75" customHeight="1"/>
    <row r="167" ht="45.75" customHeight="1"/>
    <row r="168" ht="45.75" customHeight="1"/>
    <row r="169" ht="45.75" customHeight="1"/>
    <row r="170" ht="45.75" customHeight="1"/>
    <row r="171" ht="45.75" customHeight="1"/>
    <row r="172" ht="45.75" customHeight="1"/>
    <row r="173" ht="45.75" customHeight="1"/>
    <row r="174" ht="45.75" customHeight="1"/>
    <row r="175" ht="45.75" customHeight="1"/>
    <row r="176" ht="45.75" customHeight="1"/>
    <row r="177" ht="45.75" customHeight="1"/>
    <row r="178" ht="45.75" customHeight="1"/>
    <row r="179" ht="45.75" customHeight="1"/>
    <row r="180" ht="45.75" customHeight="1"/>
    <row r="181" ht="45.75" customHeight="1"/>
    <row r="182" ht="45.75" customHeight="1"/>
    <row r="183" ht="45.75" customHeight="1"/>
    <row r="184" ht="45.75" customHeight="1"/>
    <row r="185" ht="45.75" customHeight="1"/>
    <row r="186" ht="45.75" customHeight="1"/>
    <row r="187" ht="45.75" customHeight="1"/>
    <row r="188" ht="45.75" customHeight="1"/>
    <row r="189" ht="45.75" customHeight="1"/>
    <row r="190" ht="45.75" customHeight="1"/>
    <row r="191" ht="45.75" customHeight="1"/>
    <row r="192" ht="45.75" customHeight="1"/>
    <row r="193" ht="45.75" customHeight="1"/>
    <row r="194" ht="45.75" customHeight="1"/>
    <row r="195" ht="45.75" customHeight="1"/>
    <row r="196" ht="45.75" customHeight="1"/>
    <row r="197" ht="45.75" customHeight="1"/>
    <row r="198" ht="45.75" customHeight="1"/>
    <row r="199" ht="45.75" customHeight="1"/>
  </sheetData>
  <sheetProtection/>
  <mergeCells count="11">
    <mergeCell ref="AV2:AX2"/>
    <mergeCell ref="BH2:BJ2"/>
    <mergeCell ref="BN2:BP2"/>
    <mergeCell ref="BB2:BD2"/>
    <mergeCell ref="C1:D1"/>
    <mergeCell ref="AG5:AI5"/>
    <mergeCell ref="U5:W5"/>
    <mergeCell ref="AA5:AC5"/>
    <mergeCell ref="E1:F1"/>
    <mergeCell ref="T1:AD1"/>
    <mergeCell ref="O5:Q5"/>
  </mergeCells>
  <conditionalFormatting sqref="AT2:BR3">
    <cfRule type="expression" priority="1" dxfId="0" stopIfTrue="1">
      <formula>ISERROR(B1)</formula>
    </cfRule>
  </conditionalFormatting>
  <conditionalFormatting sqref="AT5:BR5">
    <cfRule type="expression" priority="2" dxfId="0" stopIfTrue="1">
      <formula>ISERROR(B2)</formula>
    </cfRule>
  </conditionalFormatting>
  <conditionalFormatting sqref="AT4:BR4">
    <cfRule type="expression" priority="3" dxfId="0" stopIfTrue="1">
      <formula>ISERROR(B2)</formula>
    </cfRule>
  </conditionalFormatting>
  <conditionalFormatting sqref="AT6:AT81">
    <cfRule type="expression" priority="4" dxfId="0" stopIfTrue="1">
      <formula>ISERROR(B2)</formula>
    </cfRule>
  </conditionalFormatting>
  <conditionalFormatting sqref="B6:B156">
    <cfRule type="expression" priority="5" dxfId="9" stopIfTrue="1">
      <formula>COUNTIF(B$1:B$65536,B6)&gt;1</formula>
    </cfRule>
  </conditionalFormatting>
  <conditionalFormatting sqref="AU6:BR81">
    <cfRule type="expression" priority="6" dxfId="0" stopIfTrue="1">
      <formula>IF(ISNA(formule),0,formule)</formula>
    </cfRule>
  </conditionalFormatting>
  <conditionalFormatting sqref="G6:G155">
    <cfRule type="cellIs" priority="7" dxfId="7" operator="between" stopIfTrue="1">
      <formula>"a"</formula>
      <formula>"z"</formula>
    </cfRule>
  </conditionalFormatting>
  <printOptions horizontalCentered="1" verticalCentered="1"/>
  <pageMargins left="0" right="0" top="0" bottom="0.1968503937007874" header="0" footer="0.1968503937007874"/>
  <pageSetup blackAndWhite="1" errors="blank" horizontalDpi="600" verticalDpi="600" orientation="landscape" paperSize="9" scale="40" r:id="rId3"/>
  <headerFooter alignWithMargins="0">
    <oddFooter xml:space="preserve">&amp;C&amp;"Arial,Gras"&amp;14&amp;F&amp;R&amp;"Arial,Gras"&amp;14&amp;D      &amp;N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Z142"/>
  <sheetViews>
    <sheetView zoomScale="55" zoomScaleNormal="55" zoomScalePageLayoutView="0" workbookViewId="0" topLeftCell="A1">
      <selection activeCell="A1" sqref="A1"/>
    </sheetView>
  </sheetViews>
  <sheetFormatPr defaultColWidth="11.421875" defaultRowHeight="34.5" customHeight="1"/>
  <cols>
    <col min="1" max="1" width="4.421875" style="27" customWidth="1"/>
    <col min="2" max="2" width="0.2890625" style="28" hidden="1" customWidth="1"/>
    <col min="3" max="4" width="15.28125" style="0" customWidth="1"/>
    <col min="5" max="5" width="2.421875" style="0" customWidth="1"/>
    <col min="6" max="7" width="15.28125" style="0" customWidth="1"/>
    <col min="8" max="8" width="3.7109375" style="49" customWidth="1"/>
    <col min="9" max="10" width="15.28125" style="0" customWidth="1"/>
    <col min="11" max="11" width="2.421875" style="0" customWidth="1"/>
    <col min="12" max="13" width="15.28125" style="0" customWidth="1"/>
    <col min="14" max="14" width="3.7109375" style="28" customWidth="1"/>
    <col min="15" max="16" width="15.28125" style="0" customWidth="1"/>
    <col min="17" max="17" width="2.421875" style="0" customWidth="1"/>
    <col min="18" max="19" width="15.28125" style="0" customWidth="1"/>
    <col min="20" max="20" width="3.7109375" style="28" customWidth="1"/>
    <col min="21" max="22" width="15.28125" style="0" customWidth="1"/>
    <col min="23" max="23" width="2.421875" style="0" customWidth="1"/>
    <col min="24" max="25" width="15.28125" style="0" customWidth="1"/>
    <col min="26" max="26" width="4.421875" style="28" customWidth="1"/>
  </cols>
  <sheetData>
    <row r="1" spans="3:25" ht="42.75" customHeight="1" thickBot="1">
      <c r="C1" s="202" t="s">
        <v>17</v>
      </c>
      <c r="D1" s="202"/>
      <c r="E1" s="202"/>
      <c r="F1" s="202"/>
      <c r="G1" s="202"/>
      <c r="H1" s="29"/>
      <c r="I1" s="30">
        <f>'Tableau Tournante '!C1</f>
        <v>22</v>
      </c>
      <c r="J1" s="31" t="s">
        <v>11</v>
      </c>
      <c r="K1" s="32"/>
      <c r="L1" s="198" t="s">
        <v>18</v>
      </c>
      <c r="M1" s="199"/>
      <c r="N1" s="197" t="s">
        <v>19</v>
      </c>
      <c r="O1" s="197"/>
      <c r="P1" s="197"/>
      <c r="Q1" s="197"/>
      <c r="R1" s="197"/>
      <c r="S1" s="197"/>
      <c r="T1" s="58"/>
      <c r="U1" s="196">
        <f ca="1">TODAY()</f>
        <v>42448</v>
      </c>
      <c r="V1" s="196"/>
      <c r="W1" s="196"/>
      <c r="X1" s="196"/>
      <c r="Y1" s="196"/>
    </row>
    <row r="2" spans="1:26" s="77" customFormat="1" ht="45" customHeight="1" thickBot="1">
      <c r="A2" s="74"/>
      <c r="B2" s="74"/>
      <c r="C2" s="193" t="s">
        <v>12</v>
      </c>
      <c r="D2" s="194"/>
      <c r="E2" s="194"/>
      <c r="F2" s="194"/>
      <c r="G2" s="195"/>
      <c r="H2" s="75"/>
      <c r="I2" s="193" t="s">
        <v>13</v>
      </c>
      <c r="J2" s="194"/>
      <c r="K2" s="194"/>
      <c r="L2" s="194"/>
      <c r="M2" s="195"/>
      <c r="N2" s="76"/>
      <c r="O2" s="193" t="s">
        <v>14</v>
      </c>
      <c r="P2" s="194"/>
      <c r="Q2" s="194"/>
      <c r="R2" s="194"/>
      <c r="S2" s="195"/>
      <c r="T2" s="76"/>
      <c r="U2" s="193" t="s">
        <v>15</v>
      </c>
      <c r="V2" s="194"/>
      <c r="W2" s="194"/>
      <c r="X2" s="194"/>
      <c r="Y2" s="195"/>
      <c r="Z2" s="76"/>
    </row>
    <row r="3" spans="1:25" s="34" customFormat="1" ht="12" customHeight="1">
      <c r="A3" s="33"/>
      <c r="C3" s="35"/>
      <c r="D3" s="36"/>
      <c r="E3" s="36"/>
      <c r="F3" s="36"/>
      <c r="G3" s="37"/>
      <c r="H3" s="36"/>
      <c r="I3" s="35"/>
      <c r="J3" s="36"/>
      <c r="K3" s="36"/>
      <c r="L3" s="36"/>
      <c r="M3" s="37"/>
      <c r="N3" s="36"/>
      <c r="O3" s="35"/>
      <c r="P3" s="36"/>
      <c r="Q3" s="36"/>
      <c r="R3" s="36"/>
      <c r="S3" s="37"/>
      <c r="T3" s="36"/>
      <c r="U3" s="35"/>
      <c r="V3" s="36"/>
      <c r="W3" s="36"/>
      <c r="X3" s="36"/>
      <c r="Y3" s="37"/>
    </row>
    <row r="4" spans="1:25" s="39" customFormat="1" ht="15.75" customHeight="1" thickBot="1">
      <c r="A4" s="38"/>
      <c r="C4" s="40"/>
      <c r="D4" s="41"/>
      <c r="E4" s="41"/>
      <c r="F4" s="41"/>
      <c r="G4" s="42"/>
      <c r="H4" s="41"/>
      <c r="I4" s="40"/>
      <c r="J4" s="41"/>
      <c r="K4" s="41"/>
      <c r="L4" s="41"/>
      <c r="M4" s="42"/>
      <c r="N4" s="41"/>
      <c r="O4" s="40"/>
      <c r="P4" s="41"/>
      <c r="Q4" s="41"/>
      <c r="R4" s="41"/>
      <c r="S4" s="42"/>
      <c r="T4" s="41"/>
      <c r="U4" s="40"/>
      <c r="V4" s="41"/>
      <c r="W4" s="41"/>
      <c r="X4" s="41"/>
      <c r="Y4" s="42"/>
    </row>
    <row r="5" spans="1:26" s="73" customFormat="1" ht="64.5" customHeight="1">
      <c r="A5" s="68"/>
      <c r="B5" s="68"/>
      <c r="C5" s="136"/>
      <c r="D5" s="200" t="s">
        <v>22</v>
      </c>
      <c r="E5" s="200"/>
      <c r="F5" s="136"/>
      <c r="G5" s="69"/>
      <c r="H5" s="70"/>
      <c r="I5" s="137"/>
      <c r="J5" s="200" t="s">
        <v>22</v>
      </c>
      <c r="K5" s="200"/>
      <c r="L5" s="137"/>
      <c r="M5" s="71"/>
      <c r="N5" s="68"/>
      <c r="O5" s="138"/>
      <c r="P5" s="201" t="s">
        <v>22</v>
      </c>
      <c r="Q5" s="201"/>
      <c r="R5" s="138"/>
      <c r="S5" s="72"/>
      <c r="T5" s="68"/>
      <c r="U5" s="139"/>
      <c r="V5" s="201" t="s">
        <v>22</v>
      </c>
      <c r="W5" s="201"/>
      <c r="X5" s="139"/>
      <c r="Y5" s="72"/>
      <c r="Z5" s="68" t="s">
        <v>16</v>
      </c>
    </row>
    <row r="6" spans="1:26" s="105" customFormat="1" ht="40.5" customHeight="1" thickBot="1">
      <c r="A6" s="101"/>
      <c r="B6" s="101"/>
      <c r="C6" s="100" t="e">
        <f>VLOOKUP($C$5,'Tableau Tournante '!$A$6:$A$155:'Tableau Tournante '!$B$6:$B$155,2)</f>
        <v>#N/A</v>
      </c>
      <c r="D6" s="102" t="s">
        <v>23</v>
      </c>
      <c r="E6" s="102"/>
      <c r="F6" s="100" t="e">
        <f>VLOOKUP($F$5,'Tableau Tournante '!$A$6:$A$155:'Tableau Tournante '!$B$6:$B$155,2)</f>
        <v>#N/A</v>
      </c>
      <c r="G6" s="103"/>
      <c r="H6" s="104"/>
      <c r="I6" s="100" t="e">
        <f>VLOOKUP($I$5,'Tableau Tournante '!$A$6:$A$155:'Tableau Tournante '!$B$6:$B$155,2)</f>
        <v>#N/A</v>
      </c>
      <c r="J6" s="102" t="s">
        <v>23</v>
      </c>
      <c r="K6" s="102"/>
      <c r="L6" s="100" t="e">
        <f>VLOOKUP($L$5,'Tableau Tournante '!$A$6:$A$155:'Tableau Tournante '!$B$6:$B$155,2)</f>
        <v>#N/A</v>
      </c>
      <c r="M6" s="103"/>
      <c r="N6" s="101"/>
      <c r="O6" s="100" t="e">
        <f>VLOOKUP($O$5,'Tableau Tournante '!$A$6:$A$155:'Tableau Tournante '!$B$6:$B$155,2)</f>
        <v>#N/A</v>
      </c>
      <c r="P6" s="102" t="s">
        <v>23</v>
      </c>
      <c r="Q6" s="102"/>
      <c r="R6" s="100" t="e">
        <f>VLOOKUP($R$5,'Tableau Tournante '!$A$6:$A$155:'Tableau Tournante '!$B$6:$B$155,2)</f>
        <v>#N/A</v>
      </c>
      <c r="S6" s="103"/>
      <c r="T6" s="101"/>
      <c r="U6" s="100" t="e">
        <f>VLOOKUP($U$5,'Tableau Tournante '!$A$6:$A$155:'Tableau Tournante '!$B$6:$B$155,2)</f>
        <v>#N/A</v>
      </c>
      <c r="V6" s="102" t="s">
        <v>23</v>
      </c>
      <c r="W6" s="102"/>
      <c r="X6" s="100" t="e">
        <f>VLOOKUP($X$5,'Tableau Tournante '!$A$6:$A$155:'Tableau Tournante '!$B$6:$B$155,2)</f>
        <v>#N/A</v>
      </c>
      <c r="Y6" s="103"/>
      <c r="Z6" s="101"/>
    </row>
    <row r="7" spans="1:26" s="55" customFormat="1" ht="13.5" customHeight="1" thickBot="1">
      <c r="A7" s="43"/>
      <c r="B7" s="43"/>
      <c r="C7" s="44"/>
      <c r="D7" s="45"/>
      <c r="E7" s="45"/>
      <c r="F7" s="45"/>
      <c r="G7" s="46"/>
      <c r="H7" s="47"/>
      <c r="I7" s="44"/>
      <c r="J7" s="45"/>
      <c r="K7" s="45"/>
      <c r="L7" s="45"/>
      <c r="M7" s="46"/>
      <c r="N7" s="43"/>
      <c r="O7" s="44"/>
      <c r="P7" s="45"/>
      <c r="Q7" s="45"/>
      <c r="R7" s="45"/>
      <c r="S7" s="46"/>
      <c r="T7" s="43"/>
      <c r="U7" s="44"/>
      <c r="V7" s="45"/>
      <c r="W7" s="45"/>
      <c r="X7" s="45"/>
      <c r="Y7" s="46"/>
      <c r="Z7" s="43"/>
    </row>
    <row r="8" spans="1:26" s="129" customFormat="1" ht="34.5" customHeight="1">
      <c r="A8" s="124"/>
      <c r="B8" s="125"/>
      <c r="C8" s="126">
        <v>19</v>
      </c>
      <c r="D8" s="126">
        <v>1</v>
      </c>
      <c r="E8" s="127"/>
      <c r="F8" s="126">
        <v>6</v>
      </c>
      <c r="G8" s="126">
        <v>5</v>
      </c>
      <c r="H8" s="128"/>
      <c r="I8" s="126">
        <v>2</v>
      </c>
      <c r="J8" s="126">
        <v>3</v>
      </c>
      <c r="K8" s="127"/>
      <c r="L8" s="126">
        <v>20</v>
      </c>
      <c r="M8" s="126">
        <v>10</v>
      </c>
      <c r="N8" s="128"/>
      <c r="O8" s="126">
        <v>18</v>
      </c>
      <c r="P8" s="126">
        <v>4</v>
      </c>
      <c r="Q8" s="127"/>
      <c r="R8" s="126">
        <v>1</v>
      </c>
      <c r="S8" s="126">
        <v>15</v>
      </c>
      <c r="T8" s="128"/>
      <c r="U8" s="126">
        <v>7</v>
      </c>
      <c r="V8" s="126">
        <v>12</v>
      </c>
      <c r="W8" s="127"/>
      <c r="X8" s="126">
        <v>10</v>
      </c>
      <c r="Y8" s="126">
        <v>4</v>
      </c>
      <c r="Z8" s="125"/>
    </row>
    <row r="9" spans="1:26" s="109" customFormat="1" ht="34.5" customHeight="1" thickBot="1">
      <c r="A9" s="106"/>
      <c r="B9" s="101"/>
      <c r="C9" s="100" t="s">
        <v>41</v>
      </c>
      <c r="D9" s="100" t="s">
        <v>24</v>
      </c>
      <c r="E9" s="107"/>
      <c r="F9" s="100" t="s">
        <v>29</v>
      </c>
      <c r="G9" s="100" t="s">
        <v>28</v>
      </c>
      <c r="H9" s="108"/>
      <c r="I9" s="100" t="s">
        <v>25</v>
      </c>
      <c r="J9" s="100" t="s">
        <v>26</v>
      </c>
      <c r="K9" s="107"/>
      <c r="L9" s="100" t="s">
        <v>42</v>
      </c>
      <c r="M9" s="100" t="s">
        <v>33</v>
      </c>
      <c r="N9" s="108"/>
      <c r="O9" s="100" t="s">
        <v>40</v>
      </c>
      <c r="P9" s="100" t="s">
        <v>27</v>
      </c>
      <c r="Q9" s="107"/>
      <c r="R9" s="100" t="s">
        <v>24</v>
      </c>
      <c r="S9" s="100" t="s">
        <v>38</v>
      </c>
      <c r="T9" s="108"/>
      <c r="U9" s="100" t="s">
        <v>30</v>
      </c>
      <c r="V9" s="100" t="s">
        <v>35</v>
      </c>
      <c r="W9" s="107"/>
      <c r="X9" s="100" t="s">
        <v>33</v>
      </c>
      <c r="Y9" s="100" t="s">
        <v>27</v>
      </c>
      <c r="Z9" s="101"/>
    </row>
    <row r="10" spans="1:26" s="129" customFormat="1" ht="34.5" customHeight="1">
      <c r="A10" s="124"/>
      <c r="B10" s="125"/>
      <c r="C10" s="126">
        <v>18</v>
      </c>
      <c r="D10" s="126">
        <v>4</v>
      </c>
      <c r="E10" s="130"/>
      <c r="F10" s="126">
        <v>13</v>
      </c>
      <c r="G10" s="126">
        <v>7</v>
      </c>
      <c r="H10" s="128"/>
      <c r="I10" s="126">
        <v>15</v>
      </c>
      <c r="J10" s="126">
        <v>13</v>
      </c>
      <c r="K10" s="130"/>
      <c r="L10" s="126">
        <v>6</v>
      </c>
      <c r="M10" s="126">
        <v>19</v>
      </c>
      <c r="N10" s="128"/>
      <c r="O10" s="126">
        <v>8</v>
      </c>
      <c r="P10" s="126">
        <v>16</v>
      </c>
      <c r="Q10" s="130"/>
      <c r="R10" s="126">
        <v>7</v>
      </c>
      <c r="S10" s="126">
        <v>9</v>
      </c>
      <c r="T10" s="128"/>
      <c r="U10" s="126">
        <v>17</v>
      </c>
      <c r="V10" s="126">
        <v>5</v>
      </c>
      <c r="W10" s="130"/>
      <c r="X10" s="126">
        <v>16</v>
      </c>
      <c r="Y10" s="126">
        <v>18</v>
      </c>
      <c r="Z10" s="125"/>
    </row>
    <row r="11" spans="1:26" s="109" customFormat="1" ht="34.5" customHeight="1" thickBot="1">
      <c r="A11" s="110"/>
      <c r="B11" s="101"/>
      <c r="C11" s="100" t="s">
        <v>40</v>
      </c>
      <c r="D11" s="100" t="s">
        <v>27</v>
      </c>
      <c r="E11" s="107"/>
      <c r="F11" s="100" t="s">
        <v>36</v>
      </c>
      <c r="G11" s="100" t="s">
        <v>30</v>
      </c>
      <c r="H11" s="108"/>
      <c r="I11" s="100" t="s">
        <v>38</v>
      </c>
      <c r="J11" s="100" t="s">
        <v>36</v>
      </c>
      <c r="K11" s="107"/>
      <c r="L11" s="100" t="s">
        <v>29</v>
      </c>
      <c r="M11" s="100" t="s">
        <v>41</v>
      </c>
      <c r="N11" s="108"/>
      <c r="O11" s="100" t="s">
        <v>31</v>
      </c>
      <c r="P11" s="100" t="s">
        <v>10</v>
      </c>
      <c r="Q11" s="107"/>
      <c r="R11" s="100" t="s">
        <v>30</v>
      </c>
      <c r="S11" s="100" t="s">
        <v>32</v>
      </c>
      <c r="T11" s="108"/>
      <c r="U11" s="100" t="s">
        <v>39</v>
      </c>
      <c r="V11" s="100" t="s">
        <v>28</v>
      </c>
      <c r="W11" s="107"/>
      <c r="X11" s="100" t="s">
        <v>10</v>
      </c>
      <c r="Y11" s="100" t="s">
        <v>40</v>
      </c>
      <c r="Z11" s="101"/>
    </row>
    <row r="12" spans="1:26" s="129" customFormat="1" ht="34.5" customHeight="1">
      <c r="A12" s="131"/>
      <c r="B12" s="125"/>
      <c r="C12" s="126">
        <v>12</v>
      </c>
      <c r="D12" s="126">
        <v>3</v>
      </c>
      <c r="E12" s="130"/>
      <c r="F12" s="126">
        <v>10</v>
      </c>
      <c r="G12" s="126">
        <v>2</v>
      </c>
      <c r="H12" s="128"/>
      <c r="I12" s="126">
        <v>8</v>
      </c>
      <c r="J12" s="126">
        <v>1</v>
      </c>
      <c r="K12" s="130"/>
      <c r="L12" s="126">
        <v>18</v>
      </c>
      <c r="M12" s="126">
        <v>4</v>
      </c>
      <c r="N12" s="128"/>
      <c r="O12" s="126">
        <v>14</v>
      </c>
      <c r="P12" s="126">
        <v>12</v>
      </c>
      <c r="Q12" s="130"/>
      <c r="R12" s="126">
        <v>2</v>
      </c>
      <c r="S12" s="126">
        <v>20</v>
      </c>
      <c r="T12" s="128"/>
      <c r="U12" s="126">
        <v>3</v>
      </c>
      <c r="V12" s="126">
        <v>15</v>
      </c>
      <c r="W12" s="130"/>
      <c r="X12" s="126">
        <v>1</v>
      </c>
      <c r="Y12" s="126">
        <v>9</v>
      </c>
      <c r="Z12" s="125"/>
    </row>
    <row r="13" spans="1:26" s="109" customFormat="1" ht="34.5" customHeight="1" thickBot="1">
      <c r="A13" s="110"/>
      <c r="B13" s="101"/>
      <c r="C13" s="100" t="s">
        <v>35</v>
      </c>
      <c r="D13" s="100" t="s">
        <v>26</v>
      </c>
      <c r="E13" s="107"/>
      <c r="F13" s="100" t="s">
        <v>33</v>
      </c>
      <c r="G13" s="100" t="s">
        <v>25</v>
      </c>
      <c r="H13" s="108"/>
      <c r="I13" s="100" t="s">
        <v>31</v>
      </c>
      <c r="J13" s="100" t="s">
        <v>24</v>
      </c>
      <c r="K13" s="107"/>
      <c r="L13" s="100" t="s">
        <v>40</v>
      </c>
      <c r="M13" s="100" t="s">
        <v>27</v>
      </c>
      <c r="N13" s="108"/>
      <c r="O13" s="100" t="s">
        <v>37</v>
      </c>
      <c r="P13" s="100" t="s">
        <v>35</v>
      </c>
      <c r="Q13" s="107"/>
      <c r="R13" s="100" t="s">
        <v>25</v>
      </c>
      <c r="S13" s="100" t="s">
        <v>42</v>
      </c>
      <c r="T13" s="108"/>
      <c r="U13" s="100" t="s">
        <v>26</v>
      </c>
      <c r="V13" s="100" t="s">
        <v>38</v>
      </c>
      <c r="W13" s="107"/>
      <c r="X13" s="100" t="s">
        <v>24</v>
      </c>
      <c r="Y13" s="100" t="s">
        <v>32</v>
      </c>
      <c r="Z13" s="101"/>
    </row>
    <row r="14" spans="1:26" s="129" customFormat="1" ht="34.5" customHeight="1">
      <c r="A14" s="124"/>
      <c r="B14" s="125"/>
      <c r="C14" s="126">
        <v>9</v>
      </c>
      <c r="D14" s="126">
        <v>8</v>
      </c>
      <c r="E14" s="130"/>
      <c r="F14" s="126">
        <v>20</v>
      </c>
      <c r="G14" s="126">
        <v>11</v>
      </c>
      <c r="H14" s="128"/>
      <c r="I14" s="126">
        <v>12</v>
      </c>
      <c r="J14" s="126">
        <v>16</v>
      </c>
      <c r="K14" s="130"/>
      <c r="L14" s="126">
        <v>17</v>
      </c>
      <c r="M14" s="126">
        <v>9</v>
      </c>
      <c r="N14" s="128"/>
      <c r="O14" s="126">
        <v>11</v>
      </c>
      <c r="P14" s="126">
        <v>10</v>
      </c>
      <c r="Q14" s="130"/>
      <c r="R14" s="126">
        <v>5</v>
      </c>
      <c r="S14" s="126">
        <v>17</v>
      </c>
      <c r="T14" s="128"/>
      <c r="U14" s="126">
        <v>20</v>
      </c>
      <c r="V14" s="126">
        <v>13</v>
      </c>
      <c r="W14" s="130"/>
      <c r="X14" s="126">
        <v>19</v>
      </c>
      <c r="Y14" s="126">
        <v>14</v>
      </c>
      <c r="Z14" s="125"/>
    </row>
    <row r="15" spans="1:26" s="109" customFormat="1" ht="34.5" customHeight="1" thickBot="1">
      <c r="A15" s="106"/>
      <c r="B15" s="101"/>
      <c r="C15" s="100" t="s">
        <v>32</v>
      </c>
      <c r="D15" s="100" t="s">
        <v>31</v>
      </c>
      <c r="E15" s="107"/>
      <c r="F15" s="100" t="s">
        <v>42</v>
      </c>
      <c r="G15" s="100" t="s">
        <v>34</v>
      </c>
      <c r="H15" s="108"/>
      <c r="I15" s="100" t="s">
        <v>35</v>
      </c>
      <c r="J15" s="100" t="s">
        <v>10</v>
      </c>
      <c r="K15" s="107"/>
      <c r="L15" s="100" t="s">
        <v>39</v>
      </c>
      <c r="M15" s="100" t="s">
        <v>32</v>
      </c>
      <c r="N15" s="108"/>
      <c r="O15" s="100" t="s">
        <v>34</v>
      </c>
      <c r="P15" s="100" t="s">
        <v>33</v>
      </c>
      <c r="Q15" s="107"/>
      <c r="R15" s="100" t="s">
        <v>28</v>
      </c>
      <c r="S15" s="100" t="s">
        <v>39</v>
      </c>
      <c r="T15" s="108"/>
      <c r="U15" s="100" t="s">
        <v>42</v>
      </c>
      <c r="V15" s="100" t="s">
        <v>36</v>
      </c>
      <c r="W15" s="107"/>
      <c r="X15" s="100" t="s">
        <v>41</v>
      </c>
      <c r="Y15" s="100" t="s">
        <v>37</v>
      </c>
      <c r="Z15" s="101"/>
    </row>
    <row r="16" spans="1:26" s="129" customFormat="1" ht="34.5" customHeight="1">
      <c r="A16" s="124"/>
      <c r="B16" s="125"/>
      <c r="C16" s="126">
        <v>14</v>
      </c>
      <c r="D16" s="126">
        <v>17</v>
      </c>
      <c r="E16" s="130"/>
      <c r="F16" s="126">
        <v>16</v>
      </c>
      <c r="G16" s="126">
        <v>15</v>
      </c>
      <c r="H16" s="128"/>
      <c r="I16" s="126">
        <v>5</v>
      </c>
      <c r="J16" s="126">
        <v>11</v>
      </c>
      <c r="K16" s="130"/>
      <c r="L16" s="126">
        <v>14</v>
      </c>
      <c r="M16" s="126">
        <v>7</v>
      </c>
      <c r="N16" s="128"/>
      <c r="O16" s="126">
        <v>3</v>
      </c>
      <c r="P16" s="126">
        <v>13</v>
      </c>
      <c r="Q16" s="130"/>
      <c r="R16" s="126">
        <v>19</v>
      </c>
      <c r="S16" s="126">
        <v>6</v>
      </c>
      <c r="T16" s="128"/>
      <c r="U16" s="126">
        <v>6</v>
      </c>
      <c r="V16" s="126">
        <v>2</v>
      </c>
      <c r="W16" s="130"/>
      <c r="X16" s="126">
        <v>11</v>
      </c>
      <c r="Y16" s="126">
        <v>8</v>
      </c>
      <c r="Z16" s="125"/>
    </row>
    <row r="17" spans="1:26" s="109" customFormat="1" ht="34.5" customHeight="1" thickBot="1">
      <c r="A17" s="110"/>
      <c r="B17" s="101"/>
      <c r="C17" s="100" t="s">
        <v>37</v>
      </c>
      <c r="D17" s="100" t="s">
        <v>39</v>
      </c>
      <c r="E17" s="107"/>
      <c r="F17" s="100" t="s">
        <v>10</v>
      </c>
      <c r="G17" s="100" t="s">
        <v>38</v>
      </c>
      <c r="H17" s="108"/>
      <c r="I17" s="100" t="s">
        <v>28</v>
      </c>
      <c r="J17" s="100" t="s">
        <v>34</v>
      </c>
      <c r="K17" s="107"/>
      <c r="L17" s="100" t="s">
        <v>37</v>
      </c>
      <c r="M17" s="100" t="s">
        <v>30</v>
      </c>
      <c r="N17" s="108"/>
      <c r="O17" s="100" t="s">
        <v>26</v>
      </c>
      <c r="P17" s="100" t="s">
        <v>36</v>
      </c>
      <c r="Q17" s="107"/>
      <c r="R17" s="100" t="s">
        <v>41</v>
      </c>
      <c r="S17" s="100" t="s">
        <v>29</v>
      </c>
      <c r="T17" s="108"/>
      <c r="U17" s="100" t="s">
        <v>29</v>
      </c>
      <c r="V17" s="100" t="s">
        <v>25</v>
      </c>
      <c r="W17" s="107"/>
      <c r="X17" s="100" t="s">
        <v>34</v>
      </c>
      <c r="Y17" s="100" t="s">
        <v>31</v>
      </c>
      <c r="Z17" s="101"/>
    </row>
    <row r="18" spans="1:26" s="129" customFormat="1" ht="34.5" customHeight="1">
      <c r="A18" s="132"/>
      <c r="B18" s="125"/>
      <c r="C18" s="126"/>
      <c r="D18" s="126"/>
      <c r="E18" s="130"/>
      <c r="F18" s="126"/>
      <c r="G18" s="126"/>
      <c r="H18" s="128"/>
      <c r="I18" s="126"/>
      <c r="J18" s="126"/>
      <c r="K18" s="130"/>
      <c r="L18" s="126"/>
      <c r="M18" s="126"/>
      <c r="N18" s="128"/>
      <c r="O18" s="126"/>
      <c r="P18" s="126"/>
      <c r="Q18" s="130"/>
      <c r="R18" s="126"/>
      <c r="S18" s="126"/>
      <c r="T18" s="128"/>
      <c r="U18" s="126"/>
      <c r="V18" s="126"/>
      <c r="W18" s="130"/>
      <c r="X18" s="126"/>
      <c r="Y18" s="126"/>
      <c r="Z18" s="125"/>
    </row>
    <row r="19" spans="1:26" s="109" customFormat="1" ht="34.5" customHeight="1" thickBot="1">
      <c r="A19" s="111"/>
      <c r="B19" s="101"/>
      <c r="C19" s="100"/>
      <c r="D19" s="100"/>
      <c r="E19" s="107"/>
      <c r="F19" s="100"/>
      <c r="G19" s="100"/>
      <c r="H19" s="108"/>
      <c r="I19" s="100"/>
      <c r="J19" s="100"/>
      <c r="K19" s="107"/>
      <c r="L19" s="100"/>
      <c r="M19" s="100"/>
      <c r="N19" s="108"/>
      <c r="O19" s="100"/>
      <c r="P19" s="100"/>
      <c r="Q19" s="107"/>
      <c r="R19" s="100"/>
      <c r="S19" s="100"/>
      <c r="T19" s="108"/>
      <c r="U19" s="100"/>
      <c r="V19" s="100"/>
      <c r="W19" s="107"/>
      <c r="X19" s="100"/>
      <c r="Y19" s="100"/>
      <c r="Z19" s="101"/>
    </row>
    <row r="20" spans="1:26" s="129" customFormat="1" ht="34.5" customHeight="1">
      <c r="A20" s="132"/>
      <c r="B20" s="125"/>
      <c r="C20" s="126"/>
      <c r="D20" s="126"/>
      <c r="E20" s="130"/>
      <c r="F20" s="126"/>
      <c r="G20" s="126"/>
      <c r="H20" s="128"/>
      <c r="I20" s="126"/>
      <c r="J20" s="126"/>
      <c r="K20" s="130"/>
      <c r="L20" s="126"/>
      <c r="M20" s="126"/>
      <c r="N20" s="128"/>
      <c r="O20" s="126"/>
      <c r="P20" s="126"/>
      <c r="Q20" s="130"/>
      <c r="R20" s="126"/>
      <c r="S20" s="126"/>
      <c r="T20" s="128"/>
      <c r="U20" s="126"/>
      <c r="V20" s="126"/>
      <c r="W20" s="130"/>
      <c r="X20" s="126"/>
      <c r="Y20" s="126"/>
      <c r="Z20" s="125"/>
    </row>
    <row r="21" spans="1:26" s="109" customFormat="1" ht="34.5" customHeight="1" thickBot="1">
      <c r="A21" s="111"/>
      <c r="B21" s="101"/>
      <c r="C21" s="100"/>
      <c r="D21" s="100"/>
      <c r="E21" s="107"/>
      <c r="F21" s="100"/>
      <c r="G21" s="100"/>
      <c r="H21" s="108"/>
      <c r="I21" s="100"/>
      <c r="J21" s="100"/>
      <c r="K21" s="107"/>
      <c r="L21" s="100"/>
      <c r="M21" s="100"/>
      <c r="N21" s="108"/>
      <c r="O21" s="100"/>
      <c r="P21" s="100"/>
      <c r="Q21" s="107"/>
      <c r="R21" s="100"/>
      <c r="S21" s="100"/>
      <c r="T21" s="108"/>
      <c r="U21" s="100"/>
      <c r="V21" s="100"/>
      <c r="W21" s="107"/>
      <c r="X21" s="100"/>
      <c r="Y21" s="100"/>
      <c r="Z21" s="101"/>
    </row>
    <row r="22" spans="1:26" s="129" customFormat="1" ht="34.5" customHeight="1">
      <c r="A22" s="132"/>
      <c r="B22" s="125"/>
      <c r="C22" s="126"/>
      <c r="D22" s="126"/>
      <c r="E22" s="133"/>
      <c r="F22" s="126"/>
      <c r="G22" s="126"/>
      <c r="H22" s="128"/>
      <c r="I22" s="126"/>
      <c r="J22" s="126"/>
      <c r="K22" s="133"/>
      <c r="L22" s="126"/>
      <c r="M22" s="126"/>
      <c r="N22" s="128"/>
      <c r="O22" s="134"/>
      <c r="P22" s="134"/>
      <c r="Q22" s="133"/>
      <c r="R22" s="126"/>
      <c r="S22" s="126"/>
      <c r="T22" s="128"/>
      <c r="U22" s="126"/>
      <c r="V22" s="126"/>
      <c r="W22" s="130"/>
      <c r="X22" s="126"/>
      <c r="Y22" s="126"/>
      <c r="Z22" s="125"/>
    </row>
    <row r="23" spans="1:26" s="109" customFormat="1" ht="34.5" customHeight="1" thickBot="1">
      <c r="A23" s="111"/>
      <c r="B23" s="101"/>
      <c r="C23" s="100"/>
      <c r="D23" s="100"/>
      <c r="E23" s="112"/>
      <c r="F23" s="100"/>
      <c r="G23" s="100"/>
      <c r="H23" s="108"/>
      <c r="I23" s="100"/>
      <c r="J23" s="100"/>
      <c r="K23" s="112"/>
      <c r="L23" s="100"/>
      <c r="M23" s="100"/>
      <c r="N23" s="108"/>
      <c r="O23" s="100"/>
      <c r="P23" s="100"/>
      <c r="Q23" s="112"/>
      <c r="R23" s="100"/>
      <c r="S23" s="100"/>
      <c r="T23" s="108"/>
      <c r="U23" s="100"/>
      <c r="V23" s="100"/>
      <c r="W23" s="107"/>
      <c r="X23" s="100"/>
      <c r="Y23" s="100"/>
      <c r="Z23" s="101"/>
    </row>
    <row r="24" spans="1:26" s="129" customFormat="1" ht="34.5" customHeight="1">
      <c r="A24" s="132"/>
      <c r="B24" s="125"/>
      <c r="C24" s="126"/>
      <c r="D24" s="126"/>
      <c r="E24" s="133"/>
      <c r="F24" s="126"/>
      <c r="G24" s="126"/>
      <c r="H24" s="128"/>
      <c r="I24" s="126"/>
      <c r="J24" s="126"/>
      <c r="K24" s="133"/>
      <c r="L24" s="126"/>
      <c r="M24" s="126"/>
      <c r="N24" s="128"/>
      <c r="O24" s="134"/>
      <c r="P24" s="134"/>
      <c r="Q24" s="133"/>
      <c r="R24" s="126"/>
      <c r="S24" s="126"/>
      <c r="T24" s="128"/>
      <c r="U24" s="126"/>
      <c r="V24" s="126"/>
      <c r="W24" s="130"/>
      <c r="X24" s="126"/>
      <c r="Y24" s="126"/>
      <c r="Z24" s="125"/>
    </row>
    <row r="25" spans="1:26" s="109" customFormat="1" ht="34.5" customHeight="1" thickBot="1">
      <c r="A25" s="111"/>
      <c r="B25" s="101"/>
      <c r="C25" s="100"/>
      <c r="D25" s="100"/>
      <c r="E25" s="112"/>
      <c r="F25" s="100"/>
      <c r="G25" s="100"/>
      <c r="H25" s="108"/>
      <c r="I25" s="100"/>
      <c r="J25" s="100"/>
      <c r="K25" s="112"/>
      <c r="L25" s="100"/>
      <c r="M25" s="100"/>
      <c r="N25" s="108"/>
      <c r="O25" s="100"/>
      <c r="P25" s="100"/>
      <c r="Q25" s="112"/>
      <c r="R25" s="100"/>
      <c r="S25" s="100"/>
      <c r="T25" s="108"/>
      <c r="U25" s="100"/>
      <c r="V25" s="100"/>
      <c r="W25" s="107"/>
      <c r="X25" s="100"/>
      <c r="Y25" s="100"/>
      <c r="Z25" s="101"/>
    </row>
    <row r="26" spans="1:26" s="129" customFormat="1" ht="34.5" customHeight="1">
      <c r="A26" s="132"/>
      <c r="B26" s="125"/>
      <c r="C26" s="126"/>
      <c r="D26" s="126"/>
      <c r="E26" s="133"/>
      <c r="F26" s="126"/>
      <c r="G26" s="126"/>
      <c r="H26" s="128"/>
      <c r="I26" s="126"/>
      <c r="J26" s="126"/>
      <c r="K26" s="133"/>
      <c r="L26" s="126"/>
      <c r="M26" s="126"/>
      <c r="N26" s="128"/>
      <c r="O26" s="134"/>
      <c r="P26" s="134"/>
      <c r="Q26" s="133"/>
      <c r="R26" s="126"/>
      <c r="S26" s="126"/>
      <c r="T26" s="128"/>
      <c r="U26" s="126"/>
      <c r="V26" s="126"/>
      <c r="W26" s="130"/>
      <c r="X26" s="126"/>
      <c r="Y26" s="126"/>
      <c r="Z26" s="125"/>
    </row>
    <row r="27" spans="1:26" s="109" customFormat="1" ht="34.5" customHeight="1" thickBot="1">
      <c r="A27" s="111"/>
      <c r="B27" s="101"/>
      <c r="C27" s="100"/>
      <c r="D27" s="100"/>
      <c r="E27" s="112"/>
      <c r="F27" s="100"/>
      <c r="G27" s="100"/>
      <c r="H27" s="108"/>
      <c r="I27" s="100"/>
      <c r="J27" s="100"/>
      <c r="K27" s="112"/>
      <c r="L27" s="100"/>
      <c r="M27" s="100"/>
      <c r="N27" s="108"/>
      <c r="O27" s="100"/>
      <c r="P27" s="100"/>
      <c r="Q27" s="112"/>
      <c r="R27" s="100"/>
      <c r="S27" s="100"/>
      <c r="T27" s="108"/>
      <c r="U27" s="100"/>
      <c r="V27" s="100"/>
      <c r="W27" s="107"/>
      <c r="X27" s="100"/>
      <c r="Y27" s="100"/>
      <c r="Z27" s="101"/>
    </row>
    <row r="28" spans="1:26" s="129" customFormat="1" ht="34.5" customHeight="1">
      <c r="A28" s="132"/>
      <c r="B28" s="125"/>
      <c r="C28" s="126"/>
      <c r="D28" s="126"/>
      <c r="E28" s="133"/>
      <c r="F28" s="126"/>
      <c r="G28" s="126"/>
      <c r="H28" s="128"/>
      <c r="I28" s="126"/>
      <c r="J28" s="126"/>
      <c r="K28" s="133"/>
      <c r="L28" s="126"/>
      <c r="M28" s="126"/>
      <c r="N28" s="128"/>
      <c r="O28" s="134"/>
      <c r="P28" s="134"/>
      <c r="Q28" s="133"/>
      <c r="R28" s="126"/>
      <c r="S28" s="126"/>
      <c r="T28" s="128"/>
      <c r="U28" s="126"/>
      <c r="V28" s="126"/>
      <c r="W28" s="130"/>
      <c r="X28" s="126"/>
      <c r="Y28" s="126"/>
      <c r="Z28" s="125"/>
    </row>
    <row r="29" spans="1:26" s="119" customFormat="1" ht="34.5" customHeight="1" thickBot="1">
      <c r="A29" s="113"/>
      <c r="B29" s="114"/>
      <c r="C29" s="115"/>
      <c r="D29" s="115"/>
      <c r="E29" s="116"/>
      <c r="F29" s="115"/>
      <c r="G29" s="115"/>
      <c r="H29" s="117"/>
      <c r="I29" s="115"/>
      <c r="J29" s="115"/>
      <c r="K29" s="116"/>
      <c r="L29" s="115"/>
      <c r="M29" s="115"/>
      <c r="N29" s="117"/>
      <c r="O29" s="115"/>
      <c r="P29" s="115"/>
      <c r="Q29" s="116"/>
      <c r="R29" s="115"/>
      <c r="S29" s="115"/>
      <c r="T29" s="117"/>
      <c r="U29" s="115"/>
      <c r="V29" s="115"/>
      <c r="W29" s="118"/>
      <c r="X29" s="115"/>
      <c r="Y29" s="115"/>
      <c r="Z29" s="114"/>
    </row>
    <row r="30" spans="1:26" s="129" customFormat="1" ht="34.5" customHeight="1">
      <c r="A30" s="132"/>
      <c r="B30" s="125"/>
      <c r="C30" s="126"/>
      <c r="D30" s="126"/>
      <c r="E30" s="133"/>
      <c r="F30" s="126"/>
      <c r="G30" s="126"/>
      <c r="H30" s="128"/>
      <c r="I30" s="126"/>
      <c r="J30" s="126"/>
      <c r="K30" s="133"/>
      <c r="L30" s="126"/>
      <c r="M30" s="126"/>
      <c r="N30" s="128"/>
      <c r="O30" s="134"/>
      <c r="P30" s="134"/>
      <c r="Q30" s="133"/>
      <c r="R30" s="126"/>
      <c r="S30" s="126"/>
      <c r="T30" s="128"/>
      <c r="U30" s="126"/>
      <c r="V30" s="126"/>
      <c r="W30" s="130"/>
      <c r="X30" s="126"/>
      <c r="Y30" s="126"/>
      <c r="Z30" s="125"/>
    </row>
    <row r="31" spans="1:26" s="119" customFormat="1" ht="34.5" customHeight="1" thickBot="1">
      <c r="A31" s="113"/>
      <c r="B31" s="114"/>
      <c r="C31" s="115"/>
      <c r="D31" s="115"/>
      <c r="E31" s="116"/>
      <c r="F31" s="115"/>
      <c r="G31" s="115"/>
      <c r="H31" s="117"/>
      <c r="I31" s="115"/>
      <c r="J31" s="115"/>
      <c r="K31" s="116"/>
      <c r="L31" s="115"/>
      <c r="M31" s="115"/>
      <c r="N31" s="117"/>
      <c r="O31" s="115"/>
      <c r="P31" s="115"/>
      <c r="Q31" s="116"/>
      <c r="R31" s="115"/>
      <c r="S31" s="115"/>
      <c r="T31" s="117"/>
      <c r="U31" s="115"/>
      <c r="V31" s="115"/>
      <c r="W31" s="118"/>
      <c r="X31" s="115"/>
      <c r="Y31" s="115"/>
      <c r="Z31" s="114"/>
    </row>
    <row r="32" spans="1:26" s="129" customFormat="1" ht="34.5" customHeight="1">
      <c r="A32" s="132"/>
      <c r="B32" s="125"/>
      <c r="C32" s="126"/>
      <c r="D32" s="126"/>
      <c r="E32" s="133"/>
      <c r="F32" s="126"/>
      <c r="G32" s="126"/>
      <c r="H32" s="128"/>
      <c r="I32" s="126"/>
      <c r="J32" s="126"/>
      <c r="K32" s="133"/>
      <c r="L32" s="126"/>
      <c r="M32" s="126"/>
      <c r="N32" s="128"/>
      <c r="O32" s="134"/>
      <c r="P32" s="134"/>
      <c r="Q32" s="133"/>
      <c r="R32" s="126"/>
      <c r="S32" s="126"/>
      <c r="T32" s="128"/>
      <c r="U32" s="126"/>
      <c r="V32" s="126"/>
      <c r="W32" s="130"/>
      <c r="X32" s="126"/>
      <c r="Y32" s="126"/>
      <c r="Z32" s="125"/>
    </row>
    <row r="33" spans="1:26" s="119" customFormat="1" ht="34.5" customHeight="1" thickBot="1">
      <c r="A33" s="113"/>
      <c r="B33" s="114"/>
      <c r="C33" s="115"/>
      <c r="D33" s="115"/>
      <c r="E33" s="116"/>
      <c r="F33" s="115"/>
      <c r="G33" s="115"/>
      <c r="H33" s="117"/>
      <c r="I33" s="115"/>
      <c r="J33" s="115"/>
      <c r="K33" s="116"/>
      <c r="L33" s="115"/>
      <c r="M33" s="115"/>
      <c r="N33" s="117"/>
      <c r="O33" s="115"/>
      <c r="P33" s="115"/>
      <c r="Q33" s="116"/>
      <c r="R33" s="115"/>
      <c r="S33" s="115"/>
      <c r="T33" s="117"/>
      <c r="U33" s="115"/>
      <c r="V33" s="115"/>
      <c r="W33" s="118"/>
      <c r="X33" s="115"/>
      <c r="Y33" s="115"/>
      <c r="Z33" s="114"/>
    </row>
    <row r="34" spans="1:26" s="129" customFormat="1" ht="34.5" customHeight="1">
      <c r="A34" s="132"/>
      <c r="B34" s="125"/>
      <c r="C34" s="126"/>
      <c r="D34" s="126"/>
      <c r="E34" s="133"/>
      <c r="F34" s="126"/>
      <c r="G34" s="126"/>
      <c r="H34" s="128"/>
      <c r="I34" s="126"/>
      <c r="J34" s="126"/>
      <c r="K34" s="133"/>
      <c r="L34" s="126"/>
      <c r="M34" s="126"/>
      <c r="N34" s="128"/>
      <c r="O34" s="134"/>
      <c r="P34" s="134"/>
      <c r="Q34" s="133"/>
      <c r="R34" s="126"/>
      <c r="S34" s="126"/>
      <c r="T34" s="128"/>
      <c r="U34" s="126"/>
      <c r="V34" s="126"/>
      <c r="W34" s="130"/>
      <c r="X34" s="126"/>
      <c r="Y34" s="126"/>
      <c r="Z34" s="125"/>
    </row>
    <row r="35" spans="1:26" s="119" customFormat="1" ht="34.5" customHeight="1" thickBot="1">
      <c r="A35" s="113"/>
      <c r="B35" s="114"/>
      <c r="C35" s="115"/>
      <c r="D35" s="115"/>
      <c r="E35" s="116"/>
      <c r="F35" s="115"/>
      <c r="G35" s="115"/>
      <c r="H35" s="117"/>
      <c r="I35" s="115"/>
      <c r="J35" s="115"/>
      <c r="K35" s="116"/>
      <c r="L35" s="115"/>
      <c r="M35" s="115"/>
      <c r="N35" s="117"/>
      <c r="O35" s="115"/>
      <c r="P35" s="115"/>
      <c r="Q35" s="116"/>
      <c r="R35" s="115"/>
      <c r="S35" s="115"/>
      <c r="T35" s="117"/>
      <c r="U35" s="115"/>
      <c r="V35" s="115"/>
      <c r="W35" s="118"/>
      <c r="X35" s="115"/>
      <c r="Y35" s="115"/>
      <c r="Z35" s="114"/>
    </row>
    <row r="36" spans="1:26" s="129" customFormat="1" ht="34.5" customHeight="1">
      <c r="A36" s="132"/>
      <c r="B36" s="125"/>
      <c r="C36" s="126"/>
      <c r="D36" s="126"/>
      <c r="E36" s="133"/>
      <c r="F36" s="126"/>
      <c r="G36" s="126"/>
      <c r="H36" s="128"/>
      <c r="I36" s="126"/>
      <c r="J36" s="126"/>
      <c r="K36" s="133"/>
      <c r="L36" s="126"/>
      <c r="M36" s="126"/>
      <c r="N36" s="128"/>
      <c r="O36" s="134"/>
      <c r="P36" s="134"/>
      <c r="Q36" s="133"/>
      <c r="R36" s="126"/>
      <c r="S36" s="126"/>
      <c r="T36" s="128"/>
      <c r="U36" s="126"/>
      <c r="V36" s="126"/>
      <c r="W36" s="130"/>
      <c r="X36" s="126"/>
      <c r="Y36" s="126"/>
      <c r="Z36" s="125"/>
    </row>
    <row r="37" spans="1:26" s="119" customFormat="1" ht="34.5" customHeight="1" thickBot="1">
      <c r="A37" s="113"/>
      <c r="B37" s="114"/>
      <c r="C37" s="115"/>
      <c r="D37" s="115"/>
      <c r="E37" s="116"/>
      <c r="F37" s="115"/>
      <c r="G37" s="115"/>
      <c r="H37" s="117"/>
      <c r="I37" s="115"/>
      <c r="J37" s="115"/>
      <c r="K37" s="116"/>
      <c r="L37" s="115"/>
      <c r="M37" s="115"/>
      <c r="N37" s="117"/>
      <c r="O37" s="115"/>
      <c r="P37" s="115"/>
      <c r="Q37" s="116"/>
      <c r="R37" s="115"/>
      <c r="S37" s="115"/>
      <c r="T37" s="117"/>
      <c r="U37" s="115"/>
      <c r="V37" s="115"/>
      <c r="W37" s="118"/>
      <c r="X37" s="115"/>
      <c r="Y37" s="115"/>
      <c r="Z37" s="114"/>
    </row>
    <row r="38" spans="1:26" s="129" customFormat="1" ht="34.5" customHeight="1">
      <c r="A38" s="132"/>
      <c r="B38" s="125"/>
      <c r="C38" s="126"/>
      <c r="D38" s="126"/>
      <c r="E38" s="133"/>
      <c r="F38" s="126"/>
      <c r="G38" s="126"/>
      <c r="H38" s="128"/>
      <c r="I38" s="126"/>
      <c r="J38" s="126"/>
      <c r="K38" s="133"/>
      <c r="L38" s="126"/>
      <c r="M38" s="126"/>
      <c r="N38" s="128"/>
      <c r="O38" s="134"/>
      <c r="P38" s="134"/>
      <c r="Q38" s="133"/>
      <c r="R38" s="126"/>
      <c r="S38" s="126"/>
      <c r="T38" s="128"/>
      <c r="U38" s="126"/>
      <c r="V38" s="126"/>
      <c r="W38" s="130"/>
      <c r="X38" s="126"/>
      <c r="Y38" s="126"/>
      <c r="Z38" s="125"/>
    </row>
    <row r="39" spans="1:26" s="119" customFormat="1" ht="34.5" customHeight="1" thickBot="1">
      <c r="A39" s="113"/>
      <c r="B39" s="114"/>
      <c r="C39" s="115"/>
      <c r="D39" s="115"/>
      <c r="E39" s="116"/>
      <c r="F39" s="115"/>
      <c r="G39" s="115"/>
      <c r="H39" s="117"/>
      <c r="I39" s="115"/>
      <c r="J39" s="115"/>
      <c r="K39" s="116"/>
      <c r="L39" s="115"/>
      <c r="M39" s="115"/>
      <c r="N39" s="117"/>
      <c r="O39" s="115"/>
      <c r="P39" s="115"/>
      <c r="Q39" s="116"/>
      <c r="R39" s="115"/>
      <c r="S39" s="115"/>
      <c r="T39" s="117"/>
      <c r="U39" s="115"/>
      <c r="V39" s="115"/>
      <c r="W39" s="118"/>
      <c r="X39" s="115"/>
      <c r="Y39" s="115"/>
      <c r="Z39" s="114"/>
    </row>
    <row r="40" spans="1:26" s="129" customFormat="1" ht="34.5" customHeight="1">
      <c r="A40" s="132"/>
      <c r="B40" s="125"/>
      <c r="C40" s="126"/>
      <c r="D40" s="126"/>
      <c r="E40" s="133"/>
      <c r="F40" s="126"/>
      <c r="G40" s="126"/>
      <c r="H40" s="128"/>
      <c r="I40" s="126"/>
      <c r="J40" s="126"/>
      <c r="K40" s="133"/>
      <c r="L40" s="126"/>
      <c r="M40" s="126"/>
      <c r="N40" s="128"/>
      <c r="O40" s="134"/>
      <c r="P40" s="134"/>
      <c r="Q40" s="133"/>
      <c r="R40" s="126"/>
      <c r="S40" s="126"/>
      <c r="T40" s="128"/>
      <c r="U40" s="126"/>
      <c r="V40" s="126"/>
      <c r="W40" s="130"/>
      <c r="X40" s="126"/>
      <c r="Y40" s="126"/>
      <c r="Z40" s="125"/>
    </row>
    <row r="41" spans="1:26" s="119" customFormat="1" ht="34.5" customHeight="1" thickBot="1">
      <c r="A41" s="113"/>
      <c r="B41" s="114"/>
      <c r="C41" s="115"/>
      <c r="D41" s="115"/>
      <c r="E41" s="116"/>
      <c r="F41" s="115"/>
      <c r="G41" s="115"/>
      <c r="H41" s="117"/>
      <c r="I41" s="115"/>
      <c r="J41" s="115"/>
      <c r="K41" s="116"/>
      <c r="L41" s="115"/>
      <c r="M41" s="115"/>
      <c r="N41" s="117"/>
      <c r="O41" s="115"/>
      <c r="P41" s="115"/>
      <c r="Q41" s="116"/>
      <c r="R41" s="115"/>
      <c r="S41" s="115"/>
      <c r="T41" s="117"/>
      <c r="U41" s="115"/>
      <c r="V41" s="115"/>
      <c r="W41" s="118"/>
      <c r="X41" s="115"/>
      <c r="Y41" s="115"/>
      <c r="Z41" s="114"/>
    </row>
    <row r="42" spans="1:26" s="129" customFormat="1" ht="34.5" customHeight="1">
      <c r="A42" s="132"/>
      <c r="B42" s="125"/>
      <c r="C42" s="126"/>
      <c r="D42" s="126"/>
      <c r="E42" s="133"/>
      <c r="F42" s="126"/>
      <c r="G42" s="126"/>
      <c r="H42" s="128"/>
      <c r="I42" s="126"/>
      <c r="J42" s="126"/>
      <c r="K42" s="133"/>
      <c r="L42" s="126"/>
      <c r="M42" s="126"/>
      <c r="N42" s="128"/>
      <c r="O42" s="134"/>
      <c r="P42" s="134"/>
      <c r="Q42" s="133"/>
      <c r="R42" s="126"/>
      <c r="S42" s="126"/>
      <c r="T42" s="128"/>
      <c r="U42" s="126"/>
      <c r="V42" s="126"/>
      <c r="W42" s="130"/>
      <c r="X42" s="126"/>
      <c r="Y42" s="126"/>
      <c r="Z42" s="125"/>
    </row>
    <row r="43" spans="1:26" s="119" customFormat="1" ht="34.5" customHeight="1" thickBot="1">
      <c r="A43" s="113"/>
      <c r="B43" s="114"/>
      <c r="C43" s="115"/>
      <c r="D43" s="115"/>
      <c r="E43" s="116"/>
      <c r="F43" s="115"/>
      <c r="G43" s="115"/>
      <c r="H43" s="117"/>
      <c r="I43" s="115"/>
      <c r="J43" s="115"/>
      <c r="K43" s="116"/>
      <c r="L43" s="115"/>
      <c r="M43" s="115"/>
      <c r="N43" s="117"/>
      <c r="O43" s="115"/>
      <c r="P43" s="115"/>
      <c r="Q43" s="116"/>
      <c r="R43" s="115"/>
      <c r="S43" s="115"/>
      <c r="T43" s="117"/>
      <c r="U43" s="115"/>
      <c r="V43" s="115"/>
      <c r="W43" s="118"/>
      <c r="X43" s="115"/>
      <c r="Y43" s="115"/>
      <c r="Z43" s="114"/>
    </row>
    <row r="44" spans="1:26" s="129" customFormat="1" ht="34.5" customHeight="1">
      <c r="A44" s="132"/>
      <c r="B44" s="125"/>
      <c r="C44" s="126"/>
      <c r="D44" s="126"/>
      <c r="E44" s="133"/>
      <c r="F44" s="126"/>
      <c r="G44" s="126"/>
      <c r="H44" s="128"/>
      <c r="I44" s="126"/>
      <c r="J44" s="126"/>
      <c r="K44" s="133"/>
      <c r="L44" s="126"/>
      <c r="M44" s="126"/>
      <c r="N44" s="128"/>
      <c r="O44" s="134"/>
      <c r="P44" s="134"/>
      <c r="Q44" s="133"/>
      <c r="R44" s="126"/>
      <c r="S44" s="126"/>
      <c r="T44" s="128"/>
      <c r="U44" s="126"/>
      <c r="V44" s="126"/>
      <c r="W44" s="130"/>
      <c r="X44" s="126"/>
      <c r="Y44" s="126"/>
      <c r="Z44" s="125"/>
    </row>
    <row r="45" spans="1:26" s="119" customFormat="1" ht="34.5" customHeight="1" thickBot="1">
      <c r="A45" s="113"/>
      <c r="B45" s="114"/>
      <c r="C45" s="115"/>
      <c r="D45" s="115"/>
      <c r="E45" s="116"/>
      <c r="F45" s="115"/>
      <c r="G45" s="115"/>
      <c r="H45" s="117"/>
      <c r="I45" s="115"/>
      <c r="J45" s="115"/>
      <c r="K45" s="116"/>
      <c r="L45" s="115"/>
      <c r="M45" s="115"/>
      <c r="N45" s="117"/>
      <c r="O45" s="115"/>
      <c r="P45" s="115"/>
      <c r="Q45" s="116"/>
      <c r="R45" s="115"/>
      <c r="S45" s="115"/>
      <c r="T45" s="117"/>
      <c r="U45" s="115"/>
      <c r="V45" s="115"/>
      <c r="W45" s="118"/>
      <c r="X45" s="115"/>
      <c r="Y45" s="115"/>
      <c r="Z45" s="114"/>
    </row>
    <row r="46" spans="1:26" s="129" customFormat="1" ht="34.5" customHeight="1">
      <c r="A46" s="132"/>
      <c r="B46" s="125"/>
      <c r="C46" s="126"/>
      <c r="D46" s="126"/>
      <c r="E46" s="133"/>
      <c r="F46" s="126"/>
      <c r="G46" s="126"/>
      <c r="H46" s="128"/>
      <c r="I46" s="126"/>
      <c r="J46" s="126"/>
      <c r="K46" s="133"/>
      <c r="L46" s="126"/>
      <c r="M46" s="126"/>
      <c r="N46" s="128"/>
      <c r="O46" s="134"/>
      <c r="P46" s="134"/>
      <c r="Q46" s="133"/>
      <c r="R46" s="126"/>
      <c r="S46" s="126"/>
      <c r="T46" s="128"/>
      <c r="U46" s="126"/>
      <c r="V46" s="126"/>
      <c r="W46" s="130"/>
      <c r="X46" s="126"/>
      <c r="Y46" s="126"/>
      <c r="Z46" s="125"/>
    </row>
    <row r="47" spans="1:26" s="119" customFormat="1" ht="34.5" customHeight="1" thickBot="1">
      <c r="A47" s="113"/>
      <c r="B47" s="114"/>
      <c r="C47" s="115"/>
      <c r="D47" s="115"/>
      <c r="E47" s="116"/>
      <c r="F47" s="115"/>
      <c r="G47" s="115"/>
      <c r="H47" s="117"/>
      <c r="I47" s="115"/>
      <c r="J47" s="115"/>
      <c r="K47" s="116"/>
      <c r="L47" s="115"/>
      <c r="M47" s="115"/>
      <c r="N47" s="117"/>
      <c r="O47" s="115"/>
      <c r="P47" s="115"/>
      <c r="Q47" s="116"/>
      <c r="R47" s="115"/>
      <c r="S47" s="115"/>
      <c r="T47" s="117"/>
      <c r="U47" s="115"/>
      <c r="V47" s="115"/>
      <c r="W47" s="118"/>
      <c r="X47" s="115"/>
      <c r="Y47" s="115"/>
      <c r="Z47" s="114"/>
    </row>
    <row r="48" spans="1:26" s="129" customFormat="1" ht="34.5" customHeight="1">
      <c r="A48" s="132"/>
      <c r="B48" s="125"/>
      <c r="C48" s="126"/>
      <c r="D48" s="126"/>
      <c r="E48" s="133"/>
      <c r="F48" s="126"/>
      <c r="G48" s="126"/>
      <c r="H48" s="128"/>
      <c r="I48" s="126"/>
      <c r="J48" s="126"/>
      <c r="K48" s="133"/>
      <c r="L48" s="126"/>
      <c r="M48" s="126"/>
      <c r="N48" s="128"/>
      <c r="O48" s="134"/>
      <c r="P48" s="134"/>
      <c r="Q48" s="133"/>
      <c r="R48" s="126"/>
      <c r="S48" s="126"/>
      <c r="T48" s="128"/>
      <c r="U48" s="126"/>
      <c r="V48" s="126"/>
      <c r="W48" s="130"/>
      <c r="X48" s="126"/>
      <c r="Y48" s="126"/>
      <c r="Z48" s="125"/>
    </row>
    <row r="49" spans="1:26" s="119" customFormat="1" ht="34.5" customHeight="1" thickBot="1">
      <c r="A49" s="113"/>
      <c r="B49" s="114"/>
      <c r="C49" s="115"/>
      <c r="D49" s="115"/>
      <c r="E49" s="116"/>
      <c r="F49" s="115"/>
      <c r="G49" s="115"/>
      <c r="H49" s="117"/>
      <c r="I49" s="115"/>
      <c r="J49" s="115"/>
      <c r="K49" s="116"/>
      <c r="L49" s="115"/>
      <c r="M49" s="115"/>
      <c r="N49" s="117"/>
      <c r="O49" s="115"/>
      <c r="P49" s="115"/>
      <c r="Q49" s="116"/>
      <c r="R49" s="115"/>
      <c r="S49" s="115"/>
      <c r="T49" s="117"/>
      <c r="U49" s="115"/>
      <c r="V49" s="115"/>
      <c r="W49" s="118"/>
      <c r="X49" s="115"/>
      <c r="Y49" s="115"/>
      <c r="Z49" s="114"/>
    </row>
    <row r="50" spans="1:26" s="129" customFormat="1" ht="34.5" customHeight="1">
      <c r="A50" s="132"/>
      <c r="B50" s="125"/>
      <c r="C50" s="126"/>
      <c r="D50" s="126"/>
      <c r="E50" s="133"/>
      <c r="F50" s="126"/>
      <c r="G50" s="126"/>
      <c r="H50" s="128"/>
      <c r="I50" s="126"/>
      <c r="J50" s="126"/>
      <c r="K50" s="133"/>
      <c r="L50" s="126"/>
      <c r="M50" s="126"/>
      <c r="N50" s="128"/>
      <c r="O50" s="134"/>
      <c r="P50" s="134"/>
      <c r="Q50" s="133"/>
      <c r="R50" s="126"/>
      <c r="S50" s="126"/>
      <c r="T50" s="128"/>
      <c r="U50" s="126"/>
      <c r="V50" s="126"/>
      <c r="W50" s="130"/>
      <c r="X50" s="126"/>
      <c r="Y50" s="126"/>
      <c r="Z50" s="125"/>
    </row>
    <row r="51" spans="1:26" s="119" customFormat="1" ht="34.5" customHeight="1" thickBot="1">
      <c r="A51" s="113"/>
      <c r="B51" s="114"/>
      <c r="C51" s="115"/>
      <c r="D51" s="115"/>
      <c r="E51" s="116"/>
      <c r="F51" s="115"/>
      <c r="G51" s="115"/>
      <c r="H51" s="117"/>
      <c r="I51" s="115"/>
      <c r="J51" s="115"/>
      <c r="K51" s="116"/>
      <c r="L51" s="115"/>
      <c r="M51" s="115"/>
      <c r="N51" s="117"/>
      <c r="O51" s="115"/>
      <c r="P51" s="115"/>
      <c r="Q51" s="116"/>
      <c r="R51" s="115"/>
      <c r="S51" s="115"/>
      <c r="T51" s="117"/>
      <c r="U51" s="115"/>
      <c r="V51" s="115"/>
      <c r="W51" s="118"/>
      <c r="X51" s="115"/>
      <c r="Y51" s="115"/>
      <c r="Z51" s="114"/>
    </row>
    <row r="52" spans="1:26" s="129" customFormat="1" ht="34.5" customHeight="1">
      <c r="A52" s="132"/>
      <c r="B52" s="125"/>
      <c r="C52" s="126"/>
      <c r="D52" s="126"/>
      <c r="E52" s="133"/>
      <c r="F52" s="126"/>
      <c r="G52" s="126"/>
      <c r="H52" s="128"/>
      <c r="I52" s="126"/>
      <c r="J52" s="126"/>
      <c r="K52" s="133"/>
      <c r="L52" s="126"/>
      <c r="M52" s="126"/>
      <c r="N52" s="128"/>
      <c r="O52" s="134"/>
      <c r="P52" s="134"/>
      <c r="Q52" s="133"/>
      <c r="R52" s="126"/>
      <c r="S52" s="126"/>
      <c r="T52" s="128"/>
      <c r="U52" s="126"/>
      <c r="V52" s="126"/>
      <c r="W52" s="130"/>
      <c r="X52" s="126"/>
      <c r="Y52" s="126"/>
      <c r="Z52" s="125"/>
    </row>
    <row r="53" spans="1:26" s="119" customFormat="1" ht="34.5" customHeight="1" thickBot="1">
      <c r="A53" s="113"/>
      <c r="B53" s="114"/>
      <c r="C53" s="115"/>
      <c r="D53" s="115"/>
      <c r="E53" s="116"/>
      <c r="F53" s="115"/>
      <c r="G53" s="115"/>
      <c r="H53" s="117"/>
      <c r="I53" s="115"/>
      <c r="J53" s="115"/>
      <c r="K53" s="116"/>
      <c r="L53" s="115"/>
      <c r="M53" s="115"/>
      <c r="N53" s="117"/>
      <c r="O53" s="115"/>
      <c r="P53" s="115"/>
      <c r="Q53" s="116"/>
      <c r="R53" s="115"/>
      <c r="S53" s="115"/>
      <c r="T53" s="117"/>
      <c r="U53" s="115"/>
      <c r="V53" s="115"/>
      <c r="W53" s="118"/>
      <c r="X53" s="115"/>
      <c r="Y53" s="115"/>
      <c r="Z53" s="114"/>
    </row>
    <row r="54" spans="1:26" s="129" customFormat="1" ht="34.5" customHeight="1">
      <c r="A54" s="132"/>
      <c r="B54" s="125"/>
      <c r="C54" s="126"/>
      <c r="D54" s="126"/>
      <c r="E54" s="133"/>
      <c r="F54" s="126"/>
      <c r="G54" s="126"/>
      <c r="H54" s="128"/>
      <c r="I54" s="126"/>
      <c r="J54" s="126"/>
      <c r="K54" s="133"/>
      <c r="L54" s="126"/>
      <c r="M54" s="126"/>
      <c r="N54" s="128"/>
      <c r="O54" s="134"/>
      <c r="P54" s="134"/>
      <c r="Q54" s="133"/>
      <c r="R54" s="126"/>
      <c r="S54" s="126"/>
      <c r="T54" s="128"/>
      <c r="U54" s="126"/>
      <c r="V54" s="126"/>
      <c r="W54" s="130"/>
      <c r="X54" s="126"/>
      <c r="Y54" s="126"/>
      <c r="Z54" s="125"/>
    </row>
    <row r="55" spans="1:26" s="119" customFormat="1" ht="34.5" customHeight="1" thickBot="1">
      <c r="A55" s="113"/>
      <c r="B55" s="114"/>
      <c r="C55" s="115"/>
      <c r="D55" s="115"/>
      <c r="E55" s="116"/>
      <c r="F55" s="115"/>
      <c r="G55" s="115"/>
      <c r="H55" s="117"/>
      <c r="I55" s="115"/>
      <c r="J55" s="115"/>
      <c r="K55" s="116"/>
      <c r="L55" s="115"/>
      <c r="M55" s="115"/>
      <c r="N55" s="117"/>
      <c r="O55" s="115"/>
      <c r="P55" s="115"/>
      <c r="Q55" s="116"/>
      <c r="R55" s="115"/>
      <c r="S55" s="115"/>
      <c r="T55" s="117"/>
      <c r="U55" s="115"/>
      <c r="V55" s="115"/>
      <c r="W55" s="118"/>
      <c r="X55" s="115"/>
      <c r="Y55" s="115"/>
      <c r="Z55" s="114"/>
    </row>
    <row r="56" spans="1:26" s="129" customFormat="1" ht="34.5" customHeight="1">
      <c r="A56" s="132"/>
      <c r="B56" s="125"/>
      <c r="C56" s="126"/>
      <c r="D56" s="126"/>
      <c r="E56" s="133"/>
      <c r="F56" s="126"/>
      <c r="G56" s="126"/>
      <c r="H56" s="128"/>
      <c r="I56" s="126"/>
      <c r="J56" s="126"/>
      <c r="K56" s="133"/>
      <c r="L56" s="126"/>
      <c r="M56" s="126"/>
      <c r="N56" s="128"/>
      <c r="O56" s="134"/>
      <c r="P56" s="134"/>
      <c r="Q56" s="133"/>
      <c r="R56" s="126"/>
      <c r="S56" s="126"/>
      <c r="T56" s="128"/>
      <c r="U56" s="126"/>
      <c r="V56" s="126"/>
      <c r="W56" s="130"/>
      <c r="X56" s="126"/>
      <c r="Y56" s="126"/>
      <c r="Z56" s="125"/>
    </row>
    <row r="57" spans="1:26" s="119" customFormat="1" ht="34.5" customHeight="1" thickBot="1">
      <c r="A57" s="113"/>
      <c r="B57" s="114"/>
      <c r="C57" s="115"/>
      <c r="D57" s="115"/>
      <c r="E57" s="116"/>
      <c r="F57" s="115"/>
      <c r="G57" s="115"/>
      <c r="H57" s="117"/>
      <c r="I57" s="115"/>
      <c r="J57" s="115"/>
      <c r="K57" s="116"/>
      <c r="L57" s="115"/>
      <c r="M57" s="115"/>
      <c r="N57" s="117"/>
      <c r="O57" s="115"/>
      <c r="P57" s="115"/>
      <c r="Q57" s="116"/>
      <c r="R57" s="115"/>
      <c r="S57" s="115"/>
      <c r="T57" s="117"/>
      <c r="U57" s="115"/>
      <c r="V57" s="115"/>
      <c r="W57" s="118"/>
      <c r="X57" s="115"/>
      <c r="Y57" s="115"/>
      <c r="Z57" s="114"/>
    </row>
    <row r="58" spans="1:26" s="129" customFormat="1" ht="34.5" customHeight="1">
      <c r="A58" s="132"/>
      <c r="B58" s="125"/>
      <c r="C58" s="126"/>
      <c r="D58" s="126"/>
      <c r="E58" s="133"/>
      <c r="F58" s="126"/>
      <c r="G58" s="126"/>
      <c r="H58" s="128"/>
      <c r="I58" s="126"/>
      <c r="J58" s="126"/>
      <c r="K58" s="133"/>
      <c r="L58" s="126"/>
      <c r="M58" s="126"/>
      <c r="N58" s="128"/>
      <c r="O58" s="134"/>
      <c r="P58" s="134"/>
      <c r="Q58" s="133"/>
      <c r="R58" s="126"/>
      <c r="S58" s="126"/>
      <c r="T58" s="128"/>
      <c r="U58" s="126"/>
      <c r="V58" s="126"/>
      <c r="W58" s="130"/>
      <c r="X58" s="126"/>
      <c r="Y58" s="126"/>
      <c r="Z58" s="125"/>
    </row>
    <row r="59" spans="1:26" s="119" customFormat="1" ht="34.5" customHeight="1" thickBot="1">
      <c r="A59" s="113"/>
      <c r="B59" s="114"/>
      <c r="C59" s="115"/>
      <c r="D59" s="115"/>
      <c r="E59" s="116"/>
      <c r="F59" s="115"/>
      <c r="G59" s="115"/>
      <c r="H59" s="117"/>
      <c r="I59" s="115"/>
      <c r="J59" s="115"/>
      <c r="K59" s="116"/>
      <c r="L59" s="115"/>
      <c r="M59" s="115"/>
      <c r="N59" s="117"/>
      <c r="O59" s="115"/>
      <c r="P59" s="115"/>
      <c r="Q59" s="116"/>
      <c r="R59" s="115"/>
      <c r="S59" s="115"/>
      <c r="T59" s="117"/>
      <c r="U59" s="115"/>
      <c r="V59" s="115"/>
      <c r="W59" s="118"/>
      <c r="X59" s="115"/>
      <c r="Y59" s="115"/>
      <c r="Z59" s="114"/>
    </row>
    <row r="60" spans="1:26" s="129" customFormat="1" ht="34.5" customHeight="1">
      <c r="A60" s="132"/>
      <c r="B60" s="125"/>
      <c r="C60" s="126"/>
      <c r="D60" s="126"/>
      <c r="E60" s="133"/>
      <c r="F60" s="126"/>
      <c r="G60" s="126"/>
      <c r="H60" s="128"/>
      <c r="I60" s="126"/>
      <c r="J60" s="126"/>
      <c r="K60" s="133"/>
      <c r="L60" s="126"/>
      <c r="M60" s="126"/>
      <c r="N60" s="128"/>
      <c r="O60" s="134"/>
      <c r="P60" s="134"/>
      <c r="Q60" s="133"/>
      <c r="R60" s="126"/>
      <c r="S60" s="126"/>
      <c r="T60" s="128"/>
      <c r="U60" s="126"/>
      <c r="V60" s="126"/>
      <c r="W60" s="130"/>
      <c r="X60" s="126"/>
      <c r="Y60" s="126"/>
      <c r="Z60" s="125"/>
    </row>
    <row r="61" spans="1:26" s="119" customFormat="1" ht="34.5" customHeight="1" thickBot="1">
      <c r="A61" s="113"/>
      <c r="B61" s="114"/>
      <c r="C61" s="115"/>
      <c r="D61" s="115"/>
      <c r="E61" s="116"/>
      <c r="F61" s="115"/>
      <c r="G61" s="115"/>
      <c r="H61" s="117"/>
      <c r="I61" s="115"/>
      <c r="J61" s="115"/>
      <c r="K61" s="116"/>
      <c r="L61" s="115"/>
      <c r="M61" s="115"/>
      <c r="N61" s="117"/>
      <c r="O61" s="115"/>
      <c r="P61" s="115"/>
      <c r="Q61" s="116"/>
      <c r="R61" s="115"/>
      <c r="S61" s="115"/>
      <c r="T61" s="117"/>
      <c r="U61" s="115"/>
      <c r="V61" s="115"/>
      <c r="W61" s="118"/>
      <c r="X61" s="115"/>
      <c r="Y61" s="115"/>
      <c r="Z61" s="114"/>
    </row>
    <row r="62" spans="1:26" s="129" customFormat="1" ht="34.5" customHeight="1">
      <c r="A62" s="132"/>
      <c r="B62" s="125"/>
      <c r="C62" s="126"/>
      <c r="D62" s="126"/>
      <c r="E62" s="133"/>
      <c r="F62" s="126"/>
      <c r="G62" s="126"/>
      <c r="H62" s="128"/>
      <c r="I62" s="126"/>
      <c r="J62" s="126"/>
      <c r="K62" s="133"/>
      <c r="L62" s="126"/>
      <c r="M62" s="126"/>
      <c r="N62" s="128"/>
      <c r="O62" s="134"/>
      <c r="P62" s="134"/>
      <c r="Q62" s="133"/>
      <c r="R62" s="126"/>
      <c r="S62" s="126"/>
      <c r="T62" s="128"/>
      <c r="U62" s="126"/>
      <c r="V62" s="126"/>
      <c r="W62" s="130"/>
      <c r="X62" s="126"/>
      <c r="Y62" s="126"/>
      <c r="Z62" s="125"/>
    </row>
    <row r="63" spans="1:26" s="119" customFormat="1" ht="34.5" customHeight="1" thickBot="1">
      <c r="A63" s="113"/>
      <c r="B63" s="114"/>
      <c r="C63" s="115"/>
      <c r="D63" s="115"/>
      <c r="E63" s="116"/>
      <c r="F63" s="115"/>
      <c r="G63" s="115"/>
      <c r="H63" s="117"/>
      <c r="I63" s="115"/>
      <c r="J63" s="115"/>
      <c r="K63" s="116"/>
      <c r="L63" s="115"/>
      <c r="M63" s="115"/>
      <c r="N63" s="117"/>
      <c r="O63" s="115"/>
      <c r="P63" s="115"/>
      <c r="Q63" s="116"/>
      <c r="R63" s="115"/>
      <c r="S63" s="115"/>
      <c r="T63" s="117"/>
      <c r="U63" s="115"/>
      <c r="V63" s="115"/>
      <c r="W63" s="118"/>
      <c r="X63" s="115"/>
      <c r="Y63" s="115"/>
      <c r="Z63" s="114"/>
    </row>
    <row r="64" spans="1:26" s="129" customFormat="1" ht="34.5" customHeight="1">
      <c r="A64" s="132"/>
      <c r="B64" s="125"/>
      <c r="C64" s="126"/>
      <c r="D64" s="126"/>
      <c r="E64" s="133"/>
      <c r="F64" s="126"/>
      <c r="G64" s="126"/>
      <c r="H64" s="128"/>
      <c r="I64" s="126"/>
      <c r="J64" s="126"/>
      <c r="K64" s="133"/>
      <c r="L64" s="126"/>
      <c r="M64" s="126"/>
      <c r="N64" s="128"/>
      <c r="O64" s="134"/>
      <c r="P64" s="134"/>
      <c r="Q64" s="133"/>
      <c r="R64" s="126"/>
      <c r="S64" s="126"/>
      <c r="T64" s="128"/>
      <c r="U64" s="126"/>
      <c r="V64" s="126"/>
      <c r="W64" s="130"/>
      <c r="X64" s="126"/>
      <c r="Y64" s="126"/>
      <c r="Z64" s="125"/>
    </row>
    <row r="65" spans="1:26" s="119" customFormat="1" ht="34.5" customHeight="1" thickBot="1">
      <c r="A65" s="113"/>
      <c r="B65" s="114"/>
      <c r="C65" s="115"/>
      <c r="D65" s="115"/>
      <c r="E65" s="116"/>
      <c r="F65" s="115"/>
      <c r="G65" s="115"/>
      <c r="H65" s="117"/>
      <c r="I65" s="115"/>
      <c r="J65" s="115"/>
      <c r="K65" s="116"/>
      <c r="L65" s="115"/>
      <c r="M65" s="115"/>
      <c r="N65" s="117"/>
      <c r="O65" s="115"/>
      <c r="P65" s="115"/>
      <c r="Q65" s="116"/>
      <c r="R65" s="115"/>
      <c r="S65" s="115"/>
      <c r="T65" s="117"/>
      <c r="U65" s="115"/>
      <c r="V65" s="115"/>
      <c r="W65" s="118"/>
      <c r="X65" s="115"/>
      <c r="Y65" s="115"/>
      <c r="Z65" s="114"/>
    </row>
    <row r="66" spans="1:26" s="129" customFormat="1" ht="34.5" customHeight="1">
      <c r="A66" s="132"/>
      <c r="B66" s="125"/>
      <c r="C66" s="126"/>
      <c r="D66" s="126"/>
      <c r="E66" s="133"/>
      <c r="F66" s="126"/>
      <c r="G66" s="126"/>
      <c r="H66" s="128"/>
      <c r="I66" s="126"/>
      <c r="J66" s="126"/>
      <c r="K66" s="133"/>
      <c r="L66" s="126"/>
      <c r="M66" s="126"/>
      <c r="N66" s="128"/>
      <c r="O66" s="134"/>
      <c r="P66" s="134"/>
      <c r="Q66" s="133"/>
      <c r="R66" s="126"/>
      <c r="S66" s="126"/>
      <c r="T66" s="128"/>
      <c r="U66" s="126"/>
      <c r="V66" s="126"/>
      <c r="W66" s="130"/>
      <c r="X66" s="126"/>
      <c r="Y66" s="126"/>
      <c r="Z66" s="125"/>
    </row>
    <row r="67" spans="1:26" s="119" customFormat="1" ht="34.5" customHeight="1" thickBot="1">
      <c r="A67" s="113"/>
      <c r="B67" s="114"/>
      <c r="C67" s="115"/>
      <c r="D67" s="115"/>
      <c r="E67" s="116"/>
      <c r="F67" s="115"/>
      <c r="G67" s="115"/>
      <c r="H67" s="117"/>
      <c r="I67" s="115"/>
      <c r="J67" s="115"/>
      <c r="K67" s="116"/>
      <c r="L67" s="115"/>
      <c r="M67" s="115"/>
      <c r="N67" s="117"/>
      <c r="O67" s="115"/>
      <c r="P67" s="115"/>
      <c r="Q67" s="116"/>
      <c r="R67" s="115"/>
      <c r="S67" s="115"/>
      <c r="T67" s="117"/>
      <c r="U67" s="115"/>
      <c r="V67" s="115"/>
      <c r="W67" s="118"/>
      <c r="X67" s="115"/>
      <c r="Y67" s="115"/>
      <c r="Z67" s="114"/>
    </row>
    <row r="68" spans="1:26" s="129" customFormat="1" ht="34.5" customHeight="1">
      <c r="A68" s="132"/>
      <c r="B68" s="125"/>
      <c r="C68" s="126"/>
      <c r="D68" s="126"/>
      <c r="E68" s="133"/>
      <c r="F68" s="126"/>
      <c r="G68" s="126"/>
      <c r="H68" s="128"/>
      <c r="I68" s="126"/>
      <c r="J68" s="126"/>
      <c r="K68" s="133"/>
      <c r="L68" s="126"/>
      <c r="M68" s="126"/>
      <c r="N68" s="128"/>
      <c r="O68" s="134"/>
      <c r="P68" s="134"/>
      <c r="Q68" s="133"/>
      <c r="R68" s="126"/>
      <c r="S68" s="126"/>
      <c r="T68" s="128"/>
      <c r="U68" s="126"/>
      <c r="V68" s="126"/>
      <c r="W68" s="130"/>
      <c r="X68" s="126"/>
      <c r="Y68" s="126"/>
      <c r="Z68" s="125"/>
    </row>
    <row r="69" spans="1:26" s="119" customFormat="1" ht="34.5" customHeight="1" thickBot="1">
      <c r="A69" s="113"/>
      <c r="B69" s="114"/>
      <c r="C69" s="115"/>
      <c r="D69" s="115"/>
      <c r="E69" s="116"/>
      <c r="F69" s="115"/>
      <c r="G69" s="115"/>
      <c r="H69" s="117"/>
      <c r="I69" s="115"/>
      <c r="J69" s="115"/>
      <c r="K69" s="116"/>
      <c r="L69" s="115"/>
      <c r="M69" s="115"/>
      <c r="N69" s="117"/>
      <c r="O69" s="115"/>
      <c r="P69" s="115"/>
      <c r="Q69" s="116"/>
      <c r="R69" s="115"/>
      <c r="S69" s="115"/>
      <c r="T69" s="117"/>
      <c r="U69" s="115"/>
      <c r="V69" s="115"/>
      <c r="W69" s="118"/>
      <c r="X69" s="115"/>
      <c r="Y69" s="115"/>
      <c r="Z69" s="114"/>
    </row>
    <row r="70" spans="1:26" s="129" customFormat="1" ht="34.5" customHeight="1">
      <c r="A70" s="132"/>
      <c r="B70" s="125"/>
      <c r="C70" s="126"/>
      <c r="D70" s="126"/>
      <c r="E70" s="133"/>
      <c r="F70" s="126"/>
      <c r="G70" s="126"/>
      <c r="H70" s="128"/>
      <c r="I70" s="126"/>
      <c r="J70" s="126"/>
      <c r="K70" s="133"/>
      <c r="L70" s="126"/>
      <c r="M70" s="126"/>
      <c r="N70" s="128"/>
      <c r="O70" s="134"/>
      <c r="P70" s="134"/>
      <c r="Q70" s="133"/>
      <c r="R70" s="126"/>
      <c r="S70" s="126"/>
      <c r="T70" s="128"/>
      <c r="U70" s="126"/>
      <c r="V70" s="126"/>
      <c r="W70" s="130"/>
      <c r="X70" s="126"/>
      <c r="Y70" s="126"/>
      <c r="Z70" s="125"/>
    </row>
    <row r="71" spans="1:26" s="119" customFormat="1" ht="34.5" customHeight="1" thickBot="1">
      <c r="A71" s="113"/>
      <c r="B71" s="114"/>
      <c r="C71" s="115"/>
      <c r="D71" s="115"/>
      <c r="E71" s="116"/>
      <c r="F71" s="115"/>
      <c r="G71" s="115"/>
      <c r="H71" s="117"/>
      <c r="I71" s="115"/>
      <c r="J71" s="115"/>
      <c r="K71" s="116"/>
      <c r="L71" s="115"/>
      <c r="M71" s="115"/>
      <c r="N71" s="117"/>
      <c r="O71" s="115"/>
      <c r="P71" s="115"/>
      <c r="Q71" s="116"/>
      <c r="R71" s="115"/>
      <c r="S71" s="115"/>
      <c r="T71" s="117"/>
      <c r="U71" s="115"/>
      <c r="V71" s="115"/>
      <c r="W71" s="118"/>
      <c r="X71" s="115"/>
      <c r="Y71" s="115"/>
      <c r="Z71" s="114"/>
    </row>
    <row r="72" spans="1:26" s="129" customFormat="1" ht="34.5" customHeight="1">
      <c r="A72" s="132"/>
      <c r="B72" s="125"/>
      <c r="C72" s="126"/>
      <c r="D72" s="126"/>
      <c r="E72" s="133"/>
      <c r="F72" s="126"/>
      <c r="G72" s="126"/>
      <c r="H72" s="128"/>
      <c r="I72" s="126"/>
      <c r="J72" s="126"/>
      <c r="K72" s="133"/>
      <c r="L72" s="126"/>
      <c r="M72" s="126"/>
      <c r="N72" s="128"/>
      <c r="O72" s="134"/>
      <c r="P72" s="134"/>
      <c r="Q72" s="133"/>
      <c r="R72" s="126"/>
      <c r="S72" s="126"/>
      <c r="T72" s="128"/>
      <c r="U72" s="126"/>
      <c r="V72" s="126"/>
      <c r="W72" s="130"/>
      <c r="X72" s="126"/>
      <c r="Y72" s="126"/>
      <c r="Z72" s="125"/>
    </row>
    <row r="73" spans="1:26" s="119" customFormat="1" ht="34.5" customHeight="1" thickBot="1">
      <c r="A73" s="113"/>
      <c r="B73" s="114"/>
      <c r="C73" s="115"/>
      <c r="D73" s="115"/>
      <c r="E73" s="116"/>
      <c r="F73" s="115"/>
      <c r="G73" s="115"/>
      <c r="H73" s="117"/>
      <c r="I73" s="115"/>
      <c r="J73" s="115"/>
      <c r="K73" s="116"/>
      <c r="L73" s="115"/>
      <c r="M73" s="115"/>
      <c r="N73" s="117"/>
      <c r="O73" s="115"/>
      <c r="P73" s="115"/>
      <c r="Q73" s="116"/>
      <c r="R73" s="115"/>
      <c r="S73" s="115"/>
      <c r="T73" s="117"/>
      <c r="U73" s="115"/>
      <c r="V73" s="115"/>
      <c r="W73" s="118"/>
      <c r="X73" s="115"/>
      <c r="Y73" s="115"/>
      <c r="Z73" s="114"/>
    </row>
    <row r="74" spans="1:26" s="129" customFormat="1" ht="34.5" customHeight="1">
      <c r="A74" s="132"/>
      <c r="B74" s="125"/>
      <c r="C74" s="126"/>
      <c r="D74" s="126"/>
      <c r="E74" s="133"/>
      <c r="F74" s="126"/>
      <c r="G74" s="126"/>
      <c r="H74" s="128"/>
      <c r="I74" s="126"/>
      <c r="J74" s="126"/>
      <c r="K74" s="133"/>
      <c r="L74" s="126"/>
      <c r="M74" s="126"/>
      <c r="N74" s="128"/>
      <c r="O74" s="134"/>
      <c r="P74" s="134"/>
      <c r="Q74" s="133"/>
      <c r="R74" s="126"/>
      <c r="S74" s="126"/>
      <c r="T74" s="128"/>
      <c r="U74" s="126"/>
      <c r="V74" s="126"/>
      <c r="W74" s="130"/>
      <c r="X74" s="126"/>
      <c r="Y74" s="126"/>
      <c r="Z74" s="125"/>
    </row>
    <row r="75" spans="1:26" s="119" customFormat="1" ht="34.5" customHeight="1" thickBot="1">
      <c r="A75" s="113"/>
      <c r="B75" s="114"/>
      <c r="C75" s="115"/>
      <c r="D75" s="115"/>
      <c r="E75" s="116"/>
      <c r="F75" s="115"/>
      <c r="G75" s="115"/>
      <c r="H75" s="117"/>
      <c r="I75" s="115"/>
      <c r="J75" s="115"/>
      <c r="K75" s="116"/>
      <c r="L75" s="115"/>
      <c r="M75" s="115"/>
      <c r="N75" s="117"/>
      <c r="O75" s="115"/>
      <c r="P75" s="115"/>
      <c r="Q75" s="116"/>
      <c r="R75" s="115"/>
      <c r="S75" s="115"/>
      <c r="T75" s="117"/>
      <c r="U75" s="115"/>
      <c r="V75" s="115"/>
      <c r="W75" s="118"/>
      <c r="X75" s="115"/>
      <c r="Y75" s="115"/>
      <c r="Z75" s="114"/>
    </row>
    <row r="76" spans="1:26" s="129" customFormat="1" ht="34.5" customHeight="1">
      <c r="A76" s="132"/>
      <c r="B76" s="125"/>
      <c r="C76" s="126"/>
      <c r="D76" s="126"/>
      <c r="E76" s="133"/>
      <c r="F76" s="126"/>
      <c r="G76" s="126"/>
      <c r="H76" s="128"/>
      <c r="I76" s="126"/>
      <c r="J76" s="126"/>
      <c r="K76" s="133"/>
      <c r="L76" s="126"/>
      <c r="M76" s="126"/>
      <c r="N76" s="128"/>
      <c r="O76" s="134"/>
      <c r="P76" s="134"/>
      <c r="Q76" s="133"/>
      <c r="R76" s="126"/>
      <c r="S76" s="126"/>
      <c r="T76" s="128"/>
      <c r="U76" s="126"/>
      <c r="V76" s="126"/>
      <c r="W76" s="130"/>
      <c r="X76" s="126"/>
      <c r="Y76" s="126"/>
      <c r="Z76" s="125"/>
    </row>
    <row r="77" spans="1:26" s="119" customFormat="1" ht="34.5" customHeight="1" thickBot="1">
      <c r="A77" s="113"/>
      <c r="B77" s="114"/>
      <c r="C77" s="115"/>
      <c r="D77" s="115"/>
      <c r="E77" s="116"/>
      <c r="F77" s="115"/>
      <c r="G77" s="115"/>
      <c r="H77" s="117"/>
      <c r="I77" s="115"/>
      <c r="J77" s="115"/>
      <c r="K77" s="116"/>
      <c r="L77" s="115"/>
      <c r="M77" s="115"/>
      <c r="N77" s="117"/>
      <c r="O77" s="115"/>
      <c r="P77" s="115"/>
      <c r="Q77" s="116"/>
      <c r="R77" s="115"/>
      <c r="S77" s="115"/>
      <c r="T77" s="117"/>
      <c r="U77" s="115"/>
      <c r="V77" s="115"/>
      <c r="W77" s="118"/>
      <c r="X77" s="115"/>
      <c r="Y77" s="115"/>
      <c r="Z77" s="114"/>
    </row>
    <row r="78" spans="1:26" s="129" customFormat="1" ht="34.5" customHeight="1">
      <c r="A78" s="132"/>
      <c r="B78" s="125"/>
      <c r="C78" s="126"/>
      <c r="D78" s="126"/>
      <c r="E78" s="133"/>
      <c r="F78" s="126"/>
      <c r="G78" s="126"/>
      <c r="H78" s="128"/>
      <c r="I78" s="126"/>
      <c r="J78" s="126"/>
      <c r="K78" s="133"/>
      <c r="L78" s="126"/>
      <c r="M78" s="126"/>
      <c r="N78" s="128"/>
      <c r="O78" s="134"/>
      <c r="P78" s="134"/>
      <c r="Q78" s="133"/>
      <c r="R78" s="126"/>
      <c r="S78" s="126"/>
      <c r="T78" s="128"/>
      <c r="U78" s="126"/>
      <c r="V78" s="126"/>
      <c r="W78" s="130"/>
      <c r="X78" s="126"/>
      <c r="Y78" s="126"/>
      <c r="Z78" s="125"/>
    </row>
    <row r="79" spans="1:26" s="119" customFormat="1" ht="34.5" customHeight="1" thickBot="1">
      <c r="A79" s="113"/>
      <c r="B79" s="114"/>
      <c r="C79" s="115"/>
      <c r="D79" s="115"/>
      <c r="E79" s="116"/>
      <c r="F79" s="115"/>
      <c r="G79" s="115"/>
      <c r="H79" s="117"/>
      <c r="I79" s="115"/>
      <c r="J79" s="115"/>
      <c r="K79" s="116"/>
      <c r="L79" s="115"/>
      <c r="M79" s="115"/>
      <c r="N79" s="117"/>
      <c r="O79" s="115"/>
      <c r="P79" s="115"/>
      <c r="Q79" s="116"/>
      <c r="R79" s="115"/>
      <c r="S79" s="115"/>
      <c r="T79" s="117"/>
      <c r="U79" s="115"/>
      <c r="V79" s="115"/>
      <c r="W79" s="118"/>
      <c r="X79" s="115"/>
      <c r="Y79" s="115"/>
      <c r="Z79" s="114"/>
    </row>
    <row r="80" spans="1:26" s="129" customFormat="1" ht="34.5" customHeight="1">
      <c r="A80" s="132"/>
      <c r="B80" s="125"/>
      <c r="C80" s="126"/>
      <c r="D80" s="126"/>
      <c r="E80" s="133"/>
      <c r="F80" s="126"/>
      <c r="G80" s="126"/>
      <c r="H80" s="128"/>
      <c r="I80" s="126"/>
      <c r="J80" s="126"/>
      <c r="K80" s="133"/>
      <c r="L80" s="126"/>
      <c r="M80" s="126"/>
      <c r="N80" s="128"/>
      <c r="O80" s="134"/>
      <c r="P80" s="134"/>
      <c r="Q80" s="133"/>
      <c r="R80" s="126"/>
      <c r="S80" s="126"/>
      <c r="T80" s="128"/>
      <c r="U80" s="126"/>
      <c r="V80" s="126"/>
      <c r="W80" s="130"/>
      <c r="X80" s="126"/>
      <c r="Y80" s="126"/>
      <c r="Z80" s="125"/>
    </row>
    <row r="81" spans="1:26" s="119" customFormat="1" ht="34.5" customHeight="1" thickBot="1">
      <c r="A81" s="113"/>
      <c r="B81" s="120"/>
      <c r="C81" s="115"/>
      <c r="D81" s="115"/>
      <c r="E81" s="116"/>
      <c r="F81" s="115"/>
      <c r="G81" s="115"/>
      <c r="H81" s="117"/>
      <c r="I81" s="115"/>
      <c r="J81" s="115"/>
      <c r="K81" s="116"/>
      <c r="L81" s="115"/>
      <c r="M81" s="115"/>
      <c r="N81" s="117"/>
      <c r="O81" s="115"/>
      <c r="P81" s="115"/>
      <c r="Q81" s="116"/>
      <c r="R81" s="115"/>
      <c r="S81" s="115"/>
      <c r="T81" s="117"/>
      <c r="U81" s="115"/>
      <c r="V81" s="115"/>
      <c r="W81" s="118"/>
      <c r="X81" s="115"/>
      <c r="Y81" s="115"/>
      <c r="Z81" s="120"/>
    </row>
    <row r="82" spans="1:26" s="129" customFormat="1" ht="34.5" customHeight="1">
      <c r="A82" s="132"/>
      <c r="B82" s="135"/>
      <c r="C82" s="126"/>
      <c r="D82" s="126"/>
      <c r="E82" s="133"/>
      <c r="F82" s="126"/>
      <c r="G82" s="126"/>
      <c r="H82" s="128"/>
      <c r="I82" s="126"/>
      <c r="J82" s="126"/>
      <c r="K82" s="133"/>
      <c r="L82" s="126"/>
      <c r="M82" s="126"/>
      <c r="N82" s="128"/>
      <c r="O82" s="134"/>
      <c r="P82" s="134"/>
      <c r="Q82" s="133"/>
      <c r="R82" s="126"/>
      <c r="S82" s="126"/>
      <c r="T82" s="128"/>
      <c r="U82" s="126"/>
      <c r="V82" s="126"/>
      <c r="W82" s="130"/>
      <c r="X82" s="126"/>
      <c r="Y82" s="126"/>
      <c r="Z82" s="135"/>
    </row>
    <row r="83" spans="1:26" s="119" customFormat="1" ht="34.5" customHeight="1" thickBot="1">
      <c r="A83" s="113"/>
      <c r="B83" s="121"/>
      <c r="C83" s="115"/>
      <c r="D83" s="115"/>
      <c r="E83" s="122"/>
      <c r="F83" s="115"/>
      <c r="G83" s="115"/>
      <c r="H83" s="117"/>
      <c r="I83" s="115"/>
      <c r="J83" s="115"/>
      <c r="K83" s="116"/>
      <c r="L83" s="115"/>
      <c r="M83" s="115"/>
      <c r="N83" s="117"/>
      <c r="O83" s="115"/>
      <c r="P83" s="115"/>
      <c r="Q83" s="116"/>
      <c r="R83" s="115"/>
      <c r="S83" s="115"/>
      <c r="T83" s="117"/>
      <c r="U83" s="115"/>
      <c r="V83" s="115"/>
      <c r="W83" s="118"/>
      <c r="X83" s="115"/>
      <c r="Y83" s="115"/>
      <c r="Z83" s="121"/>
    </row>
    <row r="84" spans="1:25" ht="34.5" customHeight="1">
      <c r="A84" s="48"/>
      <c r="C84" s="56"/>
      <c r="D84" s="56"/>
      <c r="E84" s="56"/>
      <c r="F84" s="56"/>
      <c r="G84" s="56"/>
      <c r="H84" s="57"/>
      <c r="I84" s="56"/>
      <c r="J84" s="56"/>
      <c r="K84" s="56"/>
      <c r="L84" s="56"/>
      <c r="M84" s="56"/>
      <c r="N84" s="57"/>
      <c r="O84" s="56"/>
      <c r="P84" s="56"/>
      <c r="Q84" s="56"/>
      <c r="R84" s="56"/>
      <c r="S84" s="56"/>
      <c r="T84" s="57"/>
      <c r="U84" s="56"/>
      <c r="V84" s="56"/>
      <c r="W84" s="56"/>
      <c r="X84" s="56"/>
      <c r="Y84" s="56"/>
    </row>
    <row r="85" ht="34.5" customHeight="1">
      <c r="A85" s="48"/>
    </row>
    <row r="86" ht="34.5" customHeight="1">
      <c r="A86" s="48"/>
    </row>
    <row r="87" ht="34.5" customHeight="1">
      <c r="A87" s="48"/>
    </row>
    <row r="88" ht="34.5" customHeight="1">
      <c r="A88" s="48"/>
    </row>
    <row r="89" ht="34.5" customHeight="1">
      <c r="A89" s="48"/>
    </row>
    <row r="90" ht="34.5" customHeight="1">
      <c r="A90" s="48"/>
    </row>
    <row r="91" ht="34.5" customHeight="1">
      <c r="A91" s="48"/>
    </row>
    <row r="92" ht="34.5" customHeight="1">
      <c r="A92" s="48"/>
    </row>
    <row r="93" ht="34.5" customHeight="1">
      <c r="A93" s="48"/>
    </row>
    <row r="94" ht="34.5" customHeight="1">
      <c r="A94" s="48"/>
    </row>
    <row r="95" ht="34.5" customHeight="1">
      <c r="A95" s="48"/>
    </row>
    <row r="96" ht="34.5" customHeight="1">
      <c r="A96" s="48"/>
    </row>
    <row r="97" ht="34.5" customHeight="1">
      <c r="A97" s="48"/>
    </row>
    <row r="98" ht="34.5" customHeight="1">
      <c r="A98" s="48"/>
    </row>
    <row r="99" ht="34.5" customHeight="1">
      <c r="A99" s="48"/>
    </row>
    <row r="100" ht="34.5" customHeight="1">
      <c r="A100" s="48"/>
    </row>
    <row r="101" ht="34.5" customHeight="1">
      <c r="A101" s="48"/>
    </row>
    <row r="102" ht="34.5" customHeight="1">
      <c r="A102" s="48"/>
    </row>
    <row r="103" ht="34.5" customHeight="1">
      <c r="A103" s="48"/>
    </row>
    <row r="104" ht="34.5" customHeight="1">
      <c r="A104" s="48"/>
    </row>
    <row r="105" ht="34.5" customHeight="1">
      <c r="A105" s="48"/>
    </row>
    <row r="106" ht="34.5" customHeight="1">
      <c r="A106" s="48"/>
    </row>
    <row r="107" ht="34.5" customHeight="1">
      <c r="A107" s="48"/>
    </row>
    <row r="108" ht="34.5" customHeight="1">
      <c r="A108" s="48"/>
    </row>
    <row r="109" ht="34.5" customHeight="1">
      <c r="A109" s="48"/>
    </row>
    <row r="110" ht="34.5" customHeight="1">
      <c r="A110" s="48"/>
    </row>
    <row r="111" ht="34.5" customHeight="1">
      <c r="A111" s="48"/>
    </row>
    <row r="112" ht="34.5" customHeight="1">
      <c r="A112" s="48"/>
    </row>
    <row r="113" ht="34.5" customHeight="1">
      <c r="A113" s="48"/>
    </row>
    <row r="114" ht="34.5" customHeight="1">
      <c r="A114" s="48"/>
    </row>
    <row r="115" ht="34.5" customHeight="1">
      <c r="A115" s="48"/>
    </row>
    <row r="116" ht="34.5" customHeight="1">
      <c r="A116" s="48"/>
    </row>
    <row r="117" ht="34.5" customHeight="1">
      <c r="A117" s="48"/>
    </row>
    <row r="118" ht="34.5" customHeight="1">
      <c r="A118" s="48"/>
    </row>
    <row r="119" ht="34.5" customHeight="1">
      <c r="A119" s="48"/>
    </row>
    <row r="120" ht="34.5" customHeight="1">
      <c r="A120" s="48"/>
    </row>
    <row r="121" ht="34.5" customHeight="1">
      <c r="A121" s="48"/>
    </row>
    <row r="122" ht="34.5" customHeight="1">
      <c r="A122" s="48"/>
    </row>
    <row r="123" ht="34.5" customHeight="1">
      <c r="A123" s="48"/>
    </row>
    <row r="124" ht="34.5" customHeight="1">
      <c r="A124" s="48"/>
    </row>
    <row r="125" ht="34.5" customHeight="1">
      <c r="A125" s="48"/>
    </row>
    <row r="126" ht="34.5" customHeight="1">
      <c r="A126" s="48"/>
    </row>
    <row r="127" ht="34.5" customHeight="1">
      <c r="A127" s="48"/>
    </row>
    <row r="128" ht="34.5" customHeight="1">
      <c r="A128" s="48"/>
    </row>
    <row r="129" ht="34.5" customHeight="1">
      <c r="A129" s="48"/>
    </row>
    <row r="130" ht="34.5" customHeight="1">
      <c r="A130" s="48"/>
    </row>
    <row r="131" ht="34.5" customHeight="1">
      <c r="A131" s="48"/>
    </row>
    <row r="132" ht="34.5" customHeight="1">
      <c r="A132" s="48"/>
    </row>
    <row r="133" ht="34.5" customHeight="1">
      <c r="A133" s="48"/>
    </row>
    <row r="134" ht="34.5" customHeight="1">
      <c r="A134" s="48"/>
    </row>
    <row r="135" ht="34.5" customHeight="1">
      <c r="A135" s="48"/>
    </row>
    <row r="136" ht="34.5" customHeight="1">
      <c r="A136" s="48"/>
    </row>
    <row r="137" ht="34.5" customHeight="1">
      <c r="A137" s="48"/>
    </row>
    <row r="138" ht="34.5" customHeight="1">
      <c r="A138" s="48"/>
    </row>
    <row r="139" ht="34.5" customHeight="1">
      <c r="A139" s="48"/>
    </row>
    <row r="140" ht="34.5" customHeight="1">
      <c r="A140" s="48"/>
    </row>
    <row r="141" ht="34.5" customHeight="1">
      <c r="A141" s="48"/>
    </row>
    <row r="142" ht="34.5" customHeight="1">
      <c r="A142" s="48"/>
    </row>
  </sheetData>
  <sheetProtection sheet="1" objects="1" scenarios="1"/>
  <mergeCells count="12">
    <mergeCell ref="D5:E5"/>
    <mergeCell ref="J5:K5"/>
    <mergeCell ref="P5:Q5"/>
    <mergeCell ref="V5:W5"/>
    <mergeCell ref="C1:G1"/>
    <mergeCell ref="C2:G2"/>
    <mergeCell ref="I2:M2"/>
    <mergeCell ref="O2:S2"/>
    <mergeCell ref="U2:Y2"/>
    <mergeCell ref="U1:Y1"/>
    <mergeCell ref="N1:S1"/>
    <mergeCell ref="L1:M1"/>
  </mergeCells>
  <conditionalFormatting sqref="Z81">
    <cfRule type="expression" priority="1" dxfId="0" stopIfTrue="1">
      <formula>ISERROR(IL80)</formula>
    </cfRule>
  </conditionalFormatting>
  <conditionalFormatting sqref="C84:Y84">
    <cfRule type="expression" priority="2" dxfId="0" stopIfTrue="1">
      <formula>ISERROR(HO80)</formula>
    </cfRule>
  </conditionalFormatting>
  <conditionalFormatting sqref="A7:B7 A5:B5">
    <cfRule type="expression" priority="3" dxfId="0" stopIfTrue="1">
      <formula>ISERROR(HN3)</formula>
    </cfRule>
  </conditionalFormatting>
  <conditionalFormatting sqref="A6:B6 A2:B2 B8:B81">
    <cfRule type="expression" priority="4" dxfId="0" stopIfTrue="1">
      <formula>ISERROR(HN1)</formula>
    </cfRule>
  </conditionalFormatting>
  <conditionalFormatting sqref="Z5:Z6 Z8:Z80 C6 X6 U6 F6 I6 L6 O6 R6 C8:Y83">
    <cfRule type="expression" priority="5" dxfId="0" stopIfTrue="1">
      <formula>IF(ISNA(formule),0,formule)</formula>
    </cfRule>
  </conditionalFormatting>
  <conditionalFormatting sqref="Z7">
    <cfRule type="expression" priority="6" dxfId="0" stopIfTrue="1">
      <formula>ISERROR(#REF!)</formula>
    </cfRule>
  </conditionalFormatting>
  <conditionalFormatting sqref="N5:N7 T5:T7">
    <cfRule type="expression" priority="7" dxfId="0" stopIfTrue="1">
      <formula>ISERROR(#REF!)</formula>
    </cfRule>
  </conditionalFormatting>
  <printOptions horizontalCentered="1"/>
  <pageMargins left="0" right="0" top="0.2362204724409449" bottom="0.35433070866141736" header="0.15748031496062992" footer="0.15748031496062992"/>
  <pageSetup blackAndWhite="1" errors="blank" horizontalDpi="600" verticalDpi="600" orientation="landscape" paperSize="9" scale="53" r:id="rId1"/>
  <headerFooter alignWithMargins="0">
    <oddFooter>&amp;L&amp;"Arial,Gras"&amp;14&amp;D&amp;C&amp;"Arial,Gras"&amp;14&amp;F  ALENYA &amp;R&amp;"Arial,Gras"&amp;14&amp;N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Q53"/>
  <sheetViews>
    <sheetView zoomScale="80" zoomScaleNormal="80" zoomScalePageLayoutView="0" workbookViewId="0" topLeftCell="A1">
      <selection activeCell="B1" sqref="B1"/>
    </sheetView>
  </sheetViews>
  <sheetFormatPr defaultColWidth="1.8515625" defaultRowHeight="12.75"/>
  <cols>
    <col min="1" max="1" width="26.140625" style="150" bestFit="1" customWidth="1"/>
    <col min="2" max="2" width="4.140625" style="153" bestFit="1" customWidth="1"/>
    <col min="3" max="4" width="3.140625" style="153" bestFit="1" customWidth="1"/>
    <col min="5" max="5" width="3.140625" style="150" bestFit="1" customWidth="1"/>
    <col min="6" max="6" width="3.140625" style="162" bestFit="1" customWidth="1"/>
    <col min="7" max="7" width="1.8515625" style="150" customWidth="1"/>
    <col min="8" max="13" width="1.8515625" style="153" customWidth="1"/>
    <col min="14" max="14" width="5.421875" style="160" bestFit="1" customWidth="1"/>
    <col min="15" max="15" width="5.421875" style="158" bestFit="1" customWidth="1"/>
    <col min="16" max="16" width="1.8515625" style="158" customWidth="1"/>
    <col min="17" max="17" width="5.421875" style="158" bestFit="1" customWidth="1"/>
    <col min="18" max="18" width="5.421875" style="161" bestFit="1" customWidth="1"/>
    <col min="19" max="19" width="1.8515625" style="158" customWidth="1"/>
    <col min="20" max="20" width="5.421875" style="160" bestFit="1" customWidth="1"/>
    <col min="21" max="21" width="5.421875" style="158" bestFit="1" customWidth="1"/>
    <col min="22" max="22" width="1.8515625" style="158" customWidth="1"/>
    <col min="23" max="23" width="5.421875" style="158" bestFit="1" customWidth="1"/>
    <col min="24" max="24" width="5.421875" style="161" bestFit="1" customWidth="1"/>
    <col min="25" max="25" width="1.8515625" style="158" customWidth="1"/>
    <col min="26" max="26" width="5.421875" style="160" bestFit="1" customWidth="1"/>
    <col min="27" max="27" width="5.421875" style="158" bestFit="1" customWidth="1"/>
    <col min="28" max="28" width="1.8515625" style="158" customWidth="1"/>
    <col min="29" max="29" width="5.421875" style="158" bestFit="1" customWidth="1"/>
    <col min="30" max="30" width="5.421875" style="161" bestFit="1" customWidth="1"/>
    <col min="31" max="31" width="1.8515625" style="158" customWidth="1"/>
    <col min="32" max="32" width="5.421875" style="160" bestFit="1" customWidth="1"/>
    <col min="33" max="33" width="5.421875" style="158" bestFit="1" customWidth="1"/>
    <col min="34" max="34" width="1.8515625" style="158" customWidth="1"/>
    <col min="35" max="35" width="5.421875" style="158" bestFit="1" customWidth="1"/>
    <col min="36" max="36" width="5.421875" style="161" bestFit="1" customWidth="1"/>
    <col min="37" max="39" width="1.8515625" style="159" customWidth="1"/>
    <col min="40" max="43" width="3.7109375" style="159" bestFit="1" customWidth="1"/>
    <col min="44" max="16384" width="1.8515625" style="150" customWidth="1"/>
  </cols>
  <sheetData>
    <row r="1" spans="1:36" ht="21">
      <c r="A1" s="150" t="s">
        <v>43</v>
      </c>
      <c r="B1" s="151">
        <f>effectif</f>
        <v>22</v>
      </c>
      <c r="C1" s="152"/>
      <c r="F1" s="150"/>
      <c r="G1" s="154"/>
      <c r="N1" s="155"/>
      <c r="O1" s="156"/>
      <c r="P1" s="156"/>
      <c r="Q1" s="156"/>
      <c r="R1" s="157"/>
      <c r="T1" s="155"/>
      <c r="U1" s="156"/>
      <c r="V1" s="156"/>
      <c r="W1" s="156"/>
      <c r="X1" s="157"/>
      <c r="Z1" s="155"/>
      <c r="AA1" s="156"/>
      <c r="AB1" s="156"/>
      <c r="AC1" s="156"/>
      <c r="AD1" s="157"/>
      <c r="AF1" s="155"/>
      <c r="AG1" s="156"/>
      <c r="AH1" s="156"/>
      <c r="AI1" s="156"/>
      <c r="AJ1" s="157"/>
    </row>
    <row r="2" spans="2:6" ht="21">
      <c r="B2" s="150"/>
      <c r="C2" s="150"/>
      <c r="D2" s="150"/>
      <c r="F2" s="150"/>
    </row>
    <row r="4" spans="1:7" ht="21">
      <c r="A4" s="150" t="s">
        <v>44</v>
      </c>
      <c r="B4" s="163">
        <f ca="1">$B$1-SUM(OFFSET(B6,,,$B$1))</f>
        <v>0</v>
      </c>
      <c r="C4" s="163">
        <f ca="1">$B$1-SUM(OFFSET(C6,,,$B$1))</f>
        <v>0</v>
      </c>
      <c r="D4" s="163">
        <f ca="1">$B$1-SUM(OFFSET(D6,,,$B$1))</f>
        <v>0</v>
      </c>
      <c r="E4" s="163">
        <f ca="1">$B$1-SUM(OFFSET(E6,,,$B$1))</f>
        <v>0</v>
      </c>
      <c r="F4" s="163">
        <f>SUM(B4:E4)</f>
        <v>0</v>
      </c>
      <c r="G4" s="154"/>
    </row>
    <row r="5" spans="1:7" ht="21">
      <c r="A5" s="150" t="s">
        <v>45</v>
      </c>
      <c r="B5" s="153" t="s">
        <v>0</v>
      </c>
      <c r="C5" s="153" t="s">
        <v>8</v>
      </c>
      <c r="D5" s="153" t="s">
        <v>9</v>
      </c>
      <c r="E5" s="150" t="s">
        <v>21</v>
      </c>
      <c r="F5" s="164"/>
      <c r="G5" s="165"/>
    </row>
    <row r="6" spans="1:43" ht="21">
      <c r="A6" s="166">
        <f aca="true" t="shared" si="0" ref="A6:A53">IF(ROW()-5&lt;=$B$1,ROW()-5,"")</f>
        <v>1</v>
      </c>
      <c r="B6" s="167">
        <f aca="true" t="shared" si="1" ref="B6:B53">IF(A6&lt;&gt;"",COUNTIF(N$1:R$65536,A6),"")</f>
        <v>1</v>
      </c>
      <c r="C6" s="167">
        <f aca="true" t="shared" si="2" ref="C6:C53">IF(A6&lt;&gt;"",COUNTIF(T$1:X$65536,A6),"")</f>
        <v>1</v>
      </c>
      <c r="D6" s="167">
        <f aca="true" t="shared" si="3" ref="D6:D53">IF(A6&lt;&gt;"",COUNTIF(Z$1:AD$65536,A6),"")</f>
        <v>1</v>
      </c>
      <c r="E6" s="168">
        <f aca="true" t="shared" si="4" ref="E6:E53">IF(A6&lt;&gt;"",COUNTIF(AF$1:AJ$65536,A6),"")</f>
        <v>1</v>
      </c>
      <c r="F6" s="164"/>
      <c r="G6" s="153"/>
      <c r="N6" s="160">
        <v>6</v>
      </c>
      <c r="O6" s="158">
        <v>1</v>
      </c>
      <c r="Q6" s="158">
        <v>5</v>
      </c>
      <c r="R6" s="161">
        <v>15</v>
      </c>
      <c r="T6" s="160">
        <v>7</v>
      </c>
      <c r="U6" s="158">
        <v>12</v>
      </c>
      <c r="W6" s="158">
        <v>13</v>
      </c>
      <c r="X6" s="161">
        <v>17</v>
      </c>
      <c r="Z6" s="160">
        <v>16</v>
      </c>
      <c r="AA6" s="158">
        <v>8</v>
      </c>
      <c r="AC6" s="158">
        <v>12</v>
      </c>
      <c r="AD6" s="161">
        <v>1</v>
      </c>
      <c r="AF6" s="160">
        <v>9</v>
      </c>
      <c r="AG6" s="158">
        <v>10</v>
      </c>
      <c r="AI6" s="158">
        <v>7</v>
      </c>
      <c r="AJ6" s="161">
        <v>17</v>
      </c>
      <c r="AN6" s="169">
        <v>6</v>
      </c>
      <c r="AO6" s="170">
        <v>7</v>
      </c>
      <c r="AP6" s="170">
        <v>16</v>
      </c>
      <c r="AQ6" s="171">
        <v>9</v>
      </c>
    </row>
    <row r="7" spans="1:43" ht="21">
      <c r="A7" s="172">
        <f t="shared" si="0"/>
        <v>2</v>
      </c>
      <c r="B7" s="173">
        <f t="shared" si="1"/>
        <v>1</v>
      </c>
      <c r="C7" s="173">
        <f t="shared" si="2"/>
        <v>1</v>
      </c>
      <c r="D7" s="173">
        <f t="shared" si="3"/>
        <v>1</v>
      </c>
      <c r="E7" s="174">
        <f t="shared" si="4"/>
        <v>1</v>
      </c>
      <c r="F7" s="164"/>
      <c r="N7" s="160">
        <v>13</v>
      </c>
      <c r="O7" s="158">
        <v>3</v>
      </c>
      <c r="Q7" s="158">
        <v>4</v>
      </c>
      <c r="R7" s="161">
        <v>18</v>
      </c>
      <c r="T7" s="160">
        <v>14</v>
      </c>
      <c r="U7" s="158">
        <v>3</v>
      </c>
      <c r="W7" s="158">
        <v>5</v>
      </c>
      <c r="X7" s="161">
        <v>19</v>
      </c>
      <c r="Z7" s="160">
        <v>10</v>
      </c>
      <c r="AA7" s="158">
        <v>17</v>
      </c>
      <c r="AC7" s="158">
        <v>14</v>
      </c>
      <c r="AD7" s="161">
        <v>20</v>
      </c>
      <c r="AF7" s="160">
        <v>2</v>
      </c>
      <c r="AG7" s="158">
        <v>21</v>
      </c>
      <c r="AI7" s="158">
        <v>6</v>
      </c>
      <c r="AJ7" s="161">
        <v>16</v>
      </c>
      <c r="AN7" s="175">
        <v>1</v>
      </c>
      <c r="AO7" s="159">
        <v>12</v>
      </c>
      <c r="AP7" s="159">
        <v>8</v>
      </c>
      <c r="AQ7" s="176">
        <v>10</v>
      </c>
    </row>
    <row r="8" spans="1:43" ht="21">
      <c r="A8" s="172">
        <f t="shared" si="0"/>
        <v>3</v>
      </c>
      <c r="B8" s="173">
        <f t="shared" si="1"/>
        <v>1</v>
      </c>
      <c r="C8" s="173">
        <f t="shared" si="2"/>
        <v>1</v>
      </c>
      <c r="D8" s="173">
        <f t="shared" si="3"/>
        <v>1</v>
      </c>
      <c r="E8" s="174">
        <f t="shared" si="4"/>
        <v>1</v>
      </c>
      <c r="F8" s="164"/>
      <c r="N8" s="160">
        <v>7</v>
      </c>
      <c r="O8" s="158">
        <v>10</v>
      </c>
      <c r="Q8" s="158">
        <v>19</v>
      </c>
      <c r="R8" s="161">
        <v>22</v>
      </c>
      <c r="T8" s="160">
        <v>9</v>
      </c>
      <c r="U8" s="158">
        <v>16</v>
      </c>
      <c r="W8" s="158">
        <v>8</v>
      </c>
      <c r="X8" s="161">
        <v>10</v>
      </c>
      <c r="Z8" s="160">
        <v>22</v>
      </c>
      <c r="AA8" s="158">
        <v>6</v>
      </c>
      <c r="AC8" s="158">
        <v>11</v>
      </c>
      <c r="AD8" s="161">
        <v>13</v>
      </c>
      <c r="AF8" s="160">
        <v>14</v>
      </c>
      <c r="AG8" s="158">
        <v>8</v>
      </c>
      <c r="AI8" s="158">
        <v>18</v>
      </c>
      <c r="AJ8" s="161">
        <v>11</v>
      </c>
      <c r="AN8" s="175">
        <v>5</v>
      </c>
      <c r="AO8" s="159">
        <v>14</v>
      </c>
      <c r="AP8" s="159">
        <v>10</v>
      </c>
      <c r="AQ8" s="176">
        <v>7</v>
      </c>
    </row>
    <row r="9" spans="1:43" ht="21">
      <c r="A9" s="172">
        <f t="shared" si="0"/>
        <v>4</v>
      </c>
      <c r="B9" s="173">
        <f t="shared" si="1"/>
        <v>1</v>
      </c>
      <c r="C9" s="173">
        <f t="shared" si="2"/>
        <v>1</v>
      </c>
      <c r="D9" s="173">
        <f t="shared" si="3"/>
        <v>1</v>
      </c>
      <c r="E9" s="174">
        <f t="shared" si="4"/>
        <v>1</v>
      </c>
      <c r="F9" s="164"/>
      <c r="N9" s="160">
        <v>2</v>
      </c>
      <c r="O9" s="158">
        <v>12</v>
      </c>
      <c r="Q9" s="158">
        <v>9</v>
      </c>
      <c r="R9" s="161">
        <v>14</v>
      </c>
      <c r="T9" s="160">
        <v>18</v>
      </c>
      <c r="U9" s="158">
        <v>22</v>
      </c>
      <c r="W9" s="158">
        <v>6</v>
      </c>
      <c r="X9" s="161">
        <v>2</v>
      </c>
      <c r="Z9" s="160">
        <v>19</v>
      </c>
      <c r="AA9" s="158">
        <v>7</v>
      </c>
      <c r="AC9" s="158">
        <v>15</v>
      </c>
      <c r="AD9" s="161">
        <v>18</v>
      </c>
      <c r="AF9" s="160">
        <v>5</v>
      </c>
      <c r="AG9" s="158">
        <v>20</v>
      </c>
      <c r="AI9" s="158">
        <v>13</v>
      </c>
      <c r="AJ9" s="161">
        <v>22</v>
      </c>
      <c r="AN9" s="175">
        <v>15</v>
      </c>
      <c r="AO9" s="159">
        <v>13</v>
      </c>
      <c r="AP9" s="159">
        <v>12</v>
      </c>
      <c r="AQ9" s="176">
        <v>17</v>
      </c>
    </row>
    <row r="10" spans="1:43" ht="21">
      <c r="A10" s="172">
        <f t="shared" si="0"/>
        <v>5</v>
      </c>
      <c r="B10" s="173">
        <f t="shared" si="1"/>
        <v>1</v>
      </c>
      <c r="C10" s="173">
        <f t="shared" si="2"/>
        <v>1</v>
      </c>
      <c r="D10" s="173">
        <f t="shared" si="3"/>
        <v>1</v>
      </c>
      <c r="E10" s="174">
        <f t="shared" si="4"/>
        <v>1</v>
      </c>
      <c r="F10" s="164"/>
      <c r="N10" s="160">
        <v>21</v>
      </c>
      <c r="O10" s="158">
        <v>20</v>
      </c>
      <c r="Q10" s="158">
        <v>11</v>
      </c>
      <c r="R10" s="161">
        <v>8</v>
      </c>
      <c r="T10" s="160">
        <v>21</v>
      </c>
      <c r="U10" s="158">
        <v>15</v>
      </c>
      <c r="W10" s="158">
        <v>4</v>
      </c>
      <c r="X10" s="161">
        <v>20</v>
      </c>
      <c r="Z10" s="160">
        <v>3</v>
      </c>
      <c r="AA10" s="158">
        <v>4</v>
      </c>
      <c r="AC10" s="158">
        <v>2</v>
      </c>
      <c r="AD10" s="161">
        <v>9</v>
      </c>
      <c r="AF10" s="160">
        <v>1</v>
      </c>
      <c r="AG10" s="158">
        <v>19</v>
      </c>
      <c r="AI10" s="158">
        <v>12</v>
      </c>
      <c r="AJ10" s="161">
        <v>4</v>
      </c>
      <c r="AN10" s="175">
        <v>13</v>
      </c>
      <c r="AO10" s="159">
        <v>17</v>
      </c>
      <c r="AP10" s="159">
        <v>1</v>
      </c>
      <c r="AQ10" s="176">
        <v>2</v>
      </c>
    </row>
    <row r="11" spans="1:43" ht="21">
      <c r="A11" s="172">
        <f t="shared" si="0"/>
        <v>6</v>
      </c>
      <c r="B11" s="173">
        <f t="shared" si="1"/>
        <v>1</v>
      </c>
      <c r="C11" s="173">
        <f t="shared" si="2"/>
        <v>1</v>
      </c>
      <c r="D11" s="173">
        <f t="shared" si="3"/>
        <v>1</v>
      </c>
      <c r="E11" s="174">
        <f t="shared" si="4"/>
        <v>1</v>
      </c>
      <c r="F11" s="164"/>
      <c r="O11" s="158">
        <v>16</v>
      </c>
      <c r="Q11" s="158">
        <v>17</v>
      </c>
      <c r="U11" s="158">
        <v>1</v>
      </c>
      <c r="W11" s="158">
        <v>11</v>
      </c>
      <c r="AA11" s="158">
        <v>5</v>
      </c>
      <c r="AC11" s="158">
        <v>21</v>
      </c>
      <c r="AG11" s="158">
        <v>3</v>
      </c>
      <c r="AI11" s="158">
        <v>15</v>
      </c>
      <c r="AN11" s="175">
        <v>3</v>
      </c>
      <c r="AO11" s="159">
        <v>3</v>
      </c>
      <c r="AP11" s="159">
        <v>17</v>
      </c>
      <c r="AQ11" s="176">
        <v>21</v>
      </c>
    </row>
    <row r="12" spans="1:43" ht="21">
      <c r="A12" s="172">
        <f t="shared" si="0"/>
        <v>7</v>
      </c>
      <c r="B12" s="173">
        <f t="shared" si="1"/>
        <v>1</v>
      </c>
      <c r="C12" s="173">
        <f t="shared" si="2"/>
        <v>1</v>
      </c>
      <c r="D12" s="173">
        <f t="shared" si="3"/>
        <v>1</v>
      </c>
      <c r="E12" s="174">
        <f t="shared" si="4"/>
        <v>1</v>
      </c>
      <c r="F12" s="164"/>
      <c r="AN12" s="175">
        <v>4</v>
      </c>
      <c r="AO12" s="159">
        <v>5</v>
      </c>
      <c r="AP12" s="159">
        <v>14</v>
      </c>
      <c r="AQ12" s="176">
        <v>14</v>
      </c>
    </row>
    <row r="13" spans="1:43" ht="21">
      <c r="A13" s="172">
        <f t="shared" si="0"/>
        <v>8</v>
      </c>
      <c r="B13" s="173">
        <f t="shared" si="1"/>
        <v>1</v>
      </c>
      <c r="C13" s="173">
        <f t="shared" si="2"/>
        <v>1</v>
      </c>
      <c r="D13" s="173">
        <f t="shared" si="3"/>
        <v>1</v>
      </c>
      <c r="E13" s="174">
        <f t="shared" si="4"/>
        <v>1</v>
      </c>
      <c r="F13" s="164"/>
      <c r="AN13" s="175">
        <v>18</v>
      </c>
      <c r="AO13" s="159">
        <v>19</v>
      </c>
      <c r="AP13" s="159">
        <v>22</v>
      </c>
      <c r="AQ13" s="176">
        <v>6</v>
      </c>
    </row>
    <row r="14" spans="1:43" ht="21">
      <c r="A14" s="172">
        <f t="shared" si="0"/>
        <v>9</v>
      </c>
      <c r="B14" s="173">
        <f t="shared" si="1"/>
        <v>1</v>
      </c>
      <c r="C14" s="173">
        <f t="shared" si="2"/>
        <v>1</v>
      </c>
      <c r="D14" s="173">
        <f t="shared" si="3"/>
        <v>1</v>
      </c>
      <c r="E14" s="174">
        <f t="shared" si="4"/>
        <v>1</v>
      </c>
      <c r="F14" s="164"/>
      <c r="AN14" s="175">
        <v>7</v>
      </c>
      <c r="AO14" s="159">
        <v>9</v>
      </c>
      <c r="AP14" s="159">
        <v>20</v>
      </c>
      <c r="AQ14" s="176">
        <v>16</v>
      </c>
    </row>
    <row r="15" spans="1:43" ht="21">
      <c r="A15" s="172">
        <f t="shared" si="0"/>
        <v>10</v>
      </c>
      <c r="B15" s="173">
        <f t="shared" si="1"/>
        <v>1</v>
      </c>
      <c r="C15" s="173">
        <f t="shared" si="2"/>
        <v>1</v>
      </c>
      <c r="D15" s="173">
        <f t="shared" si="3"/>
        <v>1</v>
      </c>
      <c r="E15" s="174">
        <f t="shared" si="4"/>
        <v>1</v>
      </c>
      <c r="F15" s="164"/>
      <c r="AN15" s="175">
        <v>10</v>
      </c>
      <c r="AO15" s="159">
        <v>16</v>
      </c>
      <c r="AP15" s="159">
        <v>6</v>
      </c>
      <c r="AQ15" s="176">
        <v>8</v>
      </c>
    </row>
    <row r="16" spans="1:43" ht="21">
      <c r="A16" s="172">
        <f t="shared" si="0"/>
        <v>11</v>
      </c>
      <c r="B16" s="173">
        <f t="shared" si="1"/>
        <v>1</v>
      </c>
      <c r="C16" s="173">
        <f t="shared" si="2"/>
        <v>1</v>
      </c>
      <c r="D16" s="173">
        <f t="shared" si="3"/>
        <v>1</v>
      </c>
      <c r="E16" s="174">
        <f t="shared" si="4"/>
        <v>1</v>
      </c>
      <c r="F16" s="164"/>
      <c r="AN16" s="175">
        <v>19</v>
      </c>
      <c r="AO16" s="159">
        <v>8</v>
      </c>
      <c r="AP16" s="159">
        <v>11</v>
      </c>
      <c r="AQ16" s="176">
        <v>18</v>
      </c>
    </row>
    <row r="17" spans="1:43" ht="21">
      <c r="A17" s="172">
        <f t="shared" si="0"/>
        <v>12</v>
      </c>
      <c r="B17" s="173">
        <f t="shared" si="1"/>
        <v>1</v>
      </c>
      <c r="C17" s="173">
        <f t="shared" si="2"/>
        <v>1</v>
      </c>
      <c r="D17" s="173">
        <f t="shared" si="3"/>
        <v>1</v>
      </c>
      <c r="E17" s="174">
        <f t="shared" si="4"/>
        <v>1</v>
      </c>
      <c r="F17" s="164"/>
      <c r="AN17" s="175">
        <v>22</v>
      </c>
      <c r="AO17" s="159">
        <v>10</v>
      </c>
      <c r="AP17" s="159">
        <v>13</v>
      </c>
      <c r="AQ17" s="176">
        <v>5</v>
      </c>
    </row>
    <row r="18" spans="1:43" ht="21">
      <c r="A18" s="172">
        <f t="shared" si="0"/>
        <v>13</v>
      </c>
      <c r="B18" s="173">
        <f t="shared" si="1"/>
        <v>1</v>
      </c>
      <c r="C18" s="173">
        <f t="shared" si="2"/>
        <v>1</v>
      </c>
      <c r="D18" s="173">
        <f t="shared" si="3"/>
        <v>1</v>
      </c>
      <c r="E18" s="174">
        <f t="shared" si="4"/>
        <v>1</v>
      </c>
      <c r="F18" s="164"/>
      <c r="AN18" s="175">
        <v>2</v>
      </c>
      <c r="AO18" s="159">
        <v>18</v>
      </c>
      <c r="AP18" s="159">
        <v>19</v>
      </c>
      <c r="AQ18" s="176">
        <v>11</v>
      </c>
    </row>
    <row r="19" spans="1:43" ht="21">
      <c r="A19" s="172">
        <f t="shared" si="0"/>
        <v>14</v>
      </c>
      <c r="B19" s="173">
        <f t="shared" si="1"/>
        <v>1</v>
      </c>
      <c r="C19" s="173">
        <f t="shared" si="2"/>
        <v>1</v>
      </c>
      <c r="D19" s="173">
        <f t="shared" si="3"/>
        <v>1</v>
      </c>
      <c r="E19" s="174">
        <f t="shared" si="4"/>
        <v>1</v>
      </c>
      <c r="F19" s="164"/>
      <c r="AN19" s="175">
        <v>12</v>
      </c>
      <c r="AO19" s="159">
        <v>22</v>
      </c>
      <c r="AP19" s="159">
        <v>7</v>
      </c>
      <c r="AQ19" s="176">
        <v>20</v>
      </c>
    </row>
    <row r="20" spans="1:43" ht="21">
      <c r="A20" s="172">
        <f t="shared" si="0"/>
        <v>15</v>
      </c>
      <c r="B20" s="173">
        <f t="shared" si="1"/>
        <v>1</v>
      </c>
      <c r="C20" s="173">
        <f t="shared" si="2"/>
        <v>1</v>
      </c>
      <c r="D20" s="173">
        <f t="shared" si="3"/>
        <v>1</v>
      </c>
      <c r="E20" s="174">
        <f t="shared" si="4"/>
        <v>1</v>
      </c>
      <c r="F20" s="164"/>
      <c r="AN20" s="175">
        <v>9</v>
      </c>
      <c r="AO20" s="159">
        <v>6</v>
      </c>
      <c r="AP20" s="159">
        <v>15</v>
      </c>
      <c r="AQ20" s="176">
        <v>3</v>
      </c>
    </row>
    <row r="21" spans="1:43" ht="21">
      <c r="A21" s="172">
        <f t="shared" si="0"/>
        <v>16</v>
      </c>
      <c r="B21" s="173">
        <f t="shared" si="1"/>
        <v>1</v>
      </c>
      <c r="C21" s="173">
        <f t="shared" si="2"/>
        <v>1</v>
      </c>
      <c r="D21" s="173">
        <f t="shared" si="3"/>
        <v>1</v>
      </c>
      <c r="E21" s="174">
        <f t="shared" si="4"/>
        <v>1</v>
      </c>
      <c r="F21" s="164"/>
      <c r="AN21" s="175">
        <v>14</v>
      </c>
      <c r="AO21" s="159">
        <v>2</v>
      </c>
      <c r="AP21" s="159">
        <v>3</v>
      </c>
      <c r="AQ21" s="176">
        <v>15</v>
      </c>
    </row>
    <row r="22" spans="1:43" ht="21">
      <c r="A22" s="172">
        <f t="shared" si="0"/>
        <v>17</v>
      </c>
      <c r="B22" s="173">
        <f t="shared" si="1"/>
        <v>1</v>
      </c>
      <c r="C22" s="173">
        <f t="shared" si="2"/>
        <v>1</v>
      </c>
      <c r="D22" s="173">
        <f t="shared" si="3"/>
        <v>1</v>
      </c>
      <c r="E22" s="174">
        <f t="shared" si="4"/>
        <v>1</v>
      </c>
      <c r="F22" s="164"/>
      <c r="AN22" s="175">
        <v>21</v>
      </c>
      <c r="AO22" s="159">
        <v>21</v>
      </c>
      <c r="AP22" s="159">
        <v>18</v>
      </c>
      <c r="AQ22" s="176">
        <v>1</v>
      </c>
    </row>
    <row r="23" spans="1:43" ht="21">
      <c r="A23" s="172">
        <f t="shared" si="0"/>
        <v>18</v>
      </c>
      <c r="B23" s="173">
        <f t="shared" si="1"/>
        <v>1</v>
      </c>
      <c r="C23" s="173">
        <f t="shared" si="2"/>
        <v>1</v>
      </c>
      <c r="D23" s="173">
        <f t="shared" si="3"/>
        <v>1</v>
      </c>
      <c r="E23" s="174">
        <f t="shared" si="4"/>
        <v>1</v>
      </c>
      <c r="F23" s="164"/>
      <c r="AN23" s="175">
        <v>20</v>
      </c>
      <c r="AO23" s="159">
        <v>15</v>
      </c>
      <c r="AP23" s="159">
        <v>4</v>
      </c>
      <c r="AQ23" s="176">
        <v>13</v>
      </c>
    </row>
    <row r="24" spans="1:43" ht="21">
      <c r="A24" s="172">
        <f t="shared" si="0"/>
        <v>19</v>
      </c>
      <c r="B24" s="173">
        <f t="shared" si="1"/>
        <v>1</v>
      </c>
      <c r="C24" s="173">
        <f t="shared" si="2"/>
        <v>1</v>
      </c>
      <c r="D24" s="173">
        <f t="shared" si="3"/>
        <v>1</v>
      </c>
      <c r="E24" s="174">
        <f t="shared" si="4"/>
        <v>1</v>
      </c>
      <c r="F24" s="164"/>
      <c r="AN24" s="175">
        <v>11</v>
      </c>
      <c r="AO24" s="159">
        <v>4</v>
      </c>
      <c r="AP24" s="159">
        <v>5</v>
      </c>
      <c r="AQ24" s="176">
        <v>22</v>
      </c>
    </row>
    <row r="25" spans="1:43" ht="21">
      <c r="A25" s="172">
        <f t="shared" si="0"/>
        <v>20</v>
      </c>
      <c r="B25" s="173">
        <f t="shared" si="1"/>
        <v>1</v>
      </c>
      <c r="C25" s="173">
        <f t="shared" si="2"/>
        <v>1</v>
      </c>
      <c r="D25" s="173">
        <f t="shared" si="3"/>
        <v>1</v>
      </c>
      <c r="E25" s="174">
        <f t="shared" si="4"/>
        <v>1</v>
      </c>
      <c r="F25" s="164"/>
      <c r="AN25" s="175">
        <v>8</v>
      </c>
      <c r="AO25" s="159">
        <v>20</v>
      </c>
      <c r="AP25" s="159">
        <v>2</v>
      </c>
      <c r="AQ25" s="176">
        <v>19</v>
      </c>
    </row>
    <row r="26" spans="1:43" ht="21">
      <c r="A26" s="172">
        <f t="shared" si="0"/>
        <v>21</v>
      </c>
      <c r="B26" s="173">
        <f t="shared" si="1"/>
        <v>1</v>
      </c>
      <c r="C26" s="173">
        <f t="shared" si="2"/>
        <v>1</v>
      </c>
      <c r="D26" s="173">
        <f t="shared" si="3"/>
        <v>1</v>
      </c>
      <c r="E26" s="174">
        <f t="shared" si="4"/>
        <v>1</v>
      </c>
      <c r="F26" s="164"/>
      <c r="AN26" s="175">
        <v>17</v>
      </c>
      <c r="AO26" s="159">
        <v>11</v>
      </c>
      <c r="AP26" s="159">
        <v>9</v>
      </c>
      <c r="AQ26" s="176">
        <v>12</v>
      </c>
    </row>
    <row r="27" spans="1:43" ht="21">
      <c r="A27" s="172">
        <f t="shared" si="0"/>
        <v>22</v>
      </c>
      <c r="B27" s="173">
        <f t="shared" si="1"/>
        <v>1</v>
      </c>
      <c r="C27" s="173">
        <f t="shared" si="2"/>
        <v>1</v>
      </c>
      <c r="D27" s="173">
        <f t="shared" si="3"/>
        <v>1</v>
      </c>
      <c r="E27" s="174">
        <f t="shared" si="4"/>
        <v>1</v>
      </c>
      <c r="F27" s="164"/>
      <c r="AN27" s="175">
        <v>16</v>
      </c>
      <c r="AO27" s="159">
        <v>1</v>
      </c>
      <c r="AP27" s="159">
        <v>21</v>
      </c>
      <c r="AQ27" s="176">
        <v>4</v>
      </c>
    </row>
    <row r="28" spans="1:43" ht="21">
      <c r="A28" s="172">
        <f t="shared" si="0"/>
      </c>
      <c r="B28" s="173">
        <f t="shared" si="1"/>
      </c>
      <c r="C28" s="173">
        <f t="shared" si="2"/>
      </c>
      <c r="D28" s="173">
        <f t="shared" si="3"/>
      </c>
      <c r="E28" s="174">
        <f t="shared" si="4"/>
      </c>
      <c r="F28" s="164"/>
      <c r="AN28" s="175"/>
      <c r="AQ28" s="176"/>
    </row>
    <row r="29" spans="1:43" ht="21">
      <c r="A29" s="172">
        <f t="shared" si="0"/>
      </c>
      <c r="B29" s="173">
        <f t="shared" si="1"/>
      </c>
      <c r="C29" s="173">
        <f t="shared" si="2"/>
      </c>
      <c r="D29" s="173">
        <f t="shared" si="3"/>
      </c>
      <c r="E29" s="174">
        <f t="shared" si="4"/>
      </c>
      <c r="F29" s="164"/>
      <c r="AN29" s="175"/>
      <c r="AQ29" s="176"/>
    </row>
    <row r="30" spans="1:43" ht="21">
      <c r="A30" s="172">
        <f t="shared" si="0"/>
      </c>
      <c r="B30" s="173">
        <f t="shared" si="1"/>
      </c>
      <c r="C30" s="173">
        <f t="shared" si="2"/>
      </c>
      <c r="D30" s="173">
        <f t="shared" si="3"/>
      </c>
      <c r="E30" s="174">
        <f t="shared" si="4"/>
      </c>
      <c r="F30" s="164"/>
      <c r="AN30" s="175"/>
      <c r="AQ30" s="176"/>
    </row>
    <row r="31" spans="1:43" ht="21">
      <c r="A31" s="172">
        <f t="shared" si="0"/>
      </c>
      <c r="B31" s="173">
        <f t="shared" si="1"/>
      </c>
      <c r="C31" s="173">
        <f t="shared" si="2"/>
      </c>
      <c r="D31" s="173">
        <f t="shared" si="3"/>
      </c>
      <c r="E31" s="174">
        <f t="shared" si="4"/>
      </c>
      <c r="F31" s="164"/>
      <c r="AN31" s="175"/>
      <c r="AQ31" s="176"/>
    </row>
    <row r="32" spans="1:43" ht="21">
      <c r="A32" s="172">
        <f t="shared" si="0"/>
      </c>
      <c r="B32" s="173">
        <f t="shared" si="1"/>
      </c>
      <c r="C32" s="173">
        <f t="shared" si="2"/>
      </c>
      <c r="D32" s="173">
        <f t="shared" si="3"/>
      </c>
      <c r="E32" s="174">
        <f t="shared" si="4"/>
      </c>
      <c r="F32" s="164"/>
      <c r="AN32" s="175"/>
      <c r="AQ32" s="176"/>
    </row>
    <row r="33" spans="1:43" ht="21">
      <c r="A33" s="172">
        <f t="shared" si="0"/>
      </c>
      <c r="B33" s="173">
        <f t="shared" si="1"/>
      </c>
      <c r="C33" s="173">
        <f t="shared" si="2"/>
      </c>
      <c r="D33" s="173">
        <f t="shared" si="3"/>
      </c>
      <c r="E33" s="174">
        <f t="shared" si="4"/>
      </c>
      <c r="F33" s="164"/>
      <c r="AN33" s="175"/>
      <c r="AQ33" s="176"/>
    </row>
    <row r="34" spans="1:43" ht="21">
      <c r="A34" s="172">
        <f t="shared" si="0"/>
      </c>
      <c r="B34" s="173">
        <f t="shared" si="1"/>
      </c>
      <c r="C34" s="173">
        <f t="shared" si="2"/>
      </c>
      <c r="D34" s="173">
        <f t="shared" si="3"/>
      </c>
      <c r="E34" s="174">
        <f t="shared" si="4"/>
      </c>
      <c r="F34" s="164"/>
      <c r="AN34" s="175"/>
      <c r="AQ34" s="176"/>
    </row>
    <row r="35" spans="1:43" ht="21">
      <c r="A35" s="172">
        <f t="shared" si="0"/>
      </c>
      <c r="B35" s="173">
        <f t="shared" si="1"/>
      </c>
      <c r="C35" s="173">
        <f t="shared" si="2"/>
      </c>
      <c r="D35" s="173">
        <f t="shared" si="3"/>
      </c>
      <c r="E35" s="174">
        <f t="shared" si="4"/>
      </c>
      <c r="F35" s="164"/>
      <c r="AN35" s="175"/>
      <c r="AQ35" s="176"/>
    </row>
    <row r="36" spans="1:43" ht="21">
      <c r="A36" s="172">
        <f t="shared" si="0"/>
      </c>
      <c r="B36" s="173">
        <f t="shared" si="1"/>
      </c>
      <c r="C36" s="173">
        <f t="shared" si="2"/>
      </c>
      <c r="D36" s="173">
        <f t="shared" si="3"/>
      </c>
      <c r="E36" s="174">
        <f t="shared" si="4"/>
      </c>
      <c r="F36" s="164"/>
      <c r="AN36" s="175"/>
      <c r="AQ36" s="176"/>
    </row>
    <row r="37" spans="1:43" ht="21">
      <c r="A37" s="172">
        <f t="shared" si="0"/>
      </c>
      <c r="B37" s="173">
        <f t="shared" si="1"/>
      </c>
      <c r="C37" s="173">
        <f t="shared" si="2"/>
      </c>
      <c r="D37" s="173">
        <f t="shared" si="3"/>
      </c>
      <c r="E37" s="174">
        <f t="shared" si="4"/>
      </c>
      <c r="F37" s="164"/>
      <c r="AN37" s="175"/>
      <c r="AQ37" s="176"/>
    </row>
    <row r="38" spans="1:43" ht="21">
      <c r="A38" s="172">
        <f t="shared" si="0"/>
      </c>
      <c r="B38" s="173">
        <f t="shared" si="1"/>
      </c>
      <c r="C38" s="173">
        <f t="shared" si="2"/>
      </c>
      <c r="D38" s="173">
        <f t="shared" si="3"/>
      </c>
      <c r="E38" s="174">
        <f t="shared" si="4"/>
      </c>
      <c r="F38" s="164"/>
      <c r="AN38" s="175"/>
      <c r="AQ38" s="176"/>
    </row>
    <row r="39" spans="1:43" ht="21">
      <c r="A39" s="172">
        <f t="shared" si="0"/>
      </c>
      <c r="B39" s="173">
        <f t="shared" si="1"/>
      </c>
      <c r="C39" s="173">
        <f t="shared" si="2"/>
      </c>
      <c r="D39" s="173">
        <f t="shared" si="3"/>
      </c>
      <c r="E39" s="174">
        <f t="shared" si="4"/>
      </c>
      <c r="F39" s="164"/>
      <c r="AN39" s="175"/>
      <c r="AQ39" s="176"/>
    </row>
    <row r="40" spans="1:43" ht="21">
      <c r="A40" s="172">
        <f t="shared" si="0"/>
      </c>
      <c r="B40" s="173">
        <f t="shared" si="1"/>
      </c>
      <c r="C40" s="173">
        <f t="shared" si="2"/>
      </c>
      <c r="D40" s="173">
        <f t="shared" si="3"/>
      </c>
      <c r="E40" s="174">
        <f t="shared" si="4"/>
      </c>
      <c r="F40" s="164"/>
      <c r="AN40" s="175"/>
      <c r="AQ40" s="176"/>
    </row>
    <row r="41" spans="1:43" ht="21">
      <c r="A41" s="172">
        <f t="shared" si="0"/>
      </c>
      <c r="B41" s="173">
        <f t="shared" si="1"/>
      </c>
      <c r="C41" s="173">
        <f t="shared" si="2"/>
      </c>
      <c r="D41" s="173">
        <f t="shared" si="3"/>
      </c>
      <c r="E41" s="174">
        <f t="shared" si="4"/>
      </c>
      <c r="F41" s="164"/>
      <c r="AN41" s="175"/>
      <c r="AQ41" s="176"/>
    </row>
    <row r="42" spans="1:43" ht="21">
      <c r="A42" s="172">
        <f t="shared" si="0"/>
      </c>
      <c r="B42" s="173">
        <f t="shared" si="1"/>
      </c>
      <c r="C42" s="173">
        <f t="shared" si="2"/>
      </c>
      <c r="D42" s="173">
        <f t="shared" si="3"/>
      </c>
      <c r="E42" s="174">
        <f t="shared" si="4"/>
      </c>
      <c r="F42" s="164"/>
      <c r="AN42" s="175"/>
      <c r="AQ42" s="176"/>
    </row>
    <row r="43" spans="1:43" ht="21">
      <c r="A43" s="172">
        <f t="shared" si="0"/>
      </c>
      <c r="B43" s="173">
        <f t="shared" si="1"/>
      </c>
      <c r="C43" s="173">
        <f t="shared" si="2"/>
      </c>
      <c r="D43" s="173">
        <f t="shared" si="3"/>
      </c>
      <c r="E43" s="174">
        <f t="shared" si="4"/>
      </c>
      <c r="F43" s="164"/>
      <c r="AN43" s="175"/>
      <c r="AQ43" s="176"/>
    </row>
    <row r="44" spans="1:43" ht="21">
      <c r="A44" s="172">
        <f t="shared" si="0"/>
      </c>
      <c r="B44" s="173">
        <f t="shared" si="1"/>
      </c>
      <c r="C44" s="173">
        <f t="shared" si="2"/>
      </c>
      <c r="D44" s="173">
        <f t="shared" si="3"/>
      </c>
      <c r="E44" s="174">
        <f t="shared" si="4"/>
      </c>
      <c r="F44" s="164"/>
      <c r="AN44" s="175"/>
      <c r="AQ44" s="176"/>
    </row>
    <row r="45" spans="1:43" ht="21">
      <c r="A45" s="172">
        <f t="shared" si="0"/>
      </c>
      <c r="B45" s="173">
        <f t="shared" si="1"/>
      </c>
      <c r="C45" s="173">
        <f t="shared" si="2"/>
      </c>
      <c r="D45" s="173">
        <f t="shared" si="3"/>
      </c>
      <c r="E45" s="174">
        <f t="shared" si="4"/>
      </c>
      <c r="F45" s="164"/>
      <c r="AN45" s="175"/>
      <c r="AQ45" s="176"/>
    </row>
    <row r="46" spans="1:43" ht="21">
      <c r="A46" s="172">
        <f t="shared" si="0"/>
      </c>
      <c r="B46" s="173">
        <f t="shared" si="1"/>
      </c>
      <c r="C46" s="173">
        <f t="shared" si="2"/>
      </c>
      <c r="D46" s="173">
        <f t="shared" si="3"/>
      </c>
      <c r="E46" s="174">
        <f t="shared" si="4"/>
      </c>
      <c r="F46" s="164"/>
      <c r="AN46" s="175"/>
      <c r="AQ46" s="176"/>
    </row>
    <row r="47" spans="1:43" ht="21">
      <c r="A47" s="172">
        <f t="shared" si="0"/>
      </c>
      <c r="B47" s="173">
        <f t="shared" si="1"/>
      </c>
      <c r="C47" s="173">
        <f t="shared" si="2"/>
      </c>
      <c r="D47" s="173">
        <f t="shared" si="3"/>
      </c>
      <c r="E47" s="174">
        <f t="shared" si="4"/>
      </c>
      <c r="F47" s="164"/>
      <c r="AN47" s="175"/>
      <c r="AQ47" s="176"/>
    </row>
    <row r="48" spans="1:43" ht="21">
      <c r="A48" s="172">
        <f t="shared" si="0"/>
      </c>
      <c r="B48" s="173">
        <f t="shared" si="1"/>
      </c>
      <c r="C48" s="173">
        <f t="shared" si="2"/>
      </c>
      <c r="D48" s="173">
        <f t="shared" si="3"/>
      </c>
      <c r="E48" s="174">
        <f t="shared" si="4"/>
      </c>
      <c r="F48" s="164"/>
      <c r="AN48" s="175"/>
      <c r="AQ48" s="176"/>
    </row>
    <row r="49" spans="1:43" ht="21">
      <c r="A49" s="172">
        <f t="shared" si="0"/>
      </c>
      <c r="B49" s="173">
        <f t="shared" si="1"/>
      </c>
      <c r="C49" s="173">
        <f t="shared" si="2"/>
      </c>
      <c r="D49" s="173">
        <f t="shared" si="3"/>
      </c>
      <c r="E49" s="174">
        <f t="shared" si="4"/>
      </c>
      <c r="F49" s="164"/>
      <c r="AN49" s="175"/>
      <c r="AQ49" s="176"/>
    </row>
    <row r="50" spans="1:43" ht="21">
      <c r="A50" s="172">
        <f t="shared" si="0"/>
      </c>
      <c r="B50" s="173">
        <f t="shared" si="1"/>
      </c>
      <c r="C50" s="173">
        <f t="shared" si="2"/>
      </c>
      <c r="D50" s="173">
        <f t="shared" si="3"/>
      </c>
      <c r="E50" s="174">
        <f t="shared" si="4"/>
      </c>
      <c r="F50" s="164"/>
      <c r="AN50" s="175"/>
      <c r="AQ50" s="176"/>
    </row>
    <row r="51" spans="1:43" ht="21">
      <c r="A51" s="172">
        <f t="shared" si="0"/>
      </c>
      <c r="B51" s="173">
        <f t="shared" si="1"/>
      </c>
      <c r="C51" s="173">
        <f t="shared" si="2"/>
      </c>
      <c r="D51" s="173">
        <f t="shared" si="3"/>
      </c>
      <c r="E51" s="174">
        <f t="shared" si="4"/>
      </c>
      <c r="F51" s="164"/>
      <c r="AN51" s="175"/>
      <c r="AQ51" s="176"/>
    </row>
    <row r="52" spans="1:43" ht="21">
      <c r="A52" s="172">
        <f t="shared" si="0"/>
      </c>
      <c r="B52" s="173">
        <f t="shared" si="1"/>
      </c>
      <c r="C52" s="173">
        <f t="shared" si="2"/>
      </c>
      <c r="D52" s="173">
        <f t="shared" si="3"/>
      </c>
      <c r="E52" s="174">
        <f t="shared" si="4"/>
      </c>
      <c r="F52" s="164"/>
      <c r="AN52" s="175"/>
      <c r="AQ52" s="176"/>
    </row>
    <row r="53" spans="1:43" ht="21">
      <c r="A53" s="177">
        <f t="shared" si="0"/>
      </c>
      <c r="B53" s="178">
        <f t="shared" si="1"/>
      </c>
      <c r="C53" s="178">
        <f t="shared" si="2"/>
      </c>
      <c r="D53" s="178">
        <f t="shared" si="3"/>
      </c>
      <c r="E53" s="179">
        <f t="shared" si="4"/>
      </c>
      <c r="F53" s="164"/>
      <c r="AN53" s="180"/>
      <c r="AO53" s="181"/>
      <c r="AP53" s="181"/>
      <c r="AQ53" s="18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W49"/>
  <sheetViews>
    <sheetView zoomScale="80" zoomScaleNormal="80" zoomScalePageLayoutView="0" workbookViewId="0" topLeftCell="A1">
      <selection activeCell="A1" sqref="A1:IV16384"/>
    </sheetView>
  </sheetViews>
  <sheetFormatPr defaultColWidth="4.28125" defaultRowHeight="12.75"/>
  <cols>
    <col min="1" max="16384" width="4.28125" style="184" customWidth="1"/>
  </cols>
  <sheetData>
    <row r="1" spans="1:49" ht="12">
      <c r="A1" s="183">
        <f>COUNTIF(B2:AW849,"&gt;"&amp;1)</f>
        <v>0</v>
      </c>
      <c r="B1" s="184">
        <v>1</v>
      </c>
      <c r="C1" s="184">
        <v>2</v>
      </c>
      <c r="D1" s="184">
        <v>3</v>
      </c>
      <c r="E1" s="184">
        <v>4</v>
      </c>
      <c r="F1" s="184">
        <v>5</v>
      </c>
      <c r="G1" s="184">
        <v>6</v>
      </c>
      <c r="H1" s="184">
        <v>8</v>
      </c>
      <c r="I1" s="184">
        <v>8</v>
      </c>
      <c r="J1" s="184">
        <v>9</v>
      </c>
      <c r="K1" s="184">
        <v>10</v>
      </c>
      <c r="L1" s="184">
        <v>11</v>
      </c>
      <c r="M1" s="184">
        <v>12</v>
      </c>
      <c r="N1" s="184">
        <v>13</v>
      </c>
      <c r="O1" s="184">
        <v>14</v>
      </c>
      <c r="P1" s="184">
        <v>15</v>
      </c>
      <c r="Q1" s="184">
        <v>16</v>
      </c>
      <c r="R1" s="184">
        <v>17</v>
      </c>
      <c r="S1" s="184">
        <v>18</v>
      </c>
      <c r="T1" s="184">
        <v>19</v>
      </c>
      <c r="U1" s="184">
        <v>20</v>
      </c>
      <c r="V1" s="184">
        <v>21</v>
      </c>
      <c r="W1" s="184">
        <v>22</v>
      </c>
      <c r="X1" s="184">
        <v>23</v>
      </c>
      <c r="Y1" s="184">
        <v>24</v>
      </c>
      <c r="Z1" s="184">
        <v>25</v>
      </c>
      <c r="AA1" s="184">
        <v>26</v>
      </c>
      <c r="AB1" s="184">
        <v>27</v>
      </c>
      <c r="AC1" s="184">
        <v>28</v>
      </c>
      <c r="AD1" s="184">
        <v>29</v>
      </c>
      <c r="AE1" s="184">
        <v>30</v>
      </c>
      <c r="AF1" s="184">
        <v>31</v>
      </c>
      <c r="AG1" s="184">
        <v>32</v>
      </c>
      <c r="AH1" s="184">
        <v>33</v>
      </c>
      <c r="AI1" s="184">
        <v>34</v>
      </c>
      <c r="AJ1" s="184">
        <v>35</v>
      </c>
      <c r="AK1" s="184">
        <v>36</v>
      </c>
      <c r="AL1" s="184">
        <v>37</v>
      </c>
      <c r="AM1" s="184">
        <v>38</v>
      </c>
      <c r="AN1" s="184">
        <v>39</v>
      </c>
      <c r="AO1" s="184">
        <v>40</v>
      </c>
      <c r="AP1" s="184">
        <v>41</v>
      </c>
      <c r="AQ1" s="184">
        <v>42</v>
      </c>
      <c r="AR1" s="184">
        <v>43</v>
      </c>
      <c r="AS1" s="184">
        <v>44</v>
      </c>
      <c r="AT1" s="184">
        <v>45</v>
      </c>
      <c r="AU1" s="184">
        <v>46</v>
      </c>
      <c r="AV1" s="184">
        <v>47</v>
      </c>
      <c r="AW1" s="184">
        <v>48</v>
      </c>
    </row>
    <row r="2" spans="1:13" ht="12">
      <c r="A2" s="184">
        <v>1</v>
      </c>
      <c r="G2" s="184">
        <v>1</v>
      </c>
      <c r="M2" s="184">
        <v>1</v>
      </c>
    </row>
    <row r="3" spans="1:13" ht="12">
      <c r="A3" s="184">
        <v>2</v>
      </c>
      <c r="G3" s="184">
        <v>1</v>
      </c>
      <c r="J3" s="184">
        <v>1</v>
      </c>
      <c r="M3" s="184">
        <v>1</v>
      </c>
    </row>
    <row r="4" spans="1:15" ht="12">
      <c r="A4" s="184">
        <v>3</v>
      </c>
      <c r="E4" s="184">
        <v>1</v>
      </c>
      <c r="N4" s="184">
        <v>1</v>
      </c>
      <c r="O4" s="184">
        <v>1</v>
      </c>
    </row>
    <row r="5" spans="1:21" ht="12">
      <c r="A5" s="184">
        <v>4</v>
      </c>
      <c r="D5" s="184">
        <v>1</v>
      </c>
      <c r="S5" s="184">
        <v>1</v>
      </c>
      <c r="U5" s="184">
        <v>1</v>
      </c>
    </row>
    <row r="6" spans="1:20" ht="12">
      <c r="A6" s="184">
        <v>5</v>
      </c>
      <c r="P6" s="184">
        <v>1</v>
      </c>
      <c r="T6" s="184">
        <v>1</v>
      </c>
    </row>
    <row r="7" spans="1:23" ht="12">
      <c r="A7" s="184">
        <v>6</v>
      </c>
      <c r="B7" s="184">
        <v>1</v>
      </c>
      <c r="C7" s="184">
        <v>1</v>
      </c>
      <c r="W7" s="184">
        <v>1</v>
      </c>
    </row>
    <row r="8" spans="1:20" ht="12">
      <c r="A8" s="184">
        <v>7</v>
      </c>
      <c r="K8" s="184">
        <v>1</v>
      </c>
      <c r="M8" s="184">
        <v>1</v>
      </c>
      <c r="T8" s="184">
        <v>1</v>
      </c>
    </row>
    <row r="9" spans="1:17" ht="12">
      <c r="A9" s="184">
        <v>8</v>
      </c>
      <c r="K9" s="184">
        <v>1</v>
      </c>
      <c r="L9" s="184">
        <v>1</v>
      </c>
      <c r="Q9" s="184">
        <v>1</v>
      </c>
    </row>
    <row r="10" spans="1:17" ht="12">
      <c r="A10" s="184">
        <v>9</v>
      </c>
      <c r="C10" s="184">
        <v>1</v>
      </c>
      <c r="O10" s="184">
        <v>1</v>
      </c>
      <c r="Q10" s="184">
        <v>1</v>
      </c>
    </row>
    <row r="11" spans="1:18" ht="12">
      <c r="A11" s="184">
        <v>10</v>
      </c>
      <c r="H11" s="184">
        <v>1</v>
      </c>
      <c r="I11" s="184">
        <v>1</v>
      </c>
      <c r="R11" s="184">
        <v>1</v>
      </c>
    </row>
    <row r="12" spans="1:14" ht="12">
      <c r="A12" s="184">
        <v>11</v>
      </c>
      <c r="I12" s="184">
        <v>1</v>
      </c>
      <c r="N12" s="184">
        <v>1</v>
      </c>
    </row>
    <row r="13" spans="1:8" ht="12">
      <c r="A13" s="184">
        <v>12</v>
      </c>
      <c r="B13" s="184">
        <v>1</v>
      </c>
      <c r="C13" s="184">
        <v>1</v>
      </c>
      <c r="H13" s="184">
        <v>1</v>
      </c>
    </row>
    <row r="14" spans="1:18" ht="12">
      <c r="A14" s="184">
        <v>13</v>
      </c>
      <c r="D14" s="184">
        <v>1</v>
      </c>
      <c r="L14" s="184">
        <v>1</v>
      </c>
      <c r="R14" s="184">
        <v>1</v>
      </c>
    </row>
    <row r="15" spans="1:21" ht="12">
      <c r="A15" s="184">
        <v>14</v>
      </c>
      <c r="D15" s="184">
        <v>1</v>
      </c>
      <c r="J15" s="184">
        <v>1</v>
      </c>
      <c r="U15" s="184">
        <v>1</v>
      </c>
    </row>
    <row r="16" spans="1:22" ht="12">
      <c r="A16" s="184">
        <v>15</v>
      </c>
      <c r="F16" s="184">
        <v>1</v>
      </c>
      <c r="S16" s="184">
        <v>1</v>
      </c>
      <c r="V16" s="184">
        <v>1</v>
      </c>
    </row>
    <row r="17" spans="1:10" ht="12">
      <c r="A17" s="184">
        <v>16</v>
      </c>
      <c r="I17" s="184">
        <v>1</v>
      </c>
      <c r="J17" s="184">
        <v>1</v>
      </c>
    </row>
    <row r="18" spans="1:14" ht="12">
      <c r="A18" s="184">
        <v>17</v>
      </c>
      <c r="K18" s="184">
        <v>1</v>
      </c>
      <c r="N18" s="184">
        <v>1</v>
      </c>
    </row>
    <row r="19" spans="1:23" ht="12">
      <c r="A19" s="184">
        <v>18</v>
      </c>
      <c r="E19" s="184">
        <v>1</v>
      </c>
      <c r="P19" s="184">
        <v>1</v>
      </c>
      <c r="W19" s="184">
        <v>1</v>
      </c>
    </row>
    <row r="20" spans="1:23" ht="12">
      <c r="A20" s="184">
        <v>19</v>
      </c>
      <c r="F20" s="184">
        <v>1</v>
      </c>
      <c r="H20" s="184">
        <v>1</v>
      </c>
      <c r="W20" s="184">
        <v>1</v>
      </c>
    </row>
    <row r="21" spans="1:22" ht="12">
      <c r="A21" s="184">
        <v>20</v>
      </c>
      <c r="E21" s="184">
        <v>1</v>
      </c>
      <c r="O21" s="184">
        <v>1</v>
      </c>
      <c r="V21" s="184">
        <v>1</v>
      </c>
    </row>
    <row r="22" spans="1:21" ht="12">
      <c r="A22" s="184">
        <v>21</v>
      </c>
      <c r="P22" s="184">
        <v>1</v>
      </c>
      <c r="U22" s="184">
        <v>1</v>
      </c>
    </row>
    <row r="23" spans="1:20" ht="12">
      <c r="A23" s="184">
        <v>22</v>
      </c>
      <c r="G23" s="184">
        <v>1</v>
      </c>
      <c r="S23" s="184">
        <v>1</v>
      </c>
      <c r="T23" s="184">
        <v>1</v>
      </c>
    </row>
    <row r="24" ht="12">
      <c r="A24" s="184">
        <v>23</v>
      </c>
    </row>
    <row r="25" ht="12">
      <c r="A25" s="184">
        <v>24</v>
      </c>
    </row>
    <row r="26" ht="12">
      <c r="A26" s="184">
        <v>25</v>
      </c>
    </row>
    <row r="27" ht="12">
      <c r="A27" s="184">
        <v>26</v>
      </c>
    </row>
    <row r="28" ht="12">
      <c r="A28" s="184">
        <v>27</v>
      </c>
    </row>
    <row r="29" ht="12">
      <c r="A29" s="184">
        <v>28</v>
      </c>
    </row>
    <row r="30" ht="12">
      <c r="A30" s="184">
        <v>29</v>
      </c>
    </row>
    <row r="31" ht="12">
      <c r="A31" s="184">
        <v>30</v>
      </c>
    </row>
    <row r="32" ht="12">
      <c r="A32" s="184">
        <v>31</v>
      </c>
    </row>
    <row r="33" ht="12">
      <c r="A33" s="184">
        <v>32</v>
      </c>
    </row>
    <row r="34" ht="12">
      <c r="A34" s="184">
        <v>33</v>
      </c>
    </row>
    <row r="35" ht="12">
      <c r="A35" s="184">
        <v>34</v>
      </c>
    </row>
    <row r="36" ht="12">
      <c r="A36" s="184">
        <v>35</v>
      </c>
    </row>
    <row r="37" ht="12">
      <c r="A37" s="184">
        <v>36</v>
      </c>
    </row>
    <row r="38" ht="12">
      <c r="A38" s="184">
        <v>37</v>
      </c>
    </row>
    <row r="39" ht="12">
      <c r="A39" s="184">
        <v>38</v>
      </c>
    </row>
    <row r="40" ht="12">
      <c r="A40" s="184">
        <v>39</v>
      </c>
    </row>
    <row r="41" ht="12">
      <c r="A41" s="184">
        <v>40</v>
      </c>
    </row>
    <row r="42" ht="12">
      <c r="A42" s="184">
        <v>41</v>
      </c>
    </row>
    <row r="43" ht="12">
      <c r="A43" s="184">
        <v>42</v>
      </c>
    </row>
    <row r="44" ht="12">
      <c r="A44" s="184">
        <v>43</v>
      </c>
    </row>
    <row r="45" ht="12">
      <c r="A45" s="184">
        <v>44</v>
      </c>
    </row>
    <row r="46" ht="12">
      <c r="A46" s="184">
        <v>45</v>
      </c>
    </row>
    <row r="47" ht="12">
      <c r="A47" s="184">
        <v>46</v>
      </c>
    </row>
    <row r="48" ht="12">
      <c r="A48" s="184">
        <v>47</v>
      </c>
    </row>
    <row r="49" ht="12">
      <c r="A49" s="184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W49"/>
  <sheetViews>
    <sheetView zoomScale="80" zoomScaleNormal="80" zoomScalePageLayoutView="0" workbookViewId="0" topLeftCell="A1">
      <selection activeCell="B2" sqref="B2"/>
    </sheetView>
  </sheetViews>
  <sheetFormatPr defaultColWidth="4.28125" defaultRowHeight="12.75"/>
  <cols>
    <col min="1" max="16384" width="4.28125" style="184" customWidth="1"/>
  </cols>
  <sheetData>
    <row r="1" spans="1:49" ht="12">
      <c r="A1" s="183">
        <f>COUNTIF(B2:AW849,"&gt;"&amp;1)</f>
        <v>0</v>
      </c>
      <c r="B1" s="184">
        <v>1</v>
      </c>
      <c r="C1" s="184">
        <v>2</v>
      </c>
      <c r="D1" s="184">
        <v>3</v>
      </c>
      <c r="E1" s="184">
        <v>4</v>
      </c>
      <c r="F1" s="184">
        <v>5</v>
      </c>
      <c r="G1" s="184">
        <v>6</v>
      </c>
      <c r="H1" s="184">
        <v>7</v>
      </c>
      <c r="I1" s="184">
        <v>8</v>
      </c>
      <c r="J1" s="184">
        <v>9</v>
      </c>
      <c r="K1" s="184">
        <v>10</v>
      </c>
      <c r="L1" s="184">
        <v>11</v>
      </c>
      <c r="M1" s="184">
        <v>12</v>
      </c>
      <c r="N1" s="184">
        <v>13</v>
      </c>
      <c r="O1" s="184">
        <v>14</v>
      </c>
      <c r="P1" s="184">
        <v>15</v>
      </c>
      <c r="Q1" s="184">
        <v>16</v>
      </c>
      <c r="R1" s="184">
        <v>17</v>
      </c>
      <c r="S1" s="184">
        <v>18</v>
      </c>
      <c r="T1" s="184">
        <v>19</v>
      </c>
      <c r="U1" s="184">
        <v>20</v>
      </c>
      <c r="V1" s="184">
        <v>21</v>
      </c>
      <c r="W1" s="184">
        <v>22</v>
      </c>
      <c r="X1" s="184">
        <v>23</v>
      </c>
      <c r="Y1" s="184">
        <v>24</v>
      </c>
      <c r="Z1" s="184">
        <v>25</v>
      </c>
      <c r="AA1" s="184">
        <v>26</v>
      </c>
      <c r="AB1" s="184">
        <v>27</v>
      </c>
      <c r="AC1" s="184">
        <v>28</v>
      </c>
      <c r="AD1" s="184">
        <v>29</v>
      </c>
      <c r="AE1" s="184">
        <v>30</v>
      </c>
      <c r="AF1" s="184">
        <v>31</v>
      </c>
      <c r="AG1" s="184">
        <v>32</v>
      </c>
      <c r="AH1" s="184">
        <v>33</v>
      </c>
      <c r="AI1" s="184">
        <v>34</v>
      </c>
      <c r="AJ1" s="184">
        <v>35</v>
      </c>
      <c r="AK1" s="184">
        <v>36</v>
      </c>
      <c r="AL1" s="184">
        <v>37</v>
      </c>
      <c r="AM1" s="184">
        <v>38</v>
      </c>
      <c r="AN1" s="184">
        <v>39</v>
      </c>
      <c r="AO1" s="184">
        <v>40</v>
      </c>
      <c r="AP1" s="184">
        <v>41</v>
      </c>
      <c r="AQ1" s="184">
        <v>42</v>
      </c>
      <c r="AR1" s="184">
        <v>43</v>
      </c>
      <c r="AS1" s="184">
        <v>44</v>
      </c>
      <c r="AT1" s="184">
        <v>45</v>
      </c>
      <c r="AU1" s="184">
        <v>46</v>
      </c>
      <c r="AV1" s="184">
        <v>47</v>
      </c>
      <c r="AW1" s="184">
        <v>48</v>
      </c>
    </row>
    <row r="2" spans="1:17" ht="12">
      <c r="A2" s="184">
        <v>1</v>
      </c>
      <c r="F2" s="184">
        <v>1</v>
      </c>
      <c r="I2" s="184">
        <v>1</v>
      </c>
      <c r="L2" s="184">
        <v>1</v>
      </c>
      <c r="P2" s="184">
        <v>1</v>
      </c>
      <c r="Q2" s="184">
        <v>1</v>
      </c>
    </row>
    <row r="3" spans="1:23" ht="12">
      <c r="A3" s="184">
        <v>2</v>
      </c>
      <c r="D3" s="184">
        <v>1</v>
      </c>
      <c r="E3" s="184">
        <v>1</v>
      </c>
      <c r="J3" s="184">
        <v>1</v>
      </c>
      <c r="O3" s="184">
        <v>1</v>
      </c>
      <c r="S3" s="184">
        <v>1</v>
      </c>
      <c r="W3" s="184">
        <v>1</v>
      </c>
    </row>
    <row r="4" spans="1:20" ht="12">
      <c r="A4" s="184">
        <v>3</v>
      </c>
      <c r="C4" s="184">
        <v>1</v>
      </c>
      <c r="E4" s="184">
        <v>1</v>
      </c>
      <c r="F4" s="184">
        <v>1</v>
      </c>
      <c r="J4" s="184">
        <v>1</v>
      </c>
      <c r="S4" s="184">
        <v>1</v>
      </c>
      <c r="T4" s="184">
        <v>1</v>
      </c>
    </row>
    <row r="5" spans="1:22" ht="12">
      <c r="A5" s="184">
        <v>4</v>
      </c>
      <c r="C5" s="184">
        <v>1</v>
      </c>
      <c r="D5" s="184">
        <v>1</v>
      </c>
      <c r="J5" s="184">
        <v>1</v>
      </c>
      <c r="N5" s="184">
        <v>1</v>
      </c>
      <c r="P5" s="184">
        <v>1</v>
      </c>
      <c r="V5" s="184">
        <v>1</v>
      </c>
    </row>
    <row r="6" spans="1:22" ht="12">
      <c r="A6" s="184">
        <v>5</v>
      </c>
      <c r="B6" s="184">
        <v>1</v>
      </c>
      <c r="D6" s="184">
        <v>1</v>
      </c>
      <c r="G6" s="184">
        <v>1</v>
      </c>
      <c r="O6" s="184">
        <v>1</v>
      </c>
      <c r="V6" s="184">
        <v>1</v>
      </c>
    </row>
    <row r="7" spans="1:23" ht="12">
      <c r="A7" s="184">
        <v>6</v>
      </c>
      <c r="F7" s="184">
        <v>1</v>
      </c>
      <c r="L7" s="184">
        <v>1</v>
      </c>
      <c r="N7" s="184">
        <v>1</v>
      </c>
      <c r="P7" s="184">
        <v>1</v>
      </c>
      <c r="S7" s="184">
        <v>1</v>
      </c>
      <c r="W7" s="184">
        <v>1</v>
      </c>
    </row>
    <row r="8" spans="1:23" ht="12">
      <c r="A8" s="184">
        <v>7</v>
      </c>
      <c r="N8" s="184">
        <v>1</v>
      </c>
      <c r="P8" s="184">
        <v>1</v>
      </c>
      <c r="R8" s="184">
        <v>1</v>
      </c>
      <c r="S8" s="184">
        <v>1</v>
      </c>
      <c r="T8" s="184">
        <v>1</v>
      </c>
      <c r="W8" s="184">
        <v>1</v>
      </c>
    </row>
    <row r="9" spans="1:22" ht="12">
      <c r="A9" s="184">
        <v>8</v>
      </c>
      <c r="B9" s="184">
        <v>1</v>
      </c>
      <c r="J9" s="184">
        <v>1</v>
      </c>
      <c r="M9" s="184">
        <v>1</v>
      </c>
      <c r="Q9" s="184">
        <v>1</v>
      </c>
      <c r="U9" s="184">
        <v>1</v>
      </c>
      <c r="V9" s="184">
        <v>1</v>
      </c>
    </row>
    <row r="10" spans="1:13" ht="12">
      <c r="A10" s="184">
        <v>9</v>
      </c>
      <c r="C10" s="184">
        <v>1</v>
      </c>
      <c r="D10" s="184">
        <v>1</v>
      </c>
      <c r="E10" s="184">
        <v>1</v>
      </c>
      <c r="I10" s="184">
        <v>1</v>
      </c>
      <c r="K10" s="184">
        <v>1</v>
      </c>
      <c r="M10" s="184">
        <v>1</v>
      </c>
    </row>
    <row r="11" spans="1:23" ht="12">
      <c r="A11" s="184">
        <v>10</v>
      </c>
      <c r="J11" s="184">
        <v>1</v>
      </c>
      <c r="O11" s="184">
        <v>1</v>
      </c>
      <c r="Q11" s="184">
        <v>1</v>
      </c>
      <c r="T11" s="184">
        <v>1</v>
      </c>
      <c r="U11" s="184">
        <v>1</v>
      </c>
      <c r="W11" s="184">
        <v>1</v>
      </c>
    </row>
    <row r="12" spans="1:23" ht="12">
      <c r="A12" s="184">
        <v>11</v>
      </c>
      <c r="B12" s="184">
        <v>1</v>
      </c>
      <c r="G12" s="184">
        <v>1</v>
      </c>
      <c r="U12" s="184">
        <v>1</v>
      </c>
      <c r="V12" s="184">
        <v>1</v>
      </c>
      <c r="W12" s="184">
        <v>1</v>
      </c>
    </row>
    <row r="13" spans="1:18" ht="12">
      <c r="A13" s="184">
        <v>12</v>
      </c>
      <c r="I13" s="184">
        <v>1</v>
      </c>
      <c r="J13" s="184">
        <v>1</v>
      </c>
      <c r="N13" s="184">
        <v>1</v>
      </c>
      <c r="O13" s="184">
        <v>1</v>
      </c>
      <c r="Q13" s="184">
        <v>1</v>
      </c>
      <c r="R13" s="184">
        <v>1</v>
      </c>
    </row>
    <row r="14" spans="1:23" ht="12">
      <c r="A14" s="184">
        <v>13</v>
      </c>
      <c r="E14" s="184">
        <v>1</v>
      </c>
      <c r="G14" s="184">
        <v>1</v>
      </c>
      <c r="H14" s="184">
        <v>1</v>
      </c>
      <c r="M14" s="184">
        <v>1</v>
      </c>
      <c r="S14" s="184">
        <v>1</v>
      </c>
      <c r="W14" s="184">
        <v>1</v>
      </c>
    </row>
    <row r="15" spans="1:20" ht="12">
      <c r="A15" s="184">
        <v>14</v>
      </c>
      <c r="C15" s="184">
        <v>1</v>
      </c>
      <c r="F15" s="184">
        <v>1</v>
      </c>
      <c r="K15" s="184">
        <v>1</v>
      </c>
      <c r="M15" s="184">
        <v>1</v>
      </c>
      <c r="R15" s="184">
        <v>1</v>
      </c>
      <c r="T15" s="184">
        <v>1</v>
      </c>
    </row>
    <row r="16" spans="1:21" ht="12">
      <c r="A16" s="184">
        <v>15</v>
      </c>
      <c r="B16" s="184">
        <v>1</v>
      </c>
      <c r="E16" s="184">
        <v>1</v>
      </c>
      <c r="G16" s="184">
        <v>1</v>
      </c>
      <c r="H16" s="184">
        <v>1</v>
      </c>
      <c r="T16" s="184">
        <v>1</v>
      </c>
      <c r="U16" s="184">
        <v>1</v>
      </c>
    </row>
    <row r="17" spans="1:18" ht="12">
      <c r="A17" s="184">
        <v>16</v>
      </c>
      <c r="B17" s="184">
        <v>1</v>
      </c>
      <c r="I17" s="184">
        <v>1</v>
      </c>
      <c r="K17" s="184">
        <v>1</v>
      </c>
      <c r="M17" s="184">
        <v>1</v>
      </c>
      <c r="R17" s="184">
        <v>1</v>
      </c>
    </row>
    <row r="18" spans="1:21" ht="12">
      <c r="A18" s="184">
        <v>17</v>
      </c>
      <c r="H18" s="184">
        <v>1</v>
      </c>
      <c r="M18" s="184">
        <v>1</v>
      </c>
      <c r="O18" s="184">
        <v>1</v>
      </c>
      <c r="Q18" s="184">
        <v>1</v>
      </c>
      <c r="U18" s="184">
        <v>1</v>
      </c>
    </row>
    <row r="19" spans="1:20" ht="12">
      <c r="A19" s="184">
        <v>18</v>
      </c>
      <c r="C19" s="184">
        <v>1</v>
      </c>
      <c r="D19" s="184">
        <v>1</v>
      </c>
      <c r="G19" s="184">
        <v>1</v>
      </c>
      <c r="H19" s="184">
        <v>1</v>
      </c>
      <c r="N19" s="184">
        <v>1</v>
      </c>
      <c r="T19" s="184">
        <v>1</v>
      </c>
    </row>
    <row r="20" spans="1:19" ht="12">
      <c r="A20" s="184">
        <v>19</v>
      </c>
      <c r="D20" s="184">
        <v>1</v>
      </c>
      <c r="H20" s="184">
        <v>1</v>
      </c>
      <c r="K20" s="184">
        <v>1</v>
      </c>
      <c r="O20" s="184">
        <v>1</v>
      </c>
      <c r="P20" s="184">
        <v>1</v>
      </c>
      <c r="S20" s="184">
        <v>1</v>
      </c>
    </row>
    <row r="21" spans="1:22" ht="12">
      <c r="A21" s="184">
        <v>20</v>
      </c>
      <c r="I21" s="184">
        <v>1</v>
      </c>
      <c r="K21" s="184">
        <v>1</v>
      </c>
      <c r="L21" s="184">
        <v>1</v>
      </c>
      <c r="P21" s="184">
        <v>1</v>
      </c>
      <c r="R21" s="184">
        <v>1</v>
      </c>
      <c r="V21" s="184">
        <v>1</v>
      </c>
    </row>
    <row r="22" spans="1:21" ht="12">
      <c r="A22" s="184">
        <v>21</v>
      </c>
      <c r="E22" s="184">
        <v>1</v>
      </c>
      <c r="F22" s="184">
        <v>1</v>
      </c>
      <c r="I22" s="184">
        <v>1</v>
      </c>
      <c r="L22" s="184">
        <v>1</v>
      </c>
      <c r="U22" s="184">
        <v>1</v>
      </c>
    </row>
    <row r="23" spans="1:14" ht="12">
      <c r="A23" s="184">
        <v>22</v>
      </c>
      <c r="C23" s="184">
        <v>1</v>
      </c>
      <c r="G23" s="184">
        <v>1</v>
      </c>
      <c r="H23" s="184">
        <v>1</v>
      </c>
      <c r="K23" s="184">
        <v>1</v>
      </c>
      <c r="L23" s="184">
        <v>1</v>
      </c>
      <c r="N23" s="184">
        <v>1</v>
      </c>
    </row>
    <row r="24" ht="12">
      <c r="A24" s="184">
        <v>23</v>
      </c>
    </row>
    <row r="25" ht="12">
      <c r="A25" s="184">
        <v>24</v>
      </c>
    </row>
    <row r="26" ht="12">
      <c r="A26" s="184">
        <v>25</v>
      </c>
    </row>
    <row r="27" ht="12">
      <c r="A27" s="184">
        <v>26</v>
      </c>
    </row>
    <row r="28" ht="12">
      <c r="A28" s="184">
        <v>27</v>
      </c>
    </row>
    <row r="29" ht="12">
      <c r="A29" s="184">
        <v>28</v>
      </c>
    </row>
    <row r="30" ht="12">
      <c r="A30" s="184">
        <v>29</v>
      </c>
    </row>
    <row r="31" ht="12">
      <c r="A31" s="184">
        <v>30</v>
      </c>
    </row>
    <row r="32" ht="12">
      <c r="A32" s="184">
        <v>31</v>
      </c>
    </row>
    <row r="33" ht="12">
      <c r="A33" s="184">
        <v>32</v>
      </c>
    </row>
    <row r="34" ht="12">
      <c r="A34" s="184">
        <v>33</v>
      </c>
    </row>
    <row r="35" ht="12">
      <c r="A35" s="184">
        <v>34</v>
      </c>
    </row>
    <row r="36" ht="12">
      <c r="A36" s="184">
        <v>35</v>
      </c>
    </row>
    <row r="37" ht="12">
      <c r="A37" s="184">
        <v>36</v>
      </c>
    </row>
    <row r="38" ht="12">
      <c r="A38" s="184">
        <v>37</v>
      </c>
    </row>
    <row r="39" ht="12">
      <c r="A39" s="184">
        <v>38</v>
      </c>
    </row>
    <row r="40" ht="12">
      <c r="A40" s="184">
        <v>39</v>
      </c>
    </row>
    <row r="41" ht="12">
      <c r="A41" s="184">
        <v>40</v>
      </c>
    </row>
    <row r="42" ht="12">
      <c r="A42" s="184">
        <v>41</v>
      </c>
    </row>
    <row r="43" ht="12">
      <c r="A43" s="184">
        <v>42</v>
      </c>
    </row>
    <row r="44" ht="12">
      <c r="A44" s="184">
        <v>43</v>
      </c>
    </row>
    <row r="45" ht="12">
      <c r="A45" s="184">
        <v>44</v>
      </c>
    </row>
    <row r="46" ht="12">
      <c r="A46" s="184">
        <v>45</v>
      </c>
    </row>
    <row r="47" ht="12">
      <c r="A47" s="184">
        <v>46</v>
      </c>
    </row>
    <row r="48" ht="12">
      <c r="A48" s="184">
        <v>47</v>
      </c>
    </row>
    <row r="49" ht="12">
      <c r="A49" s="184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W49"/>
  <sheetViews>
    <sheetView zoomScale="80" zoomScaleNormal="80" zoomScalePageLayoutView="0" workbookViewId="0" topLeftCell="A1">
      <selection activeCell="B2" sqref="B2"/>
    </sheetView>
  </sheetViews>
  <sheetFormatPr defaultColWidth="4.28125" defaultRowHeight="12.75"/>
  <cols>
    <col min="1" max="16384" width="4.28125" style="184" customWidth="1"/>
  </cols>
  <sheetData>
    <row r="1" spans="1:49" ht="12">
      <c r="A1" s="183">
        <f>SUM(B2:AW849)</f>
        <v>12</v>
      </c>
      <c r="B1" s="184">
        <v>1</v>
      </c>
      <c r="C1" s="184">
        <v>2</v>
      </c>
      <c r="D1" s="184">
        <v>3</v>
      </c>
      <c r="E1" s="184">
        <v>4</v>
      </c>
      <c r="F1" s="184">
        <v>5</v>
      </c>
      <c r="G1" s="184">
        <v>6</v>
      </c>
      <c r="H1" s="184">
        <v>7</v>
      </c>
      <c r="I1" s="184">
        <v>8</v>
      </c>
      <c r="J1" s="184">
        <v>9</v>
      </c>
      <c r="K1" s="184">
        <v>10</v>
      </c>
      <c r="L1" s="184">
        <v>11</v>
      </c>
      <c r="M1" s="184">
        <v>12</v>
      </c>
      <c r="N1" s="184">
        <v>13</v>
      </c>
      <c r="O1" s="184">
        <v>14</v>
      </c>
      <c r="P1" s="184">
        <v>15</v>
      </c>
      <c r="Q1" s="184">
        <v>16</v>
      </c>
      <c r="R1" s="184">
        <v>17</v>
      </c>
      <c r="S1" s="184">
        <v>18</v>
      </c>
      <c r="T1" s="184">
        <v>19</v>
      </c>
      <c r="U1" s="184">
        <v>20</v>
      </c>
      <c r="V1" s="184">
        <v>21</v>
      </c>
      <c r="W1" s="184">
        <v>22</v>
      </c>
      <c r="X1" s="184">
        <v>23</v>
      </c>
      <c r="Y1" s="184">
        <v>24</v>
      </c>
      <c r="Z1" s="184">
        <v>25</v>
      </c>
      <c r="AA1" s="184">
        <v>26</v>
      </c>
      <c r="AB1" s="184">
        <v>27</v>
      </c>
      <c r="AC1" s="184">
        <v>28</v>
      </c>
      <c r="AD1" s="184">
        <v>29</v>
      </c>
      <c r="AE1" s="184">
        <v>30</v>
      </c>
      <c r="AF1" s="184">
        <v>31</v>
      </c>
      <c r="AG1" s="184">
        <v>32</v>
      </c>
      <c r="AH1" s="184">
        <v>33</v>
      </c>
      <c r="AI1" s="184">
        <v>34</v>
      </c>
      <c r="AJ1" s="184">
        <v>35</v>
      </c>
      <c r="AK1" s="184">
        <v>36</v>
      </c>
      <c r="AL1" s="184">
        <v>37</v>
      </c>
      <c r="AM1" s="184">
        <v>38</v>
      </c>
      <c r="AN1" s="184">
        <v>39</v>
      </c>
      <c r="AO1" s="184">
        <v>40</v>
      </c>
      <c r="AP1" s="184">
        <v>41</v>
      </c>
      <c r="AQ1" s="184">
        <v>42</v>
      </c>
      <c r="AR1" s="184">
        <v>43</v>
      </c>
      <c r="AS1" s="184">
        <v>44</v>
      </c>
      <c r="AT1" s="184">
        <v>45</v>
      </c>
      <c r="AU1" s="184">
        <v>46</v>
      </c>
      <c r="AV1" s="184">
        <v>47</v>
      </c>
      <c r="AW1" s="184">
        <v>48</v>
      </c>
    </row>
    <row r="2" spans="1:49" ht="12">
      <c r="A2" s="184">
        <v>1</v>
      </c>
      <c r="B2" s="184">
        <f>IF(AND(partenaires!B2&gt;0,adversaires!B2&gt;0),1,"")</f>
      </c>
      <c r="C2" s="184">
        <f>IF(AND(partenaires!C2&gt;0,adversaires!C2&gt;0),1,"")</f>
      </c>
      <c r="D2" s="184">
        <f>IF(AND(partenaires!D2&gt;0,adversaires!D2&gt;0),1,"")</f>
      </c>
      <c r="E2" s="184">
        <f>IF(AND(partenaires!E2&gt;0,adversaires!E2&gt;0),1,"")</f>
      </c>
      <c r="F2" s="184">
        <f>IF(AND(partenaires!F2&gt;0,adversaires!F2&gt;0),1,"")</f>
      </c>
      <c r="G2" s="184">
        <f>IF(AND(partenaires!G2&gt;0,adversaires!G2&gt;0),1,"")</f>
      </c>
      <c r="H2" s="184">
        <f>IF(AND(partenaires!H2&gt;0,adversaires!H2&gt;0),1,"")</f>
      </c>
      <c r="I2" s="184">
        <f>IF(AND(partenaires!I2&gt;0,adversaires!I2&gt;0),1,"")</f>
      </c>
      <c r="J2" s="184">
        <f>IF(AND(partenaires!J2&gt;0,adversaires!J2&gt;0),1,"")</f>
      </c>
      <c r="K2" s="184">
        <f>IF(AND(partenaires!K2&gt;0,adversaires!K2&gt;0),1,"")</f>
      </c>
      <c r="L2" s="184">
        <f>IF(AND(partenaires!L2&gt;0,adversaires!L2&gt;0),1,"")</f>
      </c>
      <c r="M2" s="184">
        <f>IF(AND(partenaires!M2&gt;0,adversaires!M2&gt;0),1,"")</f>
      </c>
      <c r="N2" s="184">
        <f>IF(AND(partenaires!N2&gt;0,adversaires!N2&gt;0),1,"")</f>
      </c>
      <c r="O2" s="184">
        <f>IF(AND(partenaires!O2&gt;0,adversaires!O2&gt;0),1,"")</f>
      </c>
      <c r="P2" s="184">
        <f>IF(AND(partenaires!P2&gt;0,adversaires!P2&gt;0),1,"")</f>
      </c>
      <c r="Q2" s="184">
        <f>IF(AND(partenaires!Q2&gt;0,adversaires!Q2&gt;0),1,"")</f>
      </c>
      <c r="R2" s="184">
        <f>IF(AND(partenaires!R2&gt;0,adversaires!R2&gt;0),1,"")</f>
      </c>
      <c r="S2" s="184">
        <f>IF(AND(partenaires!S2&gt;0,adversaires!S2&gt;0),1,"")</f>
      </c>
      <c r="T2" s="184">
        <f>IF(AND(partenaires!T2&gt;0,adversaires!T2&gt;0),1,"")</f>
      </c>
      <c r="U2" s="184">
        <f>IF(AND(partenaires!U2&gt;0,adversaires!U2&gt;0),1,"")</f>
      </c>
      <c r="V2" s="184">
        <f>IF(AND(partenaires!V2&gt;0,adversaires!V2&gt;0),1,"")</f>
      </c>
      <c r="W2" s="184">
        <f>IF(AND(partenaires!W2&gt;0,adversaires!W2&gt;0),1,"")</f>
      </c>
      <c r="X2" s="184">
        <f>IF(AND(partenaires!X2&gt;0,adversaires!X2&gt;0),1,"")</f>
      </c>
      <c r="Y2" s="184">
        <f>IF(AND(partenaires!Y2&gt;0,adversaires!Y2&gt;0),1,"")</f>
      </c>
      <c r="Z2" s="184">
        <f>IF(AND(partenaires!Z2&gt;0,adversaires!Z2&gt;0),1,"")</f>
      </c>
      <c r="AA2" s="184">
        <f>IF(AND(partenaires!AA2&gt;0,adversaires!AA2&gt;0),1,"")</f>
      </c>
      <c r="AB2" s="184">
        <f>IF(AND(partenaires!AB2&gt;0,adversaires!AB2&gt;0),1,"")</f>
      </c>
      <c r="AC2" s="184">
        <f>IF(AND(partenaires!AC2&gt;0,adversaires!AC2&gt;0),1,"")</f>
      </c>
      <c r="AD2" s="184">
        <f>IF(AND(partenaires!AD2&gt;0,adversaires!AD2&gt;0),1,"")</f>
      </c>
      <c r="AE2" s="184">
        <f>IF(AND(partenaires!AE2&gt;0,adversaires!AE2&gt;0),1,"")</f>
      </c>
      <c r="AF2" s="184">
        <f>IF(AND(partenaires!AF2&gt;0,adversaires!AF2&gt;0),1,"")</f>
      </c>
      <c r="AG2" s="184">
        <f>IF(AND(partenaires!AG2&gt;0,adversaires!AG2&gt;0),1,"")</f>
      </c>
      <c r="AH2" s="184">
        <f>IF(AND(partenaires!AH2&gt;0,adversaires!AH2&gt;0),1,"")</f>
      </c>
      <c r="AI2" s="184">
        <f>IF(AND(partenaires!AI2&gt;0,adversaires!AI2&gt;0),1,"")</f>
      </c>
      <c r="AJ2" s="184">
        <f>IF(AND(partenaires!AJ2&gt;0,adversaires!AJ2&gt;0),1,"")</f>
      </c>
      <c r="AK2" s="184">
        <f>IF(AND(partenaires!AK2&gt;0,adversaires!AK2&gt;0),1,"")</f>
      </c>
      <c r="AL2" s="184">
        <f>IF(AND(partenaires!AL2&gt;0,adversaires!AL2&gt;0),1,"")</f>
      </c>
      <c r="AM2" s="184">
        <f>IF(AND(partenaires!AM2&gt;0,adversaires!AM2&gt;0),1,"")</f>
      </c>
      <c r="AN2" s="184">
        <f>IF(AND(partenaires!AN2&gt;0,adversaires!AN2&gt;0),1,"")</f>
      </c>
      <c r="AO2" s="184">
        <f>IF(AND(partenaires!AO2&gt;0,adversaires!AO2&gt;0),1,"")</f>
      </c>
      <c r="AP2" s="184">
        <f>IF(AND(partenaires!AP2&gt;0,adversaires!AP2&gt;0),1,"")</f>
      </c>
      <c r="AQ2" s="184">
        <f>IF(AND(partenaires!AQ2&gt;0,adversaires!AQ2&gt;0),1,"")</f>
      </c>
      <c r="AR2" s="184">
        <f>IF(AND(partenaires!AR2&gt;0,adversaires!AR2&gt;0),1,"")</f>
      </c>
      <c r="AS2" s="184">
        <f>IF(AND(partenaires!AS2&gt;0,adversaires!AS2&gt;0),1,"")</f>
      </c>
      <c r="AT2" s="184">
        <f>IF(AND(partenaires!AT2&gt;0,adversaires!AT2&gt;0),1,"")</f>
      </c>
      <c r="AU2" s="184">
        <f>IF(AND(partenaires!AU2&gt;0,adversaires!AU2&gt;0),1,"")</f>
      </c>
      <c r="AV2" s="184">
        <f>IF(AND(partenaires!AV2&gt;0,adversaires!AV2&gt;0),1,"")</f>
      </c>
      <c r="AW2" s="184">
        <f>IF(AND(partenaires!AW2&gt;0,adversaires!AW2&gt;0),1,"")</f>
      </c>
    </row>
    <row r="3" spans="1:49" ht="12">
      <c r="A3" s="184">
        <v>2</v>
      </c>
      <c r="B3" s="184">
        <f>IF(AND(partenaires!B3&gt;0,adversaires!B3&gt;0),1,"")</f>
      </c>
      <c r="C3" s="184">
        <f>IF(AND(partenaires!C3&gt;0,adversaires!C3&gt;0),1,"")</f>
      </c>
      <c r="D3" s="184">
        <f>IF(AND(partenaires!D3&gt;0,adversaires!D3&gt;0),1,"")</f>
      </c>
      <c r="E3" s="184">
        <f>IF(AND(partenaires!E3&gt;0,adversaires!E3&gt;0),1,"")</f>
      </c>
      <c r="F3" s="184">
        <f>IF(AND(partenaires!F3&gt;0,adversaires!F3&gt;0),1,"")</f>
      </c>
      <c r="G3" s="184">
        <f>IF(AND(partenaires!G3&gt;0,adversaires!G3&gt;0),1,"")</f>
      </c>
      <c r="H3" s="184">
        <f>IF(AND(partenaires!H3&gt;0,adversaires!H3&gt;0),1,"")</f>
      </c>
      <c r="I3" s="184">
        <f>IF(AND(partenaires!I3&gt;0,adversaires!I3&gt;0),1,"")</f>
      </c>
      <c r="J3" s="184">
        <f>IF(AND(partenaires!J3&gt;0,adversaires!J3&gt;0),1,"")</f>
        <v>1</v>
      </c>
      <c r="K3" s="184">
        <f>IF(AND(partenaires!K3&gt;0,adversaires!K3&gt;0),1,"")</f>
      </c>
      <c r="L3" s="184">
        <f>IF(AND(partenaires!L3&gt;0,adversaires!L3&gt;0),1,"")</f>
      </c>
      <c r="M3" s="184">
        <f>IF(AND(partenaires!M3&gt;0,adversaires!M3&gt;0),1,"")</f>
      </c>
      <c r="N3" s="184">
        <f>IF(AND(partenaires!N3&gt;0,adversaires!N3&gt;0),1,"")</f>
      </c>
      <c r="O3" s="184">
        <f>IF(AND(partenaires!O3&gt;0,adversaires!O3&gt;0),1,"")</f>
      </c>
      <c r="P3" s="184">
        <f>IF(AND(partenaires!P3&gt;0,adversaires!P3&gt;0),1,"")</f>
      </c>
      <c r="Q3" s="184">
        <f>IF(AND(partenaires!Q3&gt;0,adversaires!Q3&gt;0),1,"")</f>
      </c>
      <c r="R3" s="184">
        <f>IF(AND(partenaires!R3&gt;0,adversaires!R3&gt;0),1,"")</f>
      </c>
      <c r="S3" s="184">
        <f>IF(AND(partenaires!S3&gt;0,adversaires!S3&gt;0),1,"")</f>
      </c>
      <c r="T3" s="184">
        <f>IF(AND(partenaires!T3&gt;0,adversaires!T3&gt;0),1,"")</f>
      </c>
      <c r="U3" s="184">
        <f>IF(AND(partenaires!U3&gt;0,adversaires!U3&gt;0),1,"")</f>
      </c>
      <c r="V3" s="184">
        <f>IF(AND(partenaires!V3&gt;0,adversaires!V3&gt;0),1,"")</f>
      </c>
      <c r="W3" s="184">
        <f>IF(AND(partenaires!W3&gt;0,adversaires!W3&gt;0),1,"")</f>
      </c>
      <c r="X3" s="184">
        <f>IF(AND(partenaires!X3&gt;0,adversaires!X3&gt;0),1,"")</f>
      </c>
      <c r="Y3" s="184">
        <f>IF(AND(partenaires!Y3&gt;0,adversaires!Y3&gt;0),1,"")</f>
      </c>
      <c r="Z3" s="184">
        <f>IF(AND(partenaires!Z3&gt;0,adversaires!Z3&gt;0),1,"")</f>
      </c>
      <c r="AA3" s="184">
        <f>IF(AND(partenaires!AA3&gt;0,adversaires!AA3&gt;0),1,"")</f>
      </c>
      <c r="AB3" s="184">
        <f>IF(AND(partenaires!AB3&gt;0,adversaires!AB3&gt;0),1,"")</f>
      </c>
      <c r="AC3" s="184">
        <f>IF(AND(partenaires!AC3&gt;0,adversaires!AC3&gt;0),1,"")</f>
      </c>
      <c r="AD3" s="184">
        <f>IF(AND(partenaires!AD3&gt;0,adversaires!AD3&gt;0),1,"")</f>
      </c>
      <c r="AE3" s="184">
        <f>IF(AND(partenaires!AE3&gt;0,adversaires!AE3&gt;0),1,"")</f>
      </c>
      <c r="AF3" s="184">
        <f>IF(AND(partenaires!AF3&gt;0,adversaires!AF3&gt;0),1,"")</f>
      </c>
      <c r="AG3" s="184">
        <f>IF(AND(partenaires!AG3&gt;0,adversaires!AG3&gt;0),1,"")</f>
      </c>
      <c r="AH3" s="184">
        <f>IF(AND(partenaires!AH3&gt;0,adversaires!AH3&gt;0),1,"")</f>
      </c>
      <c r="AI3" s="184">
        <f>IF(AND(partenaires!AI3&gt;0,adversaires!AI3&gt;0),1,"")</f>
      </c>
      <c r="AJ3" s="184">
        <f>IF(AND(partenaires!AJ3&gt;0,adversaires!AJ3&gt;0),1,"")</f>
      </c>
      <c r="AK3" s="184">
        <f>IF(AND(partenaires!AK3&gt;0,adversaires!AK3&gt;0),1,"")</f>
      </c>
      <c r="AL3" s="184">
        <f>IF(AND(partenaires!AL3&gt;0,adversaires!AL3&gt;0),1,"")</f>
      </c>
      <c r="AM3" s="184">
        <f>IF(AND(partenaires!AM3&gt;0,adversaires!AM3&gt;0),1,"")</f>
      </c>
      <c r="AN3" s="184">
        <f>IF(AND(partenaires!AN3&gt;0,adversaires!AN3&gt;0),1,"")</f>
      </c>
      <c r="AO3" s="184">
        <f>IF(AND(partenaires!AO3&gt;0,adversaires!AO3&gt;0),1,"")</f>
      </c>
      <c r="AP3" s="184">
        <f>IF(AND(partenaires!AP3&gt;0,adversaires!AP3&gt;0),1,"")</f>
      </c>
      <c r="AQ3" s="184">
        <f>IF(AND(partenaires!AQ3&gt;0,adversaires!AQ3&gt;0),1,"")</f>
      </c>
      <c r="AR3" s="184">
        <f>IF(AND(partenaires!AR3&gt;0,adversaires!AR3&gt;0),1,"")</f>
      </c>
      <c r="AS3" s="184">
        <f>IF(AND(partenaires!AS3&gt;0,adversaires!AS3&gt;0),1,"")</f>
      </c>
      <c r="AT3" s="184">
        <f>IF(AND(partenaires!AT3&gt;0,adversaires!AT3&gt;0),1,"")</f>
      </c>
      <c r="AU3" s="184">
        <f>IF(AND(partenaires!AU3&gt;0,adversaires!AU3&gt;0),1,"")</f>
      </c>
      <c r="AV3" s="184">
        <f>IF(AND(partenaires!AV3&gt;0,adversaires!AV3&gt;0),1,"")</f>
      </c>
      <c r="AW3" s="184">
        <f>IF(AND(partenaires!AW3&gt;0,adversaires!AW3&gt;0),1,"")</f>
      </c>
    </row>
    <row r="4" spans="1:49" ht="12">
      <c r="A4" s="184">
        <v>3</v>
      </c>
      <c r="B4" s="184">
        <f>IF(AND(partenaires!B4&gt;0,adversaires!B4&gt;0),1,"")</f>
      </c>
      <c r="C4" s="184">
        <f>IF(AND(partenaires!C4&gt;0,adversaires!C4&gt;0),1,"")</f>
      </c>
      <c r="D4" s="184">
        <f>IF(AND(partenaires!D4&gt;0,adversaires!D4&gt;0),1,"")</f>
      </c>
      <c r="E4" s="184">
        <f>IF(AND(partenaires!E4&gt;0,adversaires!E4&gt;0),1,"")</f>
        <v>1</v>
      </c>
      <c r="F4" s="184">
        <f>IF(AND(partenaires!F4&gt;0,adversaires!F4&gt;0),1,"")</f>
      </c>
      <c r="G4" s="184">
        <f>IF(AND(partenaires!G4&gt;0,adversaires!G4&gt;0),1,"")</f>
      </c>
      <c r="H4" s="184">
        <f>IF(AND(partenaires!H4&gt;0,adversaires!H4&gt;0),1,"")</f>
      </c>
      <c r="I4" s="184">
        <f>IF(AND(partenaires!I4&gt;0,adversaires!I4&gt;0),1,"")</f>
      </c>
      <c r="J4" s="184">
        <f>IF(AND(partenaires!J4&gt;0,adversaires!J4&gt;0),1,"")</f>
      </c>
      <c r="K4" s="184">
        <f>IF(AND(partenaires!K4&gt;0,adversaires!K4&gt;0),1,"")</f>
      </c>
      <c r="L4" s="184">
        <f>IF(AND(partenaires!L4&gt;0,adversaires!L4&gt;0),1,"")</f>
      </c>
      <c r="M4" s="184">
        <f>IF(AND(partenaires!M4&gt;0,adversaires!M4&gt;0),1,"")</f>
      </c>
      <c r="N4" s="184">
        <f>IF(AND(partenaires!N4&gt;0,adversaires!N4&gt;0),1,"")</f>
      </c>
      <c r="O4" s="184">
        <f>IF(AND(partenaires!O4&gt;0,adversaires!O4&gt;0),1,"")</f>
      </c>
      <c r="P4" s="184">
        <f>IF(AND(partenaires!P4&gt;0,adversaires!P4&gt;0),1,"")</f>
      </c>
      <c r="Q4" s="184">
        <f>IF(AND(partenaires!Q4&gt;0,adversaires!Q4&gt;0),1,"")</f>
      </c>
      <c r="R4" s="184">
        <f>IF(AND(partenaires!R4&gt;0,adversaires!R4&gt;0),1,"")</f>
      </c>
      <c r="S4" s="184">
        <f>IF(AND(partenaires!S4&gt;0,adversaires!S4&gt;0),1,"")</f>
      </c>
      <c r="T4" s="184">
        <f>IF(AND(partenaires!T4&gt;0,adversaires!T4&gt;0),1,"")</f>
      </c>
      <c r="U4" s="184">
        <f>IF(AND(partenaires!U4&gt;0,adversaires!U4&gt;0),1,"")</f>
      </c>
      <c r="V4" s="184">
        <f>IF(AND(partenaires!V4&gt;0,adversaires!V4&gt;0),1,"")</f>
      </c>
      <c r="W4" s="184">
        <f>IF(AND(partenaires!W4&gt;0,adversaires!W4&gt;0),1,"")</f>
      </c>
      <c r="X4" s="184">
        <f>IF(AND(partenaires!X4&gt;0,adversaires!X4&gt;0),1,"")</f>
      </c>
      <c r="Y4" s="184">
        <f>IF(AND(partenaires!Y4&gt;0,adversaires!Y4&gt;0),1,"")</f>
      </c>
      <c r="Z4" s="184">
        <f>IF(AND(partenaires!Z4&gt;0,adversaires!Z4&gt;0),1,"")</f>
      </c>
      <c r="AA4" s="184">
        <f>IF(AND(partenaires!AA4&gt;0,adversaires!AA4&gt;0),1,"")</f>
      </c>
      <c r="AB4" s="184">
        <f>IF(AND(partenaires!AB4&gt;0,adversaires!AB4&gt;0),1,"")</f>
      </c>
      <c r="AC4" s="184">
        <f>IF(AND(partenaires!AC4&gt;0,adversaires!AC4&gt;0),1,"")</f>
      </c>
      <c r="AD4" s="184">
        <f>IF(AND(partenaires!AD4&gt;0,adversaires!AD4&gt;0),1,"")</f>
      </c>
      <c r="AE4" s="184">
        <f>IF(AND(partenaires!AE4&gt;0,adversaires!AE4&gt;0),1,"")</f>
      </c>
      <c r="AF4" s="184">
        <f>IF(AND(partenaires!AF4&gt;0,adversaires!AF4&gt;0),1,"")</f>
      </c>
      <c r="AG4" s="184">
        <f>IF(AND(partenaires!AG4&gt;0,adversaires!AG4&gt;0),1,"")</f>
      </c>
      <c r="AH4" s="184">
        <f>IF(AND(partenaires!AH4&gt;0,adversaires!AH4&gt;0),1,"")</f>
      </c>
      <c r="AI4" s="184">
        <f>IF(AND(partenaires!AI4&gt;0,adversaires!AI4&gt;0),1,"")</f>
      </c>
      <c r="AJ4" s="184">
        <f>IF(AND(partenaires!AJ4&gt;0,adversaires!AJ4&gt;0),1,"")</f>
      </c>
      <c r="AK4" s="184">
        <f>IF(AND(partenaires!AK4&gt;0,adversaires!AK4&gt;0),1,"")</f>
      </c>
      <c r="AL4" s="184">
        <f>IF(AND(partenaires!AL4&gt;0,adversaires!AL4&gt;0),1,"")</f>
      </c>
      <c r="AM4" s="184">
        <f>IF(AND(partenaires!AM4&gt;0,adversaires!AM4&gt;0),1,"")</f>
      </c>
      <c r="AN4" s="184">
        <f>IF(AND(partenaires!AN4&gt;0,adversaires!AN4&gt;0),1,"")</f>
      </c>
      <c r="AO4" s="184">
        <f>IF(AND(partenaires!AO4&gt;0,adversaires!AO4&gt;0),1,"")</f>
      </c>
      <c r="AP4" s="184">
        <f>IF(AND(partenaires!AP4&gt;0,adversaires!AP4&gt;0),1,"")</f>
      </c>
      <c r="AQ4" s="184">
        <f>IF(AND(partenaires!AQ4&gt;0,adversaires!AQ4&gt;0),1,"")</f>
      </c>
      <c r="AR4" s="184">
        <f>IF(AND(partenaires!AR4&gt;0,adversaires!AR4&gt;0),1,"")</f>
      </c>
      <c r="AS4" s="184">
        <f>IF(AND(partenaires!AS4&gt;0,adversaires!AS4&gt;0),1,"")</f>
      </c>
      <c r="AT4" s="184">
        <f>IF(AND(partenaires!AT4&gt;0,adversaires!AT4&gt;0),1,"")</f>
      </c>
      <c r="AU4" s="184">
        <f>IF(AND(partenaires!AU4&gt;0,adversaires!AU4&gt;0),1,"")</f>
      </c>
      <c r="AV4" s="184">
        <f>IF(AND(partenaires!AV4&gt;0,adversaires!AV4&gt;0),1,"")</f>
      </c>
      <c r="AW4" s="184">
        <f>IF(AND(partenaires!AW4&gt;0,adversaires!AW4&gt;0),1,"")</f>
      </c>
    </row>
    <row r="5" spans="1:49" ht="12">
      <c r="A5" s="184">
        <v>4</v>
      </c>
      <c r="B5" s="184">
        <f>IF(AND(partenaires!B5&gt;0,adversaires!B5&gt;0),1,"")</f>
      </c>
      <c r="C5" s="184">
        <f>IF(AND(partenaires!C5&gt;0,adversaires!C5&gt;0),1,"")</f>
      </c>
      <c r="D5" s="184">
        <f>IF(AND(partenaires!D5&gt;0,adversaires!D5&gt;0),1,"")</f>
        <v>1</v>
      </c>
      <c r="E5" s="184">
        <f>IF(AND(partenaires!E5&gt;0,adversaires!E5&gt;0),1,"")</f>
      </c>
      <c r="F5" s="184">
        <f>IF(AND(partenaires!F5&gt;0,adversaires!F5&gt;0),1,"")</f>
      </c>
      <c r="G5" s="184">
        <f>IF(AND(partenaires!G5&gt;0,adversaires!G5&gt;0),1,"")</f>
      </c>
      <c r="H5" s="184">
        <f>IF(AND(partenaires!H5&gt;0,adversaires!H5&gt;0),1,"")</f>
      </c>
      <c r="I5" s="184">
        <f>IF(AND(partenaires!I5&gt;0,adversaires!I5&gt;0),1,"")</f>
      </c>
      <c r="J5" s="184">
        <f>IF(AND(partenaires!J5&gt;0,adversaires!J5&gt;0),1,"")</f>
      </c>
      <c r="K5" s="184">
        <f>IF(AND(partenaires!K5&gt;0,adversaires!K5&gt;0),1,"")</f>
      </c>
      <c r="L5" s="184">
        <f>IF(AND(partenaires!L5&gt;0,adversaires!L5&gt;0),1,"")</f>
      </c>
      <c r="M5" s="184">
        <f>IF(AND(partenaires!M5&gt;0,adversaires!M5&gt;0),1,"")</f>
      </c>
      <c r="N5" s="184">
        <f>IF(AND(partenaires!N5&gt;0,adversaires!N5&gt;0),1,"")</f>
      </c>
      <c r="O5" s="184">
        <f>IF(AND(partenaires!O5&gt;0,adversaires!O5&gt;0),1,"")</f>
      </c>
      <c r="P5" s="184">
        <f>IF(AND(partenaires!P5&gt;0,adversaires!P5&gt;0),1,"")</f>
      </c>
      <c r="Q5" s="184">
        <f>IF(AND(partenaires!Q5&gt;0,adversaires!Q5&gt;0),1,"")</f>
      </c>
      <c r="R5" s="184">
        <f>IF(AND(partenaires!R5&gt;0,adversaires!R5&gt;0),1,"")</f>
      </c>
      <c r="S5" s="184">
        <f>IF(AND(partenaires!S5&gt;0,adversaires!S5&gt;0),1,"")</f>
      </c>
      <c r="T5" s="184">
        <f>IF(AND(partenaires!T5&gt;0,adversaires!T5&gt;0),1,"")</f>
      </c>
      <c r="U5" s="184">
        <f>IF(AND(partenaires!U5&gt;0,adversaires!U5&gt;0),1,"")</f>
      </c>
      <c r="V5" s="184">
        <f>IF(AND(partenaires!V5&gt;0,adversaires!V5&gt;0),1,"")</f>
      </c>
      <c r="W5" s="184">
        <f>IF(AND(partenaires!W5&gt;0,adversaires!W5&gt;0),1,"")</f>
      </c>
      <c r="X5" s="184">
        <f>IF(AND(partenaires!X5&gt;0,adversaires!X5&gt;0),1,"")</f>
      </c>
      <c r="Y5" s="184">
        <f>IF(AND(partenaires!Y5&gt;0,adversaires!Y5&gt;0),1,"")</f>
      </c>
      <c r="Z5" s="184">
        <f>IF(AND(partenaires!Z5&gt;0,adversaires!Z5&gt;0),1,"")</f>
      </c>
      <c r="AA5" s="184">
        <f>IF(AND(partenaires!AA5&gt;0,adversaires!AA5&gt;0),1,"")</f>
      </c>
      <c r="AB5" s="184">
        <f>IF(AND(partenaires!AB5&gt;0,adversaires!AB5&gt;0),1,"")</f>
      </c>
      <c r="AC5" s="184">
        <f>IF(AND(partenaires!AC5&gt;0,adversaires!AC5&gt;0),1,"")</f>
      </c>
      <c r="AD5" s="184">
        <f>IF(AND(partenaires!AD5&gt;0,adversaires!AD5&gt;0),1,"")</f>
      </c>
      <c r="AE5" s="184">
        <f>IF(AND(partenaires!AE5&gt;0,adversaires!AE5&gt;0),1,"")</f>
      </c>
      <c r="AF5" s="184">
        <f>IF(AND(partenaires!AF5&gt;0,adversaires!AF5&gt;0),1,"")</f>
      </c>
      <c r="AG5" s="184">
        <f>IF(AND(partenaires!AG5&gt;0,adversaires!AG5&gt;0),1,"")</f>
      </c>
      <c r="AH5" s="184">
        <f>IF(AND(partenaires!AH5&gt;0,adversaires!AH5&gt;0),1,"")</f>
      </c>
      <c r="AI5" s="184">
        <f>IF(AND(partenaires!AI5&gt;0,adversaires!AI5&gt;0),1,"")</f>
      </c>
      <c r="AJ5" s="184">
        <f>IF(AND(partenaires!AJ5&gt;0,adversaires!AJ5&gt;0),1,"")</f>
      </c>
      <c r="AK5" s="184">
        <f>IF(AND(partenaires!AK5&gt;0,adversaires!AK5&gt;0),1,"")</f>
      </c>
      <c r="AL5" s="184">
        <f>IF(AND(partenaires!AL5&gt;0,adversaires!AL5&gt;0),1,"")</f>
      </c>
      <c r="AM5" s="184">
        <f>IF(AND(partenaires!AM5&gt;0,adversaires!AM5&gt;0),1,"")</f>
      </c>
      <c r="AN5" s="184">
        <f>IF(AND(partenaires!AN5&gt;0,adversaires!AN5&gt;0),1,"")</f>
      </c>
      <c r="AO5" s="184">
        <f>IF(AND(partenaires!AO5&gt;0,adversaires!AO5&gt;0),1,"")</f>
      </c>
      <c r="AP5" s="184">
        <f>IF(AND(partenaires!AP5&gt;0,adversaires!AP5&gt;0),1,"")</f>
      </c>
      <c r="AQ5" s="184">
        <f>IF(AND(partenaires!AQ5&gt;0,adversaires!AQ5&gt;0),1,"")</f>
      </c>
      <c r="AR5" s="184">
        <f>IF(AND(partenaires!AR5&gt;0,adversaires!AR5&gt;0),1,"")</f>
      </c>
      <c r="AS5" s="184">
        <f>IF(AND(partenaires!AS5&gt;0,adversaires!AS5&gt;0),1,"")</f>
      </c>
      <c r="AT5" s="184">
        <f>IF(AND(partenaires!AT5&gt;0,adversaires!AT5&gt;0),1,"")</f>
      </c>
      <c r="AU5" s="184">
        <f>IF(AND(partenaires!AU5&gt;0,adversaires!AU5&gt;0),1,"")</f>
      </c>
      <c r="AV5" s="184">
        <f>IF(AND(partenaires!AV5&gt;0,adversaires!AV5&gt;0),1,"")</f>
      </c>
      <c r="AW5" s="184">
        <f>IF(AND(partenaires!AW5&gt;0,adversaires!AW5&gt;0),1,"")</f>
      </c>
    </row>
    <row r="6" spans="1:49" ht="12">
      <c r="A6" s="184">
        <v>5</v>
      </c>
      <c r="B6" s="184">
        <f>IF(AND(partenaires!B6&gt;0,adversaires!B6&gt;0),1,"")</f>
      </c>
      <c r="C6" s="184">
        <f>IF(AND(partenaires!C6&gt;0,adversaires!C6&gt;0),1,"")</f>
      </c>
      <c r="D6" s="184">
        <f>IF(AND(partenaires!D6&gt;0,adversaires!D6&gt;0),1,"")</f>
      </c>
      <c r="E6" s="184">
        <f>IF(AND(partenaires!E6&gt;0,adversaires!E6&gt;0),1,"")</f>
      </c>
      <c r="F6" s="184">
        <f>IF(AND(partenaires!F6&gt;0,adversaires!F6&gt;0),1,"")</f>
      </c>
      <c r="G6" s="184">
        <f>IF(AND(partenaires!G6&gt;0,adversaires!G6&gt;0),1,"")</f>
      </c>
      <c r="H6" s="184">
        <f>IF(AND(partenaires!H6&gt;0,adversaires!H6&gt;0),1,"")</f>
      </c>
      <c r="I6" s="184">
        <f>IF(AND(partenaires!I6&gt;0,adversaires!I6&gt;0),1,"")</f>
      </c>
      <c r="J6" s="184">
        <f>IF(AND(partenaires!J6&gt;0,adversaires!J6&gt;0),1,"")</f>
      </c>
      <c r="K6" s="184">
        <f>IF(AND(partenaires!K6&gt;0,adversaires!K6&gt;0),1,"")</f>
      </c>
      <c r="L6" s="184">
        <f>IF(AND(partenaires!L6&gt;0,adversaires!L6&gt;0),1,"")</f>
      </c>
      <c r="M6" s="184">
        <f>IF(AND(partenaires!M6&gt;0,adversaires!M6&gt;0),1,"")</f>
      </c>
      <c r="N6" s="184">
        <f>IF(AND(partenaires!N6&gt;0,adversaires!N6&gt;0),1,"")</f>
      </c>
      <c r="O6" s="184">
        <f>IF(AND(partenaires!O6&gt;0,adversaires!O6&gt;0),1,"")</f>
      </c>
      <c r="P6" s="184">
        <f>IF(AND(partenaires!P6&gt;0,adversaires!P6&gt;0),1,"")</f>
      </c>
      <c r="Q6" s="184">
        <f>IF(AND(partenaires!Q6&gt;0,adversaires!Q6&gt;0),1,"")</f>
      </c>
      <c r="R6" s="184">
        <f>IF(AND(partenaires!R6&gt;0,adversaires!R6&gt;0),1,"")</f>
      </c>
      <c r="S6" s="184">
        <f>IF(AND(partenaires!S6&gt;0,adversaires!S6&gt;0),1,"")</f>
      </c>
      <c r="T6" s="184">
        <f>IF(AND(partenaires!T6&gt;0,adversaires!T6&gt;0),1,"")</f>
      </c>
      <c r="U6" s="184">
        <f>IF(AND(partenaires!U6&gt;0,adversaires!U6&gt;0),1,"")</f>
      </c>
      <c r="V6" s="184">
        <f>IF(AND(partenaires!V6&gt;0,adversaires!V6&gt;0),1,"")</f>
      </c>
      <c r="W6" s="184">
        <f>IF(AND(partenaires!W6&gt;0,adversaires!W6&gt;0),1,"")</f>
      </c>
      <c r="X6" s="184">
        <f>IF(AND(partenaires!X6&gt;0,adversaires!X6&gt;0),1,"")</f>
      </c>
      <c r="Y6" s="184">
        <f>IF(AND(partenaires!Y6&gt;0,adversaires!Y6&gt;0),1,"")</f>
      </c>
      <c r="Z6" s="184">
        <f>IF(AND(partenaires!Z6&gt;0,adversaires!Z6&gt;0),1,"")</f>
      </c>
      <c r="AA6" s="184">
        <f>IF(AND(partenaires!AA6&gt;0,adversaires!AA6&gt;0),1,"")</f>
      </c>
      <c r="AB6" s="184">
        <f>IF(AND(partenaires!AB6&gt;0,adversaires!AB6&gt;0),1,"")</f>
      </c>
      <c r="AC6" s="184">
        <f>IF(AND(partenaires!AC6&gt;0,adversaires!AC6&gt;0),1,"")</f>
      </c>
      <c r="AD6" s="184">
        <f>IF(AND(partenaires!AD6&gt;0,adversaires!AD6&gt;0),1,"")</f>
      </c>
      <c r="AE6" s="184">
        <f>IF(AND(partenaires!AE6&gt;0,adversaires!AE6&gt;0),1,"")</f>
      </c>
      <c r="AF6" s="184">
        <f>IF(AND(partenaires!AF6&gt;0,adversaires!AF6&gt;0),1,"")</f>
      </c>
      <c r="AG6" s="184">
        <f>IF(AND(partenaires!AG6&gt;0,adversaires!AG6&gt;0),1,"")</f>
      </c>
      <c r="AH6" s="184">
        <f>IF(AND(partenaires!AH6&gt;0,adversaires!AH6&gt;0),1,"")</f>
      </c>
      <c r="AI6" s="184">
        <f>IF(AND(partenaires!AI6&gt;0,adversaires!AI6&gt;0),1,"")</f>
      </c>
      <c r="AJ6" s="184">
        <f>IF(AND(partenaires!AJ6&gt;0,adversaires!AJ6&gt;0),1,"")</f>
      </c>
      <c r="AK6" s="184">
        <f>IF(AND(partenaires!AK6&gt;0,adversaires!AK6&gt;0),1,"")</f>
      </c>
      <c r="AL6" s="184">
        <f>IF(AND(partenaires!AL6&gt;0,adversaires!AL6&gt;0),1,"")</f>
      </c>
      <c r="AM6" s="184">
        <f>IF(AND(partenaires!AM6&gt;0,adversaires!AM6&gt;0),1,"")</f>
      </c>
      <c r="AN6" s="184">
        <f>IF(AND(partenaires!AN6&gt;0,adversaires!AN6&gt;0),1,"")</f>
      </c>
      <c r="AO6" s="184">
        <f>IF(AND(partenaires!AO6&gt;0,adversaires!AO6&gt;0),1,"")</f>
      </c>
      <c r="AP6" s="184">
        <f>IF(AND(partenaires!AP6&gt;0,adversaires!AP6&gt;0),1,"")</f>
      </c>
      <c r="AQ6" s="184">
        <f>IF(AND(partenaires!AQ6&gt;0,adversaires!AQ6&gt;0),1,"")</f>
      </c>
      <c r="AR6" s="184">
        <f>IF(AND(partenaires!AR6&gt;0,adversaires!AR6&gt;0),1,"")</f>
      </c>
      <c r="AS6" s="184">
        <f>IF(AND(partenaires!AS6&gt;0,adversaires!AS6&gt;0),1,"")</f>
      </c>
      <c r="AT6" s="184">
        <f>IF(AND(partenaires!AT6&gt;0,adversaires!AT6&gt;0),1,"")</f>
      </c>
      <c r="AU6" s="184">
        <f>IF(AND(partenaires!AU6&gt;0,adversaires!AU6&gt;0),1,"")</f>
      </c>
      <c r="AV6" s="184">
        <f>IF(AND(partenaires!AV6&gt;0,adversaires!AV6&gt;0),1,"")</f>
      </c>
      <c r="AW6" s="184">
        <f>IF(AND(partenaires!AW6&gt;0,adversaires!AW6&gt;0),1,"")</f>
      </c>
    </row>
    <row r="7" spans="1:49" ht="12">
      <c r="A7" s="184">
        <v>6</v>
      </c>
      <c r="B7" s="184">
        <f>IF(AND(partenaires!B7&gt;0,adversaires!B7&gt;0),1,"")</f>
      </c>
      <c r="C7" s="184">
        <f>IF(AND(partenaires!C7&gt;0,adversaires!C7&gt;0),1,"")</f>
      </c>
      <c r="D7" s="184">
        <f>IF(AND(partenaires!D7&gt;0,adversaires!D7&gt;0),1,"")</f>
      </c>
      <c r="E7" s="184">
        <f>IF(AND(partenaires!E7&gt;0,adversaires!E7&gt;0),1,"")</f>
      </c>
      <c r="F7" s="184">
        <f>IF(AND(partenaires!F7&gt;0,adversaires!F7&gt;0),1,"")</f>
      </c>
      <c r="G7" s="184">
        <f>IF(AND(partenaires!G7&gt;0,adversaires!G7&gt;0),1,"")</f>
      </c>
      <c r="H7" s="184">
        <f>IF(AND(partenaires!H7&gt;0,adversaires!H7&gt;0),1,"")</f>
      </c>
      <c r="I7" s="184">
        <f>IF(AND(partenaires!I7&gt;0,adversaires!I7&gt;0),1,"")</f>
      </c>
      <c r="J7" s="184">
        <f>IF(AND(partenaires!J7&gt;0,adversaires!J7&gt;0),1,"")</f>
      </c>
      <c r="K7" s="184">
        <f>IF(AND(partenaires!K7&gt;0,adversaires!K7&gt;0),1,"")</f>
      </c>
      <c r="L7" s="184">
        <f>IF(AND(partenaires!L7&gt;0,adversaires!L7&gt;0),1,"")</f>
      </c>
      <c r="M7" s="184">
        <f>IF(AND(partenaires!M7&gt;0,adversaires!M7&gt;0),1,"")</f>
      </c>
      <c r="N7" s="184">
        <f>IF(AND(partenaires!N7&gt;0,adversaires!N7&gt;0),1,"")</f>
      </c>
      <c r="O7" s="184">
        <f>IF(AND(partenaires!O7&gt;0,adversaires!O7&gt;0),1,"")</f>
      </c>
      <c r="P7" s="184">
        <f>IF(AND(partenaires!P7&gt;0,adversaires!P7&gt;0),1,"")</f>
      </c>
      <c r="Q7" s="184">
        <f>IF(AND(partenaires!Q7&gt;0,adversaires!Q7&gt;0),1,"")</f>
      </c>
      <c r="R7" s="184">
        <f>IF(AND(partenaires!R7&gt;0,adversaires!R7&gt;0),1,"")</f>
      </c>
      <c r="S7" s="184">
        <f>IF(AND(partenaires!S7&gt;0,adversaires!S7&gt;0),1,"")</f>
      </c>
      <c r="T7" s="184">
        <f>IF(AND(partenaires!T7&gt;0,adversaires!T7&gt;0),1,"")</f>
      </c>
      <c r="U7" s="184">
        <f>IF(AND(partenaires!U7&gt;0,adversaires!U7&gt;0),1,"")</f>
      </c>
      <c r="V7" s="184">
        <f>IF(AND(partenaires!V7&gt;0,adversaires!V7&gt;0),1,"")</f>
      </c>
      <c r="W7" s="184">
        <f>IF(AND(partenaires!W7&gt;0,adversaires!W7&gt;0),1,"")</f>
        <v>1</v>
      </c>
      <c r="X7" s="184">
        <f>IF(AND(partenaires!X7&gt;0,adversaires!X7&gt;0),1,"")</f>
      </c>
      <c r="Y7" s="184">
        <f>IF(AND(partenaires!Y7&gt;0,adversaires!Y7&gt;0),1,"")</f>
      </c>
      <c r="Z7" s="184">
        <f>IF(AND(partenaires!Z7&gt;0,adversaires!Z7&gt;0),1,"")</f>
      </c>
      <c r="AA7" s="184">
        <f>IF(AND(partenaires!AA7&gt;0,adversaires!AA7&gt;0),1,"")</f>
      </c>
      <c r="AB7" s="184">
        <f>IF(AND(partenaires!AB7&gt;0,adversaires!AB7&gt;0),1,"")</f>
      </c>
      <c r="AC7" s="184">
        <f>IF(AND(partenaires!AC7&gt;0,adversaires!AC7&gt;0),1,"")</f>
      </c>
      <c r="AD7" s="184">
        <f>IF(AND(partenaires!AD7&gt;0,adversaires!AD7&gt;0),1,"")</f>
      </c>
      <c r="AE7" s="184">
        <f>IF(AND(partenaires!AE7&gt;0,adversaires!AE7&gt;0),1,"")</f>
      </c>
      <c r="AF7" s="184">
        <f>IF(AND(partenaires!AF7&gt;0,adversaires!AF7&gt;0),1,"")</f>
      </c>
      <c r="AG7" s="184">
        <f>IF(AND(partenaires!AG7&gt;0,adversaires!AG7&gt;0),1,"")</f>
      </c>
      <c r="AH7" s="184">
        <f>IF(AND(partenaires!AH7&gt;0,adversaires!AH7&gt;0),1,"")</f>
      </c>
      <c r="AI7" s="184">
        <f>IF(AND(partenaires!AI7&gt;0,adversaires!AI7&gt;0),1,"")</f>
      </c>
      <c r="AJ7" s="184">
        <f>IF(AND(partenaires!AJ7&gt;0,adversaires!AJ7&gt;0),1,"")</f>
      </c>
      <c r="AK7" s="184">
        <f>IF(AND(partenaires!AK7&gt;0,adversaires!AK7&gt;0),1,"")</f>
      </c>
      <c r="AL7" s="184">
        <f>IF(AND(partenaires!AL7&gt;0,adversaires!AL7&gt;0),1,"")</f>
      </c>
      <c r="AM7" s="184">
        <f>IF(AND(partenaires!AM7&gt;0,adversaires!AM7&gt;0),1,"")</f>
      </c>
      <c r="AN7" s="184">
        <f>IF(AND(partenaires!AN7&gt;0,adversaires!AN7&gt;0),1,"")</f>
      </c>
      <c r="AO7" s="184">
        <f>IF(AND(partenaires!AO7&gt;0,adversaires!AO7&gt;0),1,"")</f>
      </c>
      <c r="AP7" s="184">
        <f>IF(AND(partenaires!AP7&gt;0,adversaires!AP7&gt;0),1,"")</f>
      </c>
      <c r="AQ7" s="184">
        <f>IF(AND(partenaires!AQ7&gt;0,adversaires!AQ7&gt;0),1,"")</f>
      </c>
      <c r="AR7" s="184">
        <f>IF(AND(partenaires!AR7&gt;0,adversaires!AR7&gt;0),1,"")</f>
      </c>
      <c r="AS7" s="184">
        <f>IF(AND(partenaires!AS7&gt;0,adversaires!AS7&gt;0),1,"")</f>
      </c>
      <c r="AT7" s="184">
        <f>IF(AND(partenaires!AT7&gt;0,adversaires!AT7&gt;0),1,"")</f>
      </c>
      <c r="AU7" s="184">
        <f>IF(AND(partenaires!AU7&gt;0,adversaires!AU7&gt;0),1,"")</f>
      </c>
      <c r="AV7" s="184">
        <f>IF(AND(partenaires!AV7&gt;0,adversaires!AV7&gt;0),1,"")</f>
      </c>
      <c r="AW7" s="184">
        <f>IF(AND(partenaires!AW7&gt;0,adversaires!AW7&gt;0),1,"")</f>
      </c>
    </row>
    <row r="8" spans="1:49" ht="12">
      <c r="A8" s="184">
        <v>7</v>
      </c>
      <c r="B8" s="184">
        <f>IF(AND(partenaires!B8&gt;0,adversaires!B8&gt;0),1,"")</f>
      </c>
      <c r="C8" s="184">
        <f>IF(AND(partenaires!C8&gt;0,adversaires!C8&gt;0),1,"")</f>
      </c>
      <c r="D8" s="184">
        <f>IF(AND(partenaires!D8&gt;0,adversaires!D8&gt;0),1,"")</f>
      </c>
      <c r="E8" s="184">
        <f>IF(AND(partenaires!E8&gt;0,adversaires!E8&gt;0),1,"")</f>
      </c>
      <c r="F8" s="184">
        <f>IF(AND(partenaires!F8&gt;0,adversaires!F8&gt;0),1,"")</f>
      </c>
      <c r="G8" s="184">
        <f>IF(AND(partenaires!G8&gt;0,adversaires!G8&gt;0),1,"")</f>
      </c>
      <c r="H8" s="184">
        <f>IF(AND(partenaires!H8&gt;0,adversaires!H8&gt;0),1,"")</f>
      </c>
      <c r="I8" s="184">
        <f>IF(AND(partenaires!I8&gt;0,adversaires!I8&gt;0),1,"")</f>
      </c>
      <c r="J8" s="184">
        <f>IF(AND(partenaires!J8&gt;0,adversaires!J8&gt;0),1,"")</f>
      </c>
      <c r="K8" s="184">
        <f>IF(AND(partenaires!K8&gt;0,adversaires!K8&gt;0),1,"")</f>
      </c>
      <c r="L8" s="184">
        <f>IF(AND(partenaires!L8&gt;0,adversaires!L8&gt;0),1,"")</f>
      </c>
      <c r="M8" s="184">
        <f>IF(AND(partenaires!M8&gt;0,adversaires!M8&gt;0),1,"")</f>
      </c>
      <c r="N8" s="184">
        <f>IF(AND(partenaires!N8&gt;0,adversaires!N8&gt;0),1,"")</f>
      </c>
      <c r="O8" s="184">
        <f>IF(AND(partenaires!O8&gt;0,adversaires!O8&gt;0),1,"")</f>
      </c>
      <c r="P8" s="184">
        <f>IF(AND(partenaires!P8&gt;0,adversaires!P8&gt;0),1,"")</f>
      </c>
      <c r="Q8" s="184">
        <f>IF(AND(partenaires!Q8&gt;0,adversaires!Q8&gt;0),1,"")</f>
      </c>
      <c r="R8" s="184">
        <f>IF(AND(partenaires!R8&gt;0,adversaires!R8&gt;0),1,"")</f>
      </c>
      <c r="S8" s="184">
        <f>IF(AND(partenaires!S8&gt;0,adversaires!S8&gt;0),1,"")</f>
      </c>
      <c r="T8" s="184">
        <f>IF(AND(partenaires!T8&gt;0,adversaires!T8&gt;0),1,"")</f>
        <v>1</v>
      </c>
      <c r="U8" s="184">
        <f>IF(AND(partenaires!U8&gt;0,adversaires!U8&gt;0),1,"")</f>
      </c>
      <c r="V8" s="184">
        <f>IF(AND(partenaires!V8&gt;0,adversaires!V8&gt;0),1,"")</f>
      </c>
      <c r="W8" s="184">
        <f>IF(AND(partenaires!W8&gt;0,adversaires!W8&gt;0),1,"")</f>
      </c>
      <c r="X8" s="184">
        <f>IF(AND(partenaires!X8&gt;0,adversaires!X8&gt;0),1,"")</f>
      </c>
      <c r="Y8" s="184">
        <f>IF(AND(partenaires!Y8&gt;0,adversaires!Y8&gt;0),1,"")</f>
      </c>
      <c r="Z8" s="184">
        <f>IF(AND(partenaires!Z8&gt;0,adversaires!Z8&gt;0),1,"")</f>
      </c>
      <c r="AA8" s="184">
        <f>IF(AND(partenaires!AA8&gt;0,adversaires!AA8&gt;0),1,"")</f>
      </c>
      <c r="AB8" s="184">
        <f>IF(AND(partenaires!AB8&gt;0,adversaires!AB8&gt;0),1,"")</f>
      </c>
      <c r="AC8" s="184">
        <f>IF(AND(partenaires!AC8&gt;0,adversaires!AC8&gt;0),1,"")</f>
      </c>
      <c r="AD8" s="184">
        <f>IF(AND(partenaires!AD8&gt;0,adversaires!AD8&gt;0),1,"")</f>
      </c>
      <c r="AE8" s="184">
        <f>IF(AND(partenaires!AE8&gt;0,adversaires!AE8&gt;0),1,"")</f>
      </c>
      <c r="AF8" s="184">
        <f>IF(AND(partenaires!AF8&gt;0,adversaires!AF8&gt;0),1,"")</f>
      </c>
      <c r="AG8" s="184">
        <f>IF(AND(partenaires!AG8&gt;0,adversaires!AG8&gt;0),1,"")</f>
      </c>
      <c r="AH8" s="184">
        <f>IF(AND(partenaires!AH8&gt;0,adversaires!AH8&gt;0),1,"")</f>
      </c>
      <c r="AI8" s="184">
        <f>IF(AND(partenaires!AI8&gt;0,adversaires!AI8&gt;0),1,"")</f>
      </c>
      <c r="AJ8" s="184">
        <f>IF(AND(partenaires!AJ8&gt;0,adversaires!AJ8&gt;0),1,"")</f>
      </c>
      <c r="AK8" s="184">
        <f>IF(AND(partenaires!AK8&gt;0,adversaires!AK8&gt;0),1,"")</f>
      </c>
      <c r="AL8" s="184">
        <f>IF(AND(partenaires!AL8&gt;0,adversaires!AL8&gt;0),1,"")</f>
      </c>
      <c r="AM8" s="184">
        <f>IF(AND(partenaires!AM8&gt;0,adversaires!AM8&gt;0),1,"")</f>
      </c>
      <c r="AN8" s="184">
        <f>IF(AND(partenaires!AN8&gt;0,adversaires!AN8&gt;0),1,"")</f>
      </c>
      <c r="AO8" s="184">
        <f>IF(AND(partenaires!AO8&gt;0,adversaires!AO8&gt;0),1,"")</f>
      </c>
      <c r="AP8" s="184">
        <f>IF(AND(partenaires!AP8&gt;0,adversaires!AP8&gt;0),1,"")</f>
      </c>
      <c r="AQ8" s="184">
        <f>IF(AND(partenaires!AQ8&gt;0,adversaires!AQ8&gt;0),1,"")</f>
      </c>
      <c r="AR8" s="184">
        <f>IF(AND(partenaires!AR8&gt;0,adversaires!AR8&gt;0),1,"")</f>
      </c>
      <c r="AS8" s="184">
        <f>IF(AND(partenaires!AS8&gt;0,adversaires!AS8&gt;0),1,"")</f>
      </c>
      <c r="AT8" s="184">
        <f>IF(AND(partenaires!AT8&gt;0,adversaires!AT8&gt;0),1,"")</f>
      </c>
      <c r="AU8" s="184">
        <f>IF(AND(partenaires!AU8&gt;0,adversaires!AU8&gt;0),1,"")</f>
      </c>
      <c r="AV8" s="184">
        <f>IF(AND(partenaires!AV8&gt;0,adversaires!AV8&gt;0),1,"")</f>
      </c>
      <c r="AW8" s="184">
        <f>IF(AND(partenaires!AW8&gt;0,adversaires!AW8&gt;0),1,"")</f>
      </c>
    </row>
    <row r="9" spans="1:49" ht="12">
      <c r="A9" s="184">
        <v>8</v>
      </c>
      <c r="B9" s="184">
        <f>IF(AND(partenaires!B9&gt;0,adversaires!B9&gt;0),1,"")</f>
      </c>
      <c r="C9" s="184">
        <f>IF(AND(partenaires!C9&gt;0,adversaires!C9&gt;0),1,"")</f>
      </c>
      <c r="D9" s="184">
        <f>IF(AND(partenaires!D9&gt;0,adversaires!D9&gt;0),1,"")</f>
      </c>
      <c r="E9" s="184">
        <f>IF(AND(partenaires!E9&gt;0,adversaires!E9&gt;0),1,"")</f>
      </c>
      <c r="F9" s="184">
        <f>IF(AND(partenaires!F9&gt;0,adversaires!F9&gt;0),1,"")</f>
      </c>
      <c r="G9" s="184">
        <f>IF(AND(partenaires!G9&gt;0,adversaires!G9&gt;0),1,"")</f>
      </c>
      <c r="H9" s="184">
        <f>IF(AND(partenaires!H9&gt;0,adversaires!H9&gt;0),1,"")</f>
      </c>
      <c r="I9" s="184">
        <f>IF(AND(partenaires!I9&gt;0,adversaires!I9&gt;0),1,"")</f>
      </c>
      <c r="J9" s="184">
        <f>IF(AND(partenaires!J9&gt;0,adversaires!J9&gt;0),1,"")</f>
      </c>
      <c r="K9" s="184">
        <f>IF(AND(partenaires!K9&gt;0,adversaires!K9&gt;0),1,"")</f>
      </c>
      <c r="L9" s="184">
        <f>IF(AND(partenaires!L9&gt;0,adversaires!L9&gt;0),1,"")</f>
      </c>
      <c r="M9" s="184">
        <f>IF(AND(partenaires!M9&gt;0,adversaires!M9&gt;0),1,"")</f>
      </c>
      <c r="N9" s="184">
        <f>IF(AND(partenaires!N9&gt;0,adversaires!N9&gt;0),1,"")</f>
      </c>
      <c r="O9" s="184">
        <f>IF(AND(partenaires!O9&gt;0,adversaires!O9&gt;0),1,"")</f>
      </c>
      <c r="P9" s="184">
        <f>IF(AND(partenaires!P9&gt;0,adversaires!P9&gt;0),1,"")</f>
      </c>
      <c r="Q9" s="184">
        <f>IF(AND(partenaires!Q9&gt;0,adversaires!Q9&gt;0),1,"")</f>
        <v>1</v>
      </c>
      <c r="R9" s="184">
        <f>IF(AND(partenaires!R9&gt;0,adversaires!R9&gt;0),1,"")</f>
      </c>
      <c r="S9" s="184">
        <f>IF(AND(partenaires!S9&gt;0,adversaires!S9&gt;0),1,"")</f>
      </c>
      <c r="T9" s="184">
        <f>IF(AND(partenaires!T9&gt;0,adversaires!T9&gt;0),1,"")</f>
      </c>
      <c r="U9" s="184">
        <f>IF(AND(partenaires!U9&gt;0,adversaires!U9&gt;0),1,"")</f>
      </c>
      <c r="V9" s="184">
        <f>IF(AND(partenaires!V9&gt;0,adversaires!V9&gt;0),1,"")</f>
      </c>
      <c r="W9" s="184">
        <f>IF(AND(partenaires!W9&gt;0,adversaires!W9&gt;0),1,"")</f>
      </c>
      <c r="X9" s="184">
        <f>IF(AND(partenaires!X9&gt;0,adversaires!X9&gt;0),1,"")</f>
      </c>
      <c r="Y9" s="184">
        <f>IF(AND(partenaires!Y9&gt;0,adversaires!Y9&gt;0),1,"")</f>
      </c>
      <c r="Z9" s="184">
        <f>IF(AND(partenaires!Z9&gt;0,adversaires!Z9&gt;0),1,"")</f>
      </c>
      <c r="AA9" s="184">
        <f>IF(AND(partenaires!AA9&gt;0,adversaires!AA9&gt;0),1,"")</f>
      </c>
      <c r="AB9" s="184">
        <f>IF(AND(partenaires!AB9&gt;0,adversaires!AB9&gt;0),1,"")</f>
      </c>
      <c r="AC9" s="184">
        <f>IF(AND(partenaires!AC9&gt;0,adversaires!AC9&gt;0),1,"")</f>
      </c>
      <c r="AD9" s="184">
        <f>IF(AND(partenaires!AD9&gt;0,adversaires!AD9&gt;0),1,"")</f>
      </c>
      <c r="AE9" s="184">
        <f>IF(AND(partenaires!AE9&gt;0,adversaires!AE9&gt;0),1,"")</f>
      </c>
      <c r="AF9" s="184">
        <f>IF(AND(partenaires!AF9&gt;0,adversaires!AF9&gt;0),1,"")</f>
      </c>
      <c r="AG9" s="184">
        <f>IF(AND(partenaires!AG9&gt;0,adversaires!AG9&gt;0),1,"")</f>
      </c>
      <c r="AH9" s="184">
        <f>IF(AND(partenaires!AH9&gt;0,adversaires!AH9&gt;0),1,"")</f>
      </c>
      <c r="AI9" s="184">
        <f>IF(AND(partenaires!AI9&gt;0,adversaires!AI9&gt;0),1,"")</f>
      </c>
      <c r="AJ9" s="184">
        <f>IF(AND(partenaires!AJ9&gt;0,adversaires!AJ9&gt;0),1,"")</f>
      </c>
      <c r="AK9" s="184">
        <f>IF(AND(partenaires!AK9&gt;0,adversaires!AK9&gt;0),1,"")</f>
      </c>
      <c r="AL9" s="184">
        <f>IF(AND(partenaires!AL9&gt;0,adversaires!AL9&gt;0),1,"")</f>
      </c>
      <c r="AM9" s="184">
        <f>IF(AND(partenaires!AM9&gt;0,adversaires!AM9&gt;0),1,"")</f>
      </c>
      <c r="AN9" s="184">
        <f>IF(AND(partenaires!AN9&gt;0,adversaires!AN9&gt;0),1,"")</f>
      </c>
      <c r="AO9" s="184">
        <f>IF(AND(partenaires!AO9&gt;0,adversaires!AO9&gt;0),1,"")</f>
      </c>
      <c r="AP9" s="184">
        <f>IF(AND(partenaires!AP9&gt;0,adversaires!AP9&gt;0),1,"")</f>
      </c>
      <c r="AQ9" s="184">
        <f>IF(AND(partenaires!AQ9&gt;0,adversaires!AQ9&gt;0),1,"")</f>
      </c>
      <c r="AR9" s="184">
        <f>IF(AND(partenaires!AR9&gt;0,adversaires!AR9&gt;0),1,"")</f>
      </c>
      <c r="AS9" s="184">
        <f>IF(AND(partenaires!AS9&gt;0,adversaires!AS9&gt;0),1,"")</f>
      </c>
      <c r="AT9" s="184">
        <f>IF(AND(partenaires!AT9&gt;0,adversaires!AT9&gt;0),1,"")</f>
      </c>
      <c r="AU9" s="184">
        <f>IF(AND(partenaires!AU9&gt;0,adversaires!AU9&gt;0),1,"")</f>
      </c>
      <c r="AV9" s="184">
        <f>IF(AND(partenaires!AV9&gt;0,adversaires!AV9&gt;0),1,"")</f>
      </c>
      <c r="AW9" s="184">
        <f>IF(AND(partenaires!AW9&gt;0,adversaires!AW9&gt;0),1,"")</f>
      </c>
    </row>
    <row r="10" spans="1:49" ht="12">
      <c r="A10" s="184">
        <v>9</v>
      </c>
      <c r="B10" s="184">
        <f>IF(AND(partenaires!B10&gt;0,adversaires!B10&gt;0),1,"")</f>
      </c>
      <c r="C10" s="184">
        <f>IF(AND(partenaires!C10&gt;0,adversaires!C10&gt;0),1,"")</f>
        <v>1</v>
      </c>
      <c r="D10" s="184">
        <f>IF(AND(partenaires!D10&gt;0,adversaires!D10&gt;0),1,"")</f>
      </c>
      <c r="E10" s="184">
        <f>IF(AND(partenaires!E10&gt;0,adversaires!E10&gt;0),1,"")</f>
      </c>
      <c r="F10" s="184">
        <f>IF(AND(partenaires!F10&gt;0,adversaires!F10&gt;0),1,"")</f>
      </c>
      <c r="G10" s="184">
        <f>IF(AND(partenaires!G10&gt;0,adversaires!G10&gt;0),1,"")</f>
      </c>
      <c r="H10" s="184">
        <f>IF(AND(partenaires!H10&gt;0,adversaires!H10&gt;0),1,"")</f>
      </c>
      <c r="I10" s="184">
        <f>IF(AND(partenaires!I10&gt;0,adversaires!I10&gt;0),1,"")</f>
      </c>
      <c r="J10" s="184">
        <f>IF(AND(partenaires!J10&gt;0,adversaires!J10&gt;0),1,"")</f>
      </c>
      <c r="K10" s="184">
        <f>IF(AND(partenaires!K10&gt;0,adversaires!K10&gt;0),1,"")</f>
      </c>
      <c r="L10" s="184">
        <f>IF(AND(partenaires!L10&gt;0,adversaires!L10&gt;0),1,"")</f>
      </c>
      <c r="M10" s="184">
        <f>IF(AND(partenaires!M10&gt;0,adversaires!M10&gt;0),1,"")</f>
      </c>
      <c r="N10" s="184">
        <f>IF(AND(partenaires!N10&gt;0,adversaires!N10&gt;0),1,"")</f>
      </c>
      <c r="O10" s="184">
        <f>IF(AND(partenaires!O10&gt;0,adversaires!O10&gt;0),1,"")</f>
      </c>
      <c r="P10" s="184">
        <f>IF(AND(partenaires!P10&gt;0,adversaires!P10&gt;0),1,"")</f>
      </c>
      <c r="Q10" s="184">
        <f>IF(AND(partenaires!Q10&gt;0,adversaires!Q10&gt;0),1,"")</f>
      </c>
      <c r="R10" s="184">
        <f>IF(AND(partenaires!R10&gt;0,adversaires!R10&gt;0),1,"")</f>
      </c>
      <c r="S10" s="184">
        <f>IF(AND(partenaires!S10&gt;0,adversaires!S10&gt;0),1,"")</f>
      </c>
      <c r="T10" s="184">
        <f>IF(AND(partenaires!T10&gt;0,adversaires!T10&gt;0),1,"")</f>
      </c>
      <c r="U10" s="184">
        <f>IF(AND(partenaires!U10&gt;0,adversaires!U10&gt;0),1,"")</f>
      </c>
      <c r="V10" s="184">
        <f>IF(AND(partenaires!V10&gt;0,adversaires!V10&gt;0),1,"")</f>
      </c>
      <c r="W10" s="184">
        <f>IF(AND(partenaires!W10&gt;0,adversaires!W10&gt;0),1,"")</f>
      </c>
      <c r="X10" s="184">
        <f>IF(AND(partenaires!X10&gt;0,adversaires!X10&gt;0),1,"")</f>
      </c>
      <c r="Y10" s="184">
        <f>IF(AND(partenaires!Y10&gt;0,adversaires!Y10&gt;0),1,"")</f>
      </c>
      <c r="Z10" s="184">
        <f>IF(AND(partenaires!Z10&gt;0,adversaires!Z10&gt;0),1,"")</f>
      </c>
      <c r="AA10" s="184">
        <f>IF(AND(partenaires!AA10&gt;0,adversaires!AA10&gt;0),1,"")</f>
      </c>
      <c r="AB10" s="184">
        <f>IF(AND(partenaires!AB10&gt;0,adversaires!AB10&gt;0),1,"")</f>
      </c>
      <c r="AC10" s="184">
        <f>IF(AND(partenaires!AC10&gt;0,adversaires!AC10&gt;0),1,"")</f>
      </c>
      <c r="AD10" s="184">
        <f>IF(AND(partenaires!AD10&gt;0,adversaires!AD10&gt;0),1,"")</f>
      </c>
      <c r="AE10" s="184">
        <f>IF(AND(partenaires!AE10&gt;0,adversaires!AE10&gt;0),1,"")</f>
      </c>
      <c r="AF10" s="184">
        <f>IF(AND(partenaires!AF10&gt;0,adversaires!AF10&gt;0),1,"")</f>
      </c>
      <c r="AG10" s="184">
        <f>IF(AND(partenaires!AG10&gt;0,adversaires!AG10&gt;0),1,"")</f>
      </c>
      <c r="AH10" s="184">
        <f>IF(AND(partenaires!AH10&gt;0,adversaires!AH10&gt;0),1,"")</f>
      </c>
      <c r="AI10" s="184">
        <f>IF(AND(partenaires!AI10&gt;0,adversaires!AI10&gt;0),1,"")</f>
      </c>
      <c r="AJ10" s="184">
        <f>IF(AND(partenaires!AJ10&gt;0,adversaires!AJ10&gt;0),1,"")</f>
      </c>
      <c r="AK10" s="184">
        <f>IF(AND(partenaires!AK10&gt;0,adversaires!AK10&gt;0),1,"")</f>
      </c>
      <c r="AL10" s="184">
        <f>IF(AND(partenaires!AL10&gt;0,adversaires!AL10&gt;0),1,"")</f>
      </c>
      <c r="AM10" s="184">
        <f>IF(AND(partenaires!AM10&gt;0,adversaires!AM10&gt;0),1,"")</f>
      </c>
      <c r="AN10" s="184">
        <f>IF(AND(partenaires!AN10&gt;0,adversaires!AN10&gt;0),1,"")</f>
      </c>
      <c r="AO10" s="184">
        <f>IF(AND(partenaires!AO10&gt;0,adversaires!AO10&gt;0),1,"")</f>
      </c>
      <c r="AP10" s="184">
        <f>IF(AND(partenaires!AP10&gt;0,adversaires!AP10&gt;0),1,"")</f>
      </c>
      <c r="AQ10" s="184">
        <f>IF(AND(partenaires!AQ10&gt;0,adversaires!AQ10&gt;0),1,"")</f>
      </c>
      <c r="AR10" s="184">
        <f>IF(AND(partenaires!AR10&gt;0,adversaires!AR10&gt;0),1,"")</f>
      </c>
      <c r="AS10" s="184">
        <f>IF(AND(partenaires!AS10&gt;0,adversaires!AS10&gt;0),1,"")</f>
      </c>
      <c r="AT10" s="184">
        <f>IF(AND(partenaires!AT10&gt;0,adversaires!AT10&gt;0),1,"")</f>
      </c>
      <c r="AU10" s="184">
        <f>IF(AND(partenaires!AU10&gt;0,adversaires!AU10&gt;0),1,"")</f>
      </c>
      <c r="AV10" s="184">
        <f>IF(AND(partenaires!AV10&gt;0,adversaires!AV10&gt;0),1,"")</f>
      </c>
      <c r="AW10" s="184">
        <f>IF(AND(partenaires!AW10&gt;0,adversaires!AW10&gt;0),1,"")</f>
      </c>
    </row>
    <row r="11" spans="1:49" ht="12">
      <c r="A11" s="184">
        <v>10</v>
      </c>
      <c r="B11" s="184">
        <f>IF(AND(partenaires!B11&gt;0,adversaires!B11&gt;0),1,"")</f>
      </c>
      <c r="C11" s="184">
        <f>IF(AND(partenaires!C11&gt;0,adversaires!C11&gt;0),1,"")</f>
      </c>
      <c r="D11" s="184">
        <f>IF(AND(partenaires!D11&gt;0,adversaires!D11&gt;0),1,"")</f>
      </c>
      <c r="E11" s="184">
        <f>IF(AND(partenaires!E11&gt;0,adversaires!E11&gt;0),1,"")</f>
      </c>
      <c r="F11" s="184">
        <f>IF(AND(partenaires!F11&gt;0,adversaires!F11&gt;0),1,"")</f>
      </c>
      <c r="G11" s="184">
        <f>IF(AND(partenaires!G11&gt;0,adversaires!G11&gt;0),1,"")</f>
      </c>
      <c r="H11" s="184">
        <f>IF(AND(partenaires!H11&gt;0,adversaires!H11&gt;0),1,"")</f>
      </c>
      <c r="I11" s="184">
        <f>IF(AND(partenaires!I11&gt;0,adversaires!I11&gt;0),1,"")</f>
      </c>
      <c r="J11" s="184">
        <f>IF(AND(partenaires!J11&gt;0,adversaires!J11&gt;0),1,"")</f>
      </c>
      <c r="K11" s="184">
        <f>IF(AND(partenaires!K11&gt;0,adversaires!K11&gt;0),1,"")</f>
      </c>
      <c r="L11" s="184">
        <f>IF(AND(partenaires!L11&gt;0,adversaires!L11&gt;0),1,"")</f>
      </c>
      <c r="M11" s="184">
        <f>IF(AND(partenaires!M11&gt;0,adversaires!M11&gt;0),1,"")</f>
      </c>
      <c r="N11" s="184">
        <f>IF(AND(partenaires!N11&gt;0,adversaires!N11&gt;0),1,"")</f>
      </c>
      <c r="O11" s="184">
        <f>IF(AND(partenaires!O11&gt;0,adversaires!O11&gt;0),1,"")</f>
      </c>
      <c r="P11" s="184">
        <f>IF(AND(partenaires!P11&gt;0,adversaires!P11&gt;0),1,"")</f>
      </c>
      <c r="Q11" s="184">
        <f>IF(AND(partenaires!Q11&gt;0,adversaires!Q11&gt;0),1,"")</f>
      </c>
      <c r="R11" s="184">
        <f>IF(AND(partenaires!R11&gt;0,adversaires!R11&gt;0),1,"")</f>
      </c>
      <c r="S11" s="184">
        <f>IF(AND(partenaires!S11&gt;0,adversaires!S11&gt;0),1,"")</f>
      </c>
      <c r="T11" s="184">
        <f>IF(AND(partenaires!T11&gt;0,adversaires!T11&gt;0),1,"")</f>
      </c>
      <c r="U11" s="184">
        <f>IF(AND(partenaires!U11&gt;0,adversaires!U11&gt;0),1,"")</f>
      </c>
      <c r="V11" s="184">
        <f>IF(AND(partenaires!V11&gt;0,adversaires!V11&gt;0),1,"")</f>
      </c>
      <c r="W11" s="184">
        <f>IF(AND(partenaires!W11&gt;0,adversaires!W11&gt;0),1,"")</f>
      </c>
      <c r="X11" s="184">
        <f>IF(AND(partenaires!X11&gt;0,adversaires!X11&gt;0),1,"")</f>
      </c>
      <c r="Y11" s="184">
        <f>IF(AND(partenaires!Y11&gt;0,adversaires!Y11&gt;0),1,"")</f>
      </c>
      <c r="Z11" s="184">
        <f>IF(AND(partenaires!Z11&gt;0,adversaires!Z11&gt;0),1,"")</f>
      </c>
      <c r="AA11" s="184">
        <f>IF(AND(partenaires!AA11&gt;0,adversaires!AA11&gt;0),1,"")</f>
      </c>
      <c r="AB11" s="184">
        <f>IF(AND(partenaires!AB11&gt;0,adversaires!AB11&gt;0),1,"")</f>
      </c>
      <c r="AC11" s="184">
        <f>IF(AND(partenaires!AC11&gt;0,adversaires!AC11&gt;0),1,"")</f>
      </c>
      <c r="AD11" s="184">
        <f>IF(AND(partenaires!AD11&gt;0,adversaires!AD11&gt;0),1,"")</f>
      </c>
      <c r="AE11" s="184">
        <f>IF(AND(partenaires!AE11&gt;0,adversaires!AE11&gt;0),1,"")</f>
      </c>
      <c r="AF11" s="184">
        <f>IF(AND(partenaires!AF11&gt;0,adversaires!AF11&gt;0),1,"")</f>
      </c>
      <c r="AG11" s="184">
        <f>IF(AND(partenaires!AG11&gt;0,adversaires!AG11&gt;0),1,"")</f>
      </c>
      <c r="AH11" s="184">
        <f>IF(AND(partenaires!AH11&gt;0,adversaires!AH11&gt;0),1,"")</f>
      </c>
      <c r="AI11" s="184">
        <f>IF(AND(partenaires!AI11&gt;0,adversaires!AI11&gt;0),1,"")</f>
      </c>
      <c r="AJ11" s="184">
        <f>IF(AND(partenaires!AJ11&gt;0,adversaires!AJ11&gt;0),1,"")</f>
      </c>
      <c r="AK11" s="184">
        <f>IF(AND(partenaires!AK11&gt;0,adversaires!AK11&gt;0),1,"")</f>
      </c>
      <c r="AL11" s="184">
        <f>IF(AND(partenaires!AL11&gt;0,adversaires!AL11&gt;0),1,"")</f>
      </c>
      <c r="AM11" s="184">
        <f>IF(AND(partenaires!AM11&gt;0,adversaires!AM11&gt;0),1,"")</f>
      </c>
      <c r="AN11" s="184">
        <f>IF(AND(partenaires!AN11&gt;0,adversaires!AN11&gt;0),1,"")</f>
      </c>
      <c r="AO11" s="184">
        <f>IF(AND(partenaires!AO11&gt;0,adversaires!AO11&gt;0),1,"")</f>
      </c>
      <c r="AP11" s="184">
        <f>IF(AND(partenaires!AP11&gt;0,adversaires!AP11&gt;0),1,"")</f>
      </c>
      <c r="AQ11" s="184">
        <f>IF(AND(partenaires!AQ11&gt;0,adversaires!AQ11&gt;0),1,"")</f>
      </c>
      <c r="AR11" s="184">
        <f>IF(AND(partenaires!AR11&gt;0,adversaires!AR11&gt;0),1,"")</f>
      </c>
      <c r="AS11" s="184">
        <f>IF(AND(partenaires!AS11&gt;0,adversaires!AS11&gt;0),1,"")</f>
      </c>
      <c r="AT11" s="184">
        <f>IF(AND(partenaires!AT11&gt;0,adversaires!AT11&gt;0),1,"")</f>
      </c>
      <c r="AU11" s="184">
        <f>IF(AND(partenaires!AU11&gt;0,adversaires!AU11&gt;0),1,"")</f>
      </c>
      <c r="AV11" s="184">
        <f>IF(AND(partenaires!AV11&gt;0,adversaires!AV11&gt;0),1,"")</f>
      </c>
      <c r="AW11" s="184">
        <f>IF(AND(partenaires!AW11&gt;0,adversaires!AW11&gt;0),1,"")</f>
      </c>
    </row>
    <row r="12" spans="1:49" ht="12">
      <c r="A12" s="184">
        <v>11</v>
      </c>
      <c r="B12" s="184">
        <f>IF(AND(partenaires!B12&gt;0,adversaires!B12&gt;0),1,"")</f>
      </c>
      <c r="C12" s="184">
        <f>IF(AND(partenaires!C12&gt;0,adversaires!C12&gt;0),1,"")</f>
      </c>
      <c r="D12" s="184">
        <f>IF(AND(partenaires!D12&gt;0,adversaires!D12&gt;0),1,"")</f>
      </c>
      <c r="E12" s="184">
        <f>IF(AND(partenaires!E12&gt;0,adversaires!E12&gt;0),1,"")</f>
      </c>
      <c r="F12" s="184">
        <f>IF(AND(partenaires!F12&gt;0,adversaires!F12&gt;0),1,"")</f>
      </c>
      <c r="G12" s="184">
        <f>IF(AND(partenaires!G12&gt;0,adversaires!G12&gt;0),1,"")</f>
      </c>
      <c r="H12" s="184">
        <f>IF(AND(partenaires!H12&gt;0,adversaires!H12&gt;0),1,"")</f>
      </c>
      <c r="I12" s="184">
        <f>IF(AND(partenaires!I12&gt;0,adversaires!I12&gt;0),1,"")</f>
      </c>
      <c r="J12" s="184">
        <f>IF(AND(partenaires!J12&gt;0,adversaires!J12&gt;0),1,"")</f>
      </c>
      <c r="K12" s="184">
        <f>IF(AND(partenaires!K12&gt;0,adversaires!K12&gt;0),1,"")</f>
      </c>
      <c r="L12" s="184">
        <f>IF(AND(partenaires!L12&gt;0,adversaires!L12&gt;0),1,"")</f>
      </c>
      <c r="M12" s="184">
        <f>IF(AND(partenaires!M12&gt;0,adversaires!M12&gt;0),1,"")</f>
      </c>
      <c r="N12" s="184">
        <f>IF(AND(partenaires!N12&gt;0,adversaires!N12&gt;0),1,"")</f>
      </c>
      <c r="O12" s="184">
        <f>IF(AND(partenaires!O12&gt;0,adversaires!O12&gt;0),1,"")</f>
      </c>
      <c r="P12" s="184">
        <f>IF(AND(partenaires!P12&gt;0,adversaires!P12&gt;0),1,"")</f>
      </c>
      <c r="Q12" s="184">
        <f>IF(AND(partenaires!Q12&gt;0,adversaires!Q12&gt;0),1,"")</f>
      </c>
      <c r="R12" s="184">
        <f>IF(AND(partenaires!R12&gt;0,adversaires!R12&gt;0),1,"")</f>
      </c>
      <c r="S12" s="184">
        <f>IF(AND(partenaires!S12&gt;0,adversaires!S12&gt;0),1,"")</f>
      </c>
      <c r="T12" s="184">
        <f>IF(AND(partenaires!T12&gt;0,adversaires!T12&gt;0),1,"")</f>
      </c>
      <c r="U12" s="184">
        <f>IF(AND(partenaires!U12&gt;0,adversaires!U12&gt;0),1,"")</f>
      </c>
      <c r="V12" s="184">
        <f>IF(AND(partenaires!V12&gt;0,adversaires!V12&gt;0),1,"")</f>
      </c>
      <c r="W12" s="184">
        <f>IF(AND(partenaires!W12&gt;0,adversaires!W12&gt;0),1,"")</f>
      </c>
      <c r="X12" s="184">
        <f>IF(AND(partenaires!X12&gt;0,adversaires!X12&gt;0),1,"")</f>
      </c>
      <c r="Y12" s="184">
        <f>IF(AND(partenaires!Y12&gt;0,adversaires!Y12&gt;0),1,"")</f>
      </c>
      <c r="Z12" s="184">
        <f>IF(AND(partenaires!Z12&gt;0,adversaires!Z12&gt;0),1,"")</f>
      </c>
      <c r="AA12" s="184">
        <f>IF(AND(partenaires!AA12&gt;0,adversaires!AA12&gt;0),1,"")</f>
      </c>
      <c r="AB12" s="184">
        <f>IF(AND(partenaires!AB12&gt;0,adversaires!AB12&gt;0),1,"")</f>
      </c>
      <c r="AC12" s="184">
        <f>IF(AND(partenaires!AC12&gt;0,adversaires!AC12&gt;0),1,"")</f>
      </c>
      <c r="AD12" s="184">
        <f>IF(AND(partenaires!AD12&gt;0,adversaires!AD12&gt;0),1,"")</f>
      </c>
      <c r="AE12" s="184">
        <f>IF(AND(partenaires!AE12&gt;0,adversaires!AE12&gt;0),1,"")</f>
      </c>
      <c r="AF12" s="184">
        <f>IF(AND(partenaires!AF12&gt;0,adversaires!AF12&gt;0),1,"")</f>
      </c>
      <c r="AG12" s="184">
        <f>IF(AND(partenaires!AG12&gt;0,adversaires!AG12&gt;0),1,"")</f>
      </c>
      <c r="AH12" s="184">
        <f>IF(AND(partenaires!AH12&gt;0,adversaires!AH12&gt;0),1,"")</f>
      </c>
      <c r="AI12" s="184">
        <f>IF(AND(partenaires!AI12&gt;0,adversaires!AI12&gt;0),1,"")</f>
      </c>
      <c r="AJ12" s="184">
        <f>IF(AND(partenaires!AJ12&gt;0,adversaires!AJ12&gt;0),1,"")</f>
      </c>
      <c r="AK12" s="184">
        <f>IF(AND(partenaires!AK12&gt;0,adversaires!AK12&gt;0),1,"")</f>
      </c>
      <c r="AL12" s="184">
        <f>IF(AND(partenaires!AL12&gt;0,adversaires!AL12&gt;0),1,"")</f>
      </c>
      <c r="AM12" s="184">
        <f>IF(AND(partenaires!AM12&gt;0,adversaires!AM12&gt;0),1,"")</f>
      </c>
      <c r="AN12" s="184">
        <f>IF(AND(partenaires!AN12&gt;0,adversaires!AN12&gt;0),1,"")</f>
      </c>
      <c r="AO12" s="184">
        <f>IF(AND(partenaires!AO12&gt;0,adversaires!AO12&gt;0),1,"")</f>
      </c>
      <c r="AP12" s="184">
        <f>IF(AND(partenaires!AP12&gt;0,adversaires!AP12&gt;0),1,"")</f>
      </c>
      <c r="AQ12" s="184">
        <f>IF(AND(partenaires!AQ12&gt;0,adversaires!AQ12&gt;0),1,"")</f>
      </c>
      <c r="AR12" s="184">
        <f>IF(AND(partenaires!AR12&gt;0,adversaires!AR12&gt;0),1,"")</f>
      </c>
      <c r="AS12" s="184">
        <f>IF(AND(partenaires!AS12&gt;0,adversaires!AS12&gt;0),1,"")</f>
      </c>
      <c r="AT12" s="184">
        <f>IF(AND(partenaires!AT12&gt;0,adversaires!AT12&gt;0),1,"")</f>
      </c>
      <c r="AU12" s="184">
        <f>IF(AND(partenaires!AU12&gt;0,adversaires!AU12&gt;0),1,"")</f>
      </c>
      <c r="AV12" s="184">
        <f>IF(AND(partenaires!AV12&gt;0,adversaires!AV12&gt;0),1,"")</f>
      </c>
      <c r="AW12" s="184">
        <f>IF(AND(partenaires!AW12&gt;0,adversaires!AW12&gt;0),1,"")</f>
      </c>
    </row>
    <row r="13" spans="1:49" ht="12">
      <c r="A13" s="184">
        <v>12</v>
      </c>
      <c r="B13" s="184">
        <f>IF(AND(partenaires!B13&gt;0,adversaires!B13&gt;0),1,"")</f>
      </c>
      <c r="C13" s="184">
        <f>IF(AND(partenaires!C13&gt;0,adversaires!C13&gt;0),1,"")</f>
      </c>
      <c r="D13" s="184">
        <f>IF(AND(partenaires!D13&gt;0,adversaires!D13&gt;0),1,"")</f>
      </c>
      <c r="E13" s="184">
        <f>IF(AND(partenaires!E13&gt;0,adversaires!E13&gt;0),1,"")</f>
      </c>
      <c r="F13" s="184">
        <f>IF(AND(partenaires!F13&gt;0,adversaires!F13&gt;0),1,"")</f>
      </c>
      <c r="G13" s="184">
        <f>IF(AND(partenaires!G13&gt;0,adversaires!G13&gt;0),1,"")</f>
      </c>
      <c r="H13" s="184">
        <f>IF(AND(partenaires!H13&gt;0,adversaires!H13&gt;0),1,"")</f>
      </c>
      <c r="I13" s="184">
        <f>IF(AND(partenaires!I13&gt;0,adversaires!I13&gt;0),1,"")</f>
      </c>
      <c r="J13" s="184">
        <f>IF(AND(partenaires!J13&gt;0,adversaires!J13&gt;0),1,"")</f>
      </c>
      <c r="K13" s="184">
        <f>IF(AND(partenaires!K13&gt;0,adversaires!K13&gt;0),1,"")</f>
      </c>
      <c r="L13" s="184">
        <f>IF(AND(partenaires!L13&gt;0,adversaires!L13&gt;0),1,"")</f>
      </c>
      <c r="M13" s="184">
        <f>IF(AND(partenaires!M13&gt;0,adversaires!M13&gt;0),1,"")</f>
      </c>
      <c r="N13" s="184">
        <f>IF(AND(partenaires!N13&gt;0,adversaires!N13&gt;0),1,"")</f>
      </c>
      <c r="O13" s="184">
        <f>IF(AND(partenaires!O13&gt;0,adversaires!O13&gt;0),1,"")</f>
      </c>
      <c r="P13" s="184">
        <f>IF(AND(partenaires!P13&gt;0,adversaires!P13&gt;0),1,"")</f>
      </c>
      <c r="Q13" s="184">
        <f>IF(AND(partenaires!Q13&gt;0,adversaires!Q13&gt;0),1,"")</f>
      </c>
      <c r="R13" s="184">
        <f>IF(AND(partenaires!R13&gt;0,adversaires!R13&gt;0),1,"")</f>
      </c>
      <c r="S13" s="184">
        <f>IF(AND(partenaires!S13&gt;0,adversaires!S13&gt;0),1,"")</f>
      </c>
      <c r="T13" s="184">
        <f>IF(AND(partenaires!T13&gt;0,adversaires!T13&gt;0),1,"")</f>
      </c>
      <c r="U13" s="184">
        <f>IF(AND(partenaires!U13&gt;0,adversaires!U13&gt;0),1,"")</f>
      </c>
      <c r="V13" s="184">
        <f>IF(AND(partenaires!V13&gt;0,adversaires!V13&gt;0),1,"")</f>
      </c>
      <c r="W13" s="184">
        <f>IF(AND(partenaires!W13&gt;0,adversaires!W13&gt;0),1,"")</f>
      </c>
      <c r="X13" s="184">
        <f>IF(AND(partenaires!X13&gt;0,adversaires!X13&gt;0),1,"")</f>
      </c>
      <c r="Y13" s="184">
        <f>IF(AND(partenaires!Y13&gt;0,adversaires!Y13&gt;0),1,"")</f>
      </c>
      <c r="Z13" s="184">
        <f>IF(AND(partenaires!Z13&gt;0,adversaires!Z13&gt;0),1,"")</f>
      </c>
      <c r="AA13" s="184">
        <f>IF(AND(partenaires!AA13&gt;0,adversaires!AA13&gt;0),1,"")</f>
      </c>
      <c r="AB13" s="184">
        <f>IF(AND(partenaires!AB13&gt;0,adversaires!AB13&gt;0),1,"")</f>
      </c>
      <c r="AC13" s="184">
        <f>IF(AND(partenaires!AC13&gt;0,adversaires!AC13&gt;0),1,"")</f>
      </c>
      <c r="AD13" s="184">
        <f>IF(AND(partenaires!AD13&gt;0,adversaires!AD13&gt;0),1,"")</f>
      </c>
      <c r="AE13" s="184">
        <f>IF(AND(partenaires!AE13&gt;0,adversaires!AE13&gt;0),1,"")</f>
      </c>
      <c r="AF13" s="184">
        <f>IF(AND(partenaires!AF13&gt;0,adversaires!AF13&gt;0),1,"")</f>
      </c>
      <c r="AG13" s="184">
        <f>IF(AND(partenaires!AG13&gt;0,adversaires!AG13&gt;0),1,"")</f>
      </c>
      <c r="AH13" s="184">
        <f>IF(AND(partenaires!AH13&gt;0,adversaires!AH13&gt;0),1,"")</f>
      </c>
      <c r="AI13" s="184">
        <f>IF(AND(partenaires!AI13&gt;0,adversaires!AI13&gt;0),1,"")</f>
      </c>
      <c r="AJ13" s="184">
        <f>IF(AND(partenaires!AJ13&gt;0,adversaires!AJ13&gt;0),1,"")</f>
      </c>
      <c r="AK13" s="184">
        <f>IF(AND(partenaires!AK13&gt;0,adversaires!AK13&gt;0),1,"")</f>
      </c>
      <c r="AL13" s="184">
        <f>IF(AND(partenaires!AL13&gt;0,adversaires!AL13&gt;0),1,"")</f>
      </c>
      <c r="AM13" s="184">
        <f>IF(AND(partenaires!AM13&gt;0,adversaires!AM13&gt;0),1,"")</f>
      </c>
      <c r="AN13" s="184">
        <f>IF(AND(partenaires!AN13&gt;0,adversaires!AN13&gt;0),1,"")</f>
      </c>
      <c r="AO13" s="184">
        <f>IF(AND(partenaires!AO13&gt;0,adversaires!AO13&gt;0),1,"")</f>
      </c>
      <c r="AP13" s="184">
        <f>IF(AND(partenaires!AP13&gt;0,adversaires!AP13&gt;0),1,"")</f>
      </c>
      <c r="AQ13" s="184">
        <f>IF(AND(partenaires!AQ13&gt;0,adversaires!AQ13&gt;0),1,"")</f>
      </c>
      <c r="AR13" s="184">
        <f>IF(AND(partenaires!AR13&gt;0,adversaires!AR13&gt;0),1,"")</f>
      </c>
      <c r="AS13" s="184">
        <f>IF(AND(partenaires!AS13&gt;0,adversaires!AS13&gt;0),1,"")</f>
      </c>
      <c r="AT13" s="184">
        <f>IF(AND(partenaires!AT13&gt;0,adversaires!AT13&gt;0),1,"")</f>
      </c>
      <c r="AU13" s="184">
        <f>IF(AND(partenaires!AU13&gt;0,adversaires!AU13&gt;0),1,"")</f>
      </c>
      <c r="AV13" s="184">
        <f>IF(AND(partenaires!AV13&gt;0,adversaires!AV13&gt;0),1,"")</f>
      </c>
      <c r="AW13" s="184">
        <f>IF(AND(partenaires!AW13&gt;0,adversaires!AW13&gt;0),1,"")</f>
      </c>
    </row>
    <row r="14" spans="1:49" ht="12">
      <c r="A14" s="184">
        <v>13</v>
      </c>
      <c r="B14" s="184">
        <f>IF(AND(partenaires!B14&gt;0,adversaires!B14&gt;0),1,"")</f>
      </c>
      <c r="C14" s="184">
        <f>IF(AND(partenaires!C14&gt;0,adversaires!C14&gt;0),1,"")</f>
      </c>
      <c r="D14" s="184">
        <f>IF(AND(partenaires!D14&gt;0,adversaires!D14&gt;0),1,"")</f>
      </c>
      <c r="E14" s="184">
        <f>IF(AND(partenaires!E14&gt;0,adversaires!E14&gt;0),1,"")</f>
      </c>
      <c r="F14" s="184">
        <f>IF(AND(partenaires!F14&gt;0,adversaires!F14&gt;0),1,"")</f>
      </c>
      <c r="G14" s="184">
        <f>IF(AND(partenaires!G14&gt;0,adversaires!G14&gt;0),1,"")</f>
      </c>
      <c r="H14" s="184">
        <f>IF(AND(partenaires!H14&gt;0,adversaires!H14&gt;0),1,"")</f>
      </c>
      <c r="I14" s="184">
        <f>IF(AND(partenaires!I14&gt;0,adversaires!I14&gt;0),1,"")</f>
      </c>
      <c r="J14" s="184">
        <f>IF(AND(partenaires!J14&gt;0,adversaires!J14&gt;0),1,"")</f>
      </c>
      <c r="K14" s="184">
        <f>IF(AND(partenaires!K14&gt;0,adversaires!K14&gt;0),1,"")</f>
      </c>
      <c r="L14" s="184">
        <f>IF(AND(partenaires!L14&gt;0,adversaires!L14&gt;0),1,"")</f>
      </c>
      <c r="M14" s="184">
        <f>IF(AND(partenaires!M14&gt;0,adversaires!M14&gt;0),1,"")</f>
      </c>
      <c r="N14" s="184">
        <f>IF(AND(partenaires!N14&gt;0,adversaires!N14&gt;0),1,"")</f>
      </c>
      <c r="O14" s="184">
        <f>IF(AND(partenaires!O14&gt;0,adversaires!O14&gt;0),1,"")</f>
      </c>
      <c r="P14" s="184">
        <f>IF(AND(partenaires!P14&gt;0,adversaires!P14&gt;0),1,"")</f>
      </c>
      <c r="Q14" s="184">
        <f>IF(AND(partenaires!Q14&gt;0,adversaires!Q14&gt;0),1,"")</f>
      </c>
      <c r="R14" s="184">
        <f>IF(AND(partenaires!R14&gt;0,adversaires!R14&gt;0),1,"")</f>
      </c>
      <c r="S14" s="184">
        <f>IF(AND(partenaires!S14&gt;0,adversaires!S14&gt;0),1,"")</f>
      </c>
      <c r="T14" s="184">
        <f>IF(AND(partenaires!T14&gt;0,adversaires!T14&gt;0),1,"")</f>
      </c>
      <c r="U14" s="184">
        <f>IF(AND(partenaires!U14&gt;0,adversaires!U14&gt;0),1,"")</f>
      </c>
      <c r="V14" s="184">
        <f>IF(AND(partenaires!V14&gt;0,adversaires!V14&gt;0),1,"")</f>
      </c>
      <c r="W14" s="184">
        <f>IF(AND(partenaires!W14&gt;0,adversaires!W14&gt;0),1,"")</f>
      </c>
      <c r="X14" s="184">
        <f>IF(AND(partenaires!X14&gt;0,adversaires!X14&gt;0),1,"")</f>
      </c>
      <c r="Y14" s="184">
        <f>IF(AND(partenaires!Y14&gt;0,adversaires!Y14&gt;0),1,"")</f>
      </c>
      <c r="Z14" s="184">
        <f>IF(AND(partenaires!Z14&gt;0,adversaires!Z14&gt;0),1,"")</f>
      </c>
      <c r="AA14" s="184">
        <f>IF(AND(partenaires!AA14&gt;0,adversaires!AA14&gt;0),1,"")</f>
      </c>
      <c r="AB14" s="184">
        <f>IF(AND(partenaires!AB14&gt;0,adversaires!AB14&gt;0),1,"")</f>
      </c>
      <c r="AC14" s="184">
        <f>IF(AND(partenaires!AC14&gt;0,adversaires!AC14&gt;0),1,"")</f>
      </c>
      <c r="AD14" s="184">
        <f>IF(AND(partenaires!AD14&gt;0,adversaires!AD14&gt;0),1,"")</f>
      </c>
      <c r="AE14" s="184">
        <f>IF(AND(partenaires!AE14&gt;0,adversaires!AE14&gt;0),1,"")</f>
      </c>
      <c r="AF14" s="184">
        <f>IF(AND(partenaires!AF14&gt;0,adversaires!AF14&gt;0),1,"")</f>
      </c>
      <c r="AG14" s="184">
        <f>IF(AND(partenaires!AG14&gt;0,adversaires!AG14&gt;0),1,"")</f>
      </c>
      <c r="AH14" s="184">
        <f>IF(AND(partenaires!AH14&gt;0,adversaires!AH14&gt;0),1,"")</f>
      </c>
      <c r="AI14" s="184">
        <f>IF(AND(partenaires!AI14&gt;0,adversaires!AI14&gt;0),1,"")</f>
      </c>
      <c r="AJ14" s="184">
        <f>IF(AND(partenaires!AJ14&gt;0,adversaires!AJ14&gt;0),1,"")</f>
      </c>
      <c r="AK14" s="184">
        <f>IF(AND(partenaires!AK14&gt;0,adversaires!AK14&gt;0),1,"")</f>
      </c>
      <c r="AL14" s="184">
        <f>IF(AND(partenaires!AL14&gt;0,adversaires!AL14&gt;0),1,"")</f>
      </c>
      <c r="AM14" s="184">
        <f>IF(AND(partenaires!AM14&gt;0,adversaires!AM14&gt;0),1,"")</f>
      </c>
      <c r="AN14" s="184">
        <f>IF(AND(partenaires!AN14&gt;0,adversaires!AN14&gt;0),1,"")</f>
      </c>
      <c r="AO14" s="184">
        <f>IF(AND(partenaires!AO14&gt;0,adversaires!AO14&gt;0),1,"")</f>
      </c>
      <c r="AP14" s="184">
        <f>IF(AND(partenaires!AP14&gt;0,adversaires!AP14&gt;0),1,"")</f>
      </c>
      <c r="AQ14" s="184">
        <f>IF(AND(partenaires!AQ14&gt;0,adversaires!AQ14&gt;0),1,"")</f>
      </c>
      <c r="AR14" s="184">
        <f>IF(AND(partenaires!AR14&gt;0,adversaires!AR14&gt;0),1,"")</f>
      </c>
      <c r="AS14" s="184">
        <f>IF(AND(partenaires!AS14&gt;0,adversaires!AS14&gt;0),1,"")</f>
      </c>
      <c r="AT14" s="184">
        <f>IF(AND(partenaires!AT14&gt;0,adversaires!AT14&gt;0),1,"")</f>
      </c>
      <c r="AU14" s="184">
        <f>IF(AND(partenaires!AU14&gt;0,adversaires!AU14&gt;0),1,"")</f>
      </c>
      <c r="AV14" s="184">
        <f>IF(AND(partenaires!AV14&gt;0,adversaires!AV14&gt;0),1,"")</f>
      </c>
      <c r="AW14" s="184">
        <f>IF(AND(partenaires!AW14&gt;0,adversaires!AW14&gt;0),1,"")</f>
      </c>
    </row>
    <row r="15" spans="1:49" ht="12">
      <c r="A15" s="184">
        <v>14</v>
      </c>
      <c r="B15" s="184">
        <f>IF(AND(partenaires!B15&gt;0,adversaires!B15&gt;0),1,"")</f>
      </c>
      <c r="C15" s="184">
        <f>IF(AND(partenaires!C15&gt;0,adversaires!C15&gt;0),1,"")</f>
      </c>
      <c r="D15" s="184">
        <f>IF(AND(partenaires!D15&gt;0,adversaires!D15&gt;0),1,"")</f>
      </c>
      <c r="E15" s="184">
        <f>IF(AND(partenaires!E15&gt;0,adversaires!E15&gt;0),1,"")</f>
      </c>
      <c r="F15" s="184">
        <f>IF(AND(partenaires!F15&gt;0,adversaires!F15&gt;0),1,"")</f>
      </c>
      <c r="G15" s="184">
        <f>IF(AND(partenaires!G15&gt;0,adversaires!G15&gt;0),1,"")</f>
      </c>
      <c r="H15" s="184">
        <f>IF(AND(partenaires!H15&gt;0,adversaires!H15&gt;0),1,"")</f>
      </c>
      <c r="I15" s="184">
        <f>IF(AND(partenaires!I15&gt;0,adversaires!I15&gt;0),1,"")</f>
      </c>
      <c r="J15" s="184">
        <f>IF(AND(partenaires!J15&gt;0,adversaires!J15&gt;0),1,"")</f>
      </c>
      <c r="K15" s="184">
        <f>IF(AND(partenaires!K15&gt;0,adversaires!K15&gt;0),1,"")</f>
      </c>
      <c r="L15" s="184">
        <f>IF(AND(partenaires!L15&gt;0,adversaires!L15&gt;0),1,"")</f>
      </c>
      <c r="M15" s="184">
        <f>IF(AND(partenaires!M15&gt;0,adversaires!M15&gt;0),1,"")</f>
      </c>
      <c r="N15" s="184">
        <f>IF(AND(partenaires!N15&gt;0,adversaires!N15&gt;0),1,"")</f>
      </c>
      <c r="O15" s="184">
        <f>IF(AND(partenaires!O15&gt;0,adversaires!O15&gt;0),1,"")</f>
      </c>
      <c r="P15" s="184">
        <f>IF(AND(partenaires!P15&gt;0,adversaires!P15&gt;0),1,"")</f>
      </c>
      <c r="Q15" s="184">
        <f>IF(AND(partenaires!Q15&gt;0,adversaires!Q15&gt;0),1,"")</f>
      </c>
      <c r="R15" s="184">
        <f>IF(AND(partenaires!R15&gt;0,adversaires!R15&gt;0),1,"")</f>
      </c>
      <c r="S15" s="184">
        <f>IF(AND(partenaires!S15&gt;0,adversaires!S15&gt;0),1,"")</f>
      </c>
      <c r="T15" s="184">
        <f>IF(AND(partenaires!T15&gt;0,adversaires!T15&gt;0),1,"")</f>
      </c>
      <c r="U15" s="184">
        <f>IF(AND(partenaires!U15&gt;0,adversaires!U15&gt;0),1,"")</f>
      </c>
      <c r="V15" s="184">
        <f>IF(AND(partenaires!V15&gt;0,adversaires!V15&gt;0),1,"")</f>
      </c>
      <c r="W15" s="184">
        <f>IF(AND(partenaires!W15&gt;0,adversaires!W15&gt;0),1,"")</f>
      </c>
      <c r="X15" s="184">
        <f>IF(AND(partenaires!X15&gt;0,adversaires!X15&gt;0),1,"")</f>
      </c>
      <c r="Y15" s="184">
        <f>IF(AND(partenaires!Y15&gt;0,adversaires!Y15&gt;0),1,"")</f>
      </c>
      <c r="Z15" s="184">
        <f>IF(AND(partenaires!Z15&gt;0,adversaires!Z15&gt;0),1,"")</f>
      </c>
      <c r="AA15" s="184">
        <f>IF(AND(partenaires!AA15&gt;0,adversaires!AA15&gt;0),1,"")</f>
      </c>
      <c r="AB15" s="184">
        <f>IF(AND(partenaires!AB15&gt;0,adversaires!AB15&gt;0),1,"")</f>
      </c>
      <c r="AC15" s="184">
        <f>IF(AND(partenaires!AC15&gt;0,adversaires!AC15&gt;0),1,"")</f>
      </c>
      <c r="AD15" s="184">
        <f>IF(AND(partenaires!AD15&gt;0,adversaires!AD15&gt;0),1,"")</f>
      </c>
      <c r="AE15" s="184">
        <f>IF(AND(partenaires!AE15&gt;0,adversaires!AE15&gt;0),1,"")</f>
      </c>
      <c r="AF15" s="184">
        <f>IF(AND(partenaires!AF15&gt;0,adversaires!AF15&gt;0),1,"")</f>
      </c>
      <c r="AG15" s="184">
        <f>IF(AND(partenaires!AG15&gt;0,adversaires!AG15&gt;0),1,"")</f>
      </c>
      <c r="AH15" s="184">
        <f>IF(AND(partenaires!AH15&gt;0,adversaires!AH15&gt;0),1,"")</f>
      </c>
      <c r="AI15" s="184">
        <f>IF(AND(partenaires!AI15&gt;0,adversaires!AI15&gt;0),1,"")</f>
      </c>
      <c r="AJ15" s="184">
        <f>IF(AND(partenaires!AJ15&gt;0,adversaires!AJ15&gt;0),1,"")</f>
      </c>
      <c r="AK15" s="184">
        <f>IF(AND(partenaires!AK15&gt;0,adversaires!AK15&gt;0),1,"")</f>
      </c>
      <c r="AL15" s="184">
        <f>IF(AND(partenaires!AL15&gt;0,adversaires!AL15&gt;0),1,"")</f>
      </c>
      <c r="AM15" s="184">
        <f>IF(AND(partenaires!AM15&gt;0,adversaires!AM15&gt;0),1,"")</f>
      </c>
      <c r="AN15" s="184">
        <f>IF(AND(partenaires!AN15&gt;0,adversaires!AN15&gt;0),1,"")</f>
      </c>
      <c r="AO15" s="184">
        <f>IF(AND(partenaires!AO15&gt;0,adversaires!AO15&gt;0),1,"")</f>
      </c>
      <c r="AP15" s="184">
        <f>IF(AND(partenaires!AP15&gt;0,adversaires!AP15&gt;0),1,"")</f>
      </c>
      <c r="AQ15" s="184">
        <f>IF(AND(partenaires!AQ15&gt;0,adversaires!AQ15&gt;0),1,"")</f>
      </c>
      <c r="AR15" s="184">
        <f>IF(AND(partenaires!AR15&gt;0,adversaires!AR15&gt;0),1,"")</f>
      </c>
      <c r="AS15" s="184">
        <f>IF(AND(partenaires!AS15&gt;0,adversaires!AS15&gt;0),1,"")</f>
      </c>
      <c r="AT15" s="184">
        <f>IF(AND(partenaires!AT15&gt;0,adversaires!AT15&gt;0),1,"")</f>
      </c>
      <c r="AU15" s="184">
        <f>IF(AND(partenaires!AU15&gt;0,adversaires!AU15&gt;0),1,"")</f>
      </c>
      <c r="AV15" s="184">
        <f>IF(AND(partenaires!AV15&gt;0,adversaires!AV15&gt;0),1,"")</f>
      </c>
      <c r="AW15" s="184">
        <f>IF(AND(partenaires!AW15&gt;0,adversaires!AW15&gt;0),1,"")</f>
      </c>
    </row>
    <row r="16" spans="1:49" ht="12">
      <c r="A16" s="184">
        <v>15</v>
      </c>
      <c r="B16" s="184">
        <f>IF(AND(partenaires!B16&gt;0,adversaires!B16&gt;0),1,"")</f>
      </c>
      <c r="C16" s="184">
        <f>IF(AND(partenaires!C16&gt;0,adversaires!C16&gt;0),1,"")</f>
      </c>
      <c r="D16" s="184">
        <f>IF(AND(partenaires!D16&gt;0,adversaires!D16&gt;0),1,"")</f>
      </c>
      <c r="E16" s="184">
        <f>IF(AND(partenaires!E16&gt;0,adversaires!E16&gt;0),1,"")</f>
      </c>
      <c r="F16" s="184">
        <f>IF(AND(partenaires!F16&gt;0,adversaires!F16&gt;0),1,"")</f>
      </c>
      <c r="G16" s="184">
        <f>IF(AND(partenaires!G16&gt;0,adversaires!G16&gt;0),1,"")</f>
      </c>
      <c r="H16" s="184">
        <f>IF(AND(partenaires!H16&gt;0,adversaires!H16&gt;0),1,"")</f>
      </c>
      <c r="I16" s="184">
        <f>IF(AND(partenaires!I16&gt;0,adversaires!I16&gt;0),1,"")</f>
      </c>
      <c r="J16" s="184">
        <f>IF(AND(partenaires!J16&gt;0,adversaires!J16&gt;0),1,"")</f>
      </c>
      <c r="K16" s="184">
        <f>IF(AND(partenaires!K16&gt;0,adversaires!K16&gt;0),1,"")</f>
      </c>
      <c r="L16" s="184">
        <f>IF(AND(partenaires!L16&gt;0,adversaires!L16&gt;0),1,"")</f>
      </c>
      <c r="M16" s="184">
        <f>IF(AND(partenaires!M16&gt;0,adversaires!M16&gt;0),1,"")</f>
      </c>
      <c r="N16" s="184">
        <f>IF(AND(partenaires!N16&gt;0,adversaires!N16&gt;0),1,"")</f>
      </c>
      <c r="O16" s="184">
        <f>IF(AND(partenaires!O16&gt;0,adversaires!O16&gt;0),1,"")</f>
      </c>
      <c r="P16" s="184">
        <f>IF(AND(partenaires!P16&gt;0,adversaires!P16&gt;0),1,"")</f>
      </c>
      <c r="Q16" s="184">
        <f>IF(AND(partenaires!Q16&gt;0,adversaires!Q16&gt;0),1,"")</f>
      </c>
      <c r="R16" s="184">
        <f>IF(AND(partenaires!R16&gt;0,adversaires!R16&gt;0),1,"")</f>
      </c>
      <c r="S16" s="184">
        <f>IF(AND(partenaires!S16&gt;0,adversaires!S16&gt;0),1,"")</f>
      </c>
      <c r="T16" s="184">
        <f>IF(AND(partenaires!T16&gt;0,adversaires!T16&gt;0),1,"")</f>
      </c>
      <c r="U16" s="184">
        <f>IF(AND(partenaires!U16&gt;0,adversaires!U16&gt;0),1,"")</f>
      </c>
      <c r="V16" s="184">
        <f>IF(AND(partenaires!V16&gt;0,adversaires!V16&gt;0),1,"")</f>
      </c>
      <c r="W16" s="184">
        <f>IF(AND(partenaires!W16&gt;0,adversaires!W16&gt;0),1,"")</f>
      </c>
      <c r="X16" s="184">
        <f>IF(AND(partenaires!X16&gt;0,adversaires!X16&gt;0),1,"")</f>
      </c>
      <c r="Y16" s="184">
        <f>IF(AND(partenaires!Y16&gt;0,adversaires!Y16&gt;0),1,"")</f>
      </c>
      <c r="Z16" s="184">
        <f>IF(AND(partenaires!Z16&gt;0,adversaires!Z16&gt;0),1,"")</f>
      </c>
      <c r="AA16" s="184">
        <f>IF(AND(partenaires!AA16&gt;0,adversaires!AA16&gt;0),1,"")</f>
      </c>
      <c r="AB16" s="184">
        <f>IF(AND(partenaires!AB16&gt;0,adversaires!AB16&gt;0),1,"")</f>
      </c>
      <c r="AC16" s="184">
        <f>IF(AND(partenaires!AC16&gt;0,adversaires!AC16&gt;0),1,"")</f>
      </c>
      <c r="AD16" s="184">
        <f>IF(AND(partenaires!AD16&gt;0,adversaires!AD16&gt;0),1,"")</f>
      </c>
      <c r="AE16" s="184">
        <f>IF(AND(partenaires!AE16&gt;0,adversaires!AE16&gt;0),1,"")</f>
      </c>
      <c r="AF16" s="184">
        <f>IF(AND(partenaires!AF16&gt;0,adversaires!AF16&gt;0),1,"")</f>
      </c>
      <c r="AG16" s="184">
        <f>IF(AND(partenaires!AG16&gt;0,adversaires!AG16&gt;0),1,"")</f>
      </c>
      <c r="AH16" s="184">
        <f>IF(AND(partenaires!AH16&gt;0,adversaires!AH16&gt;0),1,"")</f>
      </c>
      <c r="AI16" s="184">
        <f>IF(AND(partenaires!AI16&gt;0,adversaires!AI16&gt;0),1,"")</f>
      </c>
      <c r="AJ16" s="184">
        <f>IF(AND(partenaires!AJ16&gt;0,adversaires!AJ16&gt;0),1,"")</f>
      </c>
      <c r="AK16" s="184">
        <f>IF(AND(partenaires!AK16&gt;0,adversaires!AK16&gt;0),1,"")</f>
      </c>
      <c r="AL16" s="184">
        <f>IF(AND(partenaires!AL16&gt;0,adversaires!AL16&gt;0),1,"")</f>
      </c>
      <c r="AM16" s="184">
        <f>IF(AND(partenaires!AM16&gt;0,adversaires!AM16&gt;0),1,"")</f>
      </c>
      <c r="AN16" s="184">
        <f>IF(AND(partenaires!AN16&gt;0,adversaires!AN16&gt;0),1,"")</f>
      </c>
      <c r="AO16" s="184">
        <f>IF(AND(partenaires!AO16&gt;0,adversaires!AO16&gt;0),1,"")</f>
      </c>
      <c r="AP16" s="184">
        <f>IF(AND(partenaires!AP16&gt;0,adversaires!AP16&gt;0),1,"")</f>
      </c>
      <c r="AQ16" s="184">
        <f>IF(AND(partenaires!AQ16&gt;0,adversaires!AQ16&gt;0),1,"")</f>
      </c>
      <c r="AR16" s="184">
        <f>IF(AND(partenaires!AR16&gt;0,adversaires!AR16&gt;0),1,"")</f>
      </c>
      <c r="AS16" s="184">
        <f>IF(AND(partenaires!AS16&gt;0,adversaires!AS16&gt;0),1,"")</f>
      </c>
      <c r="AT16" s="184">
        <f>IF(AND(partenaires!AT16&gt;0,adversaires!AT16&gt;0),1,"")</f>
      </c>
      <c r="AU16" s="184">
        <f>IF(AND(partenaires!AU16&gt;0,adversaires!AU16&gt;0),1,"")</f>
      </c>
      <c r="AV16" s="184">
        <f>IF(AND(partenaires!AV16&gt;0,adversaires!AV16&gt;0),1,"")</f>
      </c>
      <c r="AW16" s="184">
        <f>IF(AND(partenaires!AW16&gt;0,adversaires!AW16&gt;0),1,"")</f>
      </c>
    </row>
    <row r="17" spans="1:49" ht="12">
      <c r="A17" s="184">
        <v>16</v>
      </c>
      <c r="B17" s="184">
        <f>IF(AND(partenaires!B17&gt;0,adversaires!B17&gt;0),1,"")</f>
      </c>
      <c r="C17" s="184">
        <f>IF(AND(partenaires!C17&gt;0,adversaires!C17&gt;0),1,"")</f>
      </c>
      <c r="D17" s="184">
        <f>IF(AND(partenaires!D17&gt;0,adversaires!D17&gt;0),1,"")</f>
      </c>
      <c r="E17" s="184">
        <f>IF(AND(partenaires!E17&gt;0,adversaires!E17&gt;0),1,"")</f>
      </c>
      <c r="F17" s="184">
        <f>IF(AND(partenaires!F17&gt;0,adversaires!F17&gt;0),1,"")</f>
      </c>
      <c r="G17" s="184">
        <f>IF(AND(partenaires!G17&gt;0,adversaires!G17&gt;0),1,"")</f>
      </c>
      <c r="H17" s="184">
        <f>IF(AND(partenaires!H17&gt;0,adversaires!H17&gt;0),1,"")</f>
      </c>
      <c r="I17" s="184">
        <f>IF(AND(partenaires!I17&gt;0,adversaires!I17&gt;0),1,"")</f>
        <v>1</v>
      </c>
      <c r="J17" s="184">
        <f>IF(AND(partenaires!J17&gt;0,adversaires!J17&gt;0),1,"")</f>
      </c>
      <c r="K17" s="184">
        <f>IF(AND(partenaires!K17&gt;0,adversaires!K17&gt;0),1,"")</f>
      </c>
      <c r="L17" s="184">
        <f>IF(AND(partenaires!L17&gt;0,adversaires!L17&gt;0),1,"")</f>
      </c>
      <c r="M17" s="184">
        <f>IF(AND(partenaires!M17&gt;0,adversaires!M17&gt;0),1,"")</f>
      </c>
      <c r="N17" s="184">
        <f>IF(AND(partenaires!N17&gt;0,adversaires!N17&gt;0),1,"")</f>
      </c>
      <c r="O17" s="184">
        <f>IF(AND(partenaires!O17&gt;0,adversaires!O17&gt;0),1,"")</f>
      </c>
      <c r="P17" s="184">
        <f>IF(AND(partenaires!P17&gt;0,adversaires!P17&gt;0),1,"")</f>
      </c>
      <c r="Q17" s="184">
        <f>IF(AND(partenaires!Q17&gt;0,adversaires!Q17&gt;0),1,"")</f>
      </c>
      <c r="R17" s="184">
        <f>IF(AND(partenaires!R17&gt;0,adversaires!R17&gt;0),1,"")</f>
      </c>
      <c r="S17" s="184">
        <f>IF(AND(partenaires!S17&gt;0,adversaires!S17&gt;0),1,"")</f>
      </c>
      <c r="T17" s="184">
        <f>IF(AND(partenaires!T17&gt;0,adversaires!T17&gt;0),1,"")</f>
      </c>
      <c r="U17" s="184">
        <f>IF(AND(partenaires!U17&gt;0,adversaires!U17&gt;0),1,"")</f>
      </c>
      <c r="V17" s="184">
        <f>IF(AND(partenaires!V17&gt;0,adversaires!V17&gt;0),1,"")</f>
      </c>
      <c r="W17" s="184">
        <f>IF(AND(partenaires!W17&gt;0,adversaires!W17&gt;0),1,"")</f>
      </c>
      <c r="X17" s="184">
        <f>IF(AND(partenaires!X17&gt;0,adversaires!X17&gt;0),1,"")</f>
      </c>
      <c r="Y17" s="184">
        <f>IF(AND(partenaires!Y17&gt;0,adversaires!Y17&gt;0),1,"")</f>
      </c>
      <c r="Z17" s="184">
        <f>IF(AND(partenaires!Z17&gt;0,adversaires!Z17&gt;0),1,"")</f>
      </c>
      <c r="AA17" s="184">
        <f>IF(AND(partenaires!AA17&gt;0,adversaires!AA17&gt;0),1,"")</f>
      </c>
      <c r="AB17" s="184">
        <f>IF(AND(partenaires!AB17&gt;0,adversaires!AB17&gt;0),1,"")</f>
      </c>
      <c r="AC17" s="184">
        <f>IF(AND(partenaires!AC17&gt;0,adversaires!AC17&gt;0),1,"")</f>
      </c>
      <c r="AD17" s="184">
        <f>IF(AND(partenaires!AD17&gt;0,adversaires!AD17&gt;0),1,"")</f>
      </c>
      <c r="AE17" s="184">
        <f>IF(AND(partenaires!AE17&gt;0,adversaires!AE17&gt;0),1,"")</f>
      </c>
      <c r="AF17" s="184">
        <f>IF(AND(partenaires!AF17&gt;0,adversaires!AF17&gt;0),1,"")</f>
      </c>
      <c r="AG17" s="184">
        <f>IF(AND(partenaires!AG17&gt;0,adversaires!AG17&gt;0),1,"")</f>
      </c>
      <c r="AH17" s="184">
        <f>IF(AND(partenaires!AH17&gt;0,adversaires!AH17&gt;0),1,"")</f>
      </c>
      <c r="AI17" s="184">
        <f>IF(AND(partenaires!AI17&gt;0,adversaires!AI17&gt;0),1,"")</f>
      </c>
      <c r="AJ17" s="184">
        <f>IF(AND(partenaires!AJ17&gt;0,adversaires!AJ17&gt;0),1,"")</f>
      </c>
      <c r="AK17" s="184">
        <f>IF(AND(partenaires!AK17&gt;0,adversaires!AK17&gt;0),1,"")</f>
      </c>
      <c r="AL17" s="184">
        <f>IF(AND(partenaires!AL17&gt;0,adversaires!AL17&gt;0),1,"")</f>
      </c>
      <c r="AM17" s="184">
        <f>IF(AND(partenaires!AM17&gt;0,adversaires!AM17&gt;0),1,"")</f>
      </c>
      <c r="AN17" s="184">
        <f>IF(AND(partenaires!AN17&gt;0,adversaires!AN17&gt;0),1,"")</f>
      </c>
      <c r="AO17" s="184">
        <f>IF(AND(partenaires!AO17&gt;0,adversaires!AO17&gt;0),1,"")</f>
      </c>
      <c r="AP17" s="184">
        <f>IF(AND(partenaires!AP17&gt;0,adversaires!AP17&gt;0),1,"")</f>
      </c>
      <c r="AQ17" s="184">
        <f>IF(AND(partenaires!AQ17&gt;0,adversaires!AQ17&gt;0),1,"")</f>
      </c>
      <c r="AR17" s="184">
        <f>IF(AND(partenaires!AR17&gt;0,adversaires!AR17&gt;0),1,"")</f>
      </c>
      <c r="AS17" s="184">
        <f>IF(AND(partenaires!AS17&gt;0,adversaires!AS17&gt;0),1,"")</f>
      </c>
      <c r="AT17" s="184">
        <f>IF(AND(partenaires!AT17&gt;0,adversaires!AT17&gt;0),1,"")</f>
      </c>
      <c r="AU17" s="184">
        <f>IF(AND(partenaires!AU17&gt;0,adversaires!AU17&gt;0),1,"")</f>
      </c>
      <c r="AV17" s="184">
        <f>IF(AND(partenaires!AV17&gt;0,adversaires!AV17&gt;0),1,"")</f>
      </c>
      <c r="AW17" s="184">
        <f>IF(AND(partenaires!AW17&gt;0,adversaires!AW17&gt;0),1,"")</f>
      </c>
    </row>
    <row r="18" spans="1:49" ht="12">
      <c r="A18" s="184">
        <v>17</v>
      </c>
      <c r="B18" s="184">
        <f>IF(AND(partenaires!B18&gt;0,adversaires!B18&gt;0),1,"")</f>
      </c>
      <c r="C18" s="184">
        <f>IF(AND(partenaires!C18&gt;0,adversaires!C18&gt;0),1,"")</f>
      </c>
      <c r="D18" s="184">
        <f>IF(AND(partenaires!D18&gt;0,adversaires!D18&gt;0),1,"")</f>
      </c>
      <c r="E18" s="184">
        <f>IF(AND(partenaires!E18&gt;0,adversaires!E18&gt;0),1,"")</f>
      </c>
      <c r="F18" s="184">
        <f>IF(AND(partenaires!F18&gt;0,adversaires!F18&gt;0),1,"")</f>
      </c>
      <c r="G18" s="184">
        <f>IF(AND(partenaires!G18&gt;0,adversaires!G18&gt;0),1,"")</f>
      </c>
      <c r="H18" s="184">
        <f>IF(AND(partenaires!H18&gt;0,adversaires!H18&gt;0),1,"")</f>
      </c>
      <c r="I18" s="184">
        <f>IF(AND(partenaires!I18&gt;0,adversaires!I18&gt;0),1,"")</f>
      </c>
      <c r="J18" s="184">
        <f>IF(AND(partenaires!J18&gt;0,adversaires!J18&gt;0),1,"")</f>
      </c>
      <c r="K18" s="184">
        <f>IF(AND(partenaires!K18&gt;0,adversaires!K18&gt;0),1,"")</f>
      </c>
      <c r="L18" s="184">
        <f>IF(AND(partenaires!L18&gt;0,adversaires!L18&gt;0),1,"")</f>
      </c>
      <c r="M18" s="184">
        <f>IF(AND(partenaires!M18&gt;0,adversaires!M18&gt;0),1,"")</f>
      </c>
      <c r="N18" s="184">
        <f>IF(AND(partenaires!N18&gt;0,adversaires!N18&gt;0),1,"")</f>
      </c>
      <c r="O18" s="184">
        <f>IF(AND(partenaires!O18&gt;0,adversaires!O18&gt;0),1,"")</f>
      </c>
      <c r="P18" s="184">
        <f>IF(AND(partenaires!P18&gt;0,adversaires!P18&gt;0),1,"")</f>
      </c>
      <c r="Q18" s="184">
        <f>IF(AND(partenaires!Q18&gt;0,adversaires!Q18&gt;0),1,"")</f>
      </c>
      <c r="R18" s="184">
        <f>IF(AND(partenaires!R18&gt;0,adversaires!R18&gt;0),1,"")</f>
      </c>
      <c r="S18" s="184">
        <f>IF(AND(partenaires!S18&gt;0,adversaires!S18&gt;0),1,"")</f>
      </c>
      <c r="T18" s="184">
        <f>IF(AND(partenaires!T18&gt;0,adversaires!T18&gt;0),1,"")</f>
      </c>
      <c r="U18" s="184">
        <f>IF(AND(partenaires!U18&gt;0,adversaires!U18&gt;0),1,"")</f>
      </c>
      <c r="V18" s="184">
        <f>IF(AND(partenaires!V18&gt;0,adversaires!V18&gt;0),1,"")</f>
      </c>
      <c r="W18" s="184">
        <f>IF(AND(partenaires!W18&gt;0,adversaires!W18&gt;0),1,"")</f>
      </c>
      <c r="X18" s="184">
        <f>IF(AND(partenaires!X18&gt;0,adversaires!X18&gt;0),1,"")</f>
      </c>
      <c r="Y18" s="184">
        <f>IF(AND(partenaires!Y18&gt;0,adversaires!Y18&gt;0),1,"")</f>
      </c>
      <c r="Z18" s="184">
        <f>IF(AND(partenaires!Z18&gt;0,adversaires!Z18&gt;0),1,"")</f>
      </c>
      <c r="AA18" s="184">
        <f>IF(AND(partenaires!AA18&gt;0,adversaires!AA18&gt;0),1,"")</f>
      </c>
      <c r="AB18" s="184">
        <f>IF(AND(partenaires!AB18&gt;0,adversaires!AB18&gt;0),1,"")</f>
      </c>
      <c r="AC18" s="184">
        <f>IF(AND(partenaires!AC18&gt;0,adversaires!AC18&gt;0),1,"")</f>
      </c>
      <c r="AD18" s="184">
        <f>IF(AND(partenaires!AD18&gt;0,adversaires!AD18&gt;0),1,"")</f>
      </c>
      <c r="AE18" s="184">
        <f>IF(AND(partenaires!AE18&gt;0,adversaires!AE18&gt;0),1,"")</f>
      </c>
      <c r="AF18" s="184">
        <f>IF(AND(partenaires!AF18&gt;0,adversaires!AF18&gt;0),1,"")</f>
      </c>
      <c r="AG18" s="184">
        <f>IF(AND(partenaires!AG18&gt;0,adversaires!AG18&gt;0),1,"")</f>
      </c>
      <c r="AH18" s="184">
        <f>IF(AND(partenaires!AH18&gt;0,adversaires!AH18&gt;0),1,"")</f>
      </c>
      <c r="AI18" s="184">
        <f>IF(AND(partenaires!AI18&gt;0,adversaires!AI18&gt;0),1,"")</f>
      </c>
      <c r="AJ18" s="184">
        <f>IF(AND(partenaires!AJ18&gt;0,adversaires!AJ18&gt;0),1,"")</f>
      </c>
      <c r="AK18" s="184">
        <f>IF(AND(partenaires!AK18&gt;0,adversaires!AK18&gt;0),1,"")</f>
      </c>
      <c r="AL18" s="184">
        <f>IF(AND(partenaires!AL18&gt;0,adversaires!AL18&gt;0),1,"")</f>
      </c>
      <c r="AM18" s="184">
        <f>IF(AND(partenaires!AM18&gt;0,adversaires!AM18&gt;0),1,"")</f>
      </c>
      <c r="AN18" s="184">
        <f>IF(AND(partenaires!AN18&gt;0,adversaires!AN18&gt;0),1,"")</f>
      </c>
      <c r="AO18" s="184">
        <f>IF(AND(partenaires!AO18&gt;0,adversaires!AO18&gt;0),1,"")</f>
      </c>
      <c r="AP18" s="184">
        <f>IF(AND(partenaires!AP18&gt;0,adversaires!AP18&gt;0),1,"")</f>
      </c>
      <c r="AQ18" s="184">
        <f>IF(AND(partenaires!AQ18&gt;0,adversaires!AQ18&gt;0),1,"")</f>
      </c>
      <c r="AR18" s="184">
        <f>IF(AND(partenaires!AR18&gt;0,adversaires!AR18&gt;0),1,"")</f>
      </c>
      <c r="AS18" s="184">
        <f>IF(AND(partenaires!AS18&gt;0,adversaires!AS18&gt;0),1,"")</f>
      </c>
      <c r="AT18" s="184">
        <f>IF(AND(partenaires!AT18&gt;0,adversaires!AT18&gt;0),1,"")</f>
      </c>
      <c r="AU18" s="184">
        <f>IF(AND(partenaires!AU18&gt;0,adversaires!AU18&gt;0),1,"")</f>
      </c>
      <c r="AV18" s="184">
        <f>IF(AND(partenaires!AV18&gt;0,adversaires!AV18&gt;0),1,"")</f>
      </c>
      <c r="AW18" s="184">
        <f>IF(AND(partenaires!AW18&gt;0,adversaires!AW18&gt;0),1,"")</f>
      </c>
    </row>
    <row r="19" spans="1:49" ht="12">
      <c r="A19" s="184">
        <v>18</v>
      </c>
      <c r="B19" s="184">
        <f>IF(AND(partenaires!B19&gt;0,adversaires!B19&gt;0),1,"")</f>
      </c>
      <c r="C19" s="184">
        <f>IF(AND(partenaires!C19&gt;0,adversaires!C19&gt;0),1,"")</f>
      </c>
      <c r="D19" s="184">
        <f>IF(AND(partenaires!D19&gt;0,adversaires!D19&gt;0),1,"")</f>
      </c>
      <c r="E19" s="184">
        <f>IF(AND(partenaires!E19&gt;0,adversaires!E19&gt;0),1,"")</f>
      </c>
      <c r="F19" s="184">
        <f>IF(AND(partenaires!F19&gt;0,adversaires!F19&gt;0),1,"")</f>
      </c>
      <c r="G19" s="184">
        <f>IF(AND(partenaires!G19&gt;0,adversaires!G19&gt;0),1,"")</f>
      </c>
      <c r="H19" s="184">
        <f>IF(AND(partenaires!H19&gt;0,adversaires!H19&gt;0),1,"")</f>
      </c>
      <c r="I19" s="184">
        <f>IF(AND(partenaires!I19&gt;0,adversaires!I19&gt;0),1,"")</f>
      </c>
      <c r="J19" s="184">
        <f>IF(AND(partenaires!J19&gt;0,adversaires!J19&gt;0),1,"")</f>
      </c>
      <c r="K19" s="184">
        <f>IF(AND(partenaires!K19&gt;0,adversaires!K19&gt;0),1,"")</f>
      </c>
      <c r="L19" s="184">
        <f>IF(AND(partenaires!L19&gt;0,adversaires!L19&gt;0),1,"")</f>
      </c>
      <c r="M19" s="184">
        <f>IF(AND(partenaires!M19&gt;0,adversaires!M19&gt;0),1,"")</f>
      </c>
      <c r="N19" s="184">
        <f>IF(AND(partenaires!N19&gt;0,adversaires!N19&gt;0),1,"")</f>
      </c>
      <c r="O19" s="184">
        <f>IF(AND(partenaires!O19&gt;0,adversaires!O19&gt;0),1,"")</f>
      </c>
      <c r="P19" s="184">
        <f>IF(AND(partenaires!P19&gt;0,adversaires!P19&gt;0),1,"")</f>
      </c>
      <c r="Q19" s="184">
        <f>IF(AND(partenaires!Q19&gt;0,adversaires!Q19&gt;0),1,"")</f>
      </c>
      <c r="R19" s="184">
        <f>IF(AND(partenaires!R19&gt;0,adversaires!R19&gt;0),1,"")</f>
      </c>
      <c r="S19" s="184">
        <f>IF(AND(partenaires!S19&gt;0,adversaires!S19&gt;0),1,"")</f>
      </c>
      <c r="T19" s="184">
        <f>IF(AND(partenaires!T19&gt;0,adversaires!T19&gt;0),1,"")</f>
      </c>
      <c r="U19" s="184">
        <f>IF(AND(partenaires!U19&gt;0,adversaires!U19&gt;0),1,"")</f>
      </c>
      <c r="V19" s="184">
        <f>IF(AND(partenaires!V19&gt;0,adversaires!V19&gt;0),1,"")</f>
      </c>
      <c r="W19" s="184">
        <f>IF(AND(partenaires!W19&gt;0,adversaires!W19&gt;0),1,"")</f>
      </c>
      <c r="X19" s="184">
        <f>IF(AND(partenaires!X19&gt;0,adversaires!X19&gt;0),1,"")</f>
      </c>
      <c r="Y19" s="184">
        <f>IF(AND(partenaires!Y19&gt;0,adversaires!Y19&gt;0),1,"")</f>
      </c>
      <c r="Z19" s="184">
        <f>IF(AND(partenaires!Z19&gt;0,adversaires!Z19&gt;0),1,"")</f>
      </c>
      <c r="AA19" s="184">
        <f>IF(AND(partenaires!AA19&gt;0,adversaires!AA19&gt;0),1,"")</f>
      </c>
      <c r="AB19" s="184">
        <f>IF(AND(partenaires!AB19&gt;0,adversaires!AB19&gt;0),1,"")</f>
      </c>
      <c r="AC19" s="184">
        <f>IF(AND(partenaires!AC19&gt;0,adversaires!AC19&gt;0),1,"")</f>
      </c>
      <c r="AD19" s="184">
        <f>IF(AND(partenaires!AD19&gt;0,adversaires!AD19&gt;0),1,"")</f>
      </c>
      <c r="AE19" s="184">
        <f>IF(AND(partenaires!AE19&gt;0,adversaires!AE19&gt;0),1,"")</f>
      </c>
      <c r="AF19" s="184">
        <f>IF(AND(partenaires!AF19&gt;0,adversaires!AF19&gt;0),1,"")</f>
      </c>
      <c r="AG19" s="184">
        <f>IF(AND(partenaires!AG19&gt;0,adversaires!AG19&gt;0),1,"")</f>
      </c>
      <c r="AH19" s="184">
        <f>IF(AND(partenaires!AH19&gt;0,adversaires!AH19&gt;0),1,"")</f>
      </c>
      <c r="AI19" s="184">
        <f>IF(AND(partenaires!AI19&gt;0,adversaires!AI19&gt;0),1,"")</f>
      </c>
      <c r="AJ19" s="184">
        <f>IF(AND(partenaires!AJ19&gt;0,adversaires!AJ19&gt;0),1,"")</f>
      </c>
      <c r="AK19" s="184">
        <f>IF(AND(partenaires!AK19&gt;0,adversaires!AK19&gt;0),1,"")</f>
      </c>
      <c r="AL19" s="184">
        <f>IF(AND(partenaires!AL19&gt;0,adversaires!AL19&gt;0),1,"")</f>
      </c>
      <c r="AM19" s="184">
        <f>IF(AND(partenaires!AM19&gt;0,adversaires!AM19&gt;0),1,"")</f>
      </c>
      <c r="AN19" s="184">
        <f>IF(AND(partenaires!AN19&gt;0,adversaires!AN19&gt;0),1,"")</f>
      </c>
      <c r="AO19" s="184">
        <f>IF(AND(partenaires!AO19&gt;0,adversaires!AO19&gt;0),1,"")</f>
      </c>
      <c r="AP19" s="184">
        <f>IF(AND(partenaires!AP19&gt;0,adversaires!AP19&gt;0),1,"")</f>
      </c>
      <c r="AQ19" s="184">
        <f>IF(AND(partenaires!AQ19&gt;0,adversaires!AQ19&gt;0),1,"")</f>
      </c>
      <c r="AR19" s="184">
        <f>IF(AND(partenaires!AR19&gt;0,adversaires!AR19&gt;0),1,"")</f>
      </c>
      <c r="AS19" s="184">
        <f>IF(AND(partenaires!AS19&gt;0,adversaires!AS19&gt;0),1,"")</f>
      </c>
      <c r="AT19" s="184">
        <f>IF(AND(partenaires!AT19&gt;0,adversaires!AT19&gt;0),1,"")</f>
      </c>
      <c r="AU19" s="184">
        <f>IF(AND(partenaires!AU19&gt;0,adversaires!AU19&gt;0),1,"")</f>
      </c>
      <c r="AV19" s="184">
        <f>IF(AND(partenaires!AV19&gt;0,adversaires!AV19&gt;0),1,"")</f>
      </c>
      <c r="AW19" s="184">
        <f>IF(AND(partenaires!AW19&gt;0,adversaires!AW19&gt;0),1,"")</f>
      </c>
    </row>
    <row r="20" spans="1:49" ht="12">
      <c r="A20" s="184">
        <v>19</v>
      </c>
      <c r="B20" s="184">
        <f>IF(AND(partenaires!B20&gt;0,adversaires!B20&gt;0),1,"")</f>
      </c>
      <c r="C20" s="184">
        <f>IF(AND(partenaires!C20&gt;0,adversaires!C20&gt;0),1,"")</f>
      </c>
      <c r="D20" s="184">
        <f>IF(AND(partenaires!D20&gt;0,adversaires!D20&gt;0),1,"")</f>
      </c>
      <c r="E20" s="184">
        <f>IF(AND(partenaires!E20&gt;0,adversaires!E20&gt;0),1,"")</f>
      </c>
      <c r="F20" s="184">
        <f>IF(AND(partenaires!F20&gt;0,adversaires!F20&gt;0),1,"")</f>
      </c>
      <c r="G20" s="184">
        <f>IF(AND(partenaires!G20&gt;0,adversaires!G20&gt;0),1,"")</f>
      </c>
      <c r="H20" s="184">
        <f>IF(AND(partenaires!H20&gt;0,adversaires!H20&gt;0),1,"")</f>
        <v>1</v>
      </c>
      <c r="I20" s="184">
        <f>IF(AND(partenaires!I20&gt;0,adversaires!I20&gt;0),1,"")</f>
      </c>
      <c r="J20" s="184">
        <f>IF(AND(partenaires!J20&gt;0,adversaires!J20&gt;0),1,"")</f>
      </c>
      <c r="K20" s="184">
        <f>IF(AND(partenaires!K20&gt;0,adversaires!K20&gt;0),1,"")</f>
      </c>
      <c r="L20" s="184">
        <f>IF(AND(partenaires!L20&gt;0,adversaires!L20&gt;0),1,"")</f>
      </c>
      <c r="M20" s="184">
        <f>IF(AND(partenaires!M20&gt;0,adversaires!M20&gt;0),1,"")</f>
      </c>
      <c r="N20" s="184">
        <f>IF(AND(partenaires!N20&gt;0,adversaires!N20&gt;0),1,"")</f>
      </c>
      <c r="O20" s="184">
        <f>IF(AND(partenaires!O20&gt;0,adversaires!O20&gt;0),1,"")</f>
      </c>
      <c r="P20" s="184">
        <f>IF(AND(partenaires!P20&gt;0,adversaires!P20&gt;0),1,"")</f>
      </c>
      <c r="Q20" s="184">
        <f>IF(AND(partenaires!Q20&gt;0,adversaires!Q20&gt;0),1,"")</f>
      </c>
      <c r="R20" s="184">
        <f>IF(AND(partenaires!R20&gt;0,adversaires!R20&gt;0),1,"")</f>
      </c>
      <c r="S20" s="184">
        <f>IF(AND(partenaires!S20&gt;0,adversaires!S20&gt;0),1,"")</f>
      </c>
      <c r="T20" s="184">
        <f>IF(AND(partenaires!T20&gt;0,adversaires!T20&gt;0),1,"")</f>
      </c>
      <c r="U20" s="184">
        <f>IF(AND(partenaires!U20&gt;0,adversaires!U20&gt;0),1,"")</f>
      </c>
      <c r="V20" s="184">
        <f>IF(AND(partenaires!V20&gt;0,adversaires!V20&gt;0),1,"")</f>
      </c>
      <c r="W20" s="184">
        <f>IF(AND(partenaires!W20&gt;0,adversaires!W20&gt;0),1,"")</f>
      </c>
      <c r="X20" s="184">
        <f>IF(AND(partenaires!X20&gt;0,adversaires!X20&gt;0),1,"")</f>
      </c>
      <c r="Y20" s="184">
        <f>IF(AND(partenaires!Y20&gt;0,adversaires!Y20&gt;0),1,"")</f>
      </c>
      <c r="Z20" s="184">
        <f>IF(AND(partenaires!Z20&gt;0,adversaires!Z20&gt;0),1,"")</f>
      </c>
      <c r="AA20" s="184">
        <f>IF(AND(partenaires!AA20&gt;0,adversaires!AA20&gt;0),1,"")</f>
      </c>
      <c r="AB20" s="184">
        <f>IF(AND(partenaires!AB20&gt;0,adversaires!AB20&gt;0),1,"")</f>
      </c>
      <c r="AC20" s="184">
        <f>IF(AND(partenaires!AC20&gt;0,adversaires!AC20&gt;0),1,"")</f>
      </c>
      <c r="AD20" s="184">
        <f>IF(AND(partenaires!AD20&gt;0,adversaires!AD20&gt;0),1,"")</f>
      </c>
      <c r="AE20" s="184">
        <f>IF(AND(partenaires!AE20&gt;0,adversaires!AE20&gt;0),1,"")</f>
      </c>
      <c r="AF20" s="184">
        <f>IF(AND(partenaires!AF20&gt;0,adversaires!AF20&gt;0),1,"")</f>
      </c>
      <c r="AG20" s="184">
        <f>IF(AND(partenaires!AG20&gt;0,adversaires!AG20&gt;0),1,"")</f>
      </c>
      <c r="AH20" s="184">
        <f>IF(AND(partenaires!AH20&gt;0,adversaires!AH20&gt;0),1,"")</f>
      </c>
      <c r="AI20" s="184">
        <f>IF(AND(partenaires!AI20&gt;0,adversaires!AI20&gt;0),1,"")</f>
      </c>
      <c r="AJ20" s="184">
        <f>IF(AND(partenaires!AJ20&gt;0,adversaires!AJ20&gt;0),1,"")</f>
      </c>
      <c r="AK20" s="184">
        <f>IF(AND(partenaires!AK20&gt;0,adversaires!AK20&gt;0),1,"")</f>
      </c>
      <c r="AL20" s="184">
        <f>IF(AND(partenaires!AL20&gt;0,adversaires!AL20&gt;0),1,"")</f>
      </c>
      <c r="AM20" s="184">
        <f>IF(AND(partenaires!AM20&gt;0,adversaires!AM20&gt;0),1,"")</f>
      </c>
      <c r="AN20" s="184">
        <f>IF(AND(partenaires!AN20&gt;0,adversaires!AN20&gt;0),1,"")</f>
      </c>
      <c r="AO20" s="184">
        <f>IF(AND(partenaires!AO20&gt;0,adversaires!AO20&gt;0),1,"")</f>
      </c>
      <c r="AP20" s="184">
        <f>IF(AND(partenaires!AP20&gt;0,adversaires!AP20&gt;0),1,"")</f>
      </c>
      <c r="AQ20" s="184">
        <f>IF(AND(partenaires!AQ20&gt;0,adversaires!AQ20&gt;0),1,"")</f>
      </c>
      <c r="AR20" s="184">
        <f>IF(AND(partenaires!AR20&gt;0,adversaires!AR20&gt;0),1,"")</f>
      </c>
      <c r="AS20" s="184">
        <f>IF(AND(partenaires!AS20&gt;0,adversaires!AS20&gt;0),1,"")</f>
      </c>
      <c r="AT20" s="184">
        <f>IF(AND(partenaires!AT20&gt;0,adversaires!AT20&gt;0),1,"")</f>
      </c>
      <c r="AU20" s="184">
        <f>IF(AND(partenaires!AU20&gt;0,adversaires!AU20&gt;0),1,"")</f>
      </c>
      <c r="AV20" s="184">
        <f>IF(AND(partenaires!AV20&gt;0,adversaires!AV20&gt;0),1,"")</f>
      </c>
      <c r="AW20" s="184">
        <f>IF(AND(partenaires!AW20&gt;0,adversaires!AW20&gt;0),1,"")</f>
      </c>
    </row>
    <row r="21" spans="1:49" ht="12">
      <c r="A21" s="184">
        <v>20</v>
      </c>
      <c r="B21" s="184">
        <f>IF(AND(partenaires!B21&gt;0,adversaires!B21&gt;0),1,"")</f>
      </c>
      <c r="C21" s="184">
        <f>IF(AND(partenaires!C21&gt;0,adversaires!C21&gt;0),1,"")</f>
      </c>
      <c r="D21" s="184">
        <f>IF(AND(partenaires!D21&gt;0,adversaires!D21&gt;0),1,"")</f>
      </c>
      <c r="E21" s="184">
        <f>IF(AND(partenaires!E21&gt;0,adversaires!E21&gt;0),1,"")</f>
      </c>
      <c r="F21" s="184">
        <f>IF(AND(partenaires!F21&gt;0,adversaires!F21&gt;0),1,"")</f>
      </c>
      <c r="G21" s="184">
        <f>IF(AND(partenaires!G21&gt;0,adversaires!G21&gt;0),1,"")</f>
      </c>
      <c r="H21" s="184">
        <f>IF(AND(partenaires!H21&gt;0,adversaires!H21&gt;0),1,"")</f>
      </c>
      <c r="I21" s="184">
        <f>IF(AND(partenaires!I21&gt;0,adversaires!I21&gt;0),1,"")</f>
      </c>
      <c r="J21" s="184">
        <f>IF(AND(partenaires!J21&gt;0,adversaires!J21&gt;0),1,"")</f>
      </c>
      <c r="K21" s="184">
        <f>IF(AND(partenaires!K21&gt;0,adversaires!K21&gt;0),1,"")</f>
      </c>
      <c r="L21" s="184">
        <f>IF(AND(partenaires!L21&gt;0,adversaires!L21&gt;0),1,"")</f>
      </c>
      <c r="M21" s="184">
        <f>IF(AND(partenaires!M21&gt;0,adversaires!M21&gt;0),1,"")</f>
      </c>
      <c r="N21" s="184">
        <f>IF(AND(partenaires!N21&gt;0,adversaires!N21&gt;0),1,"")</f>
      </c>
      <c r="O21" s="184">
        <f>IF(AND(partenaires!O21&gt;0,adversaires!O21&gt;0),1,"")</f>
      </c>
      <c r="P21" s="184">
        <f>IF(AND(partenaires!P21&gt;0,adversaires!P21&gt;0),1,"")</f>
      </c>
      <c r="Q21" s="184">
        <f>IF(AND(partenaires!Q21&gt;0,adversaires!Q21&gt;0),1,"")</f>
      </c>
      <c r="R21" s="184">
        <f>IF(AND(partenaires!R21&gt;0,adversaires!R21&gt;0),1,"")</f>
      </c>
      <c r="S21" s="184">
        <f>IF(AND(partenaires!S21&gt;0,adversaires!S21&gt;0),1,"")</f>
      </c>
      <c r="T21" s="184">
        <f>IF(AND(partenaires!T21&gt;0,adversaires!T21&gt;0),1,"")</f>
      </c>
      <c r="U21" s="184">
        <f>IF(AND(partenaires!U21&gt;0,adversaires!U21&gt;0),1,"")</f>
      </c>
      <c r="V21" s="184">
        <f>IF(AND(partenaires!V21&gt;0,adversaires!V21&gt;0),1,"")</f>
        <v>1</v>
      </c>
      <c r="W21" s="184">
        <f>IF(AND(partenaires!W21&gt;0,adversaires!W21&gt;0),1,"")</f>
      </c>
      <c r="X21" s="184">
        <f>IF(AND(partenaires!X21&gt;0,adversaires!X21&gt;0),1,"")</f>
      </c>
      <c r="Y21" s="184">
        <f>IF(AND(partenaires!Y21&gt;0,adversaires!Y21&gt;0),1,"")</f>
      </c>
      <c r="Z21" s="184">
        <f>IF(AND(partenaires!Z21&gt;0,adversaires!Z21&gt;0),1,"")</f>
      </c>
      <c r="AA21" s="184">
        <f>IF(AND(partenaires!AA21&gt;0,adversaires!AA21&gt;0),1,"")</f>
      </c>
      <c r="AB21" s="184">
        <f>IF(AND(partenaires!AB21&gt;0,adversaires!AB21&gt;0),1,"")</f>
      </c>
      <c r="AC21" s="184">
        <f>IF(AND(partenaires!AC21&gt;0,adversaires!AC21&gt;0),1,"")</f>
      </c>
      <c r="AD21" s="184">
        <f>IF(AND(partenaires!AD21&gt;0,adversaires!AD21&gt;0),1,"")</f>
      </c>
      <c r="AE21" s="184">
        <f>IF(AND(partenaires!AE21&gt;0,adversaires!AE21&gt;0),1,"")</f>
      </c>
      <c r="AF21" s="184">
        <f>IF(AND(partenaires!AF21&gt;0,adversaires!AF21&gt;0),1,"")</f>
      </c>
      <c r="AG21" s="184">
        <f>IF(AND(partenaires!AG21&gt;0,adversaires!AG21&gt;0),1,"")</f>
      </c>
      <c r="AH21" s="184">
        <f>IF(AND(partenaires!AH21&gt;0,adversaires!AH21&gt;0),1,"")</f>
      </c>
      <c r="AI21" s="184">
        <f>IF(AND(partenaires!AI21&gt;0,adversaires!AI21&gt;0),1,"")</f>
      </c>
      <c r="AJ21" s="184">
        <f>IF(AND(partenaires!AJ21&gt;0,adversaires!AJ21&gt;0),1,"")</f>
      </c>
      <c r="AK21" s="184">
        <f>IF(AND(partenaires!AK21&gt;0,adversaires!AK21&gt;0),1,"")</f>
      </c>
      <c r="AL21" s="184">
        <f>IF(AND(partenaires!AL21&gt;0,adversaires!AL21&gt;0),1,"")</f>
      </c>
      <c r="AM21" s="184">
        <f>IF(AND(partenaires!AM21&gt;0,adversaires!AM21&gt;0),1,"")</f>
      </c>
      <c r="AN21" s="184">
        <f>IF(AND(partenaires!AN21&gt;0,adversaires!AN21&gt;0),1,"")</f>
      </c>
      <c r="AO21" s="184">
        <f>IF(AND(partenaires!AO21&gt;0,adversaires!AO21&gt;0),1,"")</f>
      </c>
      <c r="AP21" s="184">
        <f>IF(AND(partenaires!AP21&gt;0,adversaires!AP21&gt;0),1,"")</f>
      </c>
      <c r="AQ21" s="184">
        <f>IF(AND(partenaires!AQ21&gt;0,adversaires!AQ21&gt;0),1,"")</f>
      </c>
      <c r="AR21" s="184">
        <f>IF(AND(partenaires!AR21&gt;0,adversaires!AR21&gt;0),1,"")</f>
      </c>
      <c r="AS21" s="184">
        <f>IF(AND(partenaires!AS21&gt;0,adversaires!AS21&gt;0),1,"")</f>
      </c>
      <c r="AT21" s="184">
        <f>IF(AND(partenaires!AT21&gt;0,adversaires!AT21&gt;0),1,"")</f>
      </c>
      <c r="AU21" s="184">
        <f>IF(AND(partenaires!AU21&gt;0,adversaires!AU21&gt;0),1,"")</f>
      </c>
      <c r="AV21" s="184">
        <f>IF(AND(partenaires!AV21&gt;0,adversaires!AV21&gt;0),1,"")</f>
      </c>
      <c r="AW21" s="184">
        <f>IF(AND(partenaires!AW21&gt;0,adversaires!AW21&gt;0),1,"")</f>
      </c>
    </row>
    <row r="22" spans="1:49" ht="12">
      <c r="A22" s="184">
        <v>21</v>
      </c>
      <c r="B22" s="184">
        <f>IF(AND(partenaires!B22&gt;0,adversaires!B22&gt;0),1,"")</f>
      </c>
      <c r="C22" s="184">
        <f>IF(AND(partenaires!C22&gt;0,adversaires!C22&gt;0),1,"")</f>
      </c>
      <c r="D22" s="184">
        <f>IF(AND(partenaires!D22&gt;0,adversaires!D22&gt;0),1,"")</f>
      </c>
      <c r="E22" s="184">
        <f>IF(AND(partenaires!E22&gt;0,adversaires!E22&gt;0),1,"")</f>
      </c>
      <c r="F22" s="184">
        <f>IF(AND(partenaires!F22&gt;0,adversaires!F22&gt;0),1,"")</f>
      </c>
      <c r="G22" s="184">
        <f>IF(AND(partenaires!G22&gt;0,adversaires!G22&gt;0),1,"")</f>
      </c>
      <c r="H22" s="184">
        <f>IF(AND(partenaires!H22&gt;0,adversaires!H22&gt;0),1,"")</f>
      </c>
      <c r="I22" s="184">
        <f>IF(AND(partenaires!I22&gt;0,adversaires!I22&gt;0),1,"")</f>
      </c>
      <c r="J22" s="184">
        <f>IF(AND(partenaires!J22&gt;0,adversaires!J22&gt;0),1,"")</f>
      </c>
      <c r="K22" s="184">
        <f>IF(AND(partenaires!K22&gt;0,adversaires!K22&gt;0),1,"")</f>
      </c>
      <c r="L22" s="184">
        <f>IF(AND(partenaires!L22&gt;0,adversaires!L22&gt;0),1,"")</f>
      </c>
      <c r="M22" s="184">
        <f>IF(AND(partenaires!M22&gt;0,adversaires!M22&gt;0),1,"")</f>
      </c>
      <c r="N22" s="184">
        <f>IF(AND(partenaires!N22&gt;0,adversaires!N22&gt;0),1,"")</f>
      </c>
      <c r="O22" s="184">
        <f>IF(AND(partenaires!O22&gt;0,adversaires!O22&gt;0),1,"")</f>
      </c>
      <c r="P22" s="184">
        <f>IF(AND(partenaires!P22&gt;0,adversaires!P22&gt;0),1,"")</f>
      </c>
      <c r="Q22" s="184">
        <f>IF(AND(partenaires!Q22&gt;0,adversaires!Q22&gt;0),1,"")</f>
      </c>
      <c r="R22" s="184">
        <f>IF(AND(partenaires!R22&gt;0,adversaires!R22&gt;0),1,"")</f>
      </c>
      <c r="S22" s="184">
        <f>IF(AND(partenaires!S22&gt;0,adversaires!S22&gt;0),1,"")</f>
      </c>
      <c r="T22" s="184">
        <f>IF(AND(partenaires!T22&gt;0,adversaires!T22&gt;0),1,"")</f>
      </c>
      <c r="U22" s="184">
        <f>IF(AND(partenaires!U22&gt;0,adversaires!U22&gt;0),1,"")</f>
        <v>1</v>
      </c>
      <c r="V22" s="184">
        <f>IF(AND(partenaires!V22&gt;0,adversaires!V22&gt;0),1,"")</f>
      </c>
      <c r="W22" s="184">
        <f>IF(AND(partenaires!W22&gt;0,adversaires!W22&gt;0),1,"")</f>
      </c>
      <c r="X22" s="184">
        <f>IF(AND(partenaires!X22&gt;0,adversaires!X22&gt;0),1,"")</f>
      </c>
      <c r="Y22" s="184">
        <f>IF(AND(partenaires!Y22&gt;0,adversaires!Y22&gt;0),1,"")</f>
      </c>
      <c r="Z22" s="184">
        <f>IF(AND(partenaires!Z22&gt;0,adversaires!Z22&gt;0),1,"")</f>
      </c>
      <c r="AA22" s="184">
        <f>IF(AND(partenaires!AA22&gt;0,adversaires!AA22&gt;0),1,"")</f>
      </c>
      <c r="AB22" s="184">
        <f>IF(AND(partenaires!AB22&gt;0,adversaires!AB22&gt;0),1,"")</f>
      </c>
      <c r="AC22" s="184">
        <f>IF(AND(partenaires!AC22&gt;0,adversaires!AC22&gt;0),1,"")</f>
      </c>
      <c r="AD22" s="184">
        <f>IF(AND(partenaires!AD22&gt;0,adversaires!AD22&gt;0),1,"")</f>
      </c>
      <c r="AE22" s="184">
        <f>IF(AND(partenaires!AE22&gt;0,adversaires!AE22&gt;0),1,"")</f>
      </c>
      <c r="AF22" s="184">
        <f>IF(AND(partenaires!AF22&gt;0,adversaires!AF22&gt;0),1,"")</f>
      </c>
      <c r="AG22" s="184">
        <f>IF(AND(partenaires!AG22&gt;0,adversaires!AG22&gt;0),1,"")</f>
      </c>
      <c r="AH22" s="184">
        <f>IF(AND(partenaires!AH22&gt;0,adversaires!AH22&gt;0),1,"")</f>
      </c>
      <c r="AI22" s="184">
        <f>IF(AND(partenaires!AI22&gt;0,adversaires!AI22&gt;0),1,"")</f>
      </c>
      <c r="AJ22" s="184">
        <f>IF(AND(partenaires!AJ22&gt;0,adversaires!AJ22&gt;0),1,"")</f>
      </c>
      <c r="AK22" s="184">
        <f>IF(AND(partenaires!AK22&gt;0,adversaires!AK22&gt;0),1,"")</f>
      </c>
      <c r="AL22" s="184">
        <f>IF(AND(partenaires!AL22&gt;0,adversaires!AL22&gt;0),1,"")</f>
      </c>
      <c r="AM22" s="184">
        <f>IF(AND(partenaires!AM22&gt;0,adversaires!AM22&gt;0),1,"")</f>
      </c>
      <c r="AN22" s="184">
        <f>IF(AND(partenaires!AN22&gt;0,adversaires!AN22&gt;0),1,"")</f>
      </c>
      <c r="AO22" s="184">
        <f>IF(AND(partenaires!AO22&gt;0,adversaires!AO22&gt;0),1,"")</f>
      </c>
      <c r="AP22" s="184">
        <f>IF(AND(partenaires!AP22&gt;0,adversaires!AP22&gt;0),1,"")</f>
      </c>
      <c r="AQ22" s="184">
        <f>IF(AND(partenaires!AQ22&gt;0,adversaires!AQ22&gt;0),1,"")</f>
      </c>
      <c r="AR22" s="184">
        <f>IF(AND(partenaires!AR22&gt;0,adversaires!AR22&gt;0),1,"")</f>
      </c>
      <c r="AS22" s="184">
        <f>IF(AND(partenaires!AS22&gt;0,adversaires!AS22&gt;0),1,"")</f>
      </c>
      <c r="AT22" s="184">
        <f>IF(AND(partenaires!AT22&gt;0,adversaires!AT22&gt;0),1,"")</f>
      </c>
      <c r="AU22" s="184">
        <f>IF(AND(partenaires!AU22&gt;0,adversaires!AU22&gt;0),1,"")</f>
      </c>
      <c r="AV22" s="184">
        <f>IF(AND(partenaires!AV22&gt;0,adversaires!AV22&gt;0),1,"")</f>
      </c>
      <c r="AW22" s="184">
        <f>IF(AND(partenaires!AW22&gt;0,adversaires!AW22&gt;0),1,"")</f>
      </c>
    </row>
    <row r="23" spans="1:49" ht="12">
      <c r="A23" s="184">
        <v>22</v>
      </c>
      <c r="B23" s="184">
        <f>IF(AND(partenaires!B23&gt;0,adversaires!B23&gt;0),1,"")</f>
      </c>
      <c r="C23" s="184">
        <f>IF(AND(partenaires!C23&gt;0,adversaires!C23&gt;0),1,"")</f>
      </c>
      <c r="D23" s="184">
        <f>IF(AND(partenaires!D23&gt;0,adversaires!D23&gt;0),1,"")</f>
      </c>
      <c r="E23" s="184">
        <f>IF(AND(partenaires!E23&gt;0,adversaires!E23&gt;0),1,"")</f>
      </c>
      <c r="F23" s="184">
        <f>IF(AND(partenaires!F23&gt;0,adversaires!F23&gt;0),1,"")</f>
      </c>
      <c r="G23" s="184">
        <f>IF(AND(partenaires!G23&gt;0,adversaires!G23&gt;0),1,"")</f>
        <v>1</v>
      </c>
      <c r="H23" s="184">
        <f>IF(AND(partenaires!H23&gt;0,adversaires!H23&gt;0),1,"")</f>
      </c>
      <c r="I23" s="184">
        <f>IF(AND(partenaires!I23&gt;0,adversaires!I23&gt;0),1,"")</f>
      </c>
      <c r="J23" s="184">
        <f>IF(AND(partenaires!J23&gt;0,adversaires!J23&gt;0),1,"")</f>
      </c>
      <c r="K23" s="184">
        <f>IF(AND(partenaires!K23&gt;0,adversaires!K23&gt;0),1,"")</f>
      </c>
      <c r="L23" s="184">
        <f>IF(AND(partenaires!L23&gt;0,adversaires!L23&gt;0),1,"")</f>
      </c>
      <c r="M23" s="184">
        <f>IF(AND(partenaires!M23&gt;0,adversaires!M23&gt;0),1,"")</f>
      </c>
      <c r="N23" s="184">
        <f>IF(AND(partenaires!N23&gt;0,adversaires!N23&gt;0),1,"")</f>
      </c>
      <c r="O23" s="184">
        <f>IF(AND(partenaires!O23&gt;0,adversaires!O23&gt;0),1,"")</f>
      </c>
      <c r="P23" s="184">
        <f>IF(AND(partenaires!P23&gt;0,adversaires!P23&gt;0),1,"")</f>
      </c>
      <c r="Q23" s="184">
        <f>IF(AND(partenaires!Q23&gt;0,adversaires!Q23&gt;0),1,"")</f>
      </c>
      <c r="R23" s="184">
        <f>IF(AND(partenaires!R23&gt;0,adversaires!R23&gt;0),1,"")</f>
      </c>
      <c r="S23" s="184">
        <f>IF(AND(partenaires!S23&gt;0,adversaires!S23&gt;0),1,"")</f>
      </c>
      <c r="T23" s="184">
        <f>IF(AND(partenaires!T23&gt;0,adversaires!T23&gt;0),1,"")</f>
      </c>
      <c r="U23" s="184">
        <f>IF(AND(partenaires!U23&gt;0,adversaires!U23&gt;0),1,"")</f>
      </c>
      <c r="V23" s="184">
        <f>IF(AND(partenaires!V23&gt;0,adversaires!V23&gt;0),1,"")</f>
      </c>
      <c r="W23" s="184">
        <f>IF(AND(partenaires!W23&gt;0,adversaires!W23&gt;0),1,"")</f>
      </c>
      <c r="X23" s="184">
        <f>IF(AND(partenaires!X23&gt;0,adversaires!X23&gt;0),1,"")</f>
      </c>
      <c r="Y23" s="184">
        <f>IF(AND(partenaires!Y23&gt;0,adversaires!Y23&gt;0),1,"")</f>
      </c>
      <c r="Z23" s="184">
        <f>IF(AND(partenaires!Z23&gt;0,adversaires!Z23&gt;0),1,"")</f>
      </c>
      <c r="AA23" s="184">
        <f>IF(AND(partenaires!AA23&gt;0,adversaires!AA23&gt;0),1,"")</f>
      </c>
      <c r="AB23" s="184">
        <f>IF(AND(partenaires!AB23&gt;0,adversaires!AB23&gt;0),1,"")</f>
      </c>
      <c r="AC23" s="184">
        <f>IF(AND(partenaires!AC23&gt;0,adversaires!AC23&gt;0),1,"")</f>
      </c>
      <c r="AD23" s="184">
        <f>IF(AND(partenaires!AD23&gt;0,adversaires!AD23&gt;0),1,"")</f>
      </c>
      <c r="AE23" s="184">
        <f>IF(AND(partenaires!AE23&gt;0,adversaires!AE23&gt;0),1,"")</f>
      </c>
      <c r="AF23" s="184">
        <f>IF(AND(partenaires!AF23&gt;0,adversaires!AF23&gt;0),1,"")</f>
      </c>
      <c r="AG23" s="184">
        <f>IF(AND(partenaires!AG23&gt;0,adversaires!AG23&gt;0),1,"")</f>
      </c>
      <c r="AH23" s="184">
        <f>IF(AND(partenaires!AH23&gt;0,adversaires!AH23&gt;0),1,"")</f>
      </c>
      <c r="AI23" s="184">
        <f>IF(AND(partenaires!AI23&gt;0,adversaires!AI23&gt;0),1,"")</f>
      </c>
      <c r="AJ23" s="184">
        <f>IF(AND(partenaires!AJ23&gt;0,adversaires!AJ23&gt;0),1,"")</f>
      </c>
      <c r="AK23" s="184">
        <f>IF(AND(partenaires!AK23&gt;0,adversaires!AK23&gt;0),1,"")</f>
      </c>
      <c r="AL23" s="184">
        <f>IF(AND(partenaires!AL23&gt;0,adversaires!AL23&gt;0),1,"")</f>
      </c>
      <c r="AM23" s="184">
        <f>IF(AND(partenaires!AM23&gt;0,adversaires!AM23&gt;0),1,"")</f>
      </c>
      <c r="AN23" s="184">
        <f>IF(AND(partenaires!AN23&gt;0,adversaires!AN23&gt;0),1,"")</f>
      </c>
      <c r="AO23" s="184">
        <f>IF(AND(partenaires!AO23&gt;0,adversaires!AO23&gt;0),1,"")</f>
      </c>
      <c r="AP23" s="184">
        <f>IF(AND(partenaires!AP23&gt;0,adversaires!AP23&gt;0),1,"")</f>
      </c>
      <c r="AQ23" s="184">
        <f>IF(AND(partenaires!AQ23&gt;0,adversaires!AQ23&gt;0),1,"")</f>
      </c>
      <c r="AR23" s="184">
        <f>IF(AND(partenaires!AR23&gt;0,adversaires!AR23&gt;0),1,"")</f>
      </c>
      <c r="AS23" s="184">
        <f>IF(AND(partenaires!AS23&gt;0,adversaires!AS23&gt;0),1,"")</f>
      </c>
      <c r="AT23" s="184">
        <f>IF(AND(partenaires!AT23&gt;0,adversaires!AT23&gt;0),1,"")</f>
      </c>
      <c r="AU23" s="184">
        <f>IF(AND(partenaires!AU23&gt;0,adversaires!AU23&gt;0),1,"")</f>
      </c>
      <c r="AV23" s="184">
        <f>IF(AND(partenaires!AV23&gt;0,adversaires!AV23&gt;0),1,"")</f>
      </c>
      <c r="AW23" s="184">
        <f>IF(AND(partenaires!AW23&gt;0,adversaires!AW23&gt;0),1,"")</f>
      </c>
    </row>
    <row r="24" spans="1:49" ht="12">
      <c r="A24" s="184">
        <v>23</v>
      </c>
      <c r="B24" s="184">
        <f>IF(AND(partenaires!B24&gt;0,adversaires!B24&gt;0),1,"")</f>
      </c>
      <c r="C24" s="184">
        <f>IF(AND(partenaires!C24&gt;0,adversaires!C24&gt;0),1,"")</f>
      </c>
      <c r="D24" s="184">
        <f>IF(AND(partenaires!D24&gt;0,adversaires!D24&gt;0),1,"")</f>
      </c>
      <c r="E24" s="184">
        <f>IF(AND(partenaires!E24&gt;0,adversaires!E24&gt;0),1,"")</f>
      </c>
      <c r="F24" s="184">
        <f>IF(AND(partenaires!F24&gt;0,adversaires!F24&gt;0),1,"")</f>
      </c>
      <c r="G24" s="184">
        <f>IF(AND(partenaires!G24&gt;0,adversaires!G24&gt;0),1,"")</f>
      </c>
      <c r="H24" s="184">
        <f>IF(AND(partenaires!H24&gt;0,adversaires!H24&gt;0),1,"")</f>
      </c>
      <c r="I24" s="184">
        <f>IF(AND(partenaires!I24&gt;0,adversaires!I24&gt;0),1,"")</f>
      </c>
      <c r="J24" s="184">
        <f>IF(AND(partenaires!J24&gt;0,adversaires!J24&gt;0),1,"")</f>
      </c>
      <c r="K24" s="184">
        <f>IF(AND(partenaires!K24&gt;0,adversaires!K24&gt;0),1,"")</f>
      </c>
      <c r="L24" s="184">
        <f>IF(AND(partenaires!L24&gt;0,adversaires!L24&gt;0),1,"")</f>
      </c>
      <c r="M24" s="184">
        <f>IF(AND(partenaires!M24&gt;0,adversaires!M24&gt;0),1,"")</f>
      </c>
      <c r="N24" s="184">
        <f>IF(AND(partenaires!N24&gt;0,adversaires!N24&gt;0),1,"")</f>
      </c>
      <c r="O24" s="184">
        <f>IF(AND(partenaires!O24&gt;0,adversaires!O24&gt;0),1,"")</f>
      </c>
      <c r="P24" s="184">
        <f>IF(AND(partenaires!P24&gt;0,adversaires!P24&gt;0),1,"")</f>
      </c>
      <c r="Q24" s="184">
        <f>IF(AND(partenaires!Q24&gt;0,adversaires!Q24&gt;0),1,"")</f>
      </c>
      <c r="R24" s="184">
        <f>IF(AND(partenaires!R24&gt;0,adversaires!R24&gt;0),1,"")</f>
      </c>
      <c r="S24" s="184">
        <f>IF(AND(partenaires!S24&gt;0,adversaires!S24&gt;0),1,"")</f>
      </c>
      <c r="T24" s="184">
        <f>IF(AND(partenaires!T24&gt;0,adversaires!T24&gt;0),1,"")</f>
      </c>
      <c r="U24" s="184">
        <f>IF(AND(partenaires!U24&gt;0,adversaires!U24&gt;0),1,"")</f>
      </c>
      <c r="V24" s="184">
        <f>IF(AND(partenaires!V24&gt;0,adversaires!V24&gt;0),1,"")</f>
      </c>
      <c r="W24" s="184">
        <f>IF(AND(partenaires!W24&gt;0,adversaires!W24&gt;0),1,"")</f>
      </c>
      <c r="X24" s="184">
        <f>IF(AND(partenaires!X24&gt;0,adversaires!X24&gt;0),1,"")</f>
      </c>
      <c r="Y24" s="184">
        <f>IF(AND(partenaires!Y24&gt;0,adversaires!Y24&gt;0),1,"")</f>
      </c>
      <c r="Z24" s="184">
        <f>IF(AND(partenaires!Z24&gt;0,adversaires!Z24&gt;0),1,"")</f>
      </c>
      <c r="AA24" s="184">
        <f>IF(AND(partenaires!AA24&gt;0,adversaires!AA24&gt;0),1,"")</f>
      </c>
      <c r="AB24" s="184">
        <f>IF(AND(partenaires!AB24&gt;0,adversaires!AB24&gt;0),1,"")</f>
      </c>
      <c r="AC24" s="184">
        <f>IF(AND(partenaires!AC24&gt;0,adversaires!AC24&gt;0),1,"")</f>
      </c>
      <c r="AD24" s="184">
        <f>IF(AND(partenaires!AD24&gt;0,adversaires!AD24&gt;0),1,"")</f>
      </c>
      <c r="AE24" s="184">
        <f>IF(AND(partenaires!AE24&gt;0,adversaires!AE24&gt;0),1,"")</f>
      </c>
      <c r="AF24" s="184">
        <f>IF(AND(partenaires!AF24&gt;0,adversaires!AF24&gt;0),1,"")</f>
      </c>
      <c r="AG24" s="184">
        <f>IF(AND(partenaires!AG24&gt;0,adversaires!AG24&gt;0),1,"")</f>
      </c>
      <c r="AH24" s="184">
        <f>IF(AND(partenaires!AH24&gt;0,adversaires!AH24&gt;0),1,"")</f>
      </c>
      <c r="AI24" s="184">
        <f>IF(AND(partenaires!AI24&gt;0,adversaires!AI24&gt;0),1,"")</f>
      </c>
      <c r="AJ24" s="184">
        <f>IF(AND(partenaires!AJ24&gt;0,adversaires!AJ24&gt;0),1,"")</f>
      </c>
      <c r="AK24" s="184">
        <f>IF(AND(partenaires!AK24&gt;0,adversaires!AK24&gt;0),1,"")</f>
      </c>
      <c r="AL24" s="184">
        <f>IF(AND(partenaires!AL24&gt;0,adversaires!AL24&gt;0),1,"")</f>
      </c>
      <c r="AM24" s="184">
        <f>IF(AND(partenaires!AM24&gt;0,adversaires!AM24&gt;0),1,"")</f>
      </c>
      <c r="AN24" s="184">
        <f>IF(AND(partenaires!AN24&gt;0,adversaires!AN24&gt;0),1,"")</f>
      </c>
      <c r="AO24" s="184">
        <f>IF(AND(partenaires!AO24&gt;0,adversaires!AO24&gt;0),1,"")</f>
      </c>
      <c r="AP24" s="184">
        <f>IF(AND(partenaires!AP24&gt;0,adversaires!AP24&gt;0),1,"")</f>
      </c>
      <c r="AQ24" s="184">
        <f>IF(AND(partenaires!AQ24&gt;0,adversaires!AQ24&gt;0),1,"")</f>
      </c>
      <c r="AR24" s="184">
        <f>IF(AND(partenaires!AR24&gt;0,adversaires!AR24&gt;0),1,"")</f>
      </c>
      <c r="AS24" s="184">
        <f>IF(AND(partenaires!AS24&gt;0,adversaires!AS24&gt;0),1,"")</f>
      </c>
      <c r="AT24" s="184">
        <f>IF(AND(partenaires!AT24&gt;0,adversaires!AT24&gt;0),1,"")</f>
      </c>
      <c r="AU24" s="184">
        <f>IF(AND(partenaires!AU24&gt;0,adversaires!AU24&gt;0),1,"")</f>
      </c>
      <c r="AV24" s="184">
        <f>IF(AND(partenaires!AV24&gt;0,adversaires!AV24&gt;0),1,"")</f>
      </c>
      <c r="AW24" s="184">
        <f>IF(AND(partenaires!AW24&gt;0,adversaires!AW24&gt;0),1,"")</f>
      </c>
    </row>
    <row r="25" spans="1:49" ht="12">
      <c r="A25" s="184">
        <v>24</v>
      </c>
      <c r="B25" s="184">
        <f>IF(AND(partenaires!B25&gt;0,adversaires!B25&gt;0),1,"")</f>
      </c>
      <c r="C25" s="184">
        <f>IF(AND(partenaires!C25&gt;0,adversaires!C25&gt;0),1,"")</f>
      </c>
      <c r="D25" s="184">
        <f>IF(AND(partenaires!D25&gt;0,adversaires!D25&gt;0),1,"")</f>
      </c>
      <c r="E25" s="184">
        <f>IF(AND(partenaires!E25&gt;0,adversaires!E25&gt;0),1,"")</f>
      </c>
      <c r="F25" s="184">
        <f>IF(AND(partenaires!F25&gt;0,adversaires!F25&gt;0),1,"")</f>
      </c>
      <c r="G25" s="184">
        <f>IF(AND(partenaires!G25&gt;0,adversaires!G25&gt;0),1,"")</f>
      </c>
      <c r="H25" s="184">
        <f>IF(AND(partenaires!H25&gt;0,adversaires!H25&gt;0),1,"")</f>
      </c>
      <c r="I25" s="184">
        <f>IF(AND(partenaires!I25&gt;0,adversaires!I25&gt;0),1,"")</f>
      </c>
      <c r="J25" s="184">
        <f>IF(AND(partenaires!J25&gt;0,adversaires!J25&gt;0),1,"")</f>
      </c>
      <c r="K25" s="184">
        <f>IF(AND(partenaires!K25&gt;0,adversaires!K25&gt;0),1,"")</f>
      </c>
      <c r="L25" s="184">
        <f>IF(AND(partenaires!L25&gt;0,adversaires!L25&gt;0),1,"")</f>
      </c>
      <c r="M25" s="184">
        <f>IF(AND(partenaires!M25&gt;0,adversaires!M25&gt;0),1,"")</f>
      </c>
      <c r="N25" s="184">
        <f>IF(AND(partenaires!N25&gt;0,adversaires!N25&gt;0),1,"")</f>
      </c>
      <c r="O25" s="184">
        <f>IF(AND(partenaires!O25&gt;0,adversaires!O25&gt;0),1,"")</f>
      </c>
      <c r="P25" s="184">
        <f>IF(AND(partenaires!P25&gt;0,adversaires!P25&gt;0),1,"")</f>
      </c>
      <c r="Q25" s="184">
        <f>IF(AND(partenaires!Q25&gt;0,adversaires!Q25&gt;0),1,"")</f>
      </c>
      <c r="R25" s="184">
        <f>IF(AND(partenaires!R25&gt;0,adversaires!R25&gt;0),1,"")</f>
      </c>
      <c r="S25" s="184">
        <f>IF(AND(partenaires!S25&gt;0,adversaires!S25&gt;0),1,"")</f>
      </c>
      <c r="T25" s="184">
        <f>IF(AND(partenaires!T25&gt;0,adversaires!T25&gt;0),1,"")</f>
      </c>
      <c r="U25" s="184">
        <f>IF(AND(partenaires!U25&gt;0,adversaires!U25&gt;0),1,"")</f>
      </c>
      <c r="V25" s="184">
        <f>IF(AND(partenaires!V25&gt;0,adversaires!V25&gt;0),1,"")</f>
      </c>
      <c r="W25" s="184">
        <f>IF(AND(partenaires!W25&gt;0,adversaires!W25&gt;0),1,"")</f>
      </c>
      <c r="X25" s="184">
        <f>IF(AND(partenaires!X25&gt;0,adversaires!X25&gt;0),1,"")</f>
      </c>
      <c r="Y25" s="184">
        <f>IF(AND(partenaires!Y25&gt;0,adversaires!Y25&gt;0),1,"")</f>
      </c>
      <c r="Z25" s="184">
        <f>IF(AND(partenaires!Z25&gt;0,adversaires!Z25&gt;0),1,"")</f>
      </c>
      <c r="AA25" s="184">
        <f>IF(AND(partenaires!AA25&gt;0,adversaires!AA25&gt;0),1,"")</f>
      </c>
      <c r="AB25" s="184">
        <f>IF(AND(partenaires!AB25&gt;0,adversaires!AB25&gt;0),1,"")</f>
      </c>
      <c r="AC25" s="184">
        <f>IF(AND(partenaires!AC25&gt;0,adversaires!AC25&gt;0),1,"")</f>
      </c>
      <c r="AD25" s="184">
        <f>IF(AND(partenaires!AD25&gt;0,adversaires!AD25&gt;0),1,"")</f>
      </c>
      <c r="AE25" s="184">
        <f>IF(AND(partenaires!AE25&gt;0,adversaires!AE25&gt;0),1,"")</f>
      </c>
      <c r="AF25" s="184">
        <f>IF(AND(partenaires!AF25&gt;0,adversaires!AF25&gt;0),1,"")</f>
      </c>
      <c r="AG25" s="184">
        <f>IF(AND(partenaires!AG25&gt;0,adversaires!AG25&gt;0),1,"")</f>
      </c>
      <c r="AH25" s="184">
        <f>IF(AND(partenaires!AH25&gt;0,adversaires!AH25&gt;0),1,"")</f>
      </c>
      <c r="AI25" s="184">
        <f>IF(AND(partenaires!AI25&gt;0,adversaires!AI25&gt;0),1,"")</f>
      </c>
      <c r="AJ25" s="184">
        <f>IF(AND(partenaires!AJ25&gt;0,adversaires!AJ25&gt;0),1,"")</f>
      </c>
      <c r="AK25" s="184">
        <f>IF(AND(partenaires!AK25&gt;0,adversaires!AK25&gt;0),1,"")</f>
      </c>
      <c r="AL25" s="184">
        <f>IF(AND(partenaires!AL25&gt;0,adversaires!AL25&gt;0),1,"")</f>
      </c>
      <c r="AM25" s="184">
        <f>IF(AND(partenaires!AM25&gt;0,adversaires!AM25&gt;0),1,"")</f>
      </c>
      <c r="AN25" s="184">
        <f>IF(AND(partenaires!AN25&gt;0,adversaires!AN25&gt;0),1,"")</f>
      </c>
      <c r="AO25" s="184">
        <f>IF(AND(partenaires!AO25&gt;0,adversaires!AO25&gt;0),1,"")</f>
      </c>
      <c r="AP25" s="184">
        <f>IF(AND(partenaires!AP25&gt;0,adversaires!AP25&gt;0),1,"")</f>
      </c>
      <c r="AQ25" s="184">
        <f>IF(AND(partenaires!AQ25&gt;0,adversaires!AQ25&gt;0),1,"")</f>
      </c>
      <c r="AR25" s="184">
        <f>IF(AND(partenaires!AR25&gt;0,adversaires!AR25&gt;0),1,"")</f>
      </c>
      <c r="AS25" s="184">
        <f>IF(AND(partenaires!AS25&gt;0,adversaires!AS25&gt;0),1,"")</f>
      </c>
      <c r="AT25" s="184">
        <f>IF(AND(partenaires!AT25&gt;0,adversaires!AT25&gt;0),1,"")</f>
      </c>
      <c r="AU25" s="184">
        <f>IF(AND(partenaires!AU25&gt;0,adversaires!AU25&gt;0),1,"")</f>
      </c>
      <c r="AV25" s="184">
        <f>IF(AND(partenaires!AV25&gt;0,adversaires!AV25&gt;0),1,"")</f>
      </c>
      <c r="AW25" s="184">
        <f>IF(AND(partenaires!AW25&gt;0,adversaires!AW25&gt;0),1,"")</f>
      </c>
    </row>
    <row r="26" spans="1:49" ht="12">
      <c r="A26" s="184">
        <v>25</v>
      </c>
      <c r="B26" s="184">
        <f>IF(AND(partenaires!B26&gt;0,adversaires!B26&gt;0),1,"")</f>
      </c>
      <c r="C26" s="184">
        <f>IF(AND(partenaires!C26&gt;0,adversaires!C26&gt;0),1,"")</f>
      </c>
      <c r="D26" s="184">
        <f>IF(AND(partenaires!D26&gt;0,adversaires!D26&gt;0),1,"")</f>
      </c>
      <c r="E26" s="184">
        <f>IF(AND(partenaires!E26&gt;0,adversaires!E26&gt;0),1,"")</f>
      </c>
      <c r="F26" s="184">
        <f>IF(AND(partenaires!F26&gt;0,adversaires!F26&gt;0),1,"")</f>
      </c>
      <c r="G26" s="184">
        <f>IF(AND(partenaires!G26&gt;0,adversaires!G26&gt;0),1,"")</f>
      </c>
      <c r="H26" s="184">
        <f>IF(AND(partenaires!H26&gt;0,adversaires!H26&gt;0),1,"")</f>
      </c>
      <c r="I26" s="184">
        <f>IF(AND(partenaires!I26&gt;0,adversaires!I26&gt;0),1,"")</f>
      </c>
      <c r="J26" s="184">
        <f>IF(AND(partenaires!J26&gt;0,adversaires!J26&gt;0),1,"")</f>
      </c>
      <c r="K26" s="184">
        <f>IF(AND(partenaires!K26&gt;0,adversaires!K26&gt;0),1,"")</f>
      </c>
      <c r="L26" s="184">
        <f>IF(AND(partenaires!L26&gt;0,adversaires!L26&gt;0),1,"")</f>
      </c>
      <c r="M26" s="184">
        <f>IF(AND(partenaires!M26&gt;0,adversaires!M26&gt;0),1,"")</f>
      </c>
      <c r="N26" s="184">
        <f>IF(AND(partenaires!N26&gt;0,adversaires!N26&gt;0),1,"")</f>
      </c>
      <c r="O26" s="184">
        <f>IF(AND(partenaires!O26&gt;0,adversaires!O26&gt;0),1,"")</f>
      </c>
      <c r="P26" s="184">
        <f>IF(AND(partenaires!P26&gt;0,adversaires!P26&gt;0),1,"")</f>
      </c>
      <c r="Q26" s="184">
        <f>IF(AND(partenaires!Q26&gt;0,adversaires!Q26&gt;0),1,"")</f>
      </c>
      <c r="R26" s="184">
        <f>IF(AND(partenaires!R26&gt;0,adversaires!R26&gt;0),1,"")</f>
      </c>
      <c r="S26" s="184">
        <f>IF(AND(partenaires!S26&gt;0,adversaires!S26&gt;0),1,"")</f>
      </c>
      <c r="T26" s="184">
        <f>IF(AND(partenaires!T26&gt;0,adversaires!T26&gt;0),1,"")</f>
      </c>
      <c r="U26" s="184">
        <f>IF(AND(partenaires!U26&gt;0,adversaires!U26&gt;0),1,"")</f>
      </c>
      <c r="V26" s="184">
        <f>IF(AND(partenaires!V26&gt;0,adversaires!V26&gt;0),1,"")</f>
      </c>
      <c r="W26" s="184">
        <f>IF(AND(partenaires!W26&gt;0,adversaires!W26&gt;0),1,"")</f>
      </c>
      <c r="X26" s="184">
        <f>IF(AND(partenaires!X26&gt;0,adversaires!X26&gt;0),1,"")</f>
      </c>
      <c r="Y26" s="184">
        <f>IF(AND(partenaires!Y26&gt;0,adversaires!Y26&gt;0),1,"")</f>
      </c>
      <c r="Z26" s="184">
        <f>IF(AND(partenaires!Z26&gt;0,adversaires!Z26&gt;0),1,"")</f>
      </c>
      <c r="AA26" s="184">
        <f>IF(AND(partenaires!AA26&gt;0,adversaires!AA26&gt;0),1,"")</f>
      </c>
      <c r="AB26" s="184">
        <f>IF(AND(partenaires!AB26&gt;0,adversaires!AB26&gt;0),1,"")</f>
      </c>
      <c r="AC26" s="184">
        <f>IF(AND(partenaires!AC26&gt;0,adversaires!AC26&gt;0),1,"")</f>
      </c>
      <c r="AD26" s="184">
        <f>IF(AND(partenaires!AD26&gt;0,adversaires!AD26&gt;0),1,"")</f>
      </c>
      <c r="AE26" s="184">
        <f>IF(AND(partenaires!AE26&gt;0,adversaires!AE26&gt;0),1,"")</f>
      </c>
      <c r="AF26" s="184">
        <f>IF(AND(partenaires!AF26&gt;0,adversaires!AF26&gt;0),1,"")</f>
      </c>
      <c r="AG26" s="184">
        <f>IF(AND(partenaires!AG26&gt;0,adversaires!AG26&gt;0),1,"")</f>
      </c>
      <c r="AH26" s="184">
        <f>IF(AND(partenaires!AH26&gt;0,adversaires!AH26&gt;0),1,"")</f>
      </c>
      <c r="AI26" s="184">
        <f>IF(AND(partenaires!AI26&gt;0,adversaires!AI26&gt;0),1,"")</f>
      </c>
      <c r="AJ26" s="184">
        <f>IF(AND(partenaires!AJ26&gt;0,adversaires!AJ26&gt;0),1,"")</f>
      </c>
      <c r="AK26" s="184">
        <f>IF(AND(partenaires!AK26&gt;0,adversaires!AK26&gt;0),1,"")</f>
      </c>
      <c r="AL26" s="184">
        <f>IF(AND(partenaires!AL26&gt;0,adversaires!AL26&gt;0),1,"")</f>
      </c>
      <c r="AM26" s="184">
        <f>IF(AND(partenaires!AM26&gt;0,adversaires!AM26&gt;0),1,"")</f>
      </c>
      <c r="AN26" s="184">
        <f>IF(AND(partenaires!AN26&gt;0,adversaires!AN26&gt;0),1,"")</f>
      </c>
      <c r="AO26" s="184">
        <f>IF(AND(partenaires!AO26&gt;0,adversaires!AO26&gt;0),1,"")</f>
      </c>
      <c r="AP26" s="184">
        <f>IF(AND(partenaires!AP26&gt;0,adversaires!AP26&gt;0),1,"")</f>
      </c>
      <c r="AQ26" s="184">
        <f>IF(AND(partenaires!AQ26&gt;0,adversaires!AQ26&gt;0),1,"")</f>
      </c>
      <c r="AR26" s="184">
        <f>IF(AND(partenaires!AR26&gt;0,adversaires!AR26&gt;0),1,"")</f>
      </c>
      <c r="AS26" s="184">
        <f>IF(AND(partenaires!AS26&gt;0,adversaires!AS26&gt;0),1,"")</f>
      </c>
      <c r="AT26" s="184">
        <f>IF(AND(partenaires!AT26&gt;0,adversaires!AT26&gt;0),1,"")</f>
      </c>
      <c r="AU26" s="184">
        <f>IF(AND(partenaires!AU26&gt;0,adversaires!AU26&gt;0),1,"")</f>
      </c>
      <c r="AV26" s="184">
        <f>IF(AND(partenaires!AV26&gt;0,adversaires!AV26&gt;0),1,"")</f>
      </c>
      <c r="AW26" s="184">
        <f>IF(AND(partenaires!AW26&gt;0,adversaires!AW26&gt;0),1,"")</f>
      </c>
    </row>
    <row r="27" spans="1:49" ht="12">
      <c r="A27" s="184">
        <v>26</v>
      </c>
      <c r="B27" s="184">
        <f>IF(AND(partenaires!B27&gt;0,adversaires!B27&gt;0),1,"")</f>
      </c>
      <c r="C27" s="184">
        <f>IF(AND(partenaires!C27&gt;0,adversaires!C27&gt;0),1,"")</f>
      </c>
      <c r="D27" s="184">
        <f>IF(AND(partenaires!D27&gt;0,adversaires!D27&gt;0),1,"")</f>
      </c>
      <c r="E27" s="184">
        <f>IF(AND(partenaires!E27&gt;0,adversaires!E27&gt;0),1,"")</f>
      </c>
      <c r="F27" s="184">
        <f>IF(AND(partenaires!F27&gt;0,adversaires!F27&gt;0),1,"")</f>
      </c>
      <c r="G27" s="184">
        <f>IF(AND(partenaires!G27&gt;0,adversaires!G27&gt;0),1,"")</f>
      </c>
      <c r="H27" s="184">
        <f>IF(AND(partenaires!H27&gt;0,adversaires!H27&gt;0),1,"")</f>
      </c>
      <c r="I27" s="184">
        <f>IF(AND(partenaires!I27&gt;0,adversaires!I27&gt;0),1,"")</f>
      </c>
      <c r="J27" s="184">
        <f>IF(AND(partenaires!J27&gt;0,adversaires!J27&gt;0),1,"")</f>
      </c>
      <c r="K27" s="184">
        <f>IF(AND(partenaires!K27&gt;0,adversaires!K27&gt;0),1,"")</f>
      </c>
      <c r="L27" s="184">
        <f>IF(AND(partenaires!L27&gt;0,adversaires!L27&gt;0),1,"")</f>
      </c>
      <c r="M27" s="184">
        <f>IF(AND(partenaires!M27&gt;0,adversaires!M27&gt;0),1,"")</f>
      </c>
      <c r="N27" s="184">
        <f>IF(AND(partenaires!N27&gt;0,adversaires!N27&gt;0),1,"")</f>
      </c>
      <c r="O27" s="184">
        <f>IF(AND(partenaires!O27&gt;0,adversaires!O27&gt;0),1,"")</f>
      </c>
      <c r="P27" s="184">
        <f>IF(AND(partenaires!P27&gt;0,adversaires!P27&gt;0),1,"")</f>
      </c>
      <c r="Q27" s="184">
        <f>IF(AND(partenaires!Q27&gt;0,adversaires!Q27&gt;0),1,"")</f>
      </c>
      <c r="R27" s="184">
        <f>IF(AND(partenaires!R27&gt;0,adversaires!R27&gt;0),1,"")</f>
      </c>
      <c r="S27" s="184">
        <f>IF(AND(partenaires!S27&gt;0,adversaires!S27&gt;0),1,"")</f>
      </c>
      <c r="T27" s="184">
        <f>IF(AND(partenaires!T27&gt;0,adversaires!T27&gt;0),1,"")</f>
      </c>
      <c r="U27" s="184">
        <f>IF(AND(partenaires!U27&gt;0,adversaires!U27&gt;0),1,"")</f>
      </c>
      <c r="V27" s="184">
        <f>IF(AND(partenaires!V27&gt;0,adversaires!V27&gt;0),1,"")</f>
      </c>
      <c r="W27" s="184">
        <f>IF(AND(partenaires!W27&gt;0,adversaires!W27&gt;0),1,"")</f>
      </c>
      <c r="X27" s="184">
        <f>IF(AND(partenaires!X27&gt;0,adversaires!X27&gt;0),1,"")</f>
      </c>
      <c r="Y27" s="184">
        <f>IF(AND(partenaires!Y27&gt;0,adversaires!Y27&gt;0),1,"")</f>
      </c>
      <c r="Z27" s="184">
        <f>IF(AND(partenaires!Z27&gt;0,adversaires!Z27&gt;0),1,"")</f>
      </c>
      <c r="AA27" s="184">
        <f>IF(AND(partenaires!AA27&gt;0,adversaires!AA27&gt;0),1,"")</f>
      </c>
      <c r="AB27" s="184">
        <f>IF(AND(partenaires!AB27&gt;0,adversaires!AB27&gt;0),1,"")</f>
      </c>
      <c r="AC27" s="184">
        <f>IF(AND(partenaires!AC27&gt;0,adversaires!AC27&gt;0),1,"")</f>
      </c>
      <c r="AD27" s="184">
        <f>IF(AND(partenaires!AD27&gt;0,adversaires!AD27&gt;0),1,"")</f>
      </c>
      <c r="AE27" s="184">
        <f>IF(AND(partenaires!AE27&gt;0,adversaires!AE27&gt;0),1,"")</f>
      </c>
      <c r="AF27" s="184">
        <f>IF(AND(partenaires!AF27&gt;0,adversaires!AF27&gt;0),1,"")</f>
      </c>
      <c r="AG27" s="184">
        <f>IF(AND(partenaires!AG27&gt;0,adversaires!AG27&gt;0),1,"")</f>
      </c>
      <c r="AH27" s="184">
        <f>IF(AND(partenaires!AH27&gt;0,adversaires!AH27&gt;0),1,"")</f>
      </c>
      <c r="AI27" s="184">
        <f>IF(AND(partenaires!AI27&gt;0,adversaires!AI27&gt;0),1,"")</f>
      </c>
      <c r="AJ27" s="184">
        <f>IF(AND(partenaires!AJ27&gt;0,adversaires!AJ27&gt;0),1,"")</f>
      </c>
      <c r="AK27" s="184">
        <f>IF(AND(partenaires!AK27&gt;0,adversaires!AK27&gt;0),1,"")</f>
      </c>
      <c r="AL27" s="184">
        <f>IF(AND(partenaires!AL27&gt;0,adversaires!AL27&gt;0),1,"")</f>
      </c>
      <c r="AM27" s="184">
        <f>IF(AND(partenaires!AM27&gt;0,adversaires!AM27&gt;0),1,"")</f>
      </c>
      <c r="AN27" s="184">
        <f>IF(AND(partenaires!AN27&gt;0,adversaires!AN27&gt;0),1,"")</f>
      </c>
      <c r="AO27" s="184">
        <f>IF(AND(partenaires!AO27&gt;0,adversaires!AO27&gt;0),1,"")</f>
      </c>
      <c r="AP27" s="184">
        <f>IF(AND(partenaires!AP27&gt;0,adversaires!AP27&gt;0),1,"")</f>
      </c>
      <c r="AQ27" s="184">
        <f>IF(AND(partenaires!AQ27&gt;0,adversaires!AQ27&gt;0),1,"")</f>
      </c>
      <c r="AR27" s="184">
        <f>IF(AND(partenaires!AR27&gt;0,adversaires!AR27&gt;0),1,"")</f>
      </c>
      <c r="AS27" s="184">
        <f>IF(AND(partenaires!AS27&gt;0,adversaires!AS27&gt;0),1,"")</f>
      </c>
      <c r="AT27" s="184">
        <f>IF(AND(partenaires!AT27&gt;0,adversaires!AT27&gt;0),1,"")</f>
      </c>
      <c r="AU27" s="184">
        <f>IF(AND(partenaires!AU27&gt;0,adversaires!AU27&gt;0),1,"")</f>
      </c>
      <c r="AV27" s="184">
        <f>IF(AND(partenaires!AV27&gt;0,adversaires!AV27&gt;0),1,"")</f>
      </c>
      <c r="AW27" s="184">
        <f>IF(AND(partenaires!AW27&gt;0,adversaires!AW27&gt;0),1,"")</f>
      </c>
    </row>
    <row r="28" spans="1:49" ht="12">
      <c r="A28" s="184">
        <v>27</v>
      </c>
      <c r="B28" s="184">
        <f>IF(AND(partenaires!B28&gt;0,adversaires!B28&gt;0),1,"")</f>
      </c>
      <c r="C28" s="184">
        <f>IF(AND(partenaires!C28&gt;0,adversaires!C28&gt;0),1,"")</f>
      </c>
      <c r="D28" s="184">
        <f>IF(AND(partenaires!D28&gt;0,adversaires!D28&gt;0),1,"")</f>
      </c>
      <c r="E28" s="184">
        <f>IF(AND(partenaires!E28&gt;0,adversaires!E28&gt;0),1,"")</f>
      </c>
      <c r="F28" s="184">
        <f>IF(AND(partenaires!F28&gt;0,adversaires!F28&gt;0),1,"")</f>
      </c>
      <c r="G28" s="184">
        <f>IF(AND(partenaires!G28&gt;0,adversaires!G28&gt;0),1,"")</f>
      </c>
      <c r="H28" s="184">
        <f>IF(AND(partenaires!H28&gt;0,adversaires!H28&gt;0),1,"")</f>
      </c>
      <c r="I28" s="184">
        <f>IF(AND(partenaires!I28&gt;0,adversaires!I28&gt;0),1,"")</f>
      </c>
      <c r="J28" s="184">
        <f>IF(AND(partenaires!J28&gt;0,adversaires!J28&gt;0),1,"")</f>
      </c>
      <c r="K28" s="184">
        <f>IF(AND(partenaires!K28&gt;0,adversaires!K28&gt;0),1,"")</f>
      </c>
      <c r="L28" s="184">
        <f>IF(AND(partenaires!L28&gt;0,adversaires!L28&gt;0),1,"")</f>
      </c>
      <c r="M28" s="184">
        <f>IF(AND(partenaires!M28&gt;0,adversaires!M28&gt;0),1,"")</f>
      </c>
      <c r="N28" s="184">
        <f>IF(AND(partenaires!N28&gt;0,adversaires!N28&gt;0),1,"")</f>
      </c>
      <c r="O28" s="184">
        <f>IF(AND(partenaires!O28&gt;0,adversaires!O28&gt;0),1,"")</f>
      </c>
      <c r="P28" s="184">
        <f>IF(AND(partenaires!P28&gt;0,adversaires!P28&gt;0),1,"")</f>
      </c>
      <c r="Q28" s="184">
        <f>IF(AND(partenaires!Q28&gt;0,adversaires!Q28&gt;0),1,"")</f>
      </c>
      <c r="R28" s="184">
        <f>IF(AND(partenaires!R28&gt;0,adversaires!R28&gt;0),1,"")</f>
      </c>
      <c r="S28" s="184">
        <f>IF(AND(partenaires!S28&gt;0,adversaires!S28&gt;0),1,"")</f>
      </c>
      <c r="T28" s="184">
        <f>IF(AND(partenaires!T28&gt;0,adversaires!T28&gt;0),1,"")</f>
      </c>
      <c r="U28" s="184">
        <f>IF(AND(partenaires!U28&gt;0,adversaires!U28&gt;0),1,"")</f>
      </c>
      <c r="V28" s="184">
        <f>IF(AND(partenaires!V28&gt;0,adversaires!V28&gt;0),1,"")</f>
      </c>
      <c r="W28" s="184">
        <f>IF(AND(partenaires!W28&gt;0,adversaires!W28&gt;0),1,"")</f>
      </c>
      <c r="X28" s="184">
        <f>IF(AND(partenaires!X28&gt;0,adversaires!X28&gt;0),1,"")</f>
      </c>
      <c r="Y28" s="184">
        <f>IF(AND(partenaires!Y28&gt;0,adversaires!Y28&gt;0),1,"")</f>
      </c>
      <c r="Z28" s="184">
        <f>IF(AND(partenaires!Z28&gt;0,adversaires!Z28&gt;0),1,"")</f>
      </c>
      <c r="AA28" s="184">
        <f>IF(AND(partenaires!AA28&gt;0,adversaires!AA28&gt;0),1,"")</f>
      </c>
      <c r="AB28" s="184">
        <f>IF(AND(partenaires!AB28&gt;0,adversaires!AB28&gt;0),1,"")</f>
      </c>
      <c r="AC28" s="184">
        <f>IF(AND(partenaires!AC28&gt;0,adversaires!AC28&gt;0),1,"")</f>
      </c>
      <c r="AD28" s="184">
        <f>IF(AND(partenaires!AD28&gt;0,adversaires!AD28&gt;0),1,"")</f>
      </c>
      <c r="AE28" s="184">
        <f>IF(AND(partenaires!AE28&gt;0,adversaires!AE28&gt;0),1,"")</f>
      </c>
      <c r="AF28" s="184">
        <f>IF(AND(partenaires!AF28&gt;0,adversaires!AF28&gt;0),1,"")</f>
      </c>
      <c r="AG28" s="184">
        <f>IF(AND(partenaires!AG28&gt;0,adversaires!AG28&gt;0),1,"")</f>
      </c>
      <c r="AH28" s="184">
        <f>IF(AND(partenaires!AH28&gt;0,adversaires!AH28&gt;0),1,"")</f>
      </c>
      <c r="AI28" s="184">
        <f>IF(AND(partenaires!AI28&gt;0,adversaires!AI28&gt;0),1,"")</f>
      </c>
      <c r="AJ28" s="184">
        <f>IF(AND(partenaires!AJ28&gt;0,adversaires!AJ28&gt;0),1,"")</f>
      </c>
      <c r="AK28" s="184">
        <f>IF(AND(partenaires!AK28&gt;0,adversaires!AK28&gt;0),1,"")</f>
      </c>
      <c r="AL28" s="184">
        <f>IF(AND(partenaires!AL28&gt;0,adversaires!AL28&gt;0),1,"")</f>
      </c>
      <c r="AM28" s="184">
        <f>IF(AND(partenaires!AM28&gt;0,adversaires!AM28&gt;0),1,"")</f>
      </c>
      <c r="AN28" s="184">
        <f>IF(AND(partenaires!AN28&gt;0,adversaires!AN28&gt;0),1,"")</f>
      </c>
      <c r="AO28" s="184">
        <f>IF(AND(partenaires!AO28&gt;0,adversaires!AO28&gt;0),1,"")</f>
      </c>
      <c r="AP28" s="184">
        <f>IF(AND(partenaires!AP28&gt;0,adversaires!AP28&gt;0),1,"")</f>
      </c>
      <c r="AQ28" s="184">
        <f>IF(AND(partenaires!AQ28&gt;0,adversaires!AQ28&gt;0),1,"")</f>
      </c>
      <c r="AR28" s="184">
        <f>IF(AND(partenaires!AR28&gt;0,adversaires!AR28&gt;0),1,"")</f>
      </c>
      <c r="AS28" s="184">
        <f>IF(AND(partenaires!AS28&gt;0,adversaires!AS28&gt;0),1,"")</f>
      </c>
      <c r="AT28" s="184">
        <f>IF(AND(partenaires!AT28&gt;0,adversaires!AT28&gt;0),1,"")</f>
      </c>
      <c r="AU28" s="184">
        <f>IF(AND(partenaires!AU28&gt;0,adversaires!AU28&gt;0),1,"")</f>
      </c>
      <c r="AV28" s="184">
        <f>IF(AND(partenaires!AV28&gt;0,adversaires!AV28&gt;0),1,"")</f>
      </c>
      <c r="AW28" s="184">
        <f>IF(AND(partenaires!AW28&gt;0,adversaires!AW28&gt;0),1,"")</f>
      </c>
    </row>
    <row r="29" spans="1:49" ht="12">
      <c r="A29" s="184">
        <v>28</v>
      </c>
      <c r="B29" s="184">
        <f>IF(AND(partenaires!B29&gt;0,adversaires!B29&gt;0),1,"")</f>
      </c>
      <c r="C29" s="184">
        <f>IF(AND(partenaires!C29&gt;0,adversaires!C29&gt;0),1,"")</f>
      </c>
      <c r="D29" s="184">
        <f>IF(AND(partenaires!D29&gt;0,adversaires!D29&gt;0),1,"")</f>
      </c>
      <c r="E29" s="184">
        <f>IF(AND(partenaires!E29&gt;0,adversaires!E29&gt;0),1,"")</f>
      </c>
      <c r="F29" s="184">
        <f>IF(AND(partenaires!F29&gt;0,adversaires!F29&gt;0),1,"")</f>
      </c>
      <c r="G29" s="184">
        <f>IF(AND(partenaires!G29&gt;0,adversaires!G29&gt;0),1,"")</f>
      </c>
      <c r="H29" s="184">
        <f>IF(AND(partenaires!H29&gt;0,adversaires!H29&gt;0),1,"")</f>
      </c>
      <c r="I29" s="184">
        <f>IF(AND(partenaires!I29&gt;0,adversaires!I29&gt;0),1,"")</f>
      </c>
      <c r="J29" s="184">
        <f>IF(AND(partenaires!J29&gt;0,adversaires!J29&gt;0),1,"")</f>
      </c>
      <c r="K29" s="184">
        <f>IF(AND(partenaires!K29&gt;0,adversaires!K29&gt;0),1,"")</f>
      </c>
      <c r="L29" s="184">
        <f>IF(AND(partenaires!L29&gt;0,adversaires!L29&gt;0),1,"")</f>
      </c>
      <c r="M29" s="184">
        <f>IF(AND(partenaires!M29&gt;0,adversaires!M29&gt;0),1,"")</f>
      </c>
      <c r="N29" s="184">
        <f>IF(AND(partenaires!N29&gt;0,adversaires!N29&gt;0),1,"")</f>
      </c>
      <c r="O29" s="184">
        <f>IF(AND(partenaires!O29&gt;0,adversaires!O29&gt;0),1,"")</f>
      </c>
      <c r="P29" s="184">
        <f>IF(AND(partenaires!P29&gt;0,adversaires!P29&gt;0),1,"")</f>
      </c>
      <c r="Q29" s="184">
        <f>IF(AND(partenaires!Q29&gt;0,adversaires!Q29&gt;0),1,"")</f>
      </c>
      <c r="R29" s="184">
        <f>IF(AND(partenaires!R29&gt;0,adversaires!R29&gt;0),1,"")</f>
      </c>
      <c r="S29" s="184">
        <f>IF(AND(partenaires!S29&gt;0,adversaires!S29&gt;0),1,"")</f>
      </c>
      <c r="T29" s="184">
        <f>IF(AND(partenaires!T29&gt;0,adversaires!T29&gt;0),1,"")</f>
      </c>
      <c r="U29" s="184">
        <f>IF(AND(partenaires!U29&gt;0,adversaires!U29&gt;0),1,"")</f>
      </c>
      <c r="V29" s="184">
        <f>IF(AND(partenaires!V29&gt;0,adversaires!V29&gt;0),1,"")</f>
      </c>
      <c r="W29" s="184">
        <f>IF(AND(partenaires!W29&gt;0,adversaires!W29&gt;0),1,"")</f>
      </c>
      <c r="X29" s="184">
        <f>IF(AND(partenaires!X29&gt;0,adversaires!X29&gt;0),1,"")</f>
      </c>
      <c r="Y29" s="184">
        <f>IF(AND(partenaires!Y29&gt;0,adversaires!Y29&gt;0),1,"")</f>
      </c>
      <c r="Z29" s="184">
        <f>IF(AND(partenaires!Z29&gt;0,adversaires!Z29&gt;0),1,"")</f>
      </c>
      <c r="AA29" s="184">
        <f>IF(AND(partenaires!AA29&gt;0,adversaires!AA29&gt;0),1,"")</f>
      </c>
      <c r="AB29" s="184">
        <f>IF(AND(partenaires!AB29&gt;0,adversaires!AB29&gt;0),1,"")</f>
      </c>
      <c r="AC29" s="184">
        <f>IF(AND(partenaires!AC29&gt;0,adversaires!AC29&gt;0),1,"")</f>
      </c>
      <c r="AD29" s="184">
        <f>IF(AND(partenaires!AD29&gt;0,adversaires!AD29&gt;0),1,"")</f>
      </c>
      <c r="AE29" s="184">
        <f>IF(AND(partenaires!AE29&gt;0,adversaires!AE29&gt;0),1,"")</f>
      </c>
      <c r="AF29" s="184">
        <f>IF(AND(partenaires!AF29&gt;0,adversaires!AF29&gt;0),1,"")</f>
      </c>
      <c r="AG29" s="184">
        <f>IF(AND(partenaires!AG29&gt;0,adversaires!AG29&gt;0),1,"")</f>
      </c>
      <c r="AH29" s="184">
        <f>IF(AND(partenaires!AH29&gt;0,adversaires!AH29&gt;0),1,"")</f>
      </c>
      <c r="AI29" s="184">
        <f>IF(AND(partenaires!AI29&gt;0,adversaires!AI29&gt;0),1,"")</f>
      </c>
      <c r="AJ29" s="184">
        <f>IF(AND(partenaires!AJ29&gt;0,adversaires!AJ29&gt;0),1,"")</f>
      </c>
      <c r="AK29" s="184">
        <f>IF(AND(partenaires!AK29&gt;0,adversaires!AK29&gt;0),1,"")</f>
      </c>
      <c r="AL29" s="184">
        <f>IF(AND(partenaires!AL29&gt;0,adversaires!AL29&gt;0),1,"")</f>
      </c>
      <c r="AM29" s="184">
        <f>IF(AND(partenaires!AM29&gt;0,adversaires!AM29&gt;0),1,"")</f>
      </c>
      <c r="AN29" s="184">
        <f>IF(AND(partenaires!AN29&gt;0,adversaires!AN29&gt;0),1,"")</f>
      </c>
      <c r="AO29" s="184">
        <f>IF(AND(partenaires!AO29&gt;0,adversaires!AO29&gt;0),1,"")</f>
      </c>
      <c r="AP29" s="184">
        <f>IF(AND(partenaires!AP29&gt;0,adversaires!AP29&gt;0),1,"")</f>
      </c>
      <c r="AQ29" s="184">
        <f>IF(AND(partenaires!AQ29&gt;0,adversaires!AQ29&gt;0),1,"")</f>
      </c>
      <c r="AR29" s="184">
        <f>IF(AND(partenaires!AR29&gt;0,adversaires!AR29&gt;0),1,"")</f>
      </c>
      <c r="AS29" s="184">
        <f>IF(AND(partenaires!AS29&gt;0,adversaires!AS29&gt;0),1,"")</f>
      </c>
      <c r="AT29" s="184">
        <f>IF(AND(partenaires!AT29&gt;0,adversaires!AT29&gt;0),1,"")</f>
      </c>
      <c r="AU29" s="184">
        <f>IF(AND(partenaires!AU29&gt;0,adversaires!AU29&gt;0),1,"")</f>
      </c>
      <c r="AV29" s="184">
        <f>IF(AND(partenaires!AV29&gt;0,adversaires!AV29&gt;0),1,"")</f>
      </c>
      <c r="AW29" s="184">
        <f>IF(AND(partenaires!AW29&gt;0,adversaires!AW29&gt;0),1,"")</f>
      </c>
    </row>
    <row r="30" spans="1:49" ht="12">
      <c r="A30" s="184">
        <v>29</v>
      </c>
      <c r="B30" s="184">
        <f>IF(AND(partenaires!B30&gt;0,adversaires!B30&gt;0),1,"")</f>
      </c>
      <c r="C30" s="184">
        <f>IF(AND(partenaires!C30&gt;0,adversaires!C30&gt;0),1,"")</f>
      </c>
      <c r="D30" s="184">
        <f>IF(AND(partenaires!D30&gt;0,adversaires!D30&gt;0),1,"")</f>
      </c>
      <c r="E30" s="184">
        <f>IF(AND(partenaires!E30&gt;0,adversaires!E30&gt;0),1,"")</f>
      </c>
      <c r="F30" s="184">
        <f>IF(AND(partenaires!F30&gt;0,adversaires!F30&gt;0),1,"")</f>
      </c>
      <c r="G30" s="184">
        <f>IF(AND(partenaires!G30&gt;0,adversaires!G30&gt;0),1,"")</f>
      </c>
      <c r="H30" s="184">
        <f>IF(AND(partenaires!H30&gt;0,adversaires!H30&gt;0),1,"")</f>
      </c>
      <c r="I30" s="184">
        <f>IF(AND(partenaires!I30&gt;0,adversaires!I30&gt;0),1,"")</f>
      </c>
      <c r="J30" s="184">
        <f>IF(AND(partenaires!J30&gt;0,adversaires!J30&gt;0),1,"")</f>
      </c>
      <c r="K30" s="184">
        <f>IF(AND(partenaires!K30&gt;0,adversaires!K30&gt;0),1,"")</f>
      </c>
      <c r="L30" s="184">
        <f>IF(AND(partenaires!L30&gt;0,adversaires!L30&gt;0),1,"")</f>
      </c>
      <c r="M30" s="184">
        <f>IF(AND(partenaires!M30&gt;0,adversaires!M30&gt;0),1,"")</f>
      </c>
      <c r="N30" s="184">
        <f>IF(AND(partenaires!N30&gt;0,adversaires!N30&gt;0),1,"")</f>
      </c>
      <c r="O30" s="184">
        <f>IF(AND(partenaires!O30&gt;0,adversaires!O30&gt;0),1,"")</f>
      </c>
      <c r="P30" s="184">
        <f>IF(AND(partenaires!P30&gt;0,adversaires!P30&gt;0),1,"")</f>
      </c>
      <c r="Q30" s="184">
        <f>IF(AND(partenaires!Q30&gt;0,adversaires!Q30&gt;0),1,"")</f>
      </c>
      <c r="R30" s="184">
        <f>IF(AND(partenaires!R30&gt;0,adversaires!R30&gt;0),1,"")</f>
      </c>
      <c r="S30" s="184">
        <f>IF(AND(partenaires!S30&gt;0,adversaires!S30&gt;0),1,"")</f>
      </c>
      <c r="T30" s="184">
        <f>IF(AND(partenaires!T30&gt;0,adversaires!T30&gt;0),1,"")</f>
      </c>
      <c r="U30" s="184">
        <f>IF(AND(partenaires!U30&gt;0,adversaires!U30&gt;0),1,"")</f>
      </c>
      <c r="V30" s="184">
        <f>IF(AND(partenaires!V30&gt;0,adversaires!V30&gt;0),1,"")</f>
      </c>
      <c r="W30" s="184">
        <f>IF(AND(partenaires!W30&gt;0,adversaires!W30&gt;0),1,"")</f>
      </c>
      <c r="X30" s="184">
        <f>IF(AND(partenaires!X30&gt;0,adversaires!X30&gt;0),1,"")</f>
      </c>
      <c r="Y30" s="184">
        <f>IF(AND(partenaires!Y30&gt;0,adversaires!Y30&gt;0),1,"")</f>
      </c>
      <c r="Z30" s="184">
        <f>IF(AND(partenaires!Z30&gt;0,adversaires!Z30&gt;0),1,"")</f>
      </c>
      <c r="AA30" s="184">
        <f>IF(AND(partenaires!AA30&gt;0,adversaires!AA30&gt;0),1,"")</f>
      </c>
      <c r="AB30" s="184">
        <f>IF(AND(partenaires!AB30&gt;0,adversaires!AB30&gt;0),1,"")</f>
      </c>
      <c r="AC30" s="184">
        <f>IF(AND(partenaires!AC30&gt;0,adversaires!AC30&gt;0),1,"")</f>
      </c>
      <c r="AD30" s="184">
        <f>IF(AND(partenaires!AD30&gt;0,adversaires!AD30&gt;0),1,"")</f>
      </c>
      <c r="AE30" s="184">
        <f>IF(AND(partenaires!AE30&gt;0,adversaires!AE30&gt;0),1,"")</f>
      </c>
      <c r="AF30" s="184">
        <f>IF(AND(partenaires!AF30&gt;0,adversaires!AF30&gt;0),1,"")</f>
      </c>
      <c r="AG30" s="184">
        <f>IF(AND(partenaires!AG30&gt;0,adversaires!AG30&gt;0),1,"")</f>
      </c>
      <c r="AH30" s="184">
        <f>IF(AND(partenaires!AH30&gt;0,adversaires!AH30&gt;0),1,"")</f>
      </c>
      <c r="AI30" s="184">
        <f>IF(AND(partenaires!AI30&gt;0,adversaires!AI30&gt;0),1,"")</f>
      </c>
      <c r="AJ30" s="184">
        <f>IF(AND(partenaires!AJ30&gt;0,adversaires!AJ30&gt;0),1,"")</f>
      </c>
      <c r="AK30" s="184">
        <f>IF(AND(partenaires!AK30&gt;0,adversaires!AK30&gt;0),1,"")</f>
      </c>
      <c r="AL30" s="184">
        <f>IF(AND(partenaires!AL30&gt;0,adversaires!AL30&gt;0),1,"")</f>
      </c>
      <c r="AM30" s="184">
        <f>IF(AND(partenaires!AM30&gt;0,adversaires!AM30&gt;0),1,"")</f>
      </c>
      <c r="AN30" s="184">
        <f>IF(AND(partenaires!AN30&gt;0,adversaires!AN30&gt;0),1,"")</f>
      </c>
      <c r="AO30" s="184">
        <f>IF(AND(partenaires!AO30&gt;0,adversaires!AO30&gt;0),1,"")</f>
      </c>
      <c r="AP30" s="184">
        <f>IF(AND(partenaires!AP30&gt;0,adversaires!AP30&gt;0),1,"")</f>
      </c>
      <c r="AQ30" s="184">
        <f>IF(AND(partenaires!AQ30&gt;0,adversaires!AQ30&gt;0),1,"")</f>
      </c>
      <c r="AR30" s="184">
        <f>IF(AND(partenaires!AR30&gt;0,adversaires!AR30&gt;0),1,"")</f>
      </c>
      <c r="AS30" s="184">
        <f>IF(AND(partenaires!AS30&gt;0,adversaires!AS30&gt;0),1,"")</f>
      </c>
      <c r="AT30" s="184">
        <f>IF(AND(partenaires!AT30&gt;0,adversaires!AT30&gt;0),1,"")</f>
      </c>
      <c r="AU30" s="184">
        <f>IF(AND(partenaires!AU30&gt;0,adversaires!AU30&gt;0),1,"")</f>
      </c>
      <c r="AV30" s="184">
        <f>IF(AND(partenaires!AV30&gt;0,adversaires!AV30&gt;0),1,"")</f>
      </c>
      <c r="AW30" s="184">
        <f>IF(AND(partenaires!AW30&gt;0,adversaires!AW30&gt;0),1,"")</f>
      </c>
    </row>
    <row r="31" spans="1:49" ht="12">
      <c r="A31" s="184">
        <v>30</v>
      </c>
      <c r="B31" s="184">
        <f>IF(AND(partenaires!B31&gt;0,adversaires!B31&gt;0),1,"")</f>
      </c>
      <c r="C31" s="184">
        <f>IF(AND(partenaires!C31&gt;0,adversaires!C31&gt;0),1,"")</f>
      </c>
      <c r="D31" s="184">
        <f>IF(AND(partenaires!D31&gt;0,adversaires!D31&gt;0),1,"")</f>
      </c>
      <c r="E31" s="184">
        <f>IF(AND(partenaires!E31&gt;0,adversaires!E31&gt;0),1,"")</f>
      </c>
      <c r="F31" s="184">
        <f>IF(AND(partenaires!F31&gt;0,adversaires!F31&gt;0),1,"")</f>
      </c>
      <c r="G31" s="184">
        <f>IF(AND(partenaires!G31&gt;0,adversaires!G31&gt;0),1,"")</f>
      </c>
      <c r="H31" s="184">
        <f>IF(AND(partenaires!H31&gt;0,adversaires!H31&gt;0),1,"")</f>
      </c>
      <c r="I31" s="184">
        <f>IF(AND(partenaires!I31&gt;0,adversaires!I31&gt;0),1,"")</f>
      </c>
      <c r="J31" s="184">
        <f>IF(AND(partenaires!J31&gt;0,adversaires!J31&gt;0),1,"")</f>
      </c>
      <c r="K31" s="184">
        <f>IF(AND(partenaires!K31&gt;0,adversaires!K31&gt;0),1,"")</f>
      </c>
      <c r="L31" s="184">
        <f>IF(AND(partenaires!L31&gt;0,adversaires!L31&gt;0),1,"")</f>
      </c>
      <c r="M31" s="184">
        <f>IF(AND(partenaires!M31&gt;0,adversaires!M31&gt;0),1,"")</f>
      </c>
      <c r="N31" s="184">
        <f>IF(AND(partenaires!N31&gt;0,adversaires!N31&gt;0),1,"")</f>
      </c>
      <c r="O31" s="184">
        <f>IF(AND(partenaires!O31&gt;0,adversaires!O31&gt;0),1,"")</f>
      </c>
      <c r="P31" s="184">
        <f>IF(AND(partenaires!P31&gt;0,adversaires!P31&gt;0),1,"")</f>
      </c>
      <c r="Q31" s="184">
        <f>IF(AND(partenaires!Q31&gt;0,adversaires!Q31&gt;0),1,"")</f>
      </c>
      <c r="R31" s="184">
        <f>IF(AND(partenaires!R31&gt;0,adversaires!R31&gt;0),1,"")</f>
      </c>
      <c r="S31" s="184">
        <f>IF(AND(partenaires!S31&gt;0,adversaires!S31&gt;0),1,"")</f>
      </c>
      <c r="T31" s="184">
        <f>IF(AND(partenaires!T31&gt;0,adversaires!T31&gt;0),1,"")</f>
      </c>
      <c r="U31" s="184">
        <f>IF(AND(partenaires!U31&gt;0,adversaires!U31&gt;0),1,"")</f>
      </c>
      <c r="V31" s="184">
        <f>IF(AND(partenaires!V31&gt;0,adversaires!V31&gt;0),1,"")</f>
      </c>
      <c r="W31" s="184">
        <f>IF(AND(partenaires!W31&gt;0,adversaires!W31&gt;0),1,"")</f>
      </c>
      <c r="X31" s="184">
        <f>IF(AND(partenaires!X31&gt;0,adversaires!X31&gt;0),1,"")</f>
      </c>
      <c r="Y31" s="184">
        <f>IF(AND(partenaires!Y31&gt;0,adversaires!Y31&gt;0),1,"")</f>
      </c>
      <c r="Z31" s="184">
        <f>IF(AND(partenaires!Z31&gt;0,adversaires!Z31&gt;0),1,"")</f>
      </c>
      <c r="AA31" s="184">
        <f>IF(AND(partenaires!AA31&gt;0,adversaires!AA31&gt;0),1,"")</f>
      </c>
      <c r="AB31" s="184">
        <f>IF(AND(partenaires!AB31&gt;0,adversaires!AB31&gt;0),1,"")</f>
      </c>
      <c r="AC31" s="184">
        <f>IF(AND(partenaires!AC31&gt;0,adversaires!AC31&gt;0),1,"")</f>
      </c>
      <c r="AD31" s="184">
        <f>IF(AND(partenaires!AD31&gt;0,adversaires!AD31&gt;0),1,"")</f>
      </c>
      <c r="AE31" s="184">
        <f>IF(AND(partenaires!AE31&gt;0,adversaires!AE31&gt;0),1,"")</f>
      </c>
      <c r="AF31" s="184">
        <f>IF(AND(partenaires!AF31&gt;0,adversaires!AF31&gt;0),1,"")</f>
      </c>
      <c r="AG31" s="184">
        <f>IF(AND(partenaires!AG31&gt;0,adversaires!AG31&gt;0),1,"")</f>
      </c>
      <c r="AH31" s="184">
        <f>IF(AND(partenaires!AH31&gt;0,adversaires!AH31&gt;0),1,"")</f>
      </c>
      <c r="AI31" s="184">
        <f>IF(AND(partenaires!AI31&gt;0,adversaires!AI31&gt;0),1,"")</f>
      </c>
      <c r="AJ31" s="184">
        <f>IF(AND(partenaires!AJ31&gt;0,adversaires!AJ31&gt;0),1,"")</f>
      </c>
      <c r="AK31" s="184">
        <f>IF(AND(partenaires!AK31&gt;0,adversaires!AK31&gt;0),1,"")</f>
      </c>
      <c r="AL31" s="184">
        <f>IF(AND(partenaires!AL31&gt;0,adversaires!AL31&gt;0),1,"")</f>
      </c>
      <c r="AM31" s="184">
        <f>IF(AND(partenaires!AM31&gt;0,adversaires!AM31&gt;0),1,"")</f>
      </c>
      <c r="AN31" s="184">
        <f>IF(AND(partenaires!AN31&gt;0,adversaires!AN31&gt;0),1,"")</f>
      </c>
      <c r="AO31" s="184">
        <f>IF(AND(partenaires!AO31&gt;0,adversaires!AO31&gt;0),1,"")</f>
      </c>
      <c r="AP31" s="184">
        <f>IF(AND(partenaires!AP31&gt;0,adversaires!AP31&gt;0),1,"")</f>
      </c>
      <c r="AQ31" s="184">
        <f>IF(AND(partenaires!AQ31&gt;0,adversaires!AQ31&gt;0),1,"")</f>
      </c>
      <c r="AR31" s="184">
        <f>IF(AND(partenaires!AR31&gt;0,adversaires!AR31&gt;0),1,"")</f>
      </c>
      <c r="AS31" s="184">
        <f>IF(AND(partenaires!AS31&gt;0,adversaires!AS31&gt;0),1,"")</f>
      </c>
      <c r="AT31" s="184">
        <f>IF(AND(partenaires!AT31&gt;0,adversaires!AT31&gt;0),1,"")</f>
      </c>
      <c r="AU31" s="184">
        <f>IF(AND(partenaires!AU31&gt;0,adversaires!AU31&gt;0),1,"")</f>
      </c>
      <c r="AV31" s="184">
        <f>IF(AND(partenaires!AV31&gt;0,adversaires!AV31&gt;0),1,"")</f>
      </c>
      <c r="AW31" s="184">
        <f>IF(AND(partenaires!AW31&gt;0,adversaires!AW31&gt;0),1,"")</f>
      </c>
    </row>
    <row r="32" spans="1:49" ht="12">
      <c r="A32" s="184">
        <v>31</v>
      </c>
      <c r="B32" s="184">
        <f>IF(AND(partenaires!B32&gt;0,adversaires!B32&gt;0),1,"")</f>
      </c>
      <c r="C32" s="184">
        <f>IF(AND(partenaires!C32&gt;0,adversaires!C32&gt;0),1,"")</f>
      </c>
      <c r="D32" s="184">
        <f>IF(AND(partenaires!D32&gt;0,adversaires!D32&gt;0),1,"")</f>
      </c>
      <c r="E32" s="184">
        <f>IF(AND(partenaires!E32&gt;0,adversaires!E32&gt;0),1,"")</f>
      </c>
      <c r="F32" s="184">
        <f>IF(AND(partenaires!F32&gt;0,adversaires!F32&gt;0),1,"")</f>
      </c>
      <c r="G32" s="184">
        <f>IF(AND(partenaires!G32&gt;0,adversaires!G32&gt;0),1,"")</f>
      </c>
      <c r="H32" s="184">
        <f>IF(AND(partenaires!H32&gt;0,adversaires!H32&gt;0),1,"")</f>
      </c>
      <c r="I32" s="184">
        <f>IF(AND(partenaires!I32&gt;0,adversaires!I32&gt;0),1,"")</f>
      </c>
      <c r="J32" s="184">
        <f>IF(AND(partenaires!J32&gt;0,adversaires!J32&gt;0),1,"")</f>
      </c>
      <c r="K32" s="184">
        <f>IF(AND(partenaires!K32&gt;0,adversaires!K32&gt;0),1,"")</f>
      </c>
      <c r="L32" s="184">
        <f>IF(AND(partenaires!L32&gt;0,adversaires!L32&gt;0),1,"")</f>
      </c>
      <c r="M32" s="184">
        <f>IF(AND(partenaires!M32&gt;0,adversaires!M32&gt;0),1,"")</f>
      </c>
      <c r="N32" s="184">
        <f>IF(AND(partenaires!N32&gt;0,adversaires!N32&gt;0),1,"")</f>
      </c>
      <c r="O32" s="184">
        <f>IF(AND(partenaires!O32&gt;0,adversaires!O32&gt;0),1,"")</f>
      </c>
      <c r="P32" s="184">
        <f>IF(AND(partenaires!P32&gt;0,adversaires!P32&gt;0),1,"")</f>
      </c>
      <c r="Q32" s="184">
        <f>IF(AND(partenaires!Q32&gt;0,adversaires!Q32&gt;0),1,"")</f>
      </c>
      <c r="R32" s="184">
        <f>IF(AND(partenaires!R32&gt;0,adversaires!R32&gt;0),1,"")</f>
      </c>
      <c r="S32" s="184">
        <f>IF(AND(partenaires!S32&gt;0,adversaires!S32&gt;0),1,"")</f>
      </c>
      <c r="T32" s="184">
        <f>IF(AND(partenaires!T32&gt;0,adversaires!T32&gt;0),1,"")</f>
      </c>
      <c r="U32" s="184">
        <f>IF(AND(partenaires!U32&gt;0,adversaires!U32&gt;0),1,"")</f>
      </c>
      <c r="V32" s="184">
        <f>IF(AND(partenaires!V32&gt;0,adversaires!V32&gt;0),1,"")</f>
      </c>
      <c r="W32" s="184">
        <f>IF(AND(partenaires!W32&gt;0,adversaires!W32&gt;0),1,"")</f>
      </c>
      <c r="X32" s="184">
        <f>IF(AND(partenaires!X32&gt;0,adversaires!X32&gt;0),1,"")</f>
      </c>
      <c r="Y32" s="184">
        <f>IF(AND(partenaires!Y32&gt;0,adversaires!Y32&gt;0),1,"")</f>
      </c>
      <c r="Z32" s="184">
        <f>IF(AND(partenaires!Z32&gt;0,adversaires!Z32&gt;0),1,"")</f>
      </c>
      <c r="AA32" s="184">
        <f>IF(AND(partenaires!AA32&gt;0,adversaires!AA32&gt;0),1,"")</f>
      </c>
      <c r="AB32" s="184">
        <f>IF(AND(partenaires!AB32&gt;0,adversaires!AB32&gt;0),1,"")</f>
      </c>
      <c r="AC32" s="184">
        <f>IF(AND(partenaires!AC32&gt;0,adversaires!AC32&gt;0),1,"")</f>
      </c>
      <c r="AD32" s="184">
        <f>IF(AND(partenaires!AD32&gt;0,adversaires!AD32&gt;0),1,"")</f>
      </c>
      <c r="AE32" s="184">
        <f>IF(AND(partenaires!AE32&gt;0,adversaires!AE32&gt;0),1,"")</f>
      </c>
      <c r="AF32" s="184">
        <f>IF(AND(partenaires!AF32&gt;0,adversaires!AF32&gt;0),1,"")</f>
      </c>
      <c r="AG32" s="184">
        <f>IF(AND(partenaires!AG32&gt;0,adversaires!AG32&gt;0),1,"")</f>
      </c>
      <c r="AH32" s="184">
        <f>IF(AND(partenaires!AH32&gt;0,adversaires!AH32&gt;0),1,"")</f>
      </c>
      <c r="AI32" s="184">
        <f>IF(AND(partenaires!AI32&gt;0,adversaires!AI32&gt;0),1,"")</f>
      </c>
      <c r="AJ32" s="184">
        <f>IF(AND(partenaires!AJ32&gt;0,adversaires!AJ32&gt;0),1,"")</f>
      </c>
      <c r="AK32" s="184">
        <f>IF(AND(partenaires!AK32&gt;0,adversaires!AK32&gt;0),1,"")</f>
      </c>
      <c r="AL32" s="184">
        <f>IF(AND(partenaires!AL32&gt;0,adversaires!AL32&gt;0),1,"")</f>
      </c>
      <c r="AM32" s="184">
        <f>IF(AND(partenaires!AM32&gt;0,adversaires!AM32&gt;0),1,"")</f>
      </c>
      <c r="AN32" s="184">
        <f>IF(AND(partenaires!AN32&gt;0,adversaires!AN32&gt;0),1,"")</f>
      </c>
      <c r="AO32" s="184">
        <f>IF(AND(partenaires!AO32&gt;0,adversaires!AO32&gt;0),1,"")</f>
      </c>
      <c r="AP32" s="184">
        <f>IF(AND(partenaires!AP32&gt;0,adversaires!AP32&gt;0),1,"")</f>
      </c>
      <c r="AQ32" s="184">
        <f>IF(AND(partenaires!AQ32&gt;0,adversaires!AQ32&gt;0),1,"")</f>
      </c>
      <c r="AR32" s="184">
        <f>IF(AND(partenaires!AR32&gt;0,adversaires!AR32&gt;0),1,"")</f>
      </c>
      <c r="AS32" s="184">
        <f>IF(AND(partenaires!AS32&gt;0,adversaires!AS32&gt;0),1,"")</f>
      </c>
      <c r="AT32" s="184">
        <f>IF(AND(partenaires!AT32&gt;0,adversaires!AT32&gt;0),1,"")</f>
      </c>
      <c r="AU32" s="184">
        <f>IF(AND(partenaires!AU32&gt;0,adversaires!AU32&gt;0),1,"")</f>
      </c>
      <c r="AV32" s="184">
        <f>IF(AND(partenaires!AV32&gt;0,adversaires!AV32&gt;0),1,"")</f>
      </c>
      <c r="AW32" s="184">
        <f>IF(AND(partenaires!AW32&gt;0,adversaires!AW32&gt;0),1,"")</f>
      </c>
    </row>
    <row r="33" spans="1:49" ht="12">
      <c r="A33" s="184">
        <v>32</v>
      </c>
      <c r="B33" s="184">
        <f>IF(AND(partenaires!B33&gt;0,adversaires!B33&gt;0),1,"")</f>
      </c>
      <c r="C33" s="184">
        <f>IF(AND(partenaires!C33&gt;0,adversaires!C33&gt;0),1,"")</f>
      </c>
      <c r="D33" s="184">
        <f>IF(AND(partenaires!D33&gt;0,adversaires!D33&gt;0),1,"")</f>
      </c>
      <c r="E33" s="184">
        <f>IF(AND(partenaires!E33&gt;0,adversaires!E33&gt;0),1,"")</f>
      </c>
      <c r="F33" s="184">
        <f>IF(AND(partenaires!F33&gt;0,adversaires!F33&gt;0),1,"")</f>
      </c>
      <c r="G33" s="184">
        <f>IF(AND(partenaires!G33&gt;0,adversaires!G33&gt;0),1,"")</f>
      </c>
      <c r="H33" s="184">
        <f>IF(AND(partenaires!H33&gt;0,adversaires!H33&gt;0),1,"")</f>
      </c>
      <c r="I33" s="184">
        <f>IF(AND(partenaires!I33&gt;0,adversaires!I33&gt;0),1,"")</f>
      </c>
      <c r="J33" s="184">
        <f>IF(AND(partenaires!J33&gt;0,adversaires!J33&gt;0),1,"")</f>
      </c>
      <c r="K33" s="184">
        <f>IF(AND(partenaires!K33&gt;0,adversaires!K33&gt;0),1,"")</f>
      </c>
      <c r="L33" s="184">
        <f>IF(AND(partenaires!L33&gt;0,adversaires!L33&gt;0),1,"")</f>
      </c>
      <c r="M33" s="184">
        <f>IF(AND(partenaires!M33&gt;0,adversaires!M33&gt;0),1,"")</f>
      </c>
      <c r="N33" s="184">
        <f>IF(AND(partenaires!N33&gt;0,adversaires!N33&gt;0),1,"")</f>
      </c>
      <c r="O33" s="184">
        <f>IF(AND(partenaires!O33&gt;0,adversaires!O33&gt;0),1,"")</f>
      </c>
      <c r="P33" s="184">
        <f>IF(AND(partenaires!P33&gt;0,adversaires!P33&gt;0),1,"")</f>
      </c>
      <c r="Q33" s="184">
        <f>IF(AND(partenaires!Q33&gt;0,adversaires!Q33&gt;0),1,"")</f>
      </c>
      <c r="R33" s="184">
        <f>IF(AND(partenaires!R33&gt;0,adversaires!R33&gt;0),1,"")</f>
      </c>
      <c r="S33" s="184">
        <f>IF(AND(partenaires!S33&gt;0,adversaires!S33&gt;0),1,"")</f>
      </c>
      <c r="T33" s="184">
        <f>IF(AND(partenaires!T33&gt;0,adversaires!T33&gt;0),1,"")</f>
      </c>
      <c r="U33" s="184">
        <f>IF(AND(partenaires!U33&gt;0,adversaires!U33&gt;0),1,"")</f>
      </c>
      <c r="V33" s="184">
        <f>IF(AND(partenaires!V33&gt;0,adversaires!V33&gt;0),1,"")</f>
      </c>
      <c r="W33" s="184">
        <f>IF(AND(partenaires!W33&gt;0,adversaires!W33&gt;0),1,"")</f>
      </c>
      <c r="X33" s="184">
        <f>IF(AND(partenaires!X33&gt;0,adversaires!X33&gt;0),1,"")</f>
      </c>
      <c r="Y33" s="184">
        <f>IF(AND(partenaires!Y33&gt;0,adversaires!Y33&gt;0),1,"")</f>
      </c>
      <c r="Z33" s="184">
        <f>IF(AND(partenaires!Z33&gt;0,adversaires!Z33&gt;0),1,"")</f>
      </c>
      <c r="AA33" s="184">
        <f>IF(AND(partenaires!AA33&gt;0,adversaires!AA33&gt;0),1,"")</f>
      </c>
      <c r="AB33" s="184">
        <f>IF(AND(partenaires!AB33&gt;0,adversaires!AB33&gt;0),1,"")</f>
      </c>
      <c r="AC33" s="184">
        <f>IF(AND(partenaires!AC33&gt;0,adversaires!AC33&gt;0),1,"")</f>
      </c>
      <c r="AD33" s="184">
        <f>IF(AND(partenaires!AD33&gt;0,adversaires!AD33&gt;0),1,"")</f>
      </c>
      <c r="AE33" s="184">
        <f>IF(AND(partenaires!AE33&gt;0,adversaires!AE33&gt;0),1,"")</f>
      </c>
      <c r="AF33" s="184">
        <f>IF(AND(partenaires!AF33&gt;0,adversaires!AF33&gt;0),1,"")</f>
      </c>
      <c r="AG33" s="184">
        <f>IF(AND(partenaires!AG33&gt;0,adversaires!AG33&gt;0),1,"")</f>
      </c>
      <c r="AH33" s="184">
        <f>IF(AND(partenaires!AH33&gt;0,adversaires!AH33&gt;0),1,"")</f>
      </c>
      <c r="AI33" s="184">
        <f>IF(AND(partenaires!AI33&gt;0,adversaires!AI33&gt;0),1,"")</f>
      </c>
      <c r="AJ33" s="184">
        <f>IF(AND(partenaires!AJ33&gt;0,adversaires!AJ33&gt;0),1,"")</f>
      </c>
      <c r="AK33" s="184">
        <f>IF(AND(partenaires!AK33&gt;0,adversaires!AK33&gt;0),1,"")</f>
      </c>
      <c r="AL33" s="184">
        <f>IF(AND(partenaires!AL33&gt;0,adversaires!AL33&gt;0),1,"")</f>
      </c>
      <c r="AM33" s="184">
        <f>IF(AND(partenaires!AM33&gt;0,adversaires!AM33&gt;0),1,"")</f>
      </c>
      <c r="AN33" s="184">
        <f>IF(AND(partenaires!AN33&gt;0,adversaires!AN33&gt;0),1,"")</f>
      </c>
      <c r="AO33" s="184">
        <f>IF(AND(partenaires!AO33&gt;0,adversaires!AO33&gt;0),1,"")</f>
      </c>
      <c r="AP33" s="184">
        <f>IF(AND(partenaires!AP33&gt;0,adversaires!AP33&gt;0),1,"")</f>
      </c>
      <c r="AQ33" s="184">
        <f>IF(AND(partenaires!AQ33&gt;0,adversaires!AQ33&gt;0),1,"")</f>
      </c>
      <c r="AR33" s="184">
        <f>IF(AND(partenaires!AR33&gt;0,adversaires!AR33&gt;0),1,"")</f>
      </c>
      <c r="AS33" s="184">
        <f>IF(AND(partenaires!AS33&gt;0,adversaires!AS33&gt;0),1,"")</f>
      </c>
      <c r="AT33" s="184">
        <f>IF(AND(partenaires!AT33&gt;0,adversaires!AT33&gt;0),1,"")</f>
      </c>
      <c r="AU33" s="184">
        <f>IF(AND(partenaires!AU33&gt;0,adversaires!AU33&gt;0),1,"")</f>
      </c>
      <c r="AV33" s="184">
        <f>IF(AND(partenaires!AV33&gt;0,adversaires!AV33&gt;0),1,"")</f>
      </c>
      <c r="AW33" s="184">
        <f>IF(AND(partenaires!AW33&gt;0,adversaires!AW33&gt;0),1,"")</f>
      </c>
    </row>
    <row r="34" spans="1:49" ht="12">
      <c r="A34" s="184">
        <v>33</v>
      </c>
      <c r="B34" s="184">
        <f>IF(AND(partenaires!B34&gt;0,adversaires!B34&gt;0),1,"")</f>
      </c>
      <c r="C34" s="184">
        <f>IF(AND(partenaires!C34&gt;0,adversaires!C34&gt;0),1,"")</f>
      </c>
      <c r="D34" s="184">
        <f>IF(AND(partenaires!D34&gt;0,adversaires!D34&gt;0),1,"")</f>
      </c>
      <c r="E34" s="184">
        <f>IF(AND(partenaires!E34&gt;0,adversaires!E34&gt;0),1,"")</f>
      </c>
      <c r="F34" s="184">
        <f>IF(AND(partenaires!F34&gt;0,adversaires!F34&gt;0),1,"")</f>
      </c>
      <c r="G34" s="184">
        <f>IF(AND(partenaires!G34&gt;0,adversaires!G34&gt;0),1,"")</f>
      </c>
      <c r="H34" s="184">
        <f>IF(AND(partenaires!H34&gt;0,adversaires!H34&gt;0),1,"")</f>
      </c>
      <c r="I34" s="184">
        <f>IF(AND(partenaires!I34&gt;0,adversaires!I34&gt;0),1,"")</f>
      </c>
      <c r="J34" s="184">
        <f>IF(AND(partenaires!J34&gt;0,adversaires!J34&gt;0),1,"")</f>
      </c>
      <c r="K34" s="184">
        <f>IF(AND(partenaires!K34&gt;0,adversaires!K34&gt;0),1,"")</f>
      </c>
      <c r="L34" s="184">
        <f>IF(AND(partenaires!L34&gt;0,adversaires!L34&gt;0),1,"")</f>
      </c>
      <c r="M34" s="184">
        <f>IF(AND(partenaires!M34&gt;0,adversaires!M34&gt;0),1,"")</f>
      </c>
      <c r="N34" s="184">
        <f>IF(AND(partenaires!N34&gt;0,adversaires!N34&gt;0),1,"")</f>
      </c>
      <c r="O34" s="184">
        <f>IF(AND(partenaires!O34&gt;0,adversaires!O34&gt;0),1,"")</f>
      </c>
      <c r="P34" s="184">
        <f>IF(AND(partenaires!P34&gt;0,adversaires!P34&gt;0),1,"")</f>
      </c>
      <c r="Q34" s="184">
        <f>IF(AND(partenaires!Q34&gt;0,adversaires!Q34&gt;0),1,"")</f>
      </c>
      <c r="R34" s="184">
        <f>IF(AND(partenaires!R34&gt;0,adversaires!R34&gt;0),1,"")</f>
      </c>
      <c r="S34" s="184">
        <f>IF(AND(partenaires!S34&gt;0,adversaires!S34&gt;0),1,"")</f>
      </c>
      <c r="T34" s="184">
        <f>IF(AND(partenaires!T34&gt;0,adversaires!T34&gt;0),1,"")</f>
      </c>
      <c r="U34" s="184">
        <f>IF(AND(partenaires!U34&gt;0,adversaires!U34&gt;0),1,"")</f>
      </c>
      <c r="V34" s="184">
        <f>IF(AND(partenaires!V34&gt;0,adversaires!V34&gt;0),1,"")</f>
      </c>
      <c r="W34" s="184">
        <f>IF(AND(partenaires!W34&gt;0,adversaires!W34&gt;0),1,"")</f>
      </c>
      <c r="X34" s="184">
        <f>IF(AND(partenaires!X34&gt;0,adversaires!X34&gt;0),1,"")</f>
      </c>
      <c r="Y34" s="184">
        <f>IF(AND(partenaires!Y34&gt;0,adversaires!Y34&gt;0),1,"")</f>
      </c>
      <c r="Z34" s="184">
        <f>IF(AND(partenaires!Z34&gt;0,adversaires!Z34&gt;0),1,"")</f>
      </c>
      <c r="AA34" s="184">
        <f>IF(AND(partenaires!AA34&gt;0,adversaires!AA34&gt;0),1,"")</f>
      </c>
      <c r="AB34" s="184">
        <f>IF(AND(partenaires!AB34&gt;0,adversaires!AB34&gt;0),1,"")</f>
      </c>
      <c r="AC34" s="184">
        <f>IF(AND(partenaires!AC34&gt;0,adversaires!AC34&gt;0),1,"")</f>
      </c>
      <c r="AD34" s="184">
        <f>IF(AND(partenaires!AD34&gt;0,adversaires!AD34&gt;0),1,"")</f>
      </c>
      <c r="AE34" s="184">
        <f>IF(AND(partenaires!AE34&gt;0,adversaires!AE34&gt;0),1,"")</f>
      </c>
      <c r="AF34" s="184">
        <f>IF(AND(partenaires!AF34&gt;0,adversaires!AF34&gt;0),1,"")</f>
      </c>
      <c r="AG34" s="184">
        <f>IF(AND(partenaires!AG34&gt;0,adversaires!AG34&gt;0),1,"")</f>
      </c>
      <c r="AH34" s="184">
        <f>IF(AND(partenaires!AH34&gt;0,adversaires!AH34&gt;0),1,"")</f>
      </c>
      <c r="AI34" s="184">
        <f>IF(AND(partenaires!AI34&gt;0,adversaires!AI34&gt;0),1,"")</f>
      </c>
      <c r="AJ34" s="184">
        <f>IF(AND(partenaires!AJ34&gt;0,adversaires!AJ34&gt;0),1,"")</f>
      </c>
      <c r="AK34" s="184">
        <f>IF(AND(partenaires!AK34&gt;0,adversaires!AK34&gt;0),1,"")</f>
      </c>
      <c r="AL34" s="184">
        <f>IF(AND(partenaires!AL34&gt;0,adversaires!AL34&gt;0),1,"")</f>
      </c>
      <c r="AM34" s="184">
        <f>IF(AND(partenaires!AM34&gt;0,adversaires!AM34&gt;0),1,"")</f>
      </c>
      <c r="AN34" s="184">
        <f>IF(AND(partenaires!AN34&gt;0,adversaires!AN34&gt;0),1,"")</f>
      </c>
      <c r="AO34" s="184">
        <f>IF(AND(partenaires!AO34&gt;0,adversaires!AO34&gt;0),1,"")</f>
      </c>
      <c r="AP34" s="184">
        <f>IF(AND(partenaires!AP34&gt;0,adversaires!AP34&gt;0),1,"")</f>
      </c>
      <c r="AQ34" s="184">
        <f>IF(AND(partenaires!AQ34&gt;0,adversaires!AQ34&gt;0),1,"")</f>
      </c>
      <c r="AR34" s="184">
        <f>IF(AND(partenaires!AR34&gt;0,adversaires!AR34&gt;0),1,"")</f>
      </c>
      <c r="AS34" s="184">
        <f>IF(AND(partenaires!AS34&gt;0,adversaires!AS34&gt;0),1,"")</f>
      </c>
      <c r="AT34" s="184">
        <f>IF(AND(partenaires!AT34&gt;0,adversaires!AT34&gt;0),1,"")</f>
      </c>
      <c r="AU34" s="184">
        <f>IF(AND(partenaires!AU34&gt;0,adversaires!AU34&gt;0),1,"")</f>
      </c>
      <c r="AV34" s="184">
        <f>IF(AND(partenaires!AV34&gt;0,adversaires!AV34&gt;0),1,"")</f>
      </c>
      <c r="AW34" s="184">
        <f>IF(AND(partenaires!AW34&gt;0,adversaires!AW34&gt;0),1,"")</f>
      </c>
    </row>
    <row r="35" spans="1:49" ht="12">
      <c r="A35" s="184">
        <v>34</v>
      </c>
      <c r="B35" s="184">
        <f>IF(AND(partenaires!B35&gt;0,adversaires!B35&gt;0),1,"")</f>
      </c>
      <c r="C35" s="184">
        <f>IF(AND(partenaires!C35&gt;0,adversaires!C35&gt;0),1,"")</f>
      </c>
      <c r="D35" s="184">
        <f>IF(AND(partenaires!D35&gt;0,adversaires!D35&gt;0),1,"")</f>
      </c>
      <c r="E35" s="184">
        <f>IF(AND(partenaires!E35&gt;0,adversaires!E35&gt;0),1,"")</f>
      </c>
      <c r="F35" s="184">
        <f>IF(AND(partenaires!F35&gt;0,adversaires!F35&gt;0),1,"")</f>
      </c>
      <c r="G35" s="184">
        <f>IF(AND(partenaires!G35&gt;0,adversaires!G35&gt;0),1,"")</f>
      </c>
      <c r="H35" s="184">
        <f>IF(AND(partenaires!H35&gt;0,adversaires!H35&gt;0),1,"")</f>
      </c>
      <c r="I35" s="184">
        <f>IF(AND(partenaires!I35&gt;0,adversaires!I35&gt;0),1,"")</f>
      </c>
      <c r="J35" s="184">
        <f>IF(AND(partenaires!J35&gt;0,adversaires!J35&gt;0),1,"")</f>
      </c>
      <c r="K35" s="184">
        <f>IF(AND(partenaires!K35&gt;0,adversaires!K35&gt;0),1,"")</f>
      </c>
      <c r="L35" s="184">
        <f>IF(AND(partenaires!L35&gt;0,adversaires!L35&gt;0),1,"")</f>
      </c>
      <c r="M35" s="184">
        <f>IF(AND(partenaires!M35&gt;0,adversaires!M35&gt;0),1,"")</f>
      </c>
      <c r="N35" s="184">
        <f>IF(AND(partenaires!N35&gt;0,adversaires!N35&gt;0),1,"")</f>
      </c>
      <c r="O35" s="184">
        <f>IF(AND(partenaires!O35&gt;0,adversaires!O35&gt;0),1,"")</f>
      </c>
      <c r="P35" s="184">
        <f>IF(AND(partenaires!P35&gt;0,adversaires!P35&gt;0),1,"")</f>
      </c>
      <c r="Q35" s="184">
        <f>IF(AND(partenaires!Q35&gt;0,adversaires!Q35&gt;0),1,"")</f>
      </c>
      <c r="R35" s="184">
        <f>IF(AND(partenaires!R35&gt;0,adversaires!R35&gt;0),1,"")</f>
      </c>
      <c r="S35" s="184">
        <f>IF(AND(partenaires!S35&gt;0,adversaires!S35&gt;0),1,"")</f>
      </c>
      <c r="T35" s="184">
        <f>IF(AND(partenaires!T35&gt;0,adversaires!T35&gt;0),1,"")</f>
      </c>
      <c r="U35" s="184">
        <f>IF(AND(partenaires!U35&gt;0,adversaires!U35&gt;0),1,"")</f>
      </c>
      <c r="V35" s="184">
        <f>IF(AND(partenaires!V35&gt;0,adversaires!V35&gt;0),1,"")</f>
      </c>
      <c r="W35" s="184">
        <f>IF(AND(partenaires!W35&gt;0,adversaires!W35&gt;0),1,"")</f>
      </c>
      <c r="X35" s="184">
        <f>IF(AND(partenaires!X35&gt;0,adversaires!X35&gt;0),1,"")</f>
      </c>
      <c r="Y35" s="184">
        <f>IF(AND(partenaires!Y35&gt;0,adversaires!Y35&gt;0),1,"")</f>
      </c>
      <c r="Z35" s="184">
        <f>IF(AND(partenaires!Z35&gt;0,adversaires!Z35&gt;0),1,"")</f>
      </c>
      <c r="AA35" s="184">
        <f>IF(AND(partenaires!AA35&gt;0,adversaires!AA35&gt;0),1,"")</f>
      </c>
      <c r="AB35" s="184">
        <f>IF(AND(partenaires!AB35&gt;0,adversaires!AB35&gt;0),1,"")</f>
      </c>
      <c r="AC35" s="184">
        <f>IF(AND(partenaires!AC35&gt;0,adversaires!AC35&gt;0),1,"")</f>
      </c>
      <c r="AD35" s="184">
        <f>IF(AND(partenaires!AD35&gt;0,adversaires!AD35&gt;0),1,"")</f>
      </c>
      <c r="AE35" s="184">
        <f>IF(AND(partenaires!AE35&gt;0,adversaires!AE35&gt;0),1,"")</f>
      </c>
      <c r="AF35" s="184">
        <f>IF(AND(partenaires!AF35&gt;0,adversaires!AF35&gt;0),1,"")</f>
      </c>
      <c r="AG35" s="184">
        <f>IF(AND(partenaires!AG35&gt;0,adversaires!AG35&gt;0),1,"")</f>
      </c>
      <c r="AH35" s="184">
        <f>IF(AND(partenaires!AH35&gt;0,adversaires!AH35&gt;0),1,"")</f>
      </c>
      <c r="AI35" s="184">
        <f>IF(AND(partenaires!AI35&gt;0,adversaires!AI35&gt;0),1,"")</f>
      </c>
      <c r="AJ35" s="184">
        <f>IF(AND(partenaires!AJ35&gt;0,adversaires!AJ35&gt;0),1,"")</f>
      </c>
      <c r="AK35" s="184">
        <f>IF(AND(partenaires!AK35&gt;0,adversaires!AK35&gt;0),1,"")</f>
      </c>
      <c r="AL35" s="184">
        <f>IF(AND(partenaires!AL35&gt;0,adversaires!AL35&gt;0),1,"")</f>
      </c>
      <c r="AM35" s="184">
        <f>IF(AND(partenaires!AM35&gt;0,adversaires!AM35&gt;0),1,"")</f>
      </c>
      <c r="AN35" s="184">
        <f>IF(AND(partenaires!AN35&gt;0,adversaires!AN35&gt;0),1,"")</f>
      </c>
      <c r="AO35" s="184">
        <f>IF(AND(partenaires!AO35&gt;0,adversaires!AO35&gt;0),1,"")</f>
      </c>
      <c r="AP35" s="184">
        <f>IF(AND(partenaires!AP35&gt;0,adversaires!AP35&gt;0),1,"")</f>
      </c>
      <c r="AQ35" s="184">
        <f>IF(AND(partenaires!AQ35&gt;0,adversaires!AQ35&gt;0),1,"")</f>
      </c>
      <c r="AR35" s="184">
        <f>IF(AND(partenaires!AR35&gt;0,adversaires!AR35&gt;0),1,"")</f>
      </c>
      <c r="AS35" s="184">
        <f>IF(AND(partenaires!AS35&gt;0,adversaires!AS35&gt;0),1,"")</f>
      </c>
      <c r="AT35" s="184">
        <f>IF(AND(partenaires!AT35&gt;0,adversaires!AT35&gt;0),1,"")</f>
      </c>
      <c r="AU35" s="184">
        <f>IF(AND(partenaires!AU35&gt;0,adversaires!AU35&gt;0),1,"")</f>
      </c>
      <c r="AV35" s="184">
        <f>IF(AND(partenaires!AV35&gt;0,adversaires!AV35&gt;0),1,"")</f>
      </c>
      <c r="AW35" s="184">
        <f>IF(AND(partenaires!AW35&gt;0,adversaires!AW35&gt;0),1,"")</f>
      </c>
    </row>
    <row r="36" spans="1:49" ht="12">
      <c r="A36" s="184">
        <v>35</v>
      </c>
      <c r="B36" s="184">
        <f>IF(AND(partenaires!B36&gt;0,adversaires!B36&gt;0),1,"")</f>
      </c>
      <c r="C36" s="184">
        <f>IF(AND(partenaires!C36&gt;0,adversaires!C36&gt;0),1,"")</f>
      </c>
      <c r="D36" s="184">
        <f>IF(AND(partenaires!D36&gt;0,adversaires!D36&gt;0),1,"")</f>
      </c>
      <c r="E36" s="184">
        <f>IF(AND(partenaires!E36&gt;0,adversaires!E36&gt;0),1,"")</f>
      </c>
      <c r="F36" s="184">
        <f>IF(AND(partenaires!F36&gt;0,adversaires!F36&gt;0),1,"")</f>
      </c>
      <c r="G36" s="184">
        <f>IF(AND(partenaires!G36&gt;0,adversaires!G36&gt;0),1,"")</f>
      </c>
      <c r="H36" s="184">
        <f>IF(AND(partenaires!H36&gt;0,adversaires!H36&gt;0),1,"")</f>
      </c>
      <c r="I36" s="184">
        <f>IF(AND(partenaires!I36&gt;0,adversaires!I36&gt;0),1,"")</f>
      </c>
      <c r="J36" s="184">
        <f>IF(AND(partenaires!J36&gt;0,adversaires!J36&gt;0),1,"")</f>
      </c>
      <c r="K36" s="184">
        <f>IF(AND(partenaires!K36&gt;0,adversaires!K36&gt;0),1,"")</f>
      </c>
      <c r="L36" s="184">
        <f>IF(AND(partenaires!L36&gt;0,adversaires!L36&gt;0),1,"")</f>
      </c>
      <c r="M36" s="184">
        <f>IF(AND(partenaires!M36&gt;0,adversaires!M36&gt;0),1,"")</f>
      </c>
      <c r="N36" s="184">
        <f>IF(AND(partenaires!N36&gt;0,adversaires!N36&gt;0),1,"")</f>
      </c>
      <c r="O36" s="184">
        <f>IF(AND(partenaires!O36&gt;0,adversaires!O36&gt;0),1,"")</f>
      </c>
      <c r="P36" s="184">
        <f>IF(AND(partenaires!P36&gt;0,adversaires!P36&gt;0),1,"")</f>
      </c>
      <c r="Q36" s="184">
        <f>IF(AND(partenaires!Q36&gt;0,adversaires!Q36&gt;0),1,"")</f>
      </c>
      <c r="R36" s="184">
        <f>IF(AND(partenaires!R36&gt;0,adversaires!R36&gt;0),1,"")</f>
      </c>
      <c r="S36" s="184">
        <f>IF(AND(partenaires!S36&gt;0,adversaires!S36&gt;0),1,"")</f>
      </c>
      <c r="T36" s="184">
        <f>IF(AND(partenaires!T36&gt;0,adversaires!T36&gt;0),1,"")</f>
      </c>
      <c r="U36" s="184">
        <f>IF(AND(partenaires!U36&gt;0,adversaires!U36&gt;0),1,"")</f>
      </c>
      <c r="V36" s="184">
        <f>IF(AND(partenaires!V36&gt;0,adversaires!V36&gt;0),1,"")</f>
      </c>
      <c r="W36" s="184">
        <f>IF(AND(partenaires!W36&gt;0,adversaires!W36&gt;0),1,"")</f>
      </c>
      <c r="X36" s="184">
        <f>IF(AND(partenaires!X36&gt;0,adversaires!X36&gt;0),1,"")</f>
      </c>
      <c r="Y36" s="184">
        <f>IF(AND(partenaires!Y36&gt;0,adversaires!Y36&gt;0),1,"")</f>
      </c>
      <c r="Z36" s="184">
        <f>IF(AND(partenaires!Z36&gt;0,adversaires!Z36&gt;0),1,"")</f>
      </c>
      <c r="AA36" s="184">
        <f>IF(AND(partenaires!AA36&gt;0,adversaires!AA36&gt;0),1,"")</f>
      </c>
      <c r="AB36" s="184">
        <f>IF(AND(partenaires!AB36&gt;0,adversaires!AB36&gt;0),1,"")</f>
      </c>
      <c r="AC36" s="184">
        <f>IF(AND(partenaires!AC36&gt;0,adversaires!AC36&gt;0),1,"")</f>
      </c>
      <c r="AD36" s="184">
        <f>IF(AND(partenaires!AD36&gt;0,adversaires!AD36&gt;0),1,"")</f>
      </c>
      <c r="AE36" s="184">
        <f>IF(AND(partenaires!AE36&gt;0,adversaires!AE36&gt;0),1,"")</f>
      </c>
      <c r="AF36" s="184">
        <f>IF(AND(partenaires!AF36&gt;0,adversaires!AF36&gt;0),1,"")</f>
      </c>
      <c r="AG36" s="184">
        <f>IF(AND(partenaires!AG36&gt;0,adversaires!AG36&gt;0),1,"")</f>
      </c>
      <c r="AH36" s="184">
        <f>IF(AND(partenaires!AH36&gt;0,adversaires!AH36&gt;0),1,"")</f>
      </c>
      <c r="AI36" s="184">
        <f>IF(AND(partenaires!AI36&gt;0,adversaires!AI36&gt;0),1,"")</f>
      </c>
      <c r="AJ36" s="184">
        <f>IF(AND(partenaires!AJ36&gt;0,adversaires!AJ36&gt;0),1,"")</f>
      </c>
      <c r="AK36" s="184">
        <f>IF(AND(partenaires!AK36&gt;0,adversaires!AK36&gt;0),1,"")</f>
      </c>
      <c r="AL36" s="184">
        <f>IF(AND(partenaires!AL36&gt;0,adversaires!AL36&gt;0),1,"")</f>
      </c>
      <c r="AM36" s="184">
        <f>IF(AND(partenaires!AM36&gt;0,adversaires!AM36&gt;0),1,"")</f>
      </c>
      <c r="AN36" s="184">
        <f>IF(AND(partenaires!AN36&gt;0,adversaires!AN36&gt;0),1,"")</f>
      </c>
      <c r="AO36" s="184">
        <f>IF(AND(partenaires!AO36&gt;0,adversaires!AO36&gt;0),1,"")</f>
      </c>
      <c r="AP36" s="184">
        <f>IF(AND(partenaires!AP36&gt;0,adversaires!AP36&gt;0),1,"")</f>
      </c>
      <c r="AQ36" s="184">
        <f>IF(AND(partenaires!AQ36&gt;0,adversaires!AQ36&gt;0),1,"")</f>
      </c>
      <c r="AR36" s="184">
        <f>IF(AND(partenaires!AR36&gt;0,adversaires!AR36&gt;0),1,"")</f>
      </c>
      <c r="AS36" s="184">
        <f>IF(AND(partenaires!AS36&gt;0,adversaires!AS36&gt;0),1,"")</f>
      </c>
      <c r="AT36" s="184">
        <f>IF(AND(partenaires!AT36&gt;0,adversaires!AT36&gt;0),1,"")</f>
      </c>
      <c r="AU36" s="184">
        <f>IF(AND(partenaires!AU36&gt;0,adversaires!AU36&gt;0),1,"")</f>
      </c>
      <c r="AV36" s="184">
        <f>IF(AND(partenaires!AV36&gt;0,adversaires!AV36&gt;0),1,"")</f>
      </c>
      <c r="AW36" s="184">
        <f>IF(AND(partenaires!AW36&gt;0,adversaires!AW36&gt;0),1,"")</f>
      </c>
    </row>
    <row r="37" spans="1:49" ht="12">
      <c r="A37" s="184">
        <v>36</v>
      </c>
      <c r="B37" s="184">
        <f>IF(AND(partenaires!B37&gt;0,adversaires!B37&gt;0),1,"")</f>
      </c>
      <c r="C37" s="184">
        <f>IF(AND(partenaires!C37&gt;0,adversaires!C37&gt;0),1,"")</f>
      </c>
      <c r="D37" s="184">
        <f>IF(AND(partenaires!D37&gt;0,adversaires!D37&gt;0),1,"")</f>
      </c>
      <c r="E37" s="184">
        <f>IF(AND(partenaires!E37&gt;0,adversaires!E37&gt;0),1,"")</f>
      </c>
      <c r="F37" s="184">
        <f>IF(AND(partenaires!F37&gt;0,adversaires!F37&gt;0),1,"")</f>
      </c>
      <c r="G37" s="184">
        <f>IF(AND(partenaires!G37&gt;0,adversaires!G37&gt;0),1,"")</f>
      </c>
      <c r="H37" s="184">
        <f>IF(AND(partenaires!H37&gt;0,adversaires!H37&gt;0),1,"")</f>
      </c>
      <c r="I37" s="184">
        <f>IF(AND(partenaires!I37&gt;0,adversaires!I37&gt;0),1,"")</f>
      </c>
      <c r="J37" s="184">
        <f>IF(AND(partenaires!J37&gt;0,adversaires!J37&gt;0),1,"")</f>
      </c>
      <c r="K37" s="184">
        <f>IF(AND(partenaires!K37&gt;0,adversaires!K37&gt;0),1,"")</f>
      </c>
      <c r="L37" s="184">
        <f>IF(AND(partenaires!L37&gt;0,adversaires!L37&gt;0),1,"")</f>
      </c>
      <c r="M37" s="184">
        <f>IF(AND(partenaires!M37&gt;0,adversaires!M37&gt;0),1,"")</f>
      </c>
      <c r="N37" s="184">
        <f>IF(AND(partenaires!N37&gt;0,adversaires!N37&gt;0),1,"")</f>
      </c>
      <c r="O37" s="184">
        <f>IF(AND(partenaires!O37&gt;0,adversaires!O37&gt;0),1,"")</f>
      </c>
      <c r="P37" s="184">
        <f>IF(AND(partenaires!P37&gt;0,adversaires!P37&gt;0),1,"")</f>
      </c>
      <c r="Q37" s="184">
        <f>IF(AND(partenaires!Q37&gt;0,adversaires!Q37&gt;0),1,"")</f>
      </c>
      <c r="R37" s="184">
        <f>IF(AND(partenaires!R37&gt;0,adversaires!R37&gt;0),1,"")</f>
      </c>
      <c r="S37" s="184">
        <f>IF(AND(partenaires!S37&gt;0,adversaires!S37&gt;0),1,"")</f>
      </c>
      <c r="T37" s="184">
        <f>IF(AND(partenaires!T37&gt;0,adversaires!T37&gt;0),1,"")</f>
      </c>
      <c r="U37" s="184">
        <f>IF(AND(partenaires!U37&gt;0,adversaires!U37&gt;0),1,"")</f>
      </c>
      <c r="V37" s="184">
        <f>IF(AND(partenaires!V37&gt;0,adversaires!V37&gt;0),1,"")</f>
      </c>
      <c r="W37" s="184">
        <f>IF(AND(partenaires!W37&gt;0,adversaires!W37&gt;0),1,"")</f>
      </c>
      <c r="X37" s="184">
        <f>IF(AND(partenaires!X37&gt;0,adversaires!X37&gt;0),1,"")</f>
      </c>
      <c r="Y37" s="184">
        <f>IF(AND(partenaires!Y37&gt;0,adversaires!Y37&gt;0),1,"")</f>
      </c>
      <c r="Z37" s="184">
        <f>IF(AND(partenaires!Z37&gt;0,adversaires!Z37&gt;0),1,"")</f>
      </c>
      <c r="AA37" s="184">
        <f>IF(AND(partenaires!AA37&gt;0,adversaires!AA37&gt;0),1,"")</f>
      </c>
      <c r="AB37" s="184">
        <f>IF(AND(partenaires!AB37&gt;0,adversaires!AB37&gt;0),1,"")</f>
      </c>
      <c r="AC37" s="184">
        <f>IF(AND(partenaires!AC37&gt;0,adversaires!AC37&gt;0),1,"")</f>
      </c>
      <c r="AD37" s="184">
        <f>IF(AND(partenaires!AD37&gt;0,adversaires!AD37&gt;0),1,"")</f>
      </c>
      <c r="AE37" s="184">
        <f>IF(AND(partenaires!AE37&gt;0,adversaires!AE37&gt;0),1,"")</f>
      </c>
      <c r="AF37" s="184">
        <f>IF(AND(partenaires!AF37&gt;0,adversaires!AF37&gt;0),1,"")</f>
      </c>
      <c r="AG37" s="184">
        <f>IF(AND(partenaires!AG37&gt;0,adversaires!AG37&gt;0),1,"")</f>
      </c>
      <c r="AH37" s="184">
        <f>IF(AND(partenaires!AH37&gt;0,adversaires!AH37&gt;0),1,"")</f>
      </c>
      <c r="AI37" s="184">
        <f>IF(AND(partenaires!AI37&gt;0,adversaires!AI37&gt;0),1,"")</f>
      </c>
      <c r="AJ37" s="184">
        <f>IF(AND(partenaires!AJ37&gt;0,adversaires!AJ37&gt;0),1,"")</f>
      </c>
      <c r="AK37" s="184">
        <f>IF(AND(partenaires!AK37&gt;0,adversaires!AK37&gt;0),1,"")</f>
      </c>
      <c r="AL37" s="184">
        <f>IF(AND(partenaires!AL37&gt;0,adversaires!AL37&gt;0),1,"")</f>
      </c>
      <c r="AM37" s="184">
        <f>IF(AND(partenaires!AM37&gt;0,adversaires!AM37&gt;0),1,"")</f>
      </c>
      <c r="AN37" s="184">
        <f>IF(AND(partenaires!AN37&gt;0,adversaires!AN37&gt;0),1,"")</f>
      </c>
      <c r="AO37" s="184">
        <f>IF(AND(partenaires!AO37&gt;0,adversaires!AO37&gt;0),1,"")</f>
      </c>
      <c r="AP37" s="184">
        <f>IF(AND(partenaires!AP37&gt;0,adversaires!AP37&gt;0),1,"")</f>
      </c>
      <c r="AQ37" s="184">
        <f>IF(AND(partenaires!AQ37&gt;0,adversaires!AQ37&gt;0),1,"")</f>
      </c>
      <c r="AR37" s="184">
        <f>IF(AND(partenaires!AR37&gt;0,adversaires!AR37&gt;0),1,"")</f>
      </c>
      <c r="AS37" s="184">
        <f>IF(AND(partenaires!AS37&gt;0,adversaires!AS37&gt;0),1,"")</f>
      </c>
      <c r="AT37" s="184">
        <f>IF(AND(partenaires!AT37&gt;0,adversaires!AT37&gt;0),1,"")</f>
      </c>
      <c r="AU37" s="184">
        <f>IF(AND(partenaires!AU37&gt;0,adversaires!AU37&gt;0),1,"")</f>
      </c>
      <c r="AV37" s="184">
        <f>IF(AND(partenaires!AV37&gt;0,adversaires!AV37&gt;0),1,"")</f>
      </c>
      <c r="AW37" s="184">
        <f>IF(AND(partenaires!AW37&gt;0,adversaires!AW37&gt;0),1,"")</f>
      </c>
    </row>
    <row r="38" spans="1:49" ht="12">
      <c r="A38" s="184">
        <v>37</v>
      </c>
      <c r="B38" s="184">
        <f>IF(AND(partenaires!B38&gt;0,adversaires!B38&gt;0),1,"")</f>
      </c>
      <c r="C38" s="184">
        <f>IF(AND(partenaires!C38&gt;0,adversaires!C38&gt;0),1,"")</f>
      </c>
      <c r="D38" s="184">
        <f>IF(AND(partenaires!D38&gt;0,adversaires!D38&gt;0),1,"")</f>
      </c>
      <c r="E38" s="184">
        <f>IF(AND(partenaires!E38&gt;0,adversaires!E38&gt;0),1,"")</f>
      </c>
      <c r="F38" s="184">
        <f>IF(AND(partenaires!F38&gt;0,adversaires!F38&gt;0),1,"")</f>
      </c>
      <c r="G38" s="184">
        <f>IF(AND(partenaires!G38&gt;0,adversaires!G38&gt;0),1,"")</f>
      </c>
      <c r="H38" s="184">
        <f>IF(AND(partenaires!H38&gt;0,adversaires!H38&gt;0),1,"")</f>
      </c>
      <c r="I38" s="184">
        <f>IF(AND(partenaires!I38&gt;0,adversaires!I38&gt;0),1,"")</f>
      </c>
      <c r="J38" s="184">
        <f>IF(AND(partenaires!J38&gt;0,adversaires!J38&gt;0),1,"")</f>
      </c>
      <c r="K38" s="184">
        <f>IF(AND(partenaires!K38&gt;0,adversaires!K38&gt;0),1,"")</f>
      </c>
      <c r="L38" s="184">
        <f>IF(AND(partenaires!L38&gt;0,adversaires!L38&gt;0),1,"")</f>
      </c>
      <c r="M38" s="184">
        <f>IF(AND(partenaires!M38&gt;0,adversaires!M38&gt;0),1,"")</f>
      </c>
      <c r="N38" s="184">
        <f>IF(AND(partenaires!N38&gt;0,adversaires!N38&gt;0),1,"")</f>
      </c>
      <c r="O38" s="184">
        <f>IF(AND(partenaires!O38&gt;0,adversaires!O38&gt;0),1,"")</f>
      </c>
      <c r="P38" s="184">
        <f>IF(AND(partenaires!P38&gt;0,adversaires!P38&gt;0),1,"")</f>
      </c>
      <c r="Q38" s="184">
        <f>IF(AND(partenaires!Q38&gt;0,adversaires!Q38&gt;0),1,"")</f>
      </c>
      <c r="R38" s="184">
        <f>IF(AND(partenaires!R38&gt;0,adversaires!R38&gt;0),1,"")</f>
      </c>
      <c r="S38" s="184">
        <f>IF(AND(partenaires!S38&gt;0,adversaires!S38&gt;0),1,"")</f>
      </c>
      <c r="T38" s="184">
        <f>IF(AND(partenaires!T38&gt;0,adversaires!T38&gt;0),1,"")</f>
      </c>
      <c r="U38" s="184">
        <f>IF(AND(partenaires!U38&gt;0,adversaires!U38&gt;0),1,"")</f>
      </c>
      <c r="V38" s="184">
        <f>IF(AND(partenaires!V38&gt;0,adversaires!V38&gt;0),1,"")</f>
      </c>
      <c r="W38" s="184">
        <f>IF(AND(partenaires!W38&gt;0,adversaires!W38&gt;0),1,"")</f>
      </c>
      <c r="X38" s="184">
        <f>IF(AND(partenaires!X38&gt;0,adversaires!X38&gt;0),1,"")</f>
      </c>
      <c r="Y38" s="184">
        <f>IF(AND(partenaires!Y38&gt;0,adversaires!Y38&gt;0),1,"")</f>
      </c>
      <c r="Z38" s="184">
        <f>IF(AND(partenaires!Z38&gt;0,adversaires!Z38&gt;0),1,"")</f>
      </c>
      <c r="AA38" s="184">
        <f>IF(AND(partenaires!AA38&gt;0,adversaires!AA38&gt;0),1,"")</f>
      </c>
      <c r="AB38" s="184">
        <f>IF(AND(partenaires!AB38&gt;0,adversaires!AB38&gt;0),1,"")</f>
      </c>
      <c r="AC38" s="184">
        <f>IF(AND(partenaires!AC38&gt;0,adversaires!AC38&gt;0),1,"")</f>
      </c>
      <c r="AD38" s="184">
        <f>IF(AND(partenaires!AD38&gt;0,adversaires!AD38&gt;0),1,"")</f>
      </c>
      <c r="AE38" s="184">
        <f>IF(AND(partenaires!AE38&gt;0,adversaires!AE38&gt;0),1,"")</f>
      </c>
      <c r="AF38" s="184">
        <f>IF(AND(partenaires!AF38&gt;0,adversaires!AF38&gt;0),1,"")</f>
      </c>
      <c r="AG38" s="184">
        <f>IF(AND(partenaires!AG38&gt;0,adversaires!AG38&gt;0),1,"")</f>
      </c>
      <c r="AH38" s="184">
        <f>IF(AND(partenaires!AH38&gt;0,adversaires!AH38&gt;0),1,"")</f>
      </c>
      <c r="AI38" s="184">
        <f>IF(AND(partenaires!AI38&gt;0,adversaires!AI38&gt;0),1,"")</f>
      </c>
      <c r="AJ38" s="184">
        <f>IF(AND(partenaires!AJ38&gt;0,adversaires!AJ38&gt;0),1,"")</f>
      </c>
      <c r="AK38" s="184">
        <f>IF(AND(partenaires!AK38&gt;0,adversaires!AK38&gt;0),1,"")</f>
      </c>
      <c r="AL38" s="184">
        <f>IF(AND(partenaires!AL38&gt;0,adversaires!AL38&gt;0),1,"")</f>
      </c>
      <c r="AM38" s="184">
        <f>IF(AND(partenaires!AM38&gt;0,adversaires!AM38&gt;0),1,"")</f>
      </c>
      <c r="AN38" s="184">
        <f>IF(AND(partenaires!AN38&gt;0,adversaires!AN38&gt;0),1,"")</f>
      </c>
      <c r="AO38" s="184">
        <f>IF(AND(partenaires!AO38&gt;0,adversaires!AO38&gt;0),1,"")</f>
      </c>
      <c r="AP38" s="184">
        <f>IF(AND(partenaires!AP38&gt;0,adversaires!AP38&gt;0),1,"")</f>
      </c>
      <c r="AQ38" s="184">
        <f>IF(AND(partenaires!AQ38&gt;0,adversaires!AQ38&gt;0),1,"")</f>
      </c>
      <c r="AR38" s="184">
        <f>IF(AND(partenaires!AR38&gt;0,adversaires!AR38&gt;0),1,"")</f>
      </c>
      <c r="AS38" s="184">
        <f>IF(AND(partenaires!AS38&gt;0,adversaires!AS38&gt;0),1,"")</f>
      </c>
      <c r="AT38" s="184">
        <f>IF(AND(partenaires!AT38&gt;0,adversaires!AT38&gt;0),1,"")</f>
      </c>
      <c r="AU38" s="184">
        <f>IF(AND(partenaires!AU38&gt;0,adversaires!AU38&gt;0),1,"")</f>
      </c>
      <c r="AV38" s="184">
        <f>IF(AND(partenaires!AV38&gt;0,adversaires!AV38&gt;0),1,"")</f>
      </c>
      <c r="AW38" s="184">
        <f>IF(AND(partenaires!AW38&gt;0,adversaires!AW38&gt;0),1,"")</f>
      </c>
    </row>
    <row r="39" spans="1:49" ht="12">
      <c r="A39" s="184">
        <v>38</v>
      </c>
      <c r="B39" s="184">
        <f>IF(AND(partenaires!B39&gt;0,adversaires!B39&gt;0),1,"")</f>
      </c>
      <c r="C39" s="184">
        <f>IF(AND(partenaires!C39&gt;0,adversaires!C39&gt;0),1,"")</f>
      </c>
      <c r="D39" s="184">
        <f>IF(AND(partenaires!D39&gt;0,adversaires!D39&gt;0),1,"")</f>
      </c>
      <c r="E39" s="184">
        <f>IF(AND(partenaires!E39&gt;0,adversaires!E39&gt;0),1,"")</f>
      </c>
      <c r="F39" s="184">
        <f>IF(AND(partenaires!F39&gt;0,adversaires!F39&gt;0),1,"")</f>
      </c>
      <c r="G39" s="184">
        <f>IF(AND(partenaires!G39&gt;0,adversaires!G39&gt;0),1,"")</f>
      </c>
      <c r="H39" s="184">
        <f>IF(AND(partenaires!H39&gt;0,adversaires!H39&gt;0),1,"")</f>
      </c>
      <c r="I39" s="184">
        <f>IF(AND(partenaires!I39&gt;0,adversaires!I39&gt;0),1,"")</f>
      </c>
      <c r="J39" s="184">
        <f>IF(AND(partenaires!J39&gt;0,adversaires!J39&gt;0),1,"")</f>
      </c>
      <c r="K39" s="184">
        <f>IF(AND(partenaires!K39&gt;0,adversaires!K39&gt;0),1,"")</f>
      </c>
      <c r="L39" s="184">
        <f>IF(AND(partenaires!L39&gt;0,adversaires!L39&gt;0),1,"")</f>
      </c>
      <c r="M39" s="184">
        <f>IF(AND(partenaires!M39&gt;0,adversaires!M39&gt;0),1,"")</f>
      </c>
      <c r="N39" s="184">
        <f>IF(AND(partenaires!N39&gt;0,adversaires!N39&gt;0),1,"")</f>
      </c>
      <c r="O39" s="184">
        <f>IF(AND(partenaires!O39&gt;0,adversaires!O39&gt;0),1,"")</f>
      </c>
      <c r="P39" s="184">
        <f>IF(AND(partenaires!P39&gt;0,adversaires!P39&gt;0),1,"")</f>
      </c>
      <c r="Q39" s="184">
        <f>IF(AND(partenaires!Q39&gt;0,adversaires!Q39&gt;0),1,"")</f>
      </c>
      <c r="R39" s="184">
        <f>IF(AND(partenaires!R39&gt;0,adversaires!R39&gt;0),1,"")</f>
      </c>
      <c r="S39" s="184">
        <f>IF(AND(partenaires!S39&gt;0,adversaires!S39&gt;0),1,"")</f>
      </c>
      <c r="T39" s="184">
        <f>IF(AND(partenaires!T39&gt;0,adversaires!T39&gt;0),1,"")</f>
      </c>
      <c r="U39" s="184">
        <f>IF(AND(partenaires!U39&gt;0,adversaires!U39&gt;0),1,"")</f>
      </c>
      <c r="V39" s="184">
        <f>IF(AND(partenaires!V39&gt;0,adversaires!V39&gt;0),1,"")</f>
      </c>
      <c r="W39" s="184">
        <f>IF(AND(partenaires!W39&gt;0,adversaires!W39&gt;0),1,"")</f>
      </c>
      <c r="X39" s="184">
        <f>IF(AND(partenaires!X39&gt;0,adversaires!X39&gt;0),1,"")</f>
      </c>
      <c r="Y39" s="184">
        <f>IF(AND(partenaires!Y39&gt;0,adversaires!Y39&gt;0),1,"")</f>
      </c>
      <c r="Z39" s="184">
        <f>IF(AND(partenaires!Z39&gt;0,adversaires!Z39&gt;0),1,"")</f>
      </c>
      <c r="AA39" s="184">
        <f>IF(AND(partenaires!AA39&gt;0,adversaires!AA39&gt;0),1,"")</f>
      </c>
      <c r="AB39" s="184">
        <f>IF(AND(partenaires!AB39&gt;0,adversaires!AB39&gt;0),1,"")</f>
      </c>
      <c r="AC39" s="184">
        <f>IF(AND(partenaires!AC39&gt;0,adversaires!AC39&gt;0),1,"")</f>
      </c>
      <c r="AD39" s="184">
        <f>IF(AND(partenaires!AD39&gt;0,adversaires!AD39&gt;0),1,"")</f>
      </c>
      <c r="AE39" s="184">
        <f>IF(AND(partenaires!AE39&gt;0,adversaires!AE39&gt;0),1,"")</f>
      </c>
      <c r="AF39" s="184">
        <f>IF(AND(partenaires!AF39&gt;0,adversaires!AF39&gt;0),1,"")</f>
      </c>
      <c r="AG39" s="184">
        <f>IF(AND(partenaires!AG39&gt;0,adversaires!AG39&gt;0),1,"")</f>
      </c>
      <c r="AH39" s="184">
        <f>IF(AND(partenaires!AH39&gt;0,adversaires!AH39&gt;0),1,"")</f>
      </c>
      <c r="AI39" s="184">
        <f>IF(AND(partenaires!AI39&gt;0,adversaires!AI39&gt;0),1,"")</f>
      </c>
      <c r="AJ39" s="184">
        <f>IF(AND(partenaires!AJ39&gt;0,adversaires!AJ39&gt;0),1,"")</f>
      </c>
      <c r="AK39" s="184">
        <f>IF(AND(partenaires!AK39&gt;0,adversaires!AK39&gt;0),1,"")</f>
      </c>
      <c r="AL39" s="184">
        <f>IF(AND(partenaires!AL39&gt;0,adversaires!AL39&gt;0),1,"")</f>
      </c>
      <c r="AM39" s="184">
        <f>IF(AND(partenaires!AM39&gt;0,adversaires!AM39&gt;0),1,"")</f>
      </c>
      <c r="AN39" s="184">
        <f>IF(AND(partenaires!AN39&gt;0,adversaires!AN39&gt;0),1,"")</f>
      </c>
      <c r="AO39" s="184">
        <f>IF(AND(partenaires!AO39&gt;0,adversaires!AO39&gt;0),1,"")</f>
      </c>
      <c r="AP39" s="184">
        <f>IF(AND(partenaires!AP39&gt;0,adversaires!AP39&gt;0),1,"")</f>
      </c>
      <c r="AQ39" s="184">
        <f>IF(AND(partenaires!AQ39&gt;0,adversaires!AQ39&gt;0),1,"")</f>
      </c>
      <c r="AR39" s="184">
        <f>IF(AND(partenaires!AR39&gt;0,adversaires!AR39&gt;0),1,"")</f>
      </c>
      <c r="AS39" s="184">
        <f>IF(AND(partenaires!AS39&gt;0,adversaires!AS39&gt;0),1,"")</f>
      </c>
      <c r="AT39" s="184">
        <f>IF(AND(partenaires!AT39&gt;0,adversaires!AT39&gt;0),1,"")</f>
      </c>
      <c r="AU39" s="184">
        <f>IF(AND(partenaires!AU39&gt;0,adversaires!AU39&gt;0),1,"")</f>
      </c>
      <c r="AV39" s="184">
        <f>IF(AND(partenaires!AV39&gt;0,adversaires!AV39&gt;0),1,"")</f>
      </c>
      <c r="AW39" s="184">
        <f>IF(AND(partenaires!AW39&gt;0,adversaires!AW39&gt;0),1,"")</f>
      </c>
    </row>
    <row r="40" spans="1:49" ht="12">
      <c r="A40" s="184">
        <v>39</v>
      </c>
      <c r="B40" s="184">
        <f>IF(AND(partenaires!B40&gt;0,adversaires!B40&gt;0),1,"")</f>
      </c>
      <c r="C40" s="184">
        <f>IF(AND(partenaires!C40&gt;0,adversaires!C40&gt;0),1,"")</f>
      </c>
      <c r="D40" s="184">
        <f>IF(AND(partenaires!D40&gt;0,adversaires!D40&gt;0),1,"")</f>
      </c>
      <c r="E40" s="184">
        <f>IF(AND(partenaires!E40&gt;0,adversaires!E40&gt;0),1,"")</f>
      </c>
      <c r="F40" s="184">
        <f>IF(AND(partenaires!F40&gt;0,adversaires!F40&gt;0),1,"")</f>
      </c>
      <c r="G40" s="184">
        <f>IF(AND(partenaires!G40&gt;0,adversaires!G40&gt;0),1,"")</f>
      </c>
      <c r="H40" s="184">
        <f>IF(AND(partenaires!H40&gt;0,adversaires!H40&gt;0),1,"")</f>
      </c>
      <c r="I40" s="184">
        <f>IF(AND(partenaires!I40&gt;0,adversaires!I40&gt;0),1,"")</f>
      </c>
      <c r="J40" s="184">
        <f>IF(AND(partenaires!J40&gt;0,adversaires!J40&gt;0),1,"")</f>
      </c>
      <c r="K40" s="184">
        <f>IF(AND(partenaires!K40&gt;0,adversaires!K40&gt;0),1,"")</f>
      </c>
      <c r="L40" s="184">
        <f>IF(AND(partenaires!L40&gt;0,adversaires!L40&gt;0),1,"")</f>
      </c>
      <c r="M40" s="184">
        <f>IF(AND(partenaires!M40&gt;0,adversaires!M40&gt;0),1,"")</f>
      </c>
      <c r="N40" s="184">
        <f>IF(AND(partenaires!N40&gt;0,adversaires!N40&gt;0),1,"")</f>
      </c>
      <c r="O40" s="184">
        <f>IF(AND(partenaires!O40&gt;0,adversaires!O40&gt;0),1,"")</f>
      </c>
      <c r="P40" s="184">
        <f>IF(AND(partenaires!P40&gt;0,adversaires!P40&gt;0),1,"")</f>
      </c>
      <c r="Q40" s="184">
        <f>IF(AND(partenaires!Q40&gt;0,adversaires!Q40&gt;0),1,"")</f>
      </c>
      <c r="R40" s="184">
        <f>IF(AND(partenaires!R40&gt;0,adversaires!R40&gt;0),1,"")</f>
      </c>
      <c r="S40" s="184">
        <f>IF(AND(partenaires!S40&gt;0,adversaires!S40&gt;0),1,"")</f>
      </c>
      <c r="T40" s="184">
        <f>IF(AND(partenaires!T40&gt;0,adversaires!T40&gt;0),1,"")</f>
      </c>
      <c r="U40" s="184">
        <f>IF(AND(partenaires!U40&gt;0,adversaires!U40&gt;0),1,"")</f>
      </c>
      <c r="V40" s="184">
        <f>IF(AND(partenaires!V40&gt;0,adversaires!V40&gt;0),1,"")</f>
      </c>
      <c r="W40" s="184">
        <f>IF(AND(partenaires!W40&gt;0,adversaires!W40&gt;0),1,"")</f>
      </c>
      <c r="X40" s="184">
        <f>IF(AND(partenaires!X40&gt;0,adversaires!X40&gt;0),1,"")</f>
      </c>
      <c r="Y40" s="184">
        <f>IF(AND(partenaires!Y40&gt;0,adversaires!Y40&gt;0),1,"")</f>
      </c>
      <c r="Z40" s="184">
        <f>IF(AND(partenaires!Z40&gt;0,adversaires!Z40&gt;0),1,"")</f>
      </c>
      <c r="AA40" s="184">
        <f>IF(AND(partenaires!AA40&gt;0,adversaires!AA40&gt;0),1,"")</f>
      </c>
      <c r="AB40" s="184">
        <f>IF(AND(partenaires!AB40&gt;0,adversaires!AB40&gt;0),1,"")</f>
      </c>
      <c r="AC40" s="184">
        <f>IF(AND(partenaires!AC40&gt;0,adversaires!AC40&gt;0),1,"")</f>
      </c>
      <c r="AD40" s="184">
        <f>IF(AND(partenaires!AD40&gt;0,adversaires!AD40&gt;0),1,"")</f>
      </c>
      <c r="AE40" s="184">
        <f>IF(AND(partenaires!AE40&gt;0,adversaires!AE40&gt;0),1,"")</f>
      </c>
      <c r="AF40" s="184">
        <f>IF(AND(partenaires!AF40&gt;0,adversaires!AF40&gt;0),1,"")</f>
      </c>
      <c r="AG40" s="184">
        <f>IF(AND(partenaires!AG40&gt;0,adversaires!AG40&gt;0),1,"")</f>
      </c>
      <c r="AH40" s="184">
        <f>IF(AND(partenaires!AH40&gt;0,adversaires!AH40&gt;0),1,"")</f>
      </c>
      <c r="AI40" s="184">
        <f>IF(AND(partenaires!AI40&gt;0,adversaires!AI40&gt;0),1,"")</f>
      </c>
      <c r="AJ40" s="184">
        <f>IF(AND(partenaires!AJ40&gt;0,adversaires!AJ40&gt;0),1,"")</f>
      </c>
      <c r="AK40" s="184">
        <f>IF(AND(partenaires!AK40&gt;0,adversaires!AK40&gt;0),1,"")</f>
      </c>
      <c r="AL40" s="184">
        <f>IF(AND(partenaires!AL40&gt;0,adversaires!AL40&gt;0),1,"")</f>
      </c>
      <c r="AM40" s="184">
        <f>IF(AND(partenaires!AM40&gt;0,adversaires!AM40&gt;0),1,"")</f>
      </c>
      <c r="AN40" s="184">
        <f>IF(AND(partenaires!AN40&gt;0,adversaires!AN40&gt;0),1,"")</f>
      </c>
      <c r="AO40" s="184">
        <f>IF(AND(partenaires!AO40&gt;0,adversaires!AO40&gt;0),1,"")</f>
      </c>
      <c r="AP40" s="184">
        <f>IF(AND(partenaires!AP40&gt;0,adversaires!AP40&gt;0),1,"")</f>
      </c>
      <c r="AQ40" s="184">
        <f>IF(AND(partenaires!AQ40&gt;0,adversaires!AQ40&gt;0),1,"")</f>
      </c>
      <c r="AR40" s="184">
        <f>IF(AND(partenaires!AR40&gt;0,adversaires!AR40&gt;0),1,"")</f>
      </c>
      <c r="AS40" s="184">
        <f>IF(AND(partenaires!AS40&gt;0,adversaires!AS40&gt;0),1,"")</f>
      </c>
      <c r="AT40" s="184">
        <f>IF(AND(partenaires!AT40&gt;0,adversaires!AT40&gt;0),1,"")</f>
      </c>
      <c r="AU40" s="184">
        <f>IF(AND(partenaires!AU40&gt;0,adversaires!AU40&gt;0),1,"")</f>
      </c>
      <c r="AV40" s="184">
        <f>IF(AND(partenaires!AV40&gt;0,adversaires!AV40&gt;0),1,"")</f>
      </c>
      <c r="AW40" s="184">
        <f>IF(AND(partenaires!AW40&gt;0,adversaires!AW40&gt;0),1,"")</f>
      </c>
    </row>
    <row r="41" spans="1:49" ht="12">
      <c r="A41" s="184">
        <v>40</v>
      </c>
      <c r="B41" s="184">
        <f>IF(AND(partenaires!B41&gt;0,adversaires!B41&gt;0),1,"")</f>
      </c>
      <c r="C41" s="184">
        <f>IF(AND(partenaires!C41&gt;0,adversaires!C41&gt;0),1,"")</f>
      </c>
      <c r="D41" s="184">
        <f>IF(AND(partenaires!D41&gt;0,adversaires!D41&gt;0),1,"")</f>
      </c>
      <c r="E41" s="184">
        <f>IF(AND(partenaires!E41&gt;0,adversaires!E41&gt;0),1,"")</f>
      </c>
      <c r="F41" s="184">
        <f>IF(AND(partenaires!F41&gt;0,adversaires!F41&gt;0),1,"")</f>
      </c>
      <c r="G41" s="184">
        <f>IF(AND(partenaires!G41&gt;0,adversaires!G41&gt;0),1,"")</f>
      </c>
      <c r="H41" s="184">
        <f>IF(AND(partenaires!H41&gt;0,adversaires!H41&gt;0),1,"")</f>
      </c>
      <c r="I41" s="184">
        <f>IF(AND(partenaires!I41&gt;0,adversaires!I41&gt;0),1,"")</f>
      </c>
      <c r="J41" s="184">
        <f>IF(AND(partenaires!J41&gt;0,adversaires!J41&gt;0),1,"")</f>
      </c>
      <c r="K41" s="184">
        <f>IF(AND(partenaires!K41&gt;0,adversaires!K41&gt;0),1,"")</f>
      </c>
      <c r="L41" s="184">
        <f>IF(AND(partenaires!L41&gt;0,adversaires!L41&gt;0),1,"")</f>
      </c>
      <c r="M41" s="184">
        <f>IF(AND(partenaires!M41&gt;0,adversaires!M41&gt;0),1,"")</f>
      </c>
      <c r="N41" s="184">
        <f>IF(AND(partenaires!N41&gt;0,adversaires!N41&gt;0),1,"")</f>
      </c>
      <c r="O41" s="184">
        <f>IF(AND(partenaires!O41&gt;0,adversaires!O41&gt;0),1,"")</f>
      </c>
      <c r="P41" s="184">
        <f>IF(AND(partenaires!P41&gt;0,adversaires!P41&gt;0),1,"")</f>
      </c>
      <c r="Q41" s="184">
        <f>IF(AND(partenaires!Q41&gt;0,adversaires!Q41&gt;0),1,"")</f>
      </c>
      <c r="R41" s="184">
        <f>IF(AND(partenaires!R41&gt;0,adversaires!R41&gt;0),1,"")</f>
      </c>
      <c r="S41" s="184">
        <f>IF(AND(partenaires!S41&gt;0,adversaires!S41&gt;0),1,"")</f>
      </c>
      <c r="T41" s="184">
        <f>IF(AND(partenaires!T41&gt;0,adversaires!T41&gt;0),1,"")</f>
      </c>
      <c r="U41" s="184">
        <f>IF(AND(partenaires!U41&gt;0,adversaires!U41&gt;0),1,"")</f>
      </c>
      <c r="V41" s="184">
        <f>IF(AND(partenaires!V41&gt;0,adversaires!V41&gt;0),1,"")</f>
      </c>
      <c r="W41" s="184">
        <f>IF(AND(partenaires!W41&gt;0,adversaires!W41&gt;0),1,"")</f>
      </c>
      <c r="X41" s="184">
        <f>IF(AND(partenaires!X41&gt;0,adversaires!X41&gt;0),1,"")</f>
      </c>
      <c r="Y41" s="184">
        <f>IF(AND(partenaires!Y41&gt;0,adversaires!Y41&gt;0),1,"")</f>
      </c>
      <c r="Z41" s="184">
        <f>IF(AND(partenaires!Z41&gt;0,adversaires!Z41&gt;0),1,"")</f>
      </c>
      <c r="AA41" s="184">
        <f>IF(AND(partenaires!AA41&gt;0,adversaires!AA41&gt;0),1,"")</f>
      </c>
      <c r="AB41" s="184">
        <f>IF(AND(partenaires!AB41&gt;0,adversaires!AB41&gt;0),1,"")</f>
      </c>
      <c r="AC41" s="184">
        <f>IF(AND(partenaires!AC41&gt;0,adversaires!AC41&gt;0),1,"")</f>
      </c>
      <c r="AD41" s="184">
        <f>IF(AND(partenaires!AD41&gt;0,adversaires!AD41&gt;0),1,"")</f>
      </c>
      <c r="AE41" s="184">
        <f>IF(AND(partenaires!AE41&gt;0,adversaires!AE41&gt;0),1,"")</f>
      </c>
      <c r="AF41" s="184">
        <f>IF(AND(partenaires!AF41&gt;0,adversaires!AF41&gt;0),1,"")</f>
      </c>
      <c r="AG41" s="184">
        <f>IF(AND(partenaires!AG41&gt;0,adversaires!AG41&gt;0),1,"")</f>
      </c>
      <c r="AH41" s="184">
        <f>IF(AND(partenaires!AH41&gt;0,adversaires!AH41&gt;0),1,"")</f>
      </c>
      <c r="AI41" s="184">
        <f>IF(AND(partenaires!AI41&gt;0,adversaires!AI41&gt;0),1,"")</f>
      </c>
      <c r="AJ41" s="184">
        <f>IF(AND(partenaires!AJ41&gt;0,adversaires!AJ41&gt;0),1,"")</f>
      </c>
      <c r="AK41" s="184">
        <f>IF(AND(partenaires!AK41&gt;0,adversaires!AK41&gt;0),1,"")</f>
      </c>
      <c r="AL41" s="184">
        <f>IF(AND(partenaires!AL41&gt;0,adversaires!AL41&gt;0),1,"")</f>
      </c>
      <c r="AM41" s="184">
        <f>IF(AND(partenaires!AM41&gt;0,adversaires!AM41&gt;0),1,"")</f>
      </c>
      <c r="AN41" s="184">
        <f>IF(AND(partenaires!AN41&gt;0,adversaires!AN41&gt;0),1,"")</f>
      </c>
      <c r="AO41" s="184">
        <f>IF(AND(partenaires!AO41&gt;0,adversaires!AO41&gt;0),1,"")</f>
      </c>
      <c r="AP41" s="184">
        <f>IF(AND(partenaires!AP41&gt;0,adversaires!AP41&gt;0),1,"")</f>
      </c>
      <c r="AQ41" s="184">
        <f>IF(AND(partenaires!AQ41&gt;0,adversaires!AQ41&gt;0),1,"")</f>
      </c>
      <c r="AR41" s="184">
        <f>IF(AND(partenaires!AR41&gt;0,adversaires!AR41&gt;0),1,"")</f>
      </c>
      <c r="AS41" s="184">
        <f>IF(AND(partenaires!AS41&gt;0,adversaires!AS41&gt;0),1,"")</f>
      </c>
      <c r="AT41" s="184">
        <f>IF(AND(partenaires!AT41&gt;0,adversaires!AT41&gt;0),1,"")</f>
      </c>
      <c r="AU41" s="184">
        <f>IF(AND(partenaires!AU41&gt;0,adversaires!AU41&gt;0),1,"")</f>
      </c>
      <c r="AV41" s="184">
        <f>IF(AND(partenaires!AV41&gt;0,adversaires!AV41&gt;0),1,"")</f>
      </c>
      <c r="AW41" s="184">
        <f>IF(AND(partenaires!AW41&gt;0,adversaires!AW41&gt;0),1,"")</f>
      </c>
    </row>
    <row r="42" spans="1:49" ht="12">
      <c r="A42" s="184">
        <v>41</v>
      </c>
      <c r="B42" s="184">
        <f>IF(AND(partenaires!B42&gt;0,adversaires!B42&gt;0),1,"")</f>
      </c>
      <c r="C42" s="184">
        <f>IF(AND(partenaires!C42&gt;0,adversaires!C42&gt;0),1,"")</f>
      </c>
      <c r="D42" s="184">
        <f>IF(AND(partenaires!D42&gt;0,adversaires!D42&gt;0),1,"")</f>
      </c>
      <c r="E42" s="184">
        <f>IF(AND(partenaires!E42&gt;0,adversaires!E42&gt;0),1,"")</f>
      </c>
      <c r="F42" s="184">
        <f>IF(AND(partenaires!F42&gt;0,adversaires!F42&gt;0),1,"")</f>
      </c>
      <c r="G42" s="184">
        <f>IF(AND(partenaires!G42&gt;0,adversaires!G42&gt;0),1,"")</f>
      </c>
      <c r="H42" s="184">
        <f>IF(AND(partenaires!H42&gt;0,adversaires!H42&gt;0),1,"")</f>
      </c>
      <c r="I42" s="184">
        <f>IF(AND(partenaires!I42&gt;0,adversaires!I42&gt;0),1,"")</f>
      </c>
      <c r="J42" s="184">
        <f>IF(AND(partenaires!J42&gt;0,adversaires!J42&gt;0),1,"")</f>
      </c>
      <c r="K42" s="184">
        <f>IF(AND(partenaires!K42&gt;0,adversaires!K42&gt;0),1,"")</f>
      </c>
      <c r="L42" s="184">
        <f>IF(AND(partenaires!L42&gt;0,adversaires!L42&gt;0),1,"")</f>
      </c>
      <c r="M42" s="184">
        <f>IF(AND(partenaires!M42&gt;0,adversaires!M42&gt;0),1,"")</f>
      </c>
      <c r="N42" s="184">
        <f>IF(AND(partenaires!N42&gt;0,adversaires!N42&gt;0),1,"")</f>
      </c>
      <c r="O42" s="184">
        <f>IF(AND(partenaires!O42&gt;0,adversaires!O42&gt;0),1,"")</f>
      </c>
      <c r="P42" s="184">
        <f>IF(AND(partenaires!P42&gt;0,adversaires!P42&gt;0),1,"")</f>
      </c>
      <c r="Q42" s="184">
        <f>IF(AND(partenaires!Q42&gt;0,adversaires!Q42&gt;0),1,"")</f>
      </c>
      <c r="R42" s="184">
        <f>IF(AND(partenaires!R42&gt;0,adversaires!R42&gt;0),1,"")</f>
      </c>
      <c r="S42" s="184">
        <f>IF(AND(partenaires!S42&gt;0,adversaires!S42&gt;0),1,"")</f>
      </c>
      <c r="T42" s="184">
        <f>IF(AND(partenaires!T42&gt;0,adversaires!T42&gt;0),1,"")</f>
      </c>
      <c r="U42" s="184">
        <f>IF(AND(partenaires!U42&gt;0,adversaires!U42&gt;0),1,"")</f>
      </c>
      <c r="V42" s="184">
        <f>IF(AND(partenaires!V42&gt;0,adversaires!V42&gt;0),1,"")</f>
      </c>
      <c r="W42" s="184">
        <f>IF(AND(partenaires!W42&gt;0,adversaires!W42&gt;0),1,"")</f>
      </c>
      <c r="X42" s="184">
        <f>IF(AND(partenaires!X42&gt;0,adversaires!X42&gt;0),1,"")</f>
      </c>
      <c r="Y42" s="184">
        <f>IF(AND(partenaires!Y42&gt;0,adversaires!Y42&gt;0),1,"")</f>
      </c>
      <c r="Z42" s="184">
        <f>IF(AND(partenaires!Z42&gt;0,adversaires!Z42&gt;0),1,"")</f>
      </c>
      <c r="AA42" s="184">
        <f>IF(AND(partenaires!AA42&gt;0,adversaires!AA42&gt;0),1,"")</f>
      </c>
      <c r="AB42" s="184">
        <f>IF(AND(partenaires!AB42&gt;0,adversaires!AB42&gt;0),1,"")</f>
      </c>
      <c r="AC42" s="184">
        <f>IF(AND(partenaires!AC42&gt;0,adversaires!AC42&gt;0),1,"")</f>
      </c>
      <c r="AD42" s="184">
        <f>IF(AND(partenaires!AD42&gt;0,adversaires!AD42&gt;0),1,"")</f>
      </c>
      <c r="AE42" s="184">
        <f>IF(AND(partenaires!AE42&gt;0,adversaires!AE42&gt;0),1,"")</f>
      </c>
      <c r="AF42" s="184">
        <f>IF(AND(partenaires!AF42&gt;0,adversaires!AF42&gt;0),1,"")</f>
      </c>
      <c r="AG42" s="184">
        <f>IF(AND(partenaires!AG42&gt;0,adversaires!AG42&gt;0),1,"")</f>
      </c>
      <c r="AH42" s="184">
        <f>IF(AND(partenaires!AH42&gt;0,adversaires!AH42&gt;0),1,"")</f>
      </c>
      <c r="AI42" s="184">
        <f>IF(AND(partenaires!AI42&gt;0,adversaires!AI42&gt;0),1,"")</f>
      </c>
      <c r="AJ42" s="184">
        <f>IF(AND(partenaires!AJ42&gt;0,adversaires!AJ42&gt;0),1,"")</f>
      </c>
      <c r="AK42" s="184">
        <f>IF(AND(partenaires!AK42&gt;0,adversaires!AK42&gt;0),1,"")</f>
      </c>
      <c r="AL42" s="184">
        <f>IF(AND(partenaires!AL42&gt;0,adversaires!AL42&gt;0),1,"")</f>
      </c>
      <c r="AM42" s="184">
        <f>IF(AND(partenaires!AM42&gt;0,adversaires!AM42&gt;0),1,"")</f>
      </c>
      <c r="AN42" s="184">
        <f>IF(AND(partenaires!AN42&gt;0,adversaires!AN42&gt;0),1,"")</f>
      </c>
      <c r="AO42" s="184">
        <f>IF(AND(partenaires!AO42&gt;0,adversaires!AO42&gt;0),1,"")</f>
      </c>
      <c r="AP42" s="184">
        <f>IF(AND(partenaires!AP42&gt;0,adversaires!AP42&gt;0),1,"")</f>
      </c>
      <c r="AQ42" s="184">
        <f>IF(AND(partenaires!AQ42&gt;0,adversaires!AQ42&gt;0),1,"")</f>
      </c>
      <c r="AR42" s="184">
        <f>IF(AND(partenaires!AR42&gt;0,adversaires!AR42&gt;0),1,"")</f>
      </c>
      <c r="AS42" s="184">
        <f>IF(AND(partenaires!AS42&gt;0,adversaires!AS42&gt;0),1,"")</f>
      </c>
      <c r="AT42" s="184">
        <f>IF(AND(partenaires!AT42&gt;0,adversaires!AT42&gt;0),1,"")</f>
      </c>
      <c r="AU42" s="184">
        <f>IF(AND(partenaires!AU42&gt;0,adversaires!AU42&gt;0),1,"")</f>
      </c>
      <c r="AV42" s="184">
        <f>IF(AND(partenaires!AV42&gt;0,adversaires!AV42&gt;0),1,"")</f>
      </c>
      <c r="AW42" s="184">
        <f>IF(AND(partenaires!AW42&gt;0,adversaires!AW42&gt;0),1,"")</f>
      </c>
    </row>
    <row r="43" spans="1:49" ht="12">
      <c r="A43" s="184">
        <v>42</v>
      </c>
      <c r="B43" s="184">
        <f>IF(AND(partenaires!B43&gt;0,adversaires!B43&gt;0),1,"")</f>
      </c>
      <c r="C43" s="184">
        <f>IF(AND(partenaires!C43&gt;0,adversaires!C43&gt;0),1,"")</f>
      </c>
      <c r="D43" s="184">
        <f>IF(AND(partenaires!D43&gt;0,adversaires!D43&gt;0),1,"")</f>
      </c>
      <c r="E43" s="184">
        <f>IF(AND(partenaires!E43&gt;0,adversaires!E43&gt;0),1,"")</f>
      </c>
      <c r="F43" s="184">
        <f>IF(AND(partenaires!F43&gt;0,adversaires!F43&gt;0),1,"")</f>
      </c>
      <c r="G43" s="184">
        <f>IF(AND(partenaires!G43&gt;0,adversaires!G43&gt;0),1,"")</f>
      </c>
      <c r="H43" s="184">
        <f>IF(AND(partenaires!H43&gt;0,adversaires!H43&gt;0),1,"")</f>
      </c>
      <c r="I43" s="184">
        <f>IF(AND(partenaires!I43&gt;0,adversaires!I43&gt;0),1,"")</f>
      </c>
      <c r="J43" s="184">
        <f>IF(AND(partenaires!J43&gt;0,adversaires!J43&gt;0),1,"")</f>
      </c>
      <c r="K43" s="184">
        <f>IF(AND(partenaires!K43&gt;0,adversaires!K43&gt;0),1,"")</f>
      </c>
      <c r="L43" s="184">
        <f>IF(AND(partenaires!L43&gt;0,adversaires!L43&gt;0),1,"")</f>
      </c>
      <c r="M43" s="184">
        <f>IF(AND(partenaires!M43&gt;0,adversaires!M43&gt;0),1,"")</f>
      </c>
      <c r="N43" s="184">
        <f>IF(AND(partenaires!N43&gt;0,adversaires!N43&gt;0),1,"")</f>
      </c>
      <c r="O43" s="184">
        <f>IF(AND(partenaires!O43&gt;0,adversaires!O43&gt;0),1,"")</f>
      </c>
      <c r="P43" s="184">
        <f>IF(AND(partenaires!P43&gt;0,adversaires!P43&gt;0),1,"")</f>
      </c>
      <c r="Q43" s="184">
        <f>IF(AND(partenaires!Q43&gt;0,adversaires!Q43&gt;0),1,"")</f>
      </c>
      <c r="R43" s="184">
        <f>IF(AND(partenaires!R43&gt;0,adversaires!R43&gt;0),1,"")</f>
      </c>
      <c r="S43" s="184">
        <f>IF(AND(partenaires!S43&gt;0,adversaires!S43&gt;0),1,"")</f>
      </c>
      <c r="T43" s="184">
        <f>IF(AND(partenaires!T43&gt;0,adversaires!T43&gt;0),1,"")</f>
      </c>
      <c r="U43" s="184">
        <f>IF(AND(partenaires!U43&gt;0,adversaires!U43&gt;0),1,"")</f>
      </c>
      <c r="V43" s="184">
        <f>IF(AND(partenaires!V43&gt;0,adversaires!V43&gt;0),1,"")</f>
      </c>
      <c r="W43" s="184">
        <f>IF(AND(partenaires!W43&gt;0,adversaires!W43&gt;0),1,"")</f>
      </c>
      <c r="X43" s="184">
        <f>IF(AND(partenaires!X43&gt;0,adversaires!X43&gt;0),1,"")</f>
      </c>
      <c r="Y43" s="184">
        <f>IF(AND(partenaires!Y43&gt;0,adversaires!Y43&gt;0),1,"")</f>
      </c>
      <c r="Z43" s="184">
        <f>IF(AND(partenaires!Z43&gt;0,adversaires!Z43&gt;0),1,"")</f>
      </c>
      <c r="AA43" s="184">
        <f>IF(AND(partenaires!AA43&gt;0,adversaires!AA43&gt;0),1,"")</f>
      </c>
      <c r="AB43" s="184">
        <f>IF(AND(partenaires!AB43&gt;0,adversaires!AB43&gt;0),1,"")</f>
      </c>
      <c r="AC43" s="184">
        <f>IF(AND(partenaires!AC43&gt;0,adversaires!AC43&gt;0),1,"")</f>
      </c>
      <c r="AD43" s="184">
        <f>IF(AND(partenaires!AD43&gt;0,adversaires!AD43&gt;0),1,"")</f>
      </c>
      <c r="AE43" s="184">
        <f>IF(AND(partenaires!AE43&gt;0,adversaires!AE43&gt;0),1,"")</f>
      </c>
      <c r="AF43" s="184">
        <f>IF(AND(partenaires!AF43&gt;0,adversaires!AF43&gt;0),1,"")</f>
      </c>
      <c r="AG43" s="184">
        <f>IF(AND(partenaires!AG43&gt;0,adversaires!AG43&gt;0),1,"")</f>
      </c>
      <c r="AH43" s="184">
        <f>IF(AND(partenaires!AH43&gt;0,adversaires!AH43&gt;0),1,"")</f>
      </c>
      <c r="AI43" s="184">
        <f>IF(AND(partenaires!AI43&gt;0,adversaires!AI43&gt;0),1,"")</f>
      </c>
      <c r="AJ43" s="184">
        <f>IF(AND(partenaires!AJ43&gt;0,adversaires!AJ43&gt;0),1,"")</f>
      </c>
      <c r="AK43" s="184">
        <f>IF(AND(partenaires!AK43&gt;0,adversaires!AK43&gt;0),1,"")</f>
      </c>
      <c r="AL43" s="184">
        <f>IF(AND(partenaires!AL43&gt;0,adversaires!AL43&gt;0),1,"")</f>
      </c>
      <c r="AM43" s="184">
        <f>IF(AND(partenaires!AM43&gt;0,adversaires!AM43&gt;0),1,"")</f>
      </c>
      <c r="AN43" s="184">
        <f>IF(AND(partenaires!AN43&gt;0,adversaires!AN43&gt;0),1,"")</f>
      </c>
      <c r="AO43" s="184">
        <f>IF(AND(partenaires!AO43&gt;0,adversaires!AO43&gt;0),1,"")</f>
      </c>
      <c r="AP43" s="184">
        <f>IF(AND(partenaires!AP43&gt;0,adversaires!AP43&gt;0),1,"")</f>
      </c>
      <c r="AQ43" s="184">
        <f>IF(AND(partenaires!AQ43&gt;0,adversaires!AQ43&gt;0),1,"")</f>
      </c>
      <c r="AR43" s="184">
        <f>IF(AND(partenaires!AR43&gt;0,adversaires!AR43&gt;0),1,"")</f>
      </c>
      <c r="AS43" s="184">
        <f>IF(AND(partenaires!AS43&gt;0,adversaires!AS43&gt;0),1,"")</f>
      </c>
      <c r="AT43" s="184">
        <f>IF(AND(partenaires!AT43&gt;0,adversaires!AT43&gt;0),1,"")</f>
      </c>
      <c r="AU43" s="184">
        <f>IF(AND(partenaires!AU43&gt;0,adversaires!AU43&gt;0),1,"")</f>
      </c>
      <c r="AV43" s="184">
        <f>IF(AND(partenaires!AV43&gt;0,adversaires!AV43&gt;0),1,"")</f>
      </c>
      <c r="AW43" s="184">
        <f>IF(AND(partenaires!AW43&gt;0,adversaires!AW43&gt;0),1,"")</f>
      </c>
    </row>
    <row r="44" spans="1:49" ht="12">
      <c r="A44" s="184">
        <v>43</v>
      </c>
      <c r="B44" s="184">
        <f>IF(AND(partenaires!B44&gt;0,adversaires!B44&gt;0),1,"")</f>
      </c>
      <c r="C44" s="184">
        <f>IF(AND(partenaires!C44&gt;0,adversaires!C44&gt;0),1,"")</f>
      </c>
      <c r="D44" s="184">
        <f>IF(AND(partenaires!D44&gt;0,adversaires!D44&gt;0),1,"")</f>
      </c>
      <c r="E44" s="184">
        <f>IF(AND(partenaires!E44&gt;0,adversaires!E44&gt;0),1,"")</f>
      </c>
      <c r="F44" s="184">
        <f>IF(AND(partenaires!F44&gt;0,adversaires!F44&gt;0),1,"")</f>
      </c>
      <c r="G44" s="184">
        <f>IF(AND(partenaires!G44&gt;0,adversaires!G44&gt;0),1,"")</f>
      </c>
      <c r="H44" s="184">
        <f>IF(AND(partenaires!H44&gt;0,adversaires!H44&gt;0),1,"")</f>
      </c>
      <c r="I44" s="184">
        <f>IF(AND(partenaires!I44&gt;0,adversaires!I44&gt;0),1,"")</f>
      </c>
      <c r="J44" s="184">
        <f>IF(AND(partenaires!J44&gt;0,adversaires!J44&gt;0),1,"")</f>
      </c>
      <c r="K44" s="184">
        <f>IF(AND(partenaires!K44&gt;0,adversaires!K44&gt;0),1,"")</f>
      </c>
      <c r="L44" s="184">
        <f>IF(AND(partenaires!L44&gt;0,adversaires!L44&gt;0),1,"")</f>
      </c>
      <c r="M44" s="184">
        <f>IF(AND(partenaires!M44&gt;0,adversaires!M44&gt;0),1,"")</f>
      </c>
      <c r="N44" s="184">
        <f>IF(AND(partenaires!N44&gt;0,adversaires!N44&gt;0),1,"")</f>
      </c>
      <c r="O44" s="184">
        <f>IF(AND(partenaires!O44&gt;0,adversaires!O44&gt;0),1,"")</f>
      </c>
      <c r="P44" s="184">
        <f>IF(AND(partenaires!P44&gt;0,adversaires!P44&gt;0),1,"")</f>
      </c>
      <c r="Q44" s="184">
        <f>IF(AND(partenaires!Q44&gt;0,adversaires!Q44&gt;0),1,"")</f>
      </c>
      <c r="R44" s="184">
        <f>IF(AND(partenaires!R44&gt;0,adversaires!R44&gt;0),1,"")</f>
      </c>
      <c r="S44" s="184">
        <f>IF(AND(partenaires!S44&gt;0,adversaires!S44&gt;0),1,"")</f>
      </c>
      <c r="T44" s="184">
        <f>IF(AND(partenaires!T44&gt;0,adversaires!T44&gt;0),1,"")</f>
      </c>
      <c r="U44" s="184">
        <f>IF(AND(partenaires!U44&gt;0,adversaires!U44&gt;0),1,"")</f>
      </c>
      <c r="V44" s="184">
        <f>IF(AND(partenaires!V44&gt;0,adversaires!V44&gt;0),1,"")</f>
      </c>
      <c r="W44" s="184">
        <f>IF(AND(partenaires!W44&gt;0,adversaires!W44&gt;0),1,"")</f>
      </c>
      <c r="X44" s="184">
        <f>IF(AND(partenaires!X44&gt;0,adversaires!X44&gt;0),1,"")</f>
      </c>
      <c r="Y44" s="184">
        <f>IF(AND(partenaires!Y44&gt;0,adversaires!Y44&gt;0),1,"")</f>
      </c>
      <c r="Z44" s="184">
        <f>IF(AND(partenaires!Z44&gt;0,adversaires!Z44&gt;0),1,"")</f>
      </c>
      <c r="AA44" s="184">
        <f>IF(AND(partenaires!AA44&gt;0,adversaires!AA44&gt;0),1,"")</f>
      </c>
      <c r="AB44" s="184">
        <f>IF(AND(partenaires!AB44&gt;0,adversaires!AB44&gt;0),1,"")</f>
      </c>
      <c r="AC44" s="184">
        <f>IF(AND(partenaires!AC44&gt;0,adversaires!AC44&gt;0),1,"")</f>
      </c>
      <c r="AD44" s="184">
        <f>IF(AND(partenaires!AD44&gt;0,adversaires!AD44&gt;0),1,"")</f>
      </c>
      <c r="AE44" s="184">
        <f>IF(AND(partenaires!AE44&gt;0,adversaires!AE44&gt;0),1,"")</f>
      </c>
      <c r="AF44" s="184">
        <f>IF(AND(partenaires!AF44&gt;0,adversaires!AF44&gt;0),1,"")</f>
      </c>
      <c r="AG44" s="184">
        <f>IF(AND(partenaires!AG44&gt;0,adversaires!AG44&gt;0),1,"")</f>
      </c>
      <c r="AH44" s="184">
        <f>IF(AND(partenaires!AH44&gt;0,adversaires!AH44&gt;0),1,"")</f>
      </c>
      <c r="AI44" s="184">
        <f>IF(AND(partenaires!AI44&gt;0,adversaires!AI44&gt;0),1,"")</f>
      </c>
      <c r="AJ44" s="184">
        <f>IF(AND(partenaires!AJ44&gt;0,adversaires!AJ44&gt;0),1,"")</f>
      </c>
      <c r="AK44" s="184">
        <f>IF(AND(partenaires!AK44&gt;0,adversaires!AK44&gt;0),1,"")</f>
      </c>
      <c r="AL44" s="184">
        <f>IF(AND(partenaires!AL44&gt;0,adversaires!AL44&gt;0),1,"")</f>
      </c>
      <c r="AM44" s="184">
        <f>IF(AND(partenaires!AM44&gt;0,adversaires!AM44&gt;0),1,"")</f>
      </c>
      <c r="AN44" s="184">
        <f>IF(AND(partenaires!AN44&gt;0,adversaires!AN44&gt;0),1,"")</f>
      </c>
      <c r="AO44" s="184">
        <f>IF(AND(partenaires!AO44&gt;0,adversaires!AO44&gt;0),1,"")</f>
      </c>
      <c r="AP44" s="184">
        <f>IF(AND(partenaires!AP44&gt;0,adversaires!AP44&gt;0),1,"")</f>
      </c>
      <c r="AQ44" s="184">
        <f>IF(AND(partenaires!AQ44&gt;0,adversaires!AQ44&gt;0),1,"")</f>
      </c>
      <c r="AR44" s="184">
        <f>IF(AND(partenaires!AR44&gt;0,adversaires!AR44&gt;0),1,"")</f>
      </c>
      <c r="AS44" s="184">
        <f>IF(AND(partenaires!AS44&gt;0,adversaires!AS44&gt;0),1,"")</f>
      </c>
      <c r="AT44" s="184">
        <f>IF(AND(partenaires!AT44&gt;0,adversaires!AT44&gt;0),1,"")</f>
      </c>
      <c r="AU44" s="184">
        <f>IF(AND(partenaires!AU44&gt;0,adversaires!AU44&gt;0),1,"")</f>
      </c>
      <c r="AV44" s="184">
        <f>IF(AND(partenaires!AV44&gt;0,adversaires!AV44&gt;0),1,"")</f>
      </c>
      <c r="AW44" s="184">
        <f>IF(AND(partenaires!AW44&gt;0,adversaires!AW44&gt;0),1,"")</f>
      </c>
    </row>
    <row r="45" spans="1:49" ht="12">
      <c r="A45" s="184">
        <v>44</v>
      </c>
      <c r="B45" s="184">
        <f>IF(AND(partenaires!B45&gt;0,adversaires!B45&gt;0),1,"")</f>
      </c>
      <c r="C45" s="184">
        <f>IF(AND(partenaires!C45&gt;0,adversaires!C45&gt;0),1,"")</f>
      </c>
      <c r="D45" s="184">
        <f>IF(AND(partenaires!D45&gt;0,adversaires!D45&gt;0),1,"")</f>
      </c>
      <c r="E45" s="184">
        <f>IF(AND(partenaires!E45&gt;0,adversaires!E45&gt;0),1,"")</f>
      </c>
      <c r="F45" s="184">
        <f>IF(AND(partenaires!F45&gt;0,adversaires!F45&gt;0),1,"")</f>
      </c>
      <c r="G45" s="184">
        <f>IF(AND(partenaires!G45&gt;0,adversaires!G45&gt;0),1,"")</f>
      </c>
      <c r="H45" s="184">
        <f>IF(AND(partenaires!H45&gt;0,adversaires!H45&gt;0),1,"")</f>
      </c>
      <c r="I45" s="184">
        <f>IF(AND(partenaires!I45&gt;0,adversaires!I45&gt;0),1,"")</f>
      </c>
      <c r="J45" s="184">
        <f>IF(AND(partenaires!J45&gt;0,adversaires!J45&gt;0),1,"")</f>
      </c>
      <c r="K45" s="184">
        <f>IF(AND(partenaires!K45&gt;0,adversaires!K45&gt;0),1,"")</f>
      </c>
      <c r="L45" s="184">
        <f>IF(AND(partenaires!L45&gt;0,adversaires!L45&gt;0),1,"")</f>
      </c>
      <c r="M45" s="184">
        <f>IF(AND(partenaires!M45&gt;0,adversaires!M45&gt;0),1,"")</f>
      </c>
      <c r="N45" s="184">
        <f>IF(AND(partenaires!N45&gt;0,adversaires!N45&gt;0),1,"")</f>
      </c>
      <c r="O45" s="184">
        <f>IF(AND(partenaires!O45&gt;0,adversaires!O45&gt;0),1,"")</f>
      </c>
      <c r="P45" s="184">
        <f>IF(AND(partenaires!P45&gt;0,adversaires!P45&gt;0),1,"")</f>
      </c>
      <c r="Q45" s="184">
        <f>IF(AND(partenaires!Q45&gt;0,adversaires!Q45&gt;0),1,"")</f>
      </c>
      <c r="R45" s="184">
        <f>IF(AND(partenaires!R45&gt;0,adversaires!R45&gt;0),1,"")</f>
      </c>
      <c r="S45" s="184">
        <f>IF(AND(partenaires!S45&gt;0,adversaires!S45&gt;0),1,"")</f>
      </c>
      <c r="T45" s="184">
        <f>IF(AND(partenaires!T45&gt;0,adversaires!T45&gt;0),1,"")</f>
      </c>
      <c r="U45" s="184">
        <f>IF(AND(partenaires!U45&gt;0,adversaires!U45&gt;0),1,"")</f>
      </c>
      <c r="V45" s="184">
        <f>IF(AND(partenaires!V45&gt;0,adversaires!V45&gt;0),1,"")</f>
      </c>
      <c r="W45" s="184">
        <f>IF(AND(partenaires!W45&gt;0,adversaires!W45&gt;0),1,"")</f>
      </c>
      <c r="X45" s="184">
        <f>IF(AND(partenaires!X45&gt;0,adversaires!X45&gt;0),1,"")</f>
      </c>
      <c r="Y45" s="184">
        <f>IF(AND(partenaires!Y45&gt;0,adversaires!Y45&gt;0),1,"")</f>
      </c>
      <c r="Z45" s="184">
        <f>IF(AND(partenaires!Z45&gt;0,adversaires!Z45&gt;0),1,"")</f>
      </c>
      <c r="AA45" s="184">
        <f>IF(AND(partenaires!AA45&gt;0,adversaires!AA45&gt;0),1,"")</f>
      </c>
      <c r="AB45" s="184">
        <f>IF(AND(partenaires!AB45&gt;0,adversaires!AB45&gt;0),1,"")</f>
      </c>
      <c r="AC45" s="184">
        <f>IF(AND(partenaires!AC45&gt;0,adversaires!AC45&gt;0),1,"")</f>
      </c>
      <c r="AD45" s="184">
        <f>IF(AND(partenaires!AD45&gt;0,adversaires!AD45&gt;0),1,"")</f>
      </c>
      <c r="AE45" s="184">
        <f>IF(AND(partenaires!AE45&gt;0,adversaires!AE45&gt;0),1,"")</f>
      </c>
      <c r="AF45" s="184">
        <f>IF(AND(partenaires!AF45&gt;0,adversaires!AF45&gt;0),1,"")</f>
      </c>
      <c r="AG45" s="184">
        <f>IF(AND(partenaires!AG45&gt;0,adversaires!AG45&gt;0),1,"")</f>
      </c>
      <c r="AH45" s="184">
        <f>IF(AND(partenaires!AH45&gt;0,adversaires!AH45&gt;0),1,"")</f>
      </c>
      <c r="AI45" s="184">
        <f>IF(AND(partenaires!AI45&gt;0,adversaires!AI45&gt;0),1,"")</f>
      </c>
      <c r="AJ45" s="184">
        <f>IF(AND(partenaires!AJ45&gt;0,adversaires!AJ45&gt;0),1,"")</f>
      </c>
      <c r="AK45" s="184">
        <f>IF(AND(partenaires!AK45&gt;0,adversaires!AK45&gt;0),1,"")</f>
      </c>
      <c r="AL45" s="184">
        <f>IF(AND(partenaires!AL45&gt;0,adversaires!AL45&gt;0),1,"")</f>
      </c>
      <c r="AM45" s="184">
        <f>IF(AND(partenaires!AM45&gt;0,adversaires!AM45&gt;0),1,"")</f>
      </c>
      <c r="AN45" s="184">
        <f>IF(AND(partenaires!AN45&gt;0,adversaires!AN45&gt;0),1,"")</f>
      </c>
      <c r="AO45" s="184">
        <f>IF(AND(partenaires!AO45&gt;0,adversaires!AO45&gt;0),1,"")</f>
      </c>
      <c r="AP45" s="184">
        <f>IF(AND(partenaires!AP45&gt;0,adversaires!AP45&gt;0),1,"")</f>
      </c>
      <c r="AQ45" s="184">
        <f>IF(AND(partenaires!AQ45&gt;0,adversaires!AQ45&gt;0),1,"")</f>
      </c>
      <c r="AR45" s="184">
        <f>IF(AND(partenaires!AR45&gt;0,adversaires!AR45&gt;0),1,"")</f>
      </c>
      <c r="AS45" s="184">
        <f>IF(AND(partenaires!AS45&gt;0,adversaires!AS45&gt;0),1,"")</f>
      </c>
      <c r="AT45" s="184">
        <f>IF(AND(partenaires!AT45&gt;0,adversaires!AT45&gt;0),1,"")</f>
      </c>
      <c r="AU45" s="184">
        <f>IF(AND(partenaires!AU45&gt;0,adversaires!AU45&gt;0),1,"")</f>
      </c>
      <c r="AV45" s="184">
        <f>IF(AND(partenaires!AV45&gt;0,adversaires!AV45&gt;0),1,"")</f>
      </c>
      <c r="AW45" s="184">
        <f>IF(AND(partenaires!AW45&gt;0,adversaires!AW45&gt;0),1,"")</f>
      </c>
    </row>
    <row r="46" spans="1:49" ht="12">
      <c r="A46" s="184">
        <v>45</v>
      </c>
      <c r="B46" s="184">
        <f>IF(AND(partenaires!B46&gt;0,adversaires!B46&gt;0),1,"")</f>
      </c>
      <c r="C46" s="184">
        <f>IF(AND(partenaires!C46&gt;0,adversaires!C46&gt;0),1,"")</f>
      </c>
      <c r="D46" s="184">
        <f>IF(AND(partenaires!D46&gt;0,adversaires!D46&gt;0),1,"")</f>
      </c>
      <c r="E46" s="184">
        <f>IF(AND(partenaires!E46&gt;0,adversaires!E46&gt;0),1,"")</f>
      </c>
      <c r="F46" s="184">
        <f>IF(AND(partenaires!F46&gt;0,adversaires!F46&gt;0),1,"")</f>
      </c>
      <c r="G46" s="184">
        <f>IF(AND(partenaires!G46&gt;0,adversaires!G46&gt;0),1,"")</f>
      </c>
      <c r="H46" s="184">
        <f>IF(AND(partenaires!H46&gt;0,adversaires!H46&gt;0),1,"")</f>
      </c>
      <c r="I46" s="184">
        <f>IF(AND(partenaires!I46&gt;0,adversaires!I46&gt;0),1,"")</f>
      </c>
      <c r="J46" s="184">
        <f>IF(AND(partenaires!J46&gt;0,adversaires!J46&gt;0),1,"")</f>
      </c>
      <c r="K46" s="184">
        <f>IF(AND(partenaires!K46&gt;0,adversaires!K46&gt;0),1,"")</f>
      </c>
      <c r="L46" s="184">
        <f>IF(AND(partenaires!L46&gt;0,adversaires!L46&gt;0),1,"")</f>
      </c>
      <c r="M46" s="184">
        <f>IF(AND(partenaires!M46&gt;0,adversaires!M46&gt;0),1,"")</f>
      </c>
      <c r="N46" s="184">
        <f>IF(AND(partenaires!N46&gt;0,adversaires!N46&gt;0),1,"")</f>
      </c>
      <c r="O46" s="184">
        <f>IF(AND(partenaires!O46&gt;0,adversaires!O46&gt;0),1,"")</f>
      </c>
      <c r="P46" s="184">
        <f>IF(AND(partenaires!P46&gt;0,adversaires!P46&gt;0),1,"")</f>
      </c>
      <c r="Q46" s="184">
        <f>IF(AND(partenaires!Q46&gt;0,adversaires!Q46&gt;0),1,"")</f>
      </c>
      <c r="R46" s="184">
        <f>IF(AND(partenaires!R46&gt;0,adversaires!R46&gt;0),1,"")</f>
      </c>
      <c r="S46" s="184">
        <f>IF(AND(partenaires!S46&gt;0,adversaires!S46&gt;0),1,"")</f>
      </c>
      <c r="T46" s="184">
        <f>IF(AND(partenaires!T46&gt;0,adversaires!T46&gt;0),1,"")</f>
      </c>
      <c r="U46" s="184">
        <f>IF(AND(partenaires!U46&gt;0,adversaires!U46&gt;0),1,"")</f>
      </c>
      <c r="V46" s="184">
        <f>IF(AND(partenaires!V46&gt;0,adversaires!V46&gt;0),1,"")</f>
      </c>
      <c r="W46" s="184">
        <f>IF(AND(partenaires!W46&gt;0,adversaires!W46&gt;0),1,"")</f>
      </c>
      <c r="X46" s="184">
        <f>IF(AND(partenaires!X46&gt;0,adversaires!X46&gt;0),1,"")</f>
      </c>
      <c r="Y46" s="184">
        <f>IF(AND(partenaires!Y46&gt;0,adversaires!Y46&gt;0),1,"")</f>
      </c>
      <c r="Z46" s="184">
        <f>IF(AND(partenaires!Z46&gt;0,adversaires!Z46&gt;0),1,"")</f>
      </c>
      <c r="AA46" s="184">
        <f>IF(AND(partenaires!AA46&gt;0,adversaires!AA46&gt;0),1,"")</f>
      </c>
      <c r="AB46" s="184">
        <f>IF(AND(partenaires!AB46&gt;0,adversaires!AB46&gt;0),1,"")</f>
      </c>
      <c r="AC46" s="184">
        <f>IF(AND(partenaires!AC46&gt;0,adversaires!AC46&gt;0),1,"")</f>
      </c>
      <c r="AD46" s="184">
        <f>IF(AND(partenaires!AD46&gt;0,adversaires!AD46&gt;0),1,"")</f>
      </c>
      <c r="AE46" s="184">
        <f>IF(AND(partenaires!AE46&gt;0,adversaires!AE46&gt;0),1,"")</f>
      </c>
      <c r="AF46" s="184">
        <f>IF(AND(partenaires!AF46&gt;0,adversaires!AF46&gt;0),1,"")</f>
      </c>
      <c r="AG46" s="184">
        <f>IF(AND(partenaires!AG46&gt;0,adversaires!AG46&gt;0),1,"")</f>
      </c>
      <c r="AH46" s="184">
        <f>IF(AND(partenaires!AH46&gt;0,adversaires!AH46&gt;0),1,"")</f>
      </c>
      <c r="AI46" s="184">
        <f>IF(AND(partenaires!AI46&gt;0,adversaires!AI46&gt;0),1,"")</f>
      </c>
      <c r="AJ46" s="184">
        <f>IF(AND(partenaires!AJ46&gt;0,adversaires!AJ46&gt;0),1,"")</f>
      </c>
      <c r="AK46" s="184">
        <f>IF(AND(partenaires!AK46&gt;0,adversaires!AK46&gt;0),1,"")</f>
      </c>
      <c r="AL46" s="184">
        <f>IF(AND(partenaires!AL46&gt;0,adversaires!AL46&gt;0),1,"")</f>
      </c>
      <c r="AM46" s="184">
        <f>IF(AND(partenaires!AM46&gt;0,adversaires!AM46&gt;0),1,"")</f>
      </c>
      <c r="AN46" s="184">
        <f>IF(AND(partenaires!AN46&gt;0,adversaires!AN46&gt;0),1,"")</f>
      </c>
      <c r="AO46" s="184">
        <f>IF(AND(partenaires!AO46&gt;0,adversaires!AO46&gt;0),1,"")</f>
      </c>
      <c r="AP46" s="184">
        <f>IF(AND(partenaires!AP46&gt;0,adversaires!AP46&gt;0),1,"")</f>
      </c>
      <c r="AQ46" s="184">
        <f>IF(AND(partenaires!AQ46&gt;0,adversaires!AQ46&gt;0),1,"")</f>
      </c>
      <c r="AR46" s="184">
        <f>IF(AND(partenaires!AR46&gt;0,adversaires!AR46&gt;0),1,"")</f>
      </c>
      <c r="AS46" s="184">
        <f>IF(AND(partenaires!AS46&gt;0,adversaires!AS46&gt;0),1,"")</f>
      </c>
      <c r="AT46" s="184">
        <f>IF(AND(partenaires!AT46&gt;0,adversaires!AT46&gt;0),1,"")</f>
      </c>
      <c r="AU46" s="184">
        <f>IF(AND(partenaires!AU46&gt;0,adversaires!AU46&gt;0),1,"")</f>
      </c>
      <c r="AV46" s="184">
        <f>IF(AND(partenaires!AV46&gt;0,adversaires!AV46&gt;0),1,"")</f>
      </c>
      <c r="AW46" s="184">
        <f>IF(AND(partenaires!AW46&gt;0,adversaires!AW46&gt;0),1,"")</f>
      </c>
    </row>
    <row r="47" spans="1:49" ht="12">
      <c r="A47" s="184">
        <v>46</v>
      </c>
      <c r="B47" s="184">
        <f>IF(AND(partenaires!B47&gt;0,adversaires!B47&gt;0),1,"")</f>
      </c>
      <c r="C47" s="184">
        <f>IF(AND(partenaires!C47&gt;0,adversaires!C47&gt;0),1,"")</f>
      </c>
      <c r="D47" s="184">
        <f>IF(AND(partenaires!D47&gt;0,adversaires!D47&gt;0),1,"")</f>
      </c>
      <c r="E47" s="184">
        <f>IF(AND(partenaires!E47&gt;0,adversaires!E47&gt;0),1,"")</f>
      </c>
      <c r="F47" s="184">
        <f>IF(AND(partenaires!F47&gt;0,adversaires!F47&gt;0),1,"")</f>
      </c>
      <c r="G47" s="184">
        <f>IF(AND(partenaires!G47&gt;0,adversaires!G47&gt;0),1,"")</f>
      </c>
      <c r="H47" s="184">
        <f>IF(AND(partenaires!H47&gt;0,adversaires!H47&gt;0),1,"")</f>
      </c>
      <c r="I47" s="184">
        <f>IF(AND(partenaires!I47&gt;0,adversaires!I47&gt;0),1,"")</f>
      </c>
      <c r="J47" s="184">
        <f>IF(AND(partenaires!J47&gt;0,adversaires!J47&gt;0),1,"")</f>
      </c>
      <c r="K47" s="184">
        <f>IF(AND(partenaires!K47&gt;0,adversaires!K47&gt;0),1,"")</f>
      </c>
      <c r="L47" s="184">
        <f>IF(AND(partenaires!L47&gt;0,adversaires!L47&gt;0),1,"")</f>
      </c>
      <c r="M47" s="184">
        <f>IF(AND(partenaires!M47&gt;0,adversaires!M47&gt;0),1,"")</f>
      </c>
      <c r="N47" s="184">
        <f>IF(AND(partenaires!N47&gt;0,adversaires!N47&gt;0),1,"")</f>
      </c>
      <c r="O47" s="184">
        <f>IF(AND(partenaires!O47&gt;0,adversaires!O47&gt;0),1,"")</f>
      </c>
      <c r="P47" s="184">
        <f>IF(AND(partenaires!P47&gt;0,adversaires!P47&gt;0),1,"")</f>
      </c>
      <c r="Q47" s="184">
        <f>IF(AND(partenaires!Q47&gt;0,adversaires!Q47&gt;0),1,"")</f>
      </c>
      <c r="R47" s="184">
        <f>IF(AND(partenaires!R47&gt;0,adversaires!R47&gt;0),1,"")</f>
      </c>
      <c r="S47" s="184">
        <f>IF(AND(partenaires!S47&gt;0,adversaires!S47&gt;0),1,"")</f>
      </c>
      <c r="T47" s="184">
        <f>IF(AND(partenaires!T47&gt;0,adversaires!T47&gt;0),1,"")</f>
      </c>
      <c r="U47" s="184">
        <f>IF(AND(partenaires!U47&gt;0,adversaires!U47&gt;0),1,"")</f>
      </c>
      <c r="V47" s="184">
        <f>IF(AND(partenaires!V47&gt;0,adversaires!V47&gt;0),1,"")</f>
      </c>
      <c r="W47" s="184">
        <f>IF(AND(partenaires!W47&gt;0,adversaires!W47&gt;0),1,"")</f>
      </c>
      <c r="X47" s="184">
        <f>IF(AND(partenaires!X47&gt;0,adversaires!X47&gt;0),1,"")</f>
      </c>
      <c r="Y47" s="184">
        <f>IF(AND(partenaires!Y47&gt;0,adversaires!Y47&gt;0),1,"")</f>
      </c>
      <c r="Z47" s="184">
        <f>IF(AND(partenaires!Z47&gt;0,adversaires!Z47&gt;0),1,"")</f>
      </c>
      <c r="AA47" s="184">
        <f>IF(AND(partenaires!AA47&gt;0,adversaires!AA47&gt;0),1,"")</f>
      </c>
      <c r="AB47" s="184">
        <f>IF(AND(partenaires!AB47&gt;0,adversaires!AB47&gt;0),1,"")</f>
      </c>
      <c r="AC47" s="184">
        <f>IF(AND(partenaires!AC47&gt;0,adversaires!AC47&gt;0),1,"")</f>
      </c>
      <c r="AD47" s="184">
        <f>IF(AND(partenaires!AD47&gt;0,adversaires!AD47&gt;0),1,"")</f>
      </c>
      <c r="AE47" s="184">
        <f>IF(AND(partenaires!AE47&gt;0,adversaires!AE47&gt;0),1,"")</f>
      </c>
      <c r="AF47" s="184">
        <f>IF(AND(partenaires!AF47&gt;0,adversaires!AF47&gt;0),1,"")</f>
      </c>
      <c r="AG47" s="184">
        <f>IF(AND(partenaires!AG47&gt;0,adversaires!AG47&gt;0),1,"")</f>
      </c>
      <c r="AH47" s="184">
        <f>IF(AND(partenaires!AH47&gt;0,adversaires!AH47&gt;0),1,"")</f>
      </c>
      <c r="AI47" s="184">
        <f>IF(AND(partenaires!AI47&gt;0,adversaires!AI47&gt;0),1,"")</f>
      </c>
      <c r="AJ47" s="184">
        <f>IF(AND(partenaires!AJ47&gt;0,adversaires!AJ47&gt;0),1,"")</f>
      </c>
      <c r="AK47" s="184">
        <f>IF(AND(partenaires!AK47&gt;0,adversaires!AK47&gt;0),1,"")</f>
      </c>
      <c r="AL47" s="184">
        <f>IF(AND(partenaires!AL47&gt;0,adversaires!AL47&gt;0),1,"")</f>
      </c>
      <c r="AM47" s="184">
        <f>IF(AND(partenaires!AM47&gt;0,adversaires!AM47&gt;0),1,"")</f>
      </c>
      <c r="AN47" s="184">
        <f>IF(AND(partenaires!AN47&gt;0,adversaires!AN47&gt;0),1,"")</f>
      </c>
      <c r="AO47" s="184">
        <f>IF(AND(partenaires!AO47&gt;0,adversaires!AO47&gt;0),1,"")</f>
      </c>
      <c r="AP47" s="184">
        <f>IF(AND(partenaires!AP47&gt;0,adversaires!AP47&gt;0),1,"")</f>
      </c>
      <c r="AQ47" s="184">
        <f>IF(AND(partenaires!AQ47&gt;0,adversaires!AQ47&gt;0),1,"")</f>
      </c>
      <c r="AR47" s="184">
        <f>IF(AND(partenaires!AR47&gt;0,adversaires!AR47&gt;0),1,"")</f>
      </c>
      <c r="AS47" s="184">
        <f>IF(AND(partenaires!AS47&gt;0,adversaires!AS47&gt;0),1,"")</f>
      </c>
      <c r="AT47" s="184">
        <f>IF(AND(partenaires!AT47&gt;0,adversaires!AT47&gt;0),1,"")</f>
      </c>
      <c r="AU47" s="184">
        <f>IF(AND(partenaires!AU47&gt;0,adversaires!AU47&gt;0),1,"")</f>
      </c>
      <c r="AV47" s="184">
        <f>IF(AND(partenaires!AV47&gt;0,adversaires!AV47&gt;0),1,"")</f>
      </c>
      <c r="AW47" s="184">
        <f>IF(AND(partenaires!AW47&gt;0,adversaires!AW47&gt;0),1,"")</f>
      </c>
    </row>
    <row r="48" spans="1:49" ht="12">
      <c r="A48" s="184">
        <v>47</v>
      </c>
      <c r="B48" s="184">
        <f>IF(AND(partenaires!B48&gt;0,adversaires!B48&gt;0),1,"")</f>
      </c>
      <c r="C48" s="184">
        <f>IF(AND(partenaires!C48&gt;0,adversaires!C48&gt;0),1,"")</f>
      </c>
      <c r="D48" s="184">
        <f>IF(AND(partenaires!D48&gt;0,adversaires!D48&gt;0),1,"")</f>
      </c>
      <c r="E48" s="184">
        <f>IF(AND(partenaires!E48&gt;0,adversaires!E48&gt;0),1,"")</f>
      </c>
      <c r="F48" s="184">
        <f>IF(AND(partenaires!F48&gt;0,adversaires!F48&gt;0),1,"")</f>
      </c>
      <c r="G48" s="184">
        <f>IF(AND(partenaires!G48&gt;0,adversaires!G48&gt;0),1,"")</f>
      </c>
      <c r="H48" s="184">
        <f>IF(AND(partenaires!H48&gt;0,adversaires!H48&gt;0),1,"")</f>
      </c>
      <c r="I48" s="184">
        <f>IF(AND(partenaires!I48&gt;0,adversaires!I48&gt;0),1,"")</f>
      </c>
      <c r="J48" s="184">
        <f>IF(AND(partenaires!J48&gt;0,adversaires!J48&gt;0),1,"")</f>
      </c>
      <c r="K48" s="184">
        <f>IF(AND(partenaires!K48&gt;0,adversaires!K48&gt;0),1,"")</f>
      </c>
      <c r="L48" s="184">
        <f>IF(AND(partenaires!L48&gt;0,adversaires!L48&gt;0),1,"")</f>
      </c>
      <c r="M48" s="184">
        <f>IF(AND(partenaires!M48&gt;0,adversaires!M48&gt;0),1,"")</f>
      </c>
      <c r="N48" s="184">
        <f>IF(AND(partenaires!N48&gt;0,adversaires!N48&gt;0),1,"")</f>
      </c>
      <c r="O48" s="184">
        <f>IF(AND(partenaires!O48&gt;0,adversaires!O48&gt;0),1,"")</f>
      </c>
      <c r="P48" s="184">
        <f>IF(AND(partenaires!P48&gt;0,adversaires!P48&gt;0),1,"")</f>
      </c>
      <c r="Q48" s="184">
        <f>IF(AND(partenaires!Q48&gt;0,adversaires!Q48&gt;0),1,"")</f>
      </c>
      <c r="R48" s="184">
        <f>IF(AND(partenaires!R48&gt;0,adversaires!R48&gt;0),1,"")</f>
      </c>
      <c r="S48" s="184">
        <f>IF(AND(partenaires!S48&gt;0,adversaires!S48&gt;0),1,"")</f>
      </c>
      <c r="T48" s="184">
        <f>IF(AND(partenaires!T48&gt;0,adversaires!T48&gt;0),1,"")</f>
      </c>
      <c r="U48" s="184">
        <f>IF(AND(partenaires!U48&gt;0,adversaires!U48&gt;0),1,"")</f>
      </c>
      <c r="V48" s="184">
        <f>IF(AND(partenaires!V48&gt;0,adversaires!V48&gt;0),1,"")</f>
      </c>
      <c r="W48" s="184">
        <f>IF(AND(partenaires!W48&gt;0,adversaires!W48&gt;0),1,"")</f>
      </c>
      <c r="X48" s="184">
        <f>IF(AND(partenaires!X48&gt;0,adversaires!X48&gt;0),1,"")</f>
      </c>
      <c r="Y48" s="184">
        <f>IF(AND(partenaires!Y48&gt;0,adversaires!Y48&gt;0),1,"")</f>
      </c>
      <c r="Z48" s="184">
        <f>IF(AND(partenaires!Z48&gt;0,adversaires!Z48&gt;0),1,"")</f>
      </c>
      <c r="AA48" s="184">
        <f>IF(AND(partenaires!AA48&gt;0,adversaires!AA48&gt;0),1,"")</f>
      </c>
      <c r="AB48" s="184">
        <f>IF(AND(partenaires!AB48&gt;0,adversaires!AB48&gt;0),1,"")</f>
      </c>
      <c r="AC48" s="184">
        <f>IF(AND(partenaires!AC48&gt;0,adversaires!AC48&gt;0),1,"")</f>
      </c>
      <c r="AD48" s="184">
        <f>IF(AND(partenaires!AD48&gt;0,adversaires!AD48&gt;0),1,"")</f>
      </c>
      <c r="AE48" s="184">
        <f>IF(AND(partenaires!AE48&gt;0,adversaires!AE48&gt;0),1,"")</f>
      </c>
      <c r="AF48" s="184">
        <f>IF(AND(partenaires!AF48&gt;0,adversaires!AF48&gt;0),1,"")</f>
      </c>
      <c r="AG48" s="184">
        <f>IF(AND(partenaires!AG48&gt;0,adversaires!AG48&gt;0),1,"")</f>
      </c>
      <c r="AH48" s="184">
        <f>IF(AND(partenaires!AH48&gt;0,adversaires!AH48&gt;0),1,"")</f>
      </c>
      <c r="AI48" s="184">
        <f>IF(AND(partenaires!AI48&gt;0,adversaires!AI48&gt;0),1,"")</f>
      </c>
      <c r="AJ48" s="184">
        <f>IF(AND(partenaires!AJ48&gt;0,adversaires!AJ48&gt;0),1,"")</f>
      </c>
      <c r="AK48" s="184">
        <f>IF(AND(partenaires!AK48&gt;0,adversaires!AK48&gt;0),1,"")</f>
      </c>
      <c r="AL48" s="184">
        <f>IF(AND(partenaires!AL48&gt;0,adversaires!AL48&gt;0),1,"")</f>
      </c>
      <c r="AM48" s="184">
        <f>IF(AND(partenaires!AM48&gt;0,adversaires!AM48&gt;0),1,"")</f>
      </c>
      <c r="AN48" s="184">
        <f>IF(AND(partenaires!AN48&gt;0,adversaires!AN48&gt;0),1,"")</f>
      </c>
      <c r="AO48" s="184">
        <f>IF(AND(partenaires!AO48&gt;0,adversaires!AO48&gt;0),1,"")</f>
      </c>
      <c r="AP48" s="184">
        <f>IF(AND(partenaires!AP48&gt;0,adversaires!AP48&gt;0),1,"")</f>
      </c>
      <c r="AQ48" s="184">
        <f>IF(AND(partenaires!AQ48&gt;0,adversaires!AQ48&gt;0),1,"")</f>
      </c>
      <c r="AR48" s="184">
        <f>IF(AND(partenaires!AR48&gt;0,adversaires!AR48&gt;0),1,"")</f>
      </c>
      <c r="AS48" s="184">
        <f>IF(AND(partenaires!AS48&gt;0,adversaires!AS48&gt;0),1,"")</f>
      </c>
      <c r="AT48" s="184">
        <f>IF(AND(partenaires!AT48&gt;0,adversaires!AT48&gt;0),1,"")</f>
      </c>
      <c r="AU48" s="184">
        <f>IF(AND(partenaires!AU48&gt;0,adversaires!AU48&gt;0),1,"")</f>
      </c>
      <c r="AV48" s="184">
        <f>IF(AND(partenaires!AV48&gt;0,adversaires!AV48&gt;0),1,"")</f>
      </c>
      <c r="AW48" s="184">
        <f>IF(AND(partenaires!AW48&gt;0,adversaires!AW48&gt;0),1,"")</f>
      </c>
    </row>
    <row r="49" spans="1:49" ht="12">
      <c r="A49" s="184">
        <v>48</v>
      </c>
      <c r="B49" s="184">
        <f>IF(AND(partenaires!B49&gt;0,adversaires!B49&gt;0),1,"")</f>
      </c>
      <c r="C49" s="184">
        <f>IF(AND(partenaires!C49&gt;0,adversaires!C49&gt;0),1,"")</f>
      </c>
      <c r="D49" s="184">
        <f>IF(AND(partenaires!D49&gt;0,adversaires!D49&gt;0),1,"")</f>
      </c>
      <c r="E49" s="184">
        <f>IF(AND(partenaires!E49&gt;0,adversaires!E49&gt;0),1,"")</f>
      </c>
      <c r="F49" s="184">
        <f>IF(AND(partenaires!F49&gt;0,adversaires!F49&gt;0),1,"")</f>
      </c>
      <c r="G49" s="184">
        <f>IF(AND(partenaires!G49&gt;0,adversaires!G49&gt;0),1,"")</f>
      </c>
      <c r="H49" s="184">
        <f>IF(AND(partenaires!H49&gt;0,adversaires!H49&gt;0),1,"")</f>
      </c>
      <c r="I49" s="184">
        <f>IF(AND(partenaires!I49&gt;0,adversaires!I49&gt;0),1,"")</f>
      </c>
      <c r="J49" s="184">
        <f>IF(AND(partenaires!J49&gt;0,adversaires!J49&gt;0),1,"")</f>
      </c>
      <c r="K49" s="184">
        <f>IF(AND(partenaires!K49&gt;0,adversaires!K49&gt;0),1,"")</f>
      </c>
      <c r="L49" s="184">
        <f>IF(AND(partenaires!L49&gt;0,adversaires!L49&gt;0),1,"")</f>
      </c>
      <c r="M49" s="184">
        <f>IF(AND(partenaires!M49&gt;0,adversaires!M49&gt;0),1,"")</f>
      </c>
      <c r="N49" s="184">
        <f>IF(AND(partenaires!N49&gt;0,adversaires!N49&gt;0),1,"")</f>
      </c>
      <c r="O49" s="184">
        <f>IF(AND(partenaires!O49&gt;0,adversaires!O49&gt;0),1,"")</f>
      </c>
      <c r="P49" s="184">
        <f>IF(AND(partenaires!P49&gt;0,adversaires!P49&gt;0),1,"")</f>
      </c>
      <c r="Q49" s="184">
        <f>IF(AND(partenaires!Q49&gt;0,adversaires!Q49&gt;0),1,"")</f>
      </c>
      <c r="R49" s="184">
        <f>IF(AND(partenaires!R49&gt;0,adversaires!R49&gt;0),1,"")</f>
      </c>
      <c r="S49" s="184">
        <f>IF(AND(partenaires!S49&gt;0,adversaires!S49&gt;0),1,"")</f>
      </c>
      <c r="T49" s="184">
        <f>IF(AND(partenaires!T49&gt;0,adversaires!T49&gt;0),1,"")</f>
      </c>
      <c r="U49" s="184">
        <f>IF(AND(partenaires!U49&gt;0,adversaires!U49&gt;0),1,"")</f>
      </c>
      <c r="V49" s="184">
        <f>IF(AND(partenaires!V49&gt;0,adversaires!V49&gt;0),1,"")</f>
      </c>
      <c r="W49" s="184">
        <f>IF(AND(partenaires!W49&gt;0,adversaires!W49&gt;0),1,"")</f>
      </c>
      <c r="X49" s="184">
        <f>IF(AND(partenaires!X49&gt;0,adversaires!X49&gt;0),1,"")</f>
      </c>
      <c r="Y49" s="184">
        <f>IF(AND(partenaires!Y49&gt;0,adversaires!Y49&gt;0),1,"")</f>
      </c>
      <c r="Z49" s="184">
        <f>IF(AND(partenaires!Z49&gt;0,adversaires!Z49&gt;0),1,"")</f>
      </c>
      <c r="AA49" s="184">
        <f>IF(AND(partenaires!AA49&gt;0,adversaires!AA49&gt;0),1,"")</f>
      </c>
      <c r="AB49" s="184">
        <f>IF(AND(partenaires!AB49&gt;0,adversaires!AB49&gt;0),1,"")</f>
      </c>
      <c r="AC49" s="184">
        <f>IF(AND(partenaires!AC49&gt;0,adversaires!AC49&gt;0),1,"")</f>
      </c>
      <c r="AD49" s="184">
        <f>IF(AND(partenaires!AD49&gt;0,adversaires!AD49&gt;0),1,"")</f>
      </c>
      <c r="AE49" s="184">
        <f>IF(AND(partenaires!AE49&gt;0,adversaires!AE49&gt;0),1,"")</f>
      </c>
      <c r="AF49" s="184">
        <f>IF(AND(partenaires!AF49&gt;0,adversaires!AF49&gt;0),1,"")</f>
      </c>
      <c r="AG49" s="184">
        <f>IF(AND(partenaires!AG49&gt;0,adversaires!AG49&gt;0),1,"")</f>
      </c>
      <c r="AH49" s="184">
        <f>IF(AND(partenaires!AH49&gt;0,adversaires!AH49&gt;0),1,"")</f>
      </c>
      <c r="AI49" s="184">
        <f>IF(AND(partenaires!AI49&gt;0,adversaires!AI49&gt;0),1,"")</f>
      </c>
      <c r="AJ49" s="184">
        <f>IF(AND(partenaires!AJ49&gt;0,adversaires!AJ49&gt;0),1,"")</f>
      </c>
      <c r="AK49" s="184">
        <f>IF(AND(partenaires!AK49&gt;0,adversaires!AK49&gt;0),1,"")</f>
      </c>
      <c r="AL49" s="184">
        <f>IF(AND(partenaires!AL49&gt;0,adversaires!AL49&gt;0),1,"")</f>
      </c>
      <c r="AM49" s="184">
        <f>IF(AND(partenaires!AM49&gt;0,adversaires!AM49&gt;0),1,"")</f>
      </c>
      <c r="AN49" s="184">
        <f>IF(AND(partenaires!AN49&gt;0,adversaires!AN49&gt;0),1,"")</f>
      </c>
      <c r="AO49" s="184">
        <f>IF(AND(partenaires!AO49&gt;0,adversaires!AO49&gt;0),1,"")</f>
      </c>
      <c r="AP49" s="184">
        <f>IF(AND(partenaires!AP49&gt;0,adversaires!AP49&gt;0),1,"")</f>
      </c>
      <c r="AQ49" s="184">
        <f>IF(AND(partenaires!AQ49&gt;0,adversaires!AQ49&gt;0),1,"")</f>
      </c>
      <c r="AR49" s="184">
        <f>IF(AND(partenaires!AR49&gt;0,adversaires!AR49&gt;0),1,"")</f>
      </c>
      <c r="AS49" s="184">
        <f>IF(AND(partenaires!AS49&gt;0,adversaires!AS49&gt;0),1,"")</f>
      </c>
      <c r="AT49" s="184">
        <f>IF(AND(partenaires!AT49&gt;0,adversaires!AT49&gt;0),1,"")</f>
      </c>
      <c r="AU49" s="184">
        <f>IF(AND(partenaires!AU49&gt;0,adversaires!AU49&gt;0),1,"")</f>
      </c>
      <c r="AV49" s="184">
        <f>IF(AND(partenaires!AV49&gt;0,adversaires!AV49&gt;0),1,"")</f>
      </c>
      <c r="AW49" s="184">
        <f>IF(AND(partenaires!AW49&gt;0,adversaires!AW49&gt;0),1,"")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Michel Staelens</cp:lastModifiedBy>
  <cp:lastPrinted>2016-03-07T17:16:18Z</cp:lastPrinted>
  <dcterms:created xsi:type="dcterms:W3CDTF">2016-02-18T15:58:31Z</dcterms:created>
  <dcterms:modified xsi:type="dcterms:W3CDTF">2016-03-19T13:41:53Z</dcterms:modified>
  <cp:category/>
  <cp:version/>
  <cp:contentType/>
  <cp:contentStatus/>
</cp:coreProperties>
</file>