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30" windowWidth="15135" windowHeight="8025" activeTab="1"/>
  </bookViews>
  <sheets>
    <sheet name="inscription" sheetId="2" r:id="rId1"/>
    <sheet name="statistiques" sheetId="77" r:id="rId2"/>
    <sheet name="liste des branches" sheetId="4" r:id="rId3"/>
  </sheets>
  <definedNames>
    <definedName name="branches">#REF!</definedName>
    <definedName name="code">inscription!$H$3:$H$46</definedName>
    <definedName name="date_naissance">inscription!#REF!</definedName>
    <definedName name="Deb">inscription!#REF!</definedName>
    <definedName name="fin">inscription!#REF!</definedName>
    <definedName name="inscription">inscription!$A$3:$I$46</definedName>
    <definedName name="lieu">inscription!$G$3:$G$46</definedName>
    <definedName name="N°">inscription!$A$3:$A$46</definedName>
    <definedName name="N°_Ins">inscription!$C$3:$C$46</definedName>
    <definedName name="niveau">inscription!#REF!</definedName>
    <definedName name="Nom">inscription!$E$3:$E$46</definedName>
    <definedName name="prenom">inscription!$F$3:$F$46</definedName>
    <definedName name="Section">inscription!$I$3:$I$46</definedName>
    <definedName name="Type">inscription!$D$3:$D$46</definedName>
  </definedNames>
  <calcPr calcId="145621"/>
</workbook>
</file>

<file path=xl/calcChain.xml><?xml version="1.0" encoding="utf-8"?>
<calcChain xmlns="http://schemas.openxmlformats.org/spreadsheetml/2006/main">
  <c r="B4" i="2" l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3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</calcChain>
</file>

<file path=xl/sharedStrings.xml><?xml version="1.0" encoding="utf-8"?>
<sst xmlns="http://schemas.openxmlformats.org/spreadsheetml/2006/main" count="408" uniqueCount="254">
  <si>
    <t>N°</t>
  </si>
  <si>
    <t>A</t>
  </si>
  <si>
    <t>BTP0702</t>
  </si>
  <si>
    <t>R</t>
  </si>
  <si>
    <t>0090 1 16 A</t>
  </si>
  <si>
    <t>0147 1 16 A</t>
  </si>
  <si>
    <t>0082 1 16 A</t>
  </si>
  <si>
    <t>0098 1 16 A</t>
  </si>
  <si>
    <t>0186 1 16 A</t>
  </si>
  <si>
    <t>0182 1 16 A</t>
  </si>
  <si>
    <t>0073 1 16 A</t>
  </si>
  <si>
    <t>0176 1 16 A</t>
  </si>
  <si>
    <t>0200 1 16 A</t>
  </si>
  <si>
    <t>0202 1 16 A</t>
  </si>
  <si>
    <t>0066 1 16 A</t>
  </si>
  <si>
    <t>0065 1 16 A</t>
  </si>
  <si>
    <t>0050 1 16 A</t>
  </si>
  <si>
    <t>0149 1 16 A</t>
  </si>
  <si>
    <t>0213 1 16 A</t>
  </si>
  <si>
    <t>0020 1 16 A</t>
  </si>
  <si>
    <t>0208 1 16 A</t>
  </si>
  <si>
    <t>0084 1 16 A</t>
  </si>
  <si>
    <t>0040 1 16 A</t>
  </si>
  <si>
    <t>0113 1 16 A</t>
  </si>
  <si>
    <t>0063 1 16 A</t>
  </si>
  <si>
    <t>0172 1 16 A</t>
  </si>
  <si>
    <t>0041 1 16 A</t>
  </si>
  <si>
    <t>0080 1 16 A</t>
  </si>
  <si>
    <t>0086 1 16 A</t>
  </si>
  <si>
    <t>0148 1 16 A</t>
  </si>
  <si>
    <t>0013 1 16 A</t>
  </si>
  <si>
    <t>0206 1 16 A</t>
  </si>
  <si>
    <t>0171 1 16 A</t>
  </si>
  <si>
    <t>0061 1 16 A</t>
  </si>
  <si>
    <t>0092 1 16 A</t>
  </si>
  <si>
    <t>0107 1 16 A</t>
  </si>
  <si>
    <t>0192 1 16 A</t>
  </si>
  <si>
    <t>0169  1 16 A</t>
  </si>
  <si>
    <t>0036 1 16 A</t>
  </si>
  <si>
    <t>0108 1 16 A</t>
  </si>
  <si>
    <t>0204 1 16 A</t>
  </si>
  <si>
    <t>0057 1 16 A</t>
  </si>
  <si>
    <t>0203 1 16 A</t>
  </si>
  <si>
    <t>0087 1 16 A</t>
  </si>
  <si>
    <t>0060 1 16 A</t>
  </si>
  <si>
    <t>0112 1 16 A</t>
  </si>
  <si>
    <t>TAG0709</t>
  </si>
  <si>
    <t>IV</t>
  </si>
  <si>
    <t>INF1201</t>
  </si>
  <si>
    <t>III</t>
  </si>
  <si>
    <t>MME0709</t>
  </si>
  <si>
    <t>BTP0709</t>
  </si>
  <si>
    <t>II</t>
  </si>
  <si>
    <t>ELE0701</t>
  </si>
  <si>
    <t>TAG0701</t>
  </si>
  <si>
    <t>MES1202</t>
  </si>
  <si>
    <t>MES0701</t>
  </si>
  <si>
    <t>HTE0702</t>
  </si>
  <si>
    <t>HTO0705</t>
  </si>
  <si>
    <t>ELE0703</t>
  </si>
  <si>
    <t>CML0708</t>
  </si>
  <si>
    <t>CML0705</t>
  </si>
  <si>
    <t>HTO0702</t>
  </si>
  <si>
    <t>BTP0706</t>
  </si>
  <si>
    <t>BTP1213</t>
  </si>
  <si>
    <t>I</t>
  </si>
  <si>
    <t>BAM0701</t>
  </si>
  <si>
    <t>ELE0704</t>
  </si>
  <si>
    <t>ART0716</t>
  </si>
  <si>
    <t>ART0702</t>
  </si>
  <si>
    <t>MES0702</t>
  </si>
  <si>
    <t>TAG0705</t>
  </si>
  <si>
    <t>0078 1 16 A</t>
  </si>
  <si>
    <t>0089 1 16 A</t>
  </si>
  <si>
    <t>BTP0716</t>
  </si>
  <si>
    <t>MEE0702</t>
  </si>
  <si>
    <t>ذكر</t>
  </si>
  <si>
    <t>انثى</t>
  </si>
  <si>
    <t>معاق</t>
  </si>
  <si>
    <t>اجنبي</t>
  </si>
  <si>
    <t>اجنبية</t>
  </si>
  <si>
    <t>معاقة</t>
  </si>
  <si>
    <t>Céréaliculture</t>
  </si>
  <si>
    <t>Bijouterie traditionnel</t>
  </si>
  <si>
    <t>Habit traditionnel</t>
  </si>
  <si>
    <t>Menuiserie batiment</t>
  </si>
  <si>
    <t>Topographie</t>
  </si>
  <si>
    <t>Maçonnerie</t>
  </si>
  <si>
    <t xml:space="preserve">peinture vitrerie </t>
  </si>
  <si>
    <t xml:space="preserve">Etanchéité   </t>
  </si>
  <si>
    <t>Installation sanitaire et gaz</t>
  </si>
  <si>
    <t>Installateur sanitaire  (plombier)</t>
  </si>
  <si>
    <t>Menuiserie aluminium et PVC</t>
  </si>
  <si>
    <t>Serrurerie</t>
  </si>
  <si>
    <t>Affutage</t>
  </si>
  <si>
    <t>tôlerie carrossorie penture</t>
  </si>
  <si>
    <t>Electricité automobile</t>
  </si>
  <si>
    <t>Electricité batiment</t>
  </si>
  <si>
    <t>Couture</t>
  </si>
  <si>
    <t>piqueur polyvalant</t>
  </si>
  <si>
    <t>Patisserie</t>
  </si>
  <si>
    <t>Cuisine traditionelle</t>
  </si>
  <si>
    <t>Operateur micro informatique</t>
  </si>
  <si>
    <t>Coiffure  Dames</t>
  </si>
  <si>
    <t>Coiffure hommes</t>
  </si>
  <si>
    <t>Cuisine de collectivités</t>
  </si>
  <si>
    <t>Mécanique réparation véhicules légers</t>
  </si>
  <si>
    <t>MEE0703</t>
  </si>
  <si>
    <t>Agent de saisie</t>
  </si>
  <si>
    <t>MEE0704</t>
  </si>
  <si>
    <t>Magasinier</t>
  </si>
  <si>
    <t>MEE0705</t>
  </si>
  <si>
    <t>Secrétariat</t>
  </si>
  <si>
    <t xml:space="preserve">Claude </t>
  </si>
  <si>
    <t>Abbes</t>
  </si>
  <si>
    <t>MLKJ147</t>
  </si>
  <si>
    <t xml:space="preserve">Éric </t>
  </si>
  <si>
    <t>Abidal</t>
  </si>
  <si>
    <t>MLKJ148</t>
  </si>
  <si>
    <t xml:space="preserve">Robert </t>
  </si>
  <si>
    <t>Accard</t>
  </si>
  <si>
    <t>MLKJ149</t>
  </si>
  <si>
    <t xml:space="preserve">Marcel </t>
  </si>
  <si>
    <t>Adamczyk</t>
  </si>
  <si>
    <t>MLKJ150</t>
  </si>
  <si>
    <t>Jean</t>
  </si>
  <si>
    <t>Pierre Adams</t>
  </si>
  <si>
    <t>MLKJ151</t>
  </si>
  <si>
    <t xml:space="preserve">Georges </t>
  </si>
  <si>
    <t>Albert</t>
  </si>
  <si>
    <t>MLKJ152</t>
  </si>
  <si>
    <t xml:space="preserve">Joseph </t>
  </si>
  <si>
    <t>Alcazar</t>
  </si>
  <si>
    <t>MLKJ153</t>
  </si>
  <si>
    <t xml:space="preserve">Charles </t>
  </si>
  <si>
    <t>Allé</t>
  </si>
  <si>
    <t>MLKJ154</t>
  </si>
  <si>
    <t xml:space="preserve">André </t>
  </si>
  <si>
    <t>Allègre</t>
  </si>
  <si>
    <t>MLKJ155</t>
  </si>
  <si>
    <t xml:space="preserve">Pierre </t>
  </si>
  <si>
    <t>Allemane</t>
  </si>
  <si>
    <t>MLKJ156</t>
  </si>
  <si>
    <t xml:space="preserve">René </t>
  </si>
  <si>
    <t>Alpsteg</t>
  </si>
  <si>
    <t>MLKJ157</t>
  </si>
  <si>
    <t xml:space="preserve">Morgan </t>
  </si>
  <si>
    <t>Amalfitano</t>
  </si>
  <si>
    <t>MLKJ158</t>
  </si>
  <si>
    <t xml:space="preserve">Loïc </t>
  </si>
  <si>
    <t>Amisse</t>
  </si>
  <si>
    <t>MLKJ159</t>
  </si>
  <si>
    <t xml:space="preserve">Manuel </t>
  </si>
  <si>
    <t>Amoros</t>
  </si>
  <si>
    <t>MLKJ160</t>
  </si>
  <si>
    <t>Anatol</t>
  </si>
  <si>
    <t>MLKJ161</t>
  </si>
  <si>
    <t xml:space="preserve">Matthieu </t>
  </si>
  <si>
    <t>André</t>
  </si>
  <si>
    <t>MLKJ162</t>
  </si>
  <si>
    <t xml:space="preserve">Nicolas </t>
  </si>
  <si>
    <t>Anelka</t>
  </si>
  <si>
    <t>MLKJ163</t>
  </si>
  <si>
    <t xml:space="preserve">Jocelyn </t>
  </si>
  <si>
    <t>Angloma</t>
  </si>
  <si>
    <t>MLKJ164</t>
  </si>
  <si>
    <t xml:space="preserve">Bernard </t>
  </si>
  <si>
    <t>Antoinette</t>
  </si>
  <si>
    <t>MLKJ165</t>
  </si>
  <si>
    <t xml:space="preserve">Philippe </t>
  </si>
  <si>
    <t>Anziani</t>
  </si>
  <si>
    <t>MLKJ166</t>
  </si>
  <si>
    <t xml:space="preserve">Henri </t>
  </si>
  <si>
    <t>Arnaudeau</t>
  </si>
  <si>
    <t>MLKJ167</t>
  </si>
  <si>
    <t>Artélésa</t>
  </si>
  <si>
    <t>MLKJ168</t>
  </si>
  <si>
    <t xml:space="preserve">Alfred </t>
  </si>
  <si>
    <t>Aston</t>
  </si>
  <si>
    <t>MLKJ169</t>
  </si>
  <si>
    <t>Aubour</t>
  </si>
  <si>
    <t>MLKJ170</t>
  </si>
  <si>
    <t xml:space="preserve">William </t>
  </si>
  <si>
    <t>Ayache</t>
  </si>
  <si>
    <t>MLKJ171</t>
  </si>
  <si>
    <t xml:space="preserve">Emmanuel </t>
  </si>
  <si>
    <t>Aznar</t>
  </si>
  <si>
    <t>MLKJ172</t>
  </si>
  <si>
    <t xml:space="preserve">Jean </t>
  </si>
  <si>
    <t>Baeza</t>
  </si>
  <si>
    <t>MLKJ173</t>
  </si>
  <si>
    <t>Baillot</t>
  </si>
  <si>
    <t>MLKJ174</t>
  </si>
  <si>
    <t xml:space="preserve">Pascal </t>
  </si>
  <si>
    <t>Baills</t>
  </si>
  <si>
    <t>MLKJ175</t>
  </si>
  <si>
    <t xml:space="preserve">Chiara </t>
  </si>
  <si>
    <t>Galiazzo</t>
  </si>
  <si>
    <t>MLKJ176</t>
  </si>
  <si>
    <t xml:space="preserve">France </t>
  </si>
  <si>
    <t>Gall</t>
  </si>
  <si>
    <t>MLKJ177</t>
  </si>
  <si>
    <t xml:space="preserve">Emilie </t>
  </si>
  <si>
    <t>Gassin</t>
  </si>
  <si>
    <t>MLKJ178</t>
  </si>
  <si>
    <t xml:space="preserve">Inara </t>
  </si>
  <si>
    <t>George</t>
  </si>
  <si>
    <t>MLKJ179</t>
  </si>
  <si>
    <t xml:space="preserve">Anna </t>
  </si>
  <si>
    <t>German</t>
  </si>
  <si>
    <t>MLKJ180</t>
  </si>
  <si>
    <t xml:space="preserve">Lisa </t>
  </si>
  <si>
    <t>Germano</t>
  </si>
  <si>
    <t>MLKJ181</t>
  </si>
  <si>
    <t xml:space="preserve">Eydie </t>
  </si>
  <si>
    <t>Gormé</t>
  </si>
  <si>
    <t>MLKJ182</t>
  </si>
  <si>
    <t xml:space="preserve">Ariana </t>
  </si>
  <si>
    <t>Grande</t>
  </si>
  <si>
    <t>MLKJ183</t>
  </si>
  <si>
    <t xml:space="preserve">Françoise </t>
  </si>
  <si>
    <t>Hardy</t>
  </si>
  <si>
    <t>MLKJ184</t>
  </si>
  <si>
    <t xml:space="preserve">Una </t>
  </si>
  <si>
    <t>Foden</t>
  </si>
  <si>
    <t>MLKJ185</t>
  </si>
  <si>
    <t xml:space="preserve">Missy </t>
  </si>
  <si>
    <t>Higgins</t>
  </si>
  <si>
    <t>MLKJ186</t>
  </si>
  <si>
    <t xml:space="preserve">Paris </t>
  </si>
  <si>
    <t>Hilton</t>
  </si>
  <si>
    <t>MLKJ187</t>
  </si>
  <si>
    <t xml:space="preserve">Hong </t>
  </si>
  <si>
    <t>Nhung</t>
  </si>
  <si>
    <t>MLKJ188</t>
  </si>
  <si>
    <t xml:space="preserve">Annette </t>
  </si>
  <si>
    <t>Humpe</t>
  </si>
  <si>
    <t>MLKJ189</t>
  </si>
  <si>
    <t xml:space="preserve">June </t>
  </si>
  <si>
    <t>Hutton</t>
  </si>
  <si>
    <t>MLKJ190</t>
  </si>
  <si>
    <t>N° 
d'inscription</t>
  </si>
  <si>
    <t>Nom</t>
  </si>
  <si>
    <t>Prenom</t>
  </si>
  <si>
    <t>Code</t>
  </si>
  <si>
    <t>Section</t>
  </si>
  <si>
    <t xml:space="preserve">mâle  </t>
  </si>
  <si>
    <t>femelle</t>
  </si>
  <si>
    <t>fille</t>
  </si>
  <si>
    <t xml:space="preserve">garçon  </t>
  </si>
  <si>
    <t>se</t>
  </si>
  <si>
    <t xml:space="preserve">No- garçon  </t>
  </si>
  <si>
    <t>No-fille</t>
  </si>
  <si>
    <t>spécialité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</si>
</sst>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]\ * #,##0.00_-;_-[$€]\ * #,##0.00\-;_-[$€]\ * &quot;-&quot;??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sz val="11"/>
      <color rgb="FF0000FF"/>
      <name val="Fanan"/>
      <charset val="178"/>
    </font>
    <font>
      <b/>
      <sz val="11"/>
      <color rgb="FF0000FF"/>
      <name val="Times New Roman"/>
      <family val="1"/>
    </font>
    <font>
      <b/>
      <sz val="11"/>
      <color rgb="FF000000"/>
      <name val="Times New Roman"/>
      <family val="1"/>
    </font>
    <font>
      <sz val="11"/>
      <color rgb="FFC00000"/>
      <name val="Fanan"/>
      <charset val="178"/>
    </font>
    <font>
      <sz val="11"/>
      <color rgb="FF000000"/>
      <name val="Fanan"/>
      <charset val="178"/>
    </font>
    <font>
      <sz val="13"/>
      <color theme="1"/>
      <name val="Times New Roman"/>
      <family val="1"/>
    </font>
    <font>
      <sz val="14"/>
      <color theme="1"/>
      <name val="Fanan"/>
      <charset val="178"/>
    </font>
    <font>
      <b/>
      <sz val="1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3" fillId="0" borderId="0"/>
    <xf numFmtId="165" fontId="13" fillId="0" borderId="0" applyFont="0" applyFill="0" applyBorder="0" applyAlignment="0" applyProtection="0"/>
    <xf numFmtId="0" fontId="13" fillId="0" borderId="0"/>
    <xf numFmtId="0" fontId="13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3" borderId="0" xfId="0" applyFill="1"/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2"/>
    </xf>
    <xf numFmtId="0" fontId="3" fillId="0" borderId="0" xfId="0" applyFont="1" applyFill="1" applyBorder="1" applyAlignment="1">
      <alignment horizontal="center" vertical="center" readingOrder="2"/>
    </xf>
    <xf numFmtId="0" fontId="10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4" borderId="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 readingOrder="2"/>
    </xf>
    <xf numFmtId="0" fontId="7" fillId="0" borderId="0" xfId="0" applyFont="1" applyBorder="1" applyAlignment="1">
      <alignment horizontal="center" vertical="center" readingOrder="2"/>
    </xf>
    <xf numFmtId="0" fontId="7" fillId="0" borderId="0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2" fillId="5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</cellXfs>
  <cellStyles count="6">
    <cellStyle name="Euro" xfId="3"/>
    <cellStyle name="Normal" xfId="0" builtinId="0"/>
    <cellStyle name="Normal 2" xfId="2"/>
    <cellStyle name="Normal 3" xfId="4"/>
    <cellStyle name="Normal 4" xfId="5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D46"/>
  <sheetViews>
    <sheetView topLeftCell="B1" zoomScaleNormal="100" workbookViewId="0">
      <selection activeCell="I2" sqref="I2"/>
    </sheetView>
  </sheetViews>
  <sheetFormatPr baseColWidth="10" defaultColWidth="13.42578125" defaultRowHeight="19.5" x14ac:dyDescent="0.25"/>
  <cols>
    <col min="1" max="1" width="5.7109375" style="46" hidden="1" customWidth="1"/>
    <col min="2" max="2" width="5.7109375" style="46" customWidth="1"/>
    <col min="3" max="3" width="13.42578125" style="47"/>
    <col min="4" max="4" width="0" style="40" hidden="1" customWidth="1"/>
    <col min="5" max="6" width="13.42578125" style="48"/>
    <col min="7" max="7" width="13.42578125" style="40"/>
    <col min="8" max="8" width="13.42578125" style="49"/>
    <col min="9" max="9" width="35.42578125" style="50" customWidth="1"/>
    <col min="10" max="16384" width="13.42578125" style="40"/>
  </cols>
  <sheetData>
    <row r="1" spans="1:186" s="18" customFormat="1" ht="15.75" x14ac:dyDescent="0.25">
      <c r="A1" s="16"/>
      <c r="B1" s="17"/>
      <c r="C1" s="17"/>
      <c r="D1" s="17"/>
      <c r="E1" s="17"/>
      <c r="F1" s="17"/>
      <c r="G1" s="17"/>
      <c r="H1" s="17"/>
      <c r="I1" s="17"/>
      <c r="J1" s="17"/>
    </row>
    <row r="2" spans="1:186" s="1" customFormat="1" ht="58.5" customHeight="1" x14ac:dyDescent="0.25">
      <c r="A2" s="37" t="s">
        <v>0</v>
      </c>
      <c r="B2" s="39"/>
      <c r="C2" s="39"/>
      <c r="D2" s="38" t="s">
        <v>241</v>
      </c>
      <c r="E2" s="39" t="s">
        <v>242</v>
      </c>
      <c r="F2" s="39" t="s">
        <v>243</v>
      </c>
      <c r="G2" s="39" t="s">
        <v>244</v>
      </c>
      <c r="H2" s="39" t="s">
        <v>245</v>
      </c>
      <c r="I2" s="39" t="s">
        <v>253</v>
      </c>
      <c r="J2" s="39" t="s">
        <v>250</v>
      </c>
      <c r="GC2" s="1">
        <v>1</v>
      </c>
      <c r="GD2" s="1">
        <v>12</v>
      </c>
    </row>
    <row r="3" spans="1:186" s="2" customFormat="1" ht="18" customHeight="1" x14ac:dyDescent="0.3">
      <c r="A3" s="5">
        <v>1</v>
      </c>
      <c r="B3" s="28">
        <f>IF(C3="","",TEXT(ROW()-2,"000")*1)</f>
        <v>1</v>
      </c>
      <c r="C3" s="20" t="s">
        <v>4</v>
      </c>
      <c r="D3" s="6" t="s">
        <v>1</v>
      </c>
      <c r="E3" s="32" t="s">
        <v>113</v>
      </c>
      <c r="F3" s="32" t="s">
        <v>114</v>
      </c>
      <c r="G3" s="32" t="s">
        <v>115</v>
      </c>
      <c r="H3" s="26" t="s">
        <v>70</v>
      </c>
      <c r="I3" s="33" t="str">
        <f>IF(H3="","",VLOOKUP(H3,'liste des branches'!$A$1:$B$805,2,0))</f>
        <v xml:space="preserve">Etanchéité   </v>
      </c>
      <c r="J3" s="33" t="s">
        <v>246</v>
      </c>
      <c r="GC3" s="13">
        <v>3</v>
      </c>
      <c r="GD3" s="13">
        <v>18</v>
      </c>
    </row>
    <row r="4" spans="1:186" s="2" customFormat="1" ht="18" customHeight="1" x14ac:dyDescent="0.3">
      <c r="A4" s="5">
        <v>2</v>
      </c>
      <c r="B4" s="28">
        <f t="shared" ref="B4:B46" si="0">IF(C4="","",TEXT(ROW()-2,"000")*1)</f>
        <v>2</v>
      </c>
      <c r="C4" s="20" t="s">
        <v>5</v>
      </c>
      <c r="D4" s="6" t="s">
        <v>1</v>
      </c>
      <c r="E4" s="32" t="s">
        <v>116</v>
      </c>
      <c r="F4" s="32" t="s">
        <v>117</v>
      </c>
      <c r="G4" s="32" t="s">
        <v>118</v>
      </c>
      <c r="H4" s="26" t="s">
        <v>70</v>
      </c>
      <c r="I4" s="33" t="str">
        <f>IF(H4="","",VLOOKUP(H4,'liste des branches'!$A$1:$B$805,2,0))</f>
        <v xml:space="preserve">Etanchéité   </v>
      </c>
      <c r="J4" s="33" t="s">
        <v>247</v>
      </c>
      <c r="GC4" s="13">
        <v>4</v>
      </c>
      <c r="GD4" s="13">
        <v>24</v>
      </c>
    </row>
    <row r="5" spans="1:186" s="2" customFormat="1" ht="18" customHeight="1" x14ac:dyDescent="0.3">
      <c r="A5" s="5">
        <v>3</v>
      </c>
      <c r="B5" s="28">
        <f t="shared" si="0"/>
        <v>3</v>
      </c>
      <c r="C5" s="20" t="s">
        <v>6</v>
      </c>
      <c r="D5" s="6" t="s">
        <v>1</v>
      </c>
      <c r="E5" s="32" t="s">
        <v>119</v>
      </c>
      <c r="F5" s="32" t="s">
        <v>120</v>
      </c>
      <c r="G5" s="32" t="s">
        <v>121</v>
      </c>
      <c r="H5" s="26" t="s">
        <v>56</v>
      </c>
      <c r="I5" s="33" t="str">
        <f>IF(H5="","",VLOOKUP(H5,'liste des branches'!$A$1:$B$805,2,0))</f>
        <v>Operateur micro informatique</v>
      </c>
      <c r="J5" s="33" t="s">
        <v>247</v>
      </c>
      <c r="GC5" s="13">
        <v>5</v>
      </c>
      <c r="GD5" s="13">
        <v>24</v>
      </c>
    </row>
    <row r="6" spans="1:186" s="2" customFormat="1" ht="18" customHeight="1" x14ac:dyDescent="0.3">
      <c r="A6" s="5">
        <v>4</v>
      </c>
      <c r="B6" s="28">
        <f t="shared" si="0"/>
        <v>4</v>
      </c>
      <c r="C6" s="20" t="s">
        <v>7</v>
      </c>
      <c r="D6" s="6" t="s">
        <v>1</v>
      </c>
      <c r="E6" s="32" t="s">
        <v>122</v>
      </c>
      <c r="F6" s="32" t="s">
        <v>123</v>
      </c>
      <c r="G6" s="32" t="s">
        <v>124</v>
      </c>
      <c r="H6" s="26" t="s">
        <v>70</v>
      </c>
      <c r="I6" s="33" t="str">
        <f>IF(H6="","",VLOOKUP(H6,'liste des branches'!$A$1:$B$805,2,0))</f>
        <v xml:space="preserve">Etanchéité   </v>
      </c>
      <c r="J6" s="33" t="s">
        <v>246</v>
      </c>
      <c r="GC6" s="13">
        <v>2</v>
      </c>
      <c r="GD6" s="13">
        <v>12</v>
      </c>
    </row>
    <row r="7" spans="1:186" s="2" customFormat="1" ht="18" customHeight="1" x14ac:dyDescent="0.3">
      <c r="A7" s="5">
        <v>5</v>
      </c>
      <c r="B7" s="28">
        <f t="shared" si="0"/>
        <v>5</v>
      </c>
      <c r="C7" s="20" t="s">
        <v>8</v>
      </c>
      <c r="D7" s="6" t="s">
        <v>3</v>
      </c>
      <c r="E7" s="32" t="s">
        <v>125</v>
      </c>
      <c r="F7" s="32" t="s">
        <v>126</v>
      </c>
      <c r="G7" s="32" t="s">
        <v>127</v>
      </c>
      <c r="H7" s="26" t="s">
        <v>56</v>
      </c>
      <c r="I7" s="33" t="str">
        <f>IF(H7="","",VLOOKUP(H7,'liste des branches'!$A$1:$B$805,2,0))</f>
        <v>Operateur micro informatique</v>
      </c>
      <c r="J7" s="33" t="s">
        <v>247</v>
      </c>
    </row>
    <row r="8" spans="1:186" s="2" customFormat="1" ht="18" customHeight="1" x14ac:dyDescent="0.3">
      <c r="A8" s="5">
        <v>6</v>
      </c>
      <c r="B8" s="28">
        <f t="shared" si="0"/>
        <v>6</v>
      </c>
      <c r="C8" s="21" t="s">
        <v>9</v>
      </c>
      <c r="D8" s="6" t="s">
        <v>3</v>
      </c>
      <c r="E8" s="32" t="s">
        <v>128</v>
      </c>
      <c r="F8" s="32" t="s">
        <v>129</v>
      </c>
      <c r="G8" s="32" t="s">
        <v>130</v>
      </c>
      <c r="H8" s="26" t="s">
        <v>70</v>
      </c>
      <c r="I8" s="33" t="str">
        <f>IF(H8="","",VLOOKUP(H8,'liste des branches'!$A$1:$B$805,2,0))</f>
        <v xml:space="preserve">Etanchéité   </v>
      </c>
      <c r="J8" s="33" t="s">
        <v>246</v>
      </c>
    </row>
    <row r="9" spans="1:186" s="2" customFormat="1" ht="18" customHeight="1" x14ac:dyDescent="0.3">
      <c r="A9" s="5">
        <v>7</v>
      </c>
      <c r="B9" s="28">
        <f t="shared" si="0"/>
        <v>7</v>
      </c>
      <c r="C9" s="21" t="s">
        <v>10</v>
      </c>
      <c r="D9" s="6" t="s">
        <v>1</v>
      </c>
      <c r="E9" s="32" t="s">
        <v>131</v>
      </c>
      <c r="F9" s="32" t="s">
        <v>132</v>
      </c>
      <c r="G9" s="32" t="s">
        <v>133</v>
      </c>
      <c r="H9" s="26" t="s">
        <v>70</v>
      </c>
      <c r="I9" s="33" t="str">
        <f>IF(H9="","",VLOOKUP(H9,'liste des branches'!$A$1:$B$805,2,0))</f>
        <v xml:space="preserve">Etanchéité   </v>
      </c>
      <c r="J9" s="33" t="s">
        <v>246</v>
      </c>
    </row>
    <row r="10" spans="1:186" s="2" customFormat="1" ht="18" customHeight="1" x14ac:dyDescent="0.3">
      <c r="A10" s="5">
        <v>8</v>
      </c>
      <c r="B10" s="28">
        <f t="shared" si="0"/>
        <v>8</v>
      </c>
      <c r="C10" s="20" t="s">
        <v>11</v>
      </c>
      <c r="D10" s="6" t="s">
        <v>3</v>
      </c>
      <c r="E10" s="32" t="s">
        <v>134</v>
      </c>
      <c r="F10" s="32" t="s">
        <v>135</v>
      </c>
      <c r="G10" s="32" t="s">
        <v>136</v>
      </c>
      <c r="H10" s="26" t="s">
        <v>56</v>
      </c>
      <c r="I10" s="33" t="str">
        <f>IF(H10="","",VLOOKUP(H10,'liste des branches'!$A$1:$B$805,2,0))</f>
        <v>Operateur micro informatique</v>
      </c>
      <c r="J10" s="33" t="s">
        <v>247</v>
      </c>
    </row>
    <row r="11" spans="1:186" s="2" customFormat="1" ht="18" customHeight="1" x14ac:dyDescent="0.3">
      <c r="A11" s="5">
        <v>9</v>
      </c>
      <c r="B11" s="28">
        <f t="shared" si="0"/>
        <v>9</v>
      </c>
      <c r="C11" s="20" t="s">
        <v>12</v>
      </c>
      <c r="D11" s="6" t="s">
        <v>3</v>
      </c>
      <c r="E11" s="32" t="s">
        <v>137</v>
      </c>
      <c r="F11" s="32" t="s">
        <v>138</v>
      </c>
      <c r="G11" s="32" t="s">
        <v>139</v>
      </c>
      <c r="H11" s="26" t="s">
        <v>62</v>
      </c>
      <c r="I11" s="33" t="str">
        <f>IF(H11="","",VLOOKUP(H11,'liste des branches'!$A$1:$B$805,2,0))</f>
        <v>tôlerie carrossorie penture</v>
      </c>
      <c r="J11" s="33" t="s">
        <v>246</v>
      </c>
    </row>
    <row r="12" spans="1:186" s="2" customFormat="1" ht="18" customHeight="1" x14ac:dyDescent="0.3">
      <c r="A12" s="3">
        <v>10</v>
      </c>
      <c r="B12" s="28">
        <f t="shared" si="0"/>
        <v>10</v>
      </c>
      <c r="C12" s="20" t="s">
        <v>13</v>
      </c>
      <c r="D12" s="4"/>
      <c r="E12" s="32" t="s">
        <v>140</v>
      </c>
      <c r="F12" s="32" t="s">
        <v>141</v>
      </c>
      <c r="G12" s="32" t="s">
        <v>142</v>
      </c>
      <c r="H12" s="26" t="s">
        <v>62</v>
      </c>
      <c r="I12" s="33" t="str">
        <f>IF(H12="","",VLOOKUP(H12,'liste des branches'!$A$1:$B$805,2,0))</f>
        <v>tôlerie carrossorie penture</v>
      </c>
      <c r="J12" s="33" t="s">
        <v>247</v>
      </c>
    </row>
    <row r="13" spans="1:186" s="2" customFormat="1" ht="18" customHeight="1" x14ac:dyDescent="0.3">
      <c r="A13" s="3">
        <v>11</v>
      </c>
      <c r="B13" s="28">
        <f t="shared" si="0"/>
        <v>11</v>
      </c>
      <c r="C13" s="20" t="s">
        <v>14</v>
      </c>
      <c r="D13" s="4"/>
      <c r="E13" s="32" t="s">
        <v>143</v>
      </c>
      <c r="F13" s="32" t="s">
        <v>144</v>
      </c>
      <c r="G13" s="32" t="s">
        <v>145</v>
      </c>
      <c r="H13" s="26" t="s">
        <v>55</v>
      </c>
      <c r="I13" s="33" t="str">
        <f>IF(H13="","",VLOOKUP(H13,'liste des branches'!$A$1:$B$805,2,0))</f>
        <v xml:space="preserve">peinture vitrerie </v>
      </c>
      <c r="J13" s="33" t="s">
        <v>246</v>
      </c>
    </row>
    <row r="14" spans="1:186" s="2" customFormat="1" ht="18" customHeight="1" x14ac:dyDescent="0.3">
      <c r="A14" s="3">
        <v>12</v>
      </c>
      <c r="B14" s="28">
        <f t="shared" si="0"/>
        <v>12</v>
      </c>
      <c r="C14" s="20" t="s">
        <v>15</v>
      </c>
      <c r="D14" s="4"/>
      <c r="E14" s="32" t="s">
        <v>146</v>
      </c>
      <c r="F14" s="32" t="s">
        <v>147</v>
      </c>
      <c r="G14" s="32" t="s">
        <v>148</v>
      </c>
      <c r="H14" s="26" t="s">
        <v>55</v>
      </c>
      <c r="I14" s="33" t="str">
        <f>IF(H14="","",VLOOKUP(H14,'liste des branches'!$A$1:$B$805,2,0))</f>
        <v xml:space="preserve">peinture vitrerie </v>
      </c>
      <c r="J14" s="33" t="s">
        <v>246</v>
      </c>
    </row>
    <row r="15" spans="1:186" s="2" customFormat="1" ht="18" customHeight="1" x14ac:dyDescent="0.3">
      <c r="A15" s="3">
        <v>13</v>
      </c>
      <c r="B15" s="28">
        <f t="shared" si="0"/>
        <v>13</v>
      </c>
      <c r="C15" s="20" t="s">
        <v>16</v>
      </c>
      <c r="D15" s="4"/>
      <c r="E15" s="32" t="s">
        <v>149</v>
      </c>
      <c r="F15" s="32" t="s">
        <v>150</v>
      </c>
      <c r="G15" s="32" t="s">
        <v>151</v>
      </c>
      <c r="H15" s="26" t="s">
        <v>55</v>
      </c>
      <c r="I15" s="33" t="str">
        <f>IF(H15="","",VLOOKUP(H15,'liste des branches'!$A$1:$B$805,2,0))</f>
        <v xml:space="preserve">peinture vitrerie </v>
      </c>
      <c r="J15" s="33" t="s">
        <v>247</v>
      </c>
    </row>
    <row r="16" spans="1:186" s="2" customFormat="1" ht="18" customHeight="1" x14ac:dyDescent="0.3">
      <c r="A16" s="3">
        <v>14</v>
      </c>
      <c r="B16" s="28">
        <f t="shared" si="0"/>
        <v>14</v>
      </c>
      <c r="C16" s="20" t="s">
        <v>72</v>
      </c>
      <c r="D16" s="4"/>
      <c r="E16" s="32" t="s">
        <v>152</v>
      </c>
      <c r="F16" s="32" t="s">
        <v>153</v>
      </c>
      <c r="G16" s="32" t="s">
        <v>154</v>
      </c>
      <c r="H16" s="26" t="s">
        <v>55</v>
      </c>
      <c r="I16" s="33" t="str">
        <f>IF(H16="","",VLOOKUP(H16,'liste des branches'!$A$1:$B$805,2,0))</f>
        <v xml:space="preserve">peinture vitrerie </v>
      </c>
      <c r="J16" s="33" t="s">
        <v>247</v>
      </c>
    </row>
    <row r="17" spans="1:10" s="2" customFormat="1" ht="18" customHeight="1" x14ac:dyDescent="0.3">
      <c r="A17" s="3">
        <v>15</v>
      </c>
      <c r="B17" s="28">
        <f t="shared" si="0"/>
        <v>15</v>
      </c>
      <c r="C17" s="20" t="s">
        <v>17</v>
      </c>
      <c r="D17" s="4"/>
      <c r="E17" s="32" t="s">
        <v>152</v>
      </c>
      <c r="F17" s="32" t="s">
        <v>155</v>
      </c>
      <c r="G17" s="32" t="s">
        <v>156</v>
      </c>
      <c r="H17" s="26" t="s">
        <v>55</v>
      </c>
      <c r="I17" s="33" t="str">
        <f>IF(H17="","",VLOOKUP(H17,'liste des branches'!$A$1:$B$805,2,0))</f>
        <v xml:space="preserve">peinture vitrerie </v>
      </c>
      <c r="J17" s="33" t="s">
        <v>246</v>
      </c>
    </row>
    <row r="18" spans="1:10" s="2" customFormat="1" ht="18" customHeight="1" x14ac:dyDescent="0.3">
      <c r="A18" s="3">
        <v>16</v>
      </c>
      <c r="B18" s="28">
        <f t="shared" si="0"/>
        <v>16</v>
      </c>
      <c r="C18" s="20" t="s">
        <v>18</v>
      </c>
      <c r="D18" s="4"/>
      <c r="E18" s="32" t="s">
        <v>157</v>
      </c>
      <c r="F18" s="32" t="s">
        <v>158</v>
      </c>
      <c r="G18" s="32" t="s">
        <v>159</v>
      </c>
      <c r="H18" s="26" t="s">
        <v>55</v>
      </c>
      <c r="I18" s="33" t="str">
        <f>IF(H18="","",VLOOKUP(H18,'liste des branches'!$A$1:$B$805,2,0))</f>
        <v xml:space="preserve">peinture vitrerie </v>
      </c>
      <c r="J18" s="33" t="s">
        <v>247</v>
      </c>
    </row>
    <row r="19" spans="1:10" s="2" customFormat="1" ht="18" customHeight="1" x14ac:dyDescent="0.3">
      <c r="A19" s="3">
        <v>17</v>
      </c>
      <c r="B19" s="28">
        <f t="shared" si="0"/>
        <v>17</v>
      </c>
      <c r="C19" s="20" t="s">
        <v>19</v>
      </c>
      <c r="D19" s="4"/>
      <c r="E19" s="32" t="s">
        <v>160</v>
      </c>
      <c r="F19" s="32" t="s">
        <v>161</v>
      </c>
      <c r="G19" s="32" t="s">
        <v>162</v>
      </c>
      <c r="H19" s="26" t="s">
        <v>62</v>
      </c>
      <c r="I19" s="33" t="str">
        <f>IF(H19="","",VLOOKUP(H19,'liste des branches'!$A$1:$B$805,2,0))</f>
        <v>tôlerie carrossorie penture</v>
      </c>
      <c r="J19" s="33" t="s">
        <v>247</v>
      </c>
    </row>
    <row r="20" spans="1:10" s="2" customFormat="1" ht="18" customHeight="1" x14ac:dyDescent="0.3">
      <c r="A20" s="3">
        <v>18</v>
      </c>
      <c r="B20" s="28">
        <f t="shared" si="0"/>
        <v>18</v>
      </c>
      <c r="C20" s="20" t="s">
        <v>20</v>
      </c>
      <c r="D20" s="4"/>
      <c r="E20" s="32" t="s">
        <v>163</v>
      </c>
      <c r="F20" s="32" t="s">
        <v>164</v>
      </c>
      <c r="G20" s="32" t="s">
        <v>165</v>
      </c>
      <c r="H20" s="26" t="s">
        <v>55</v>
      </c>
      <c r="I20" s="33" t="str">
        <f>IF(H20="","",VLOOKUP(H20,'liste des branches'!$A$1:$B$805,2,0))</f>
        <v xml:space="preserve">peinture vitrerie </v>
      </c>
      <c r="J20" s="33" t="s">
        <v>247</v>
      </c>
    </row>
    <row r="21" spans="1:10" s="2" customFormat="1" ht="18" customHeight="1" x14ac:dyDescent="0.3">
      <c r="A21" s="3">
        <v>19</v>
      </c>
      <c r="B21" s="28">
        <f t="shared" si="0"/>
        <v>19</v>
      </c>
      <c r="C21" s="20" t="s">
        <v>21</v>
      </c>
      <c r="D21" s="4"/>
      <c r="E21" s="32" t="s">
        <v>166</v>
      </c>
      <c r="F21" s="32" t="s">
        <v>167</v>
      </c>
      <c r="G21" s="32" t="s">
        <v>168</v>
      </c>
      <c r="H21" s="26" t="s">
        <v>62</v>
      </c>
      <c r="I21" s="33" t="str">
        <f>IF(H21="","",VLOOKUP(H21,'liste des branches'!$A$1:$B$805,2,0))</f>
        <v>tôlerie carrossorie penture</v>
      </c>
      <c r="J21" s="33" t="s">
        <v>246</v>
      </c>
    </row>
    <row r="22" spans="1:10" s="2" customFormat="1" ht="18" customHeight="1" x14ac:dyDescent="0.3">
      <c r="A22" s="3">
        <v>20</v>
      </c>
      <c r="B22" s="28">
        <f t="shared" si="0"/>
        <v>20</v>
      </c>
      <c r="C22" s="20" t="s">
        <v>22</v>
      </c>
      <c r="D22" s="4"/>
      <c r="E22" s="32" t="s">
        <v>169</v>
      </c>
      <c r="F22" s="32" t="s">
        <v>170</v>
      </c>
      <c r="G22" s="32" t="s">
        <v>171</v>
      </c>
      <c r="H22" s="26" t="s">
        <v>62</v>
      </c>
      <c r="I22" s="33" t="str">
        <f>IF(H22="","",VLOOKUP(H22,'liste des branches'!$A$1:$B$805,2,0))</f>
        <v>tôlerie carrossorie penture</v>
      </c>
      <c r="J22" s="33" t="s">
        <v>246</v>
      </c>
    </row>
    <row r="23" spans="1:10" s="2" customFormat="1" ht="18" customHeight="1" x14ac:dyDescent="0.3">
      <c r="A23" s="3">
        <v>21</v>
      </c>
      <c r="B23" s="28">
        <f t="shared" si="0"/>
        <v>21</v>
      </c>
      <c r="C23" s="20" t="s">
        <v>23</v>
      </c>
      <c r="D23" s="4"/>
      <c r="E23" s="32" t="s">
        <v>172</v>
      </c>
      <c r="F23" s="32" t="s">
        <v>173</v>
      </c>
      <c r="G23" s="32" t="s">
        <v>174</v>
      </c>
      <c r="H23" s="26" t="s">
        <v>62</v>
      </c>
      <c r="I23" s="33" t="str">
        <f>IF(H23="","",VLOOKUP(H23,'liste des branches'!$A$1:$B$805,2,0))</f>
        <v>tôlerie carrossorie penture</v>
      </c>
      <c r="J23" s="33" t="s">
        <v>246</v>
      </c>
    </row>
    <row r="24" spans="1:10" s="2" customFormat="1" ht="18" customHeight="1" x14ac:dyDescent="0.3">
      <c r="A24" s="3">
        <v>22</v>
      </c>
      <c r="B24" s="28">
        <f t="shared" si="0"/>
        <v>22</v>
      </c>
      <c r="C24" s="20" t="s">
        <v>24</v>
      </c>
      <c r="D24" s="4"/>
      <c r="E24" s="32" t="s">
        <v>122</v>
      </c>
      <c r="F24" s="32" t="s">
        <v>175</v>
      </c>
      <c r="G24" s="32" t="s">
        <v>176</v>
      </c>
      <c r="H24" s="26" t="s">
        <v>62</v>
      </c>
      <c r="I24" s="33" t="str">
        <f>IF(H24="","",VLOOKUP(H24,'liste des branches'!$A$1:$B$805,2,0))</f>
        <v>tôlerie carrossorie penture</v>
      </c>
      <c r="J24" s="33" t="s">
        <v>247</v>
      </c>
    </row>
    <row r="25" spans="1:10" s="2" customFormat="1" ht="18" customHeight="1" x14ac:dyDescent="0.3">
      <c r="A25" s="3">
        <v>23</v>
      </c>
      <c r="B25" s="28">
        <f t="shared" si="0"/>
        <v>23</v>
      </c>
      <c r="C25" s="20" t="s">
        <v>25</v>
      </c>
      <c r="D25" s="4"/>
      <c r="E25" s="32" t="s">
        <v>177</v>
      </c>
      <c r="F25" s="32" t="s">
        <v>178</v>
      </c>
      <c r="G25" s="32" t="s">
        <v>179</v>
      </c>
      <c r="H25" s="26" t="s">
        <v>58</v>
      </c>
      <c r="I25" s="33" t="str">
        <f>IF(H25="","",VLOOKUP(H25,'liste des branches'!$A$1:$B$805,2,0))</f>
        <v>Installateur sanitaire  (plombier)</v>
      </c>
      <c r="J25" s="33" t="s">
        <v>247</v>
      </c>
    </row>
    <row r="26" spans="1:10" s="2" customFormat="1" ht="18" customHeight="1" x14ac:dyDescent="0.3">
      <c r="A26" s="3">
        <v>24</v>
      </c>
      <c r="B26" s="28">
        <f t="shared" si="0"/>
        <v>24</v>
      </c>
      <c r="C26" s="20" t="s">
        <v>26</v>
      </c>
      <c r="D26" s="4"/>
      <c r="E26" s="32" t="s">
        <v>122</v>
      </c>
      <c r="F26" s="32" t="s">
        <v>180</v>
      </c>
      <c r="G26" s="32" t="s">
        <v>181</v>
      </c>
      <c r="H26" s="26" t="s">
        <v>66</v>
      </c>
      <c r="I26" s="33" t="str">
        <f>IF(H26="","",VLOOKUP(H26,'liste des branches'!$A$1:$B$805,2,0))</f>
        <v>piqueur polyvalant</v>
      </c>
      <c r="J26" s="33" t="s">
        <v>246</v>
      </c>
    </row>
    <row r="27" spans="1:10" s="2" customFormat="1" ht="18" customHeight="1" x14ac:dyDescent="0.3">
      <c r="A27" s="3">
        <v>25</v>
      </c>
      <c r="B27" s="28">
        <f t="shared" si="0"/>
        <v>25</v>
      </c>
      <c r="C27" s="20" t="s">
        <v>73</v>
      </c>
      <c r="D27" s="4"/>
      <c r="E27" s="32" t="s">
        <v>182</v>
      </c>
      <c r="F27" s="32" t="s">
        <v>183</v>
      </c>
      <c r="G27" s="32" t="s">
        <v>184</v>
      </c>
      <c r="H27" s="26" t="s">
        <v>66</v>
      </c>
      <c r="I27" s="33" t="str">
        <f>IF(H27="","",VLOOKUP(H27,'liste des branches'!$A$1:$B$805,2,0))</f>
        <v>piqueur polyvalant</v>
      </c>
      <c r="J27" s="33" t="s">
        <v>246</v>
      </c>
    </row>
    <row r="28" spans="1:10" s="2" customFormat="1" ht="18" customHeight="1" x14ac:dyDescent="0.3">
      <c r="A28" s="3">
        <v>26</v>
      </c>
      <c r="B28" s="28">
        <f t="shared" si="0"/>
        <v>26</v>
      </c>
      <c r="C28" s="20" t="s">
        <v>28</v>
      </c>
      <c r="D28" s="4"/>
      <c r="E28" s="32" t="s">
        <v>185</v>
      </c>
      <c r="F28" s="32" t="s">
        <v>186</v>
      </c>
      <c r="G28" s="32" t="s">
        <v>187</v>
      </c>
      <c r="H28" s="26" t="s">
        <v>66</v>
      </c>
      <c r="I28" s="33" t="str">
        <f>IF(H28="","",VLOOKUP(H28,'liste des branches'!$A$1:$B$805,2,0))</f>
        <v>piqueur polyvalant</v>
      </c>
      <c r="J28" s="33" t="s">
        <v>247</v>
      </c>
    </row>
    <row r="29" spans="1:10" s="2" customFormat="1" ht="18" customHeight="1" x14ac:dyDescent="0.3">
      <c r="A29" s="3">
        <v>27</v>
      </c>
      <c r="B29" s="28">
        <f t="shared" si="0"/>
        <v>27</v>
      </c>
      <c r="C29" s="20" t="s">
        <v>29</v>
      </c>
      <c r="D29" s="4"/>
      <c r="E29" s="32" t="s">
        <v>188</v>
      </c>
      <c r="F29" s="32" t="s">
        <v>189</v>
      </c>
      <c r="G29" s="32" t="s">
        <v>190</v>
      </c>
      <c r="H29" s="26" t="s">
        <v>51</v>
      </c>
      <c r="I29" s="33" t="str">
        <f>IF(H29="","",VLOOKUP(H29,'liste des branches'!$A$1:$B$805,2,0))</f>
        <v>Menuiserie batiment</v>
      </c>
      <c r="J29" s="33" t="s">
        <v>246</v>
      </c>
    </row>
    <row r="30" spans="1:10" s="2" customFormat="1" ht="18" customHeight="1" x14ac:dyDescent="0.3">
      <c r="A30" s="3">
        <v>28</v>
      </c>
      <c r="B30" s="28">
        <f t="shared" si="0"/>
        <v>28</v>
      </c>
      <c r="C30" s="20" t="s">
        <v>30</v>
      </c>
      <c r="D30" s="4"/>
      <c r="E30" s="32" t="s">
        <v>172</v>
      </c>
      <c r="F30" s="32" t="s">
        <v>191</v>
      </c>
      <c r="G30" s="32" t="s">
        <v>192</v>
      </c>
      <c r="H30" s="26" t="s">
        <v>64</v>
      </c>
      <c r="I30" s="33" t="str">
        <f>IF(H30="","",VLOOKUP(H30,'liste des branches'!$A$1:$B$805,2,0))</f>
        <v>Couture</v>
      </c>
      <c r="J30" s="33" t="s">
        <v>247</v>
      </c>
    </row>
    <row r="31" spans="1:10" s="2" customFormat="1" ht="18" customHeight="1" x14ac:dyDescent="0.3">
      <c r="A31" s="3">
        <v>29</v>
      </c>
      <c r="B31" s="28">
        <f t="shared" si="0"/>
        <v>29</v>
      </c>
      <c r="C31" s="20" t="s">
        <v>31</v>
      </c>
      <c r="D31" s="4"/>
      <c r="E31" s="32" t="s">
        <v>193</v>
      </c>
      <c r="F31" s="32" t="s">
        <v>194</v>
      </c>
      <c r="G31" s="32" t="s">
        <v>195</v>
      </c>
      <c r="H31" s="26" t="s">
        <v>51</v>
      </c>
      <c r="I31" s="33" t="str">
        <f>IF(H31="","",VLOOKUP(H31,'liste des branches'!$A$1:$B$805,2,0))</f>
        <v>Menuiserie batiment</v>
      </c>
      <c r="J31" s="33" t="s">
        <v>247</v>
      </c>
    </row>
    <row r="32" spans="1:10" s="2" customFormat="1" ht="18" customHeight="1" x14ac:dyDescent="0.3">
      <c r="A32" s="3">
        <v>30</v>
      </c>
      <c r="B32" s="28">
        <f t="shared" si="0"/>
        <v>30</v>
      </c>
      <c r="C32" s="20" t="s">
        <v>32</v>
      </c>
      <c r="D32" s="4"/>
      <c r="E32" s="32" t="s">
        <v>196</v>
      </c>
      <c r="F32" s="32" t="s">
        <v>197</v>
      </c>
      <c r="G32" s="32" t="s">
        <v>198</v>
      </c>
      <c r="H32" s="26" t="s">
        <v>51</v>
      </c>
      <c r="I32" s="33" t="str">
        <f>IF(H32="","",VLOOKUP(H32,'liste des branches'!$A$1:$B$805,2,0))</f>
        <v>Menuiserie batiment</v>
      </c>
      <c r="J32" s="33" t="s">
        <v>246</v>
      </c>
    </row>
    <row r="33" spans="1:10" s="2" customFormat="1" ht="18" customHeight="1" x14ac:dyDescent="0.3">
      <c r="A33" s="3">
        <v>31</v>
      </c>
      <c r="B33" s="28">
        <f t="shared" si="0"/>
        <v>31</v>
      </c>
      <c r="C33" s="20" t="s">
        <v>33</v>
      </c>
      <c r="D33" s="4"/>
      <c r="E33" s="32" t="s">
        <v>199</v>
      </c>
      <c r="F33" s="32" t="s">
        <v>200</v>
      </c>
      <c r="G33" s="32" t="s">
        <v>201</v>
      </c>
      <c r="H33" s="26" t="s">
        <v>51</v>
      </c>
      <c r="I33" s="33" t="str">
        <f>IF(H33="","",VLOOKUP(H33,'liste des branches'!$A$1:$B$805,2,0))</f>
        <v>Menuiserie batiment</v>
      </c>
      <c r="J33" s="33" t="s">
        <v>247</v>
      </c>
    </row>
    <row r="34" spans="1:10" s="2" customFormat="1" ht="18" customHeight="1" x14ac:dyDescent="0.3">
      <c r="A34" s="3">
        <v>32</v>
      </c>
      <c r="B34" s="28">
        <f t="shared" si="0"/>
        <v>32</v>
      </c>
      <c r="C34" s="20" t="s">
        <v>34</v>
      </c>
      <c r="D34" s="4"/>
      <c r="E34" s="32" t="s">
        <v>202</v>
      </c>
      <c r="F34" s="32" t="s">
        <v>203</v>
      </c>
      <c r="G34" s="32" t="s">
        <v>204</v>
      </c>
      <c r="H34" s="26" t="s">
        <v>51</v>
      </c>
      <c r="I34" s="33" t="str">
        <f>IF(H34="","",VLOOKUP(H34,'liste des branches'!$A$1:$B$805,2,0))</f>
        <v>Menuiserie batiment</v>
      </c>
      <c r="J34" s="33" t="s">
        <v>247</v>
      </c>
    </row>
    <row r="35" spans="1:10" s="2" customFormat="1" ht="18" customHeight="1" x14ac:dyDescent="0.3">
      <c r="A35" s="3">
        <v>33</v>
      </c>
      <c r="B35" s="28">
        <f t="shared" si="0"/>
        <v>33</v>
      </c>
      <c r="C35" s="20" t="s">
        <v>35</v>
      </c>
      <c r="D35" s="4"/>
      <c r="E35" s="32" t="s">
        <v>205</v>
      </c>
      <c r="F35" s="32" t="s">
        <v>206</v>
      </c>
      <c r="G35" s="32" t="s">
        <v>207</v>
      </c>
      <c r="H35" s="26" t="s">
        <v>51</v>
      </c>
      <c r="I35" s="33" t="str">
        <f>IF(H35="","",VLOOKUP(H35,'liste des branches'!$A$1:$B$805,2,0))</f>
        <v>Menuiserie batiment</v>
      </c>
      <c r="J35" s="33" t="s">
        <v>246</v>
      </c>
    </row>
    <row r="36" spans="1:10" s="2" customFormat="1" ht="18" customHeight="1" x14ac:dyDescent="0.3">
      <c r="A36" s="3">
        <v>34</v>
      </c>
      <c r="B36" s="28">
        <f t="shared" si="0"/>
        <v>34</v>
      </c>
      <c r="C36" s="20" t="s">
        <v>36</v>
      </c>
      <c r="D36" s="4"/>
      <c r="E36" s="32" t="s">
        <v>208</v>
      </c>
      <c r="F36" s="32" t="s">
        <v>209</v>
      </c>
      <c r="G36" s="32" t="s">
        <v>210</v>
      </c>
      <c r="H36" s="26" t="s">
        <v>55</v>
      </c>
      <c r="I36" s="33" t="str">
        <f>IF(H36="","",VLOOKUP(H36,'liste des branches'!$A$1:$B$805,2,0))</f>
        <v xml:space="preserve">peinture vitrerie </v>
      </c>
      <c r="J36" s="33" t="s">
        <v>247</v>
      </c>
    </row>
    <row r="37" spans="1:10" s="2" customFormat="1" ht="18" customHeight="1" x14ac:dyDescent="0.3">
      <c r="A37" s="3">
        <v>35</v>
      </c>
      <c r="B37" s="28">
        <f t="shared" si="0"/>
        <v>35</v>
      </c>
      <c r="C37" s="20" t="s">
        <v>37</v>
      </c>
      <c r="D37" s="4"/>
      <c r="E37" s="32" t="s">
        <v>211</v>
      </c>
      <c r="F37" s="32" t="s">
        <v>212</v>
      </c>
      <c r="G37" s="32" t="s">
        <v>213</v>
      </c>
      <c r="H37" s="26" t="s">
        <v>55</v>
      </c>
      <c r="I37" s="33" t="str">
        <f>IF(H37="","",VLOOKUP(H37,'liste des branches'!$A$1:$B$805,2,0))</f>
        <v xml:space="preserve">peinture vitrerie </v>
      </c>
      <c r="J37" s="33" t="s">
        <v>246</v>
      </c>
    </row>
    <row r="38" spans="1:10" s="2" customFormat="1" ht="18" customHeight="1" x14ac:dyDescent="0.3">
      <c r="A38" s="3">
        <v>36</v>
      </c>
      <c r="B38" s="28">
        <f t="shared" si="0"/>
        <v>36</v>
      </c>
      <c r="C38" s="20" t="s">
        <v>27</v>
      </c>
      <c r="D38" s="4"/>
      <c r="E38" s="32" t="s">
        <v>214</v>
      </c>
      <c r="F38" s="32" t="s">
        <v>215</v>
      </c>
      <c r="G38" s="32" t="s">
        <v>216</v>
      </c>
      <c r="H38" s="26" t="s">
        <v>62</v>
      </c>
      <c r="I38" s="33" t="str">
        <f>IF(H38="","",VLOOKUP(H38,'liste des branches'!$A$1:$B$805,2,0))</f>
        <v>tôlerie carrossorie penture</v>
      </c>
      <c r="J38" s="33" t="s">
        <v>247</v>
      </c>
    </row>
    <row r="39" spans="1:10" s="2" customFormat="1" ht="18" customHeight="1" x14ac:dyDescent="0.3">
      <c r="A39" s="3">
        <v>37</v>
      </c>
      <c r="B39" s="28">
        <f t="shared" si="0"/>
        <v>37</v>
      </c>
      <c r="C39" s="20" t="s">
        <v>38</v>
      </c>
      <c r="D39" s="4"/>
      <c r="E39" s="32" t="s">
        <v>217</v>
      </c>
      <c r="F39" s="32" t="s">
        <v>218</v>
      </c>
      <c r="G39" s="32" t="s">
        <v>219</v>
      </c>
      <c r="H39" s="26" t="s">
        <v>62</v>
      </c>
      <c r="I39" s="33" t="str">
        <f>IF(H39="","",VLOOKUP(H39,'liste des branches'!$A$1:$B$805,2,0))</f>
        <v>tôlerie carrossorie penture</v>
      </c>
      <c r="J39" s="33" t="s">
        <v>246</v>
      </c>
    </row>
    <row r="40" spans="1:10" s="2" customFormat="1" ht="18" customHeight="1" x14ac:dyDescent="0.3">
      <c r="A40" s="3">
        <v>38</v>
      </c>
      <c r="B40" s="28">
        <f t="shared" si="0"/>
        <v>38</v>
      </c>
      <c r="C40" s="20" t="s">
        <v>39</v>
      </c>
      <c r="D40" s="4"/>
      <c r="E40" s="32" t="s">
        <v>220</v>
      </c>
      <c r="F40" s="32" t="s">
        <v>221</v>
      </c>
      <c r="G40" s="32" t="s">
        <v>222</v>
      </c>
      <c r="H40" s="26" t="s">
        <v>60</v>
      </c>
      <c r="I40" s="33" t="str">
        <f>IF(H40="","",VLOOKUP(H40,'liste des branches'!$A$1:$B$805,2,0))</f>
        <v>Serrurerie</v>
      </c>
      <c r="J40" s="33" t="s">
        <v>247</v>
      </c>
    </row>
    <row r="41" spans="1:10" s="2" customFormat="1" ht="18" customHeight="1" x14ac:dyDescent="0.3">
      <c r="A41" s="3">
        <v>39</v>
      </c>
      <c r="B41" s="28">
        <f t="shared" si="0"/>
        <v>39</v>
      </c>
      <c r="C41" s="20" t="s">
        <v>40</v>
      </c>
      <c r="D41" s="4"/>
      <c r="E41" s="32" t="s">
        <v>223</v>
      </c>
      <c r="F41" s="32" t="s">
        <v>224</v>
      </c>
      <c r="G41" s="32" t="s">
        <v>225</v>
      </c>
      <c r="H41" s="26" t="s">
        <v>68</v>
      </c>
      <c r="I41" s="33" t="str">
        <f>IF(H41="","",VLOOKUP(H41,'liste des branches'!$A$1:$B$805,2,0))</f>
        <v>Patisserie</v>
      </c>
      <c r="J41" s="33" t="s">
        <v>247</v>
      </c>
    </row>
    <row r="42" spans="1:10" s="2" customFormat="1" ht="18" customHeight="1" x14ac:dyDescent="0.3">
      <c r="A42" s="3">
        <v>40</v>
      </c>
      <c r="B42" s="28">
        <f t="shared" si="0"/>
        <v>40</v>
      </c>
      <c r="C42" s="20" t="s">
        <v>41</v>
      </c>
      <c r="D42" s="4"/>
      <c r="E42" s="32" t="s">
        <v>226</v>
      </c>
      <c r="F42" s="32" t="s">
        <v>227</v>
      </c>
      <c r="G42" s="32" t="s">
        <v>228</v>
      </c>
      <c r="H42" s="26" t="s">
        <v>61</v>
      </c>
      <c r="I42" s="33" t="str">
        <f>IF(H42="","",VLOOKUP(H42,'liste des branches'!$A$1:$B$805,2,0))</f>
        <v>Affutage</v>
      </c>
      <c r="J42" s="33" t="s">
        <v>246</v>
      </c>
    </row>
    <row r="43" spans="1:10" s="2" customFormat="1" ht="18" customHeight="1" x14ac:dyDescent="0.3">
      <c r="A43" s="3">
        <v>41</v>
      </c>
      <c r="B43" s="28">
        <f t="shared" si="0"/>
        <v>41</v>
      </c>
      <c r="C43" s="20" t="s">
        <v>42</v>
      </c>
      <c r="D43" s="4"/>
      <c r="E43" s="32" t="s">
        <v>229</v>
      </c>
      <c r="F43" s="32" t="s">
        <v>230</v>
      </c>
      <c r="G43" s="32" t="s">
        <v>231</v>
      </c>
      <c r="H43" s="26" t="s">
        <v>68</v>
      </c>
      <c r="I43" s="33" t="str">
        <f>IF(H43="","",VLOOKUP(H43,'liste des branches'!$A$1:$B$805,2,0))</f>
        <v>Patisserie</v>
      </c>
      <c r="J43" s="33" t="s">
        <v>247</v>
      </c>
    </row>
    <row r="44" spans="1:10" s="2" customFormat="1" ht="18" customHeight="1" x14ac:dyDescent="0.3">
      <c r="A44" s="3">
        <v>42</v>
      </c>
      <c r="B44" s="28">
        <f t="shared" si="0"/>
        <v>42</v>
      </c>
      <c r="C44" s="20" t="s">
        <v>43</v>
      </c>
      <c r="D44" s="4"/>
      <c r="E44" s="32" t="s">
        <v>232</v>
      </c>
      <c r="F44" s="32" t="s">
        <v>233</v>
      </c>
      <c r="G44" s="32" t="s">
        <v>234</v>
      </c>
      <c r="H44" s="26" t="s">
        <v>57</v>
      </c>
      <c r="I44" s="33" t="str">
        <f>IF(H44="","",VLOOKUP(H44,'liste des branches'!$A$1:$B$805,2,0))</f>
        <v>Installation sanitaire et gaz</v>
      </c>
      <c r="J44" s="33" t="s">
        <v>246</v>
      </c>
    </row>
    <row r="45" spans="1:10" s="2" customFormat="1" ht="18" customHeight="1" x14ac:dyDescent="0.3">
      <c r="A45" s="3">
        <v>43</v>
      </c>
      <c r="B45" s="28">
        <f t="shared" si="0"/>
        <v>43</v>
      </c>
      <c r="C45" s="20" t="s">
        <v>44</v>
      </c>
      <c r="D45" s="4"/>
      <c r="E45" s="32" t="s">
        <v>235</v>
      </c>
      <c r="F45" s="32" t="s">
        <v>236</v>
      </c>
      <c r="G45" s="32" t="s">
        <v>237</v>
      </c>
      <c r="H45" s="26" t="s">
        <v>57</v>
      </c>
      <c r="I45" s="33" t="str">
        <f>IF(H45="","",VLOOKUP(H45,'liste des branches'!$A$1:$B$805,2,0))</f>
        <v>Installation sanitaire et gaz</v>
      </c>
      <c r="J45" s="33" t="s">
        <v>246</v>
      </c>
    </row>
    <row r="46" spans="1:10" s="2" customFormat="1" ht="18" customHeight="1" x14ac:dyDescent="0.3">
      <c r="A46" s="41">
        <v>44</v>
      </c>
      <c r="B46" s="42">
        <f t="shared" si="0"/>
        <v>44</v>
      </c>
      <c r="C46" s="25" t="s">
        <v>45</v>
      </c>
      <c r="D46" s="43"/>
      <c r="E46" s="44" t="s">
        <v>238</v>
      </c>
      <c r="F46" s="44" t="s">
        <v>239</v>
      </c>
      <c r="G46" s="44" t="s">
        <v>240</v>
      </c>
      <c r="H46" s="27" t="s">
        <v>2</v>
      </c>
      <c r="I46" s="45" t="str">
        <f>IF(H46="","",VLOOKUP(H46,'liste des branches'!$A$1:$B$805,2,0))</f>
        <v>Electricité batiment</v>
      </c>
      <c r="J46" s="45" t="s">
        <v>246</v>
      </c>
    </row>
  </sheetData>
  <sortState ref="I3:I802">
    <sortCondition ref="I3"/>
  </sortState>
  <pageMargins left="0" right="0" top="0.74803149606299213" bottom="0" header="0.31496062992125984" footer="0.31496062992125984"/>
  <pageSetup paperSize="8" scale="60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'liste des branches'!$E$2:$E$4</xm:f>
          </x14:formula1>
          <xm:sqref>D3:D11</xm:sqref>
        </x14:dataValidation>
        <x14:dataValidation type="list" allowBlank="1" showInputMessage="1" showErrorMessage="1">
          <x14:formula1>
            <xm:f>'liste des branches'!$A$1:$A$22</xm:f>
          </x14:formula1>
          <xm:sqref>H3:H46</xm:sqref>
        </x14:dataValidation>
        <x14:dataValidation type="list" allowBlank="1" showInputMessage="1" showErrorMessage="1">
          <x14:formula1>
            <xm:f>'liste des branches'!$G$1:$G$3</xm:f>
          </x14:formula1>
          <xm:sqref>J3:J46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B1" sqref="B1"/>
    </sheetView>
  </sheetViews>
  <sheetFormatPr baseColWidth="10" defaultRowHeight="15" x14ac:dyDescent="0.25"/>
  <cols>
    <col min="1" max="1" width="40.5703125" customWidth="1"/>
  </cols>
  <sheetData>
    <row r="1" spans="1:3" ht="39" customHeight="1" x14ac:dyDescent="0.25">
      <c r="A1" s="39" t="s">
        <v>253</v>
      </c>
      <c r="B1" s="39" t="s">
        <v>251</v>
      </c>
      <c r="C1" s="39" t="s">
        <v>252</v>
      </c>
    </row>
    <row r="2" spans="1:3" ht="16.5" x14ac:dyDescent="0.25">
      <c r="A2" s="30" t="s">
        <v>82</v>
      </c>
      <c r="B2" s="30"/>
      <c r="C2" s="30"/>
    </row>
    <row r="3" spans="1:3" ht="16.5" x14ac:dyDescent="0.25">
      <c r="A3" s="31" t="s">
        <v>83</v>
      </c>
      <c r="B3" s="30"/>
      <c r="C3" s="30"/>
    </row>
    <row r="4" spans="1:3" ht="16.5" x14ac:dyDescent="0.25">
      <c r="A4" s="31" t="s">
        <v>84</v>
      </c>
      <c r="B4" s="30"/>
      <c r="C4" s="30"/>
    </row>
    <row r="5" spans="1:3" ht="16.5" x14ac:dyDescent="0.25">
      <c r="A5" s="31" t="s">
        <v>85</v>
      </c>
      <c r="B5" s="30"/>
      <c r="C5" s="30"/>
    </row>
    <row r="6" spans="1:3" ht="16.5" x14ac:dyDescent="0.25">
      <c r="A6" s="31" t="s">
        <v>86</v>
      </c>
      <c r="B6" s="30"/>
      <c r="C6" s="30"/>
    </row>
    <row r="7" spans="1:3" ht="16.5" x14ac:dyDescent="0.25">
      <c r="A7" s="31" t="s">
        <v>87</v>
      </c>
      <c r="B7" s="30"/>
      <c r="C7" s="30"/>
    </row>
    <row r="8" spans="1:3" ht="16.5" x14ac:dyDescent="0.25">
      <c r="A8" s="31" t="s">
        <v>88</v>
      </c>
      <c r="B8" s="30"/>
      <c r="C8" s="30"/>
    </row>
    <row r="9" spans="1:3" ht="16.5" x14ac:dyDescent="0.25">
      <c r="A9" s="31" t="s">
        <v>89</v>
      </c>
      <c r="B9" s="30"/>
      <c r="C9" s="30"/>
    </row>
    <row r="10" spans="1:3" ht="16.5" x14ac:dyDescent="0.25">
      <c r="A10" s="31" t="s">
        <v>90</v>
      </c>
      <c r="B10" s="30"/>
      <c r="C10" s="30"/>
    </row>
    <row r="11" spans="1:3" ht="16.5" x14ac:dyDescent="0.25">
      <c r="A11" s="31" t="s">
        <v>91</v>
      </c>
      <c r="B11" s="30"/>
      <c r="C11" s="30"/>
    </row>
    <row r="12" spans="1:3" ht="16.5" x14ac:dyDescent="0.25">
      <c r="A12" s="31" t="s">
        <v>92</v>
      </c>
      <c r="B12" s="30"/>
      <c r="C12" s="30"/>
    </row>
    <row r="13" spans="1:3" ht="16.5" x14ac:dyDescent="0.25">
      <c r="A13" s="31" t="s">
        <v>93</v>
      </c>
      <c r="B13" s="30"/>
      <c r="C13" s="30"/>
    </row>
    <row r="14" spans="1:3" ht="16.5" x14ac:dyDescent="0.25">
      <c r="A14" s="31" t="s">
        <v>94</v>
      </c>
      <c r="B14" s="30"/>
      <c r="C14" s="30"/>
    </row>
    <row r="15" spans="1:3" ht="16.5" x14ac:dyDescent="0.25">
      <c r="A15" s="31" t="s">
        <v>95</v>
      </c>
      <c r="B15" s="30"/>
      <c r="C15" s="30"/>
    </row>
    <row r="16" spans="1:3" ht="16.5" x14ac:dyDescent="0.25">
      <c r="A16" s="31" t="s">
        <v>96</v>
      </c>
      <c r="B16" s="30"/>
      <c r="C16" s="30"/>
    </row>
    <row r="17" spans="1:3" ht="16.5" x14ac:dyDescent="0.25">
      <c r="A17" s="31" t="s">
        <v>97</v>
      </c>
      <c r="B17" s="30"/>
      <c r="C17" s="30"/>
    </row>
    <row r="18" spans="1:3" ht="16.5" x14ac:dyDescent="0.25">
      <c r="A18" s="31" t="s">
        <v>98</v>
      </c>
      <c r="B18" s="30"/>
      <c r="C18" s="30"/>
    </row>
    <row r="19" spans="1:3" ht="16.5" x14ac:dyDescent="0.25">
      <c r="A19" s="31" t="s">
        <v>99</v>
      </c>
      <c r="B19" s="30"/>
      <c r="C19" s="30"/>
    </row>
    <row r="20" spans="1:3" ht="16.5" x14ac:dyDescent="0.25">
      <c r="A20" s="31" t="s">
        <v>100</v>
      </c>
      <c r="B20" s="30"/>
      <c r="C20" s="30"/>
    </row>
    <row r="21" spans="1:3" ht="16.5" x14ac:dyDescent="0.25">
      <c r="A21" s="31" t="s">
        <v>100</v>
      </c>
      <c r="B21" s="30"/>
      <c r="C21" s="30"/>
    </row>
    <row r="22" spans="1:3" ht="16.5" x14ac:dyDescent="0.25">
      <c r="A22" s="31" t="s">
        <v>101</v>
      </c>
      <c r="B22" s="30"/>
      <c r="C22" s="30"/>
    </row>
    <row r="23" spans="1:3" ht="16.5" x14ac:dyDescent="0.25">
      <c r="A23" s="31" t="s">
        <v>102</v>
      </c>
      <c r="B23" s="30"/>
      <c r="C23" s="30"/>
    </row>
    <row r="24" spans="1:3" ht="16.5" x14ac:dyDescent="0.25">
      <c r="A24" s="31" t="s">
        <v>103</v>
      </c>
      <c r="B24" s="30"/>
      <c r="C24" s="30"/>
    </row>
    <row r="25" spans="1:3" ht="16.5" x14ac:dyDescent="0.25">
      <c r="A25" s="31" t="s">
        <v>104</v>
      </c>
      <c r="B25" s="30"/>
      <c r="C25" s="30"/>
    </row>
    <row r="26" spans="1:3" ht="16.5" x14ac:dyDescent="0.25">
      <c r="A26" s="31" t="s">
        <v>105</v>
      </c>
      <c r="B26" s="30"/>
      <c r="C26" s="30"/>
    </row>
    <row r="27" spans="1:3" ht="16.5" x14ac:dyDescent="0.25">
      <c r="A27" s="31" t="s">
        <v>106</v>
      </c>
      <c r="B27" s="30"/>
      <c r="C27" s="30"/>
    </row>
    <row r="28" spans="1:3" ht="16.5" x14ac:dyDescent="0.25">
      <c r="A28" s="31" t="s">
        <v>108</v>
      </c>
      <c r="B28" s="30"/>
      <c r="C28" s="30"/>
    </row>
    <row r="29" spans="1:3" ht="16.5" x14ac:dyDescent="0.25">
      <c r="A29" s="31" t="s">
        <v>110</v>
      </c>
      <c r="B29" s="30"/>
      <c r="C29" s="30"/>
    </row>
    <row r="30" spans="1:3" ht="16.5" x14ac:dyDescent="0.25">
      <c r="A30" s="31" t="s">
        <v>112</v>
      </c>
      <c r="B30" s="30"/>
      <c r="C30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A34"/>
  <sheetViews>
    <sheetView zoomScale="115" zoomScaleNormal="115" workbookViewId="0">
      <selection activeCell="B13" sqref="B13"/>
    </sheetView>
  </sheetViews>
  <sheetFormatPr baseColWidth="10" defaultRowHeight="15" x14ac:dyDescent="0.25"/>
  <cols>
    <col min="2" max="2" width="36.5703125" customWidth="1"/>
    <col min="6" max="7" width="11.42578125" style="19"/>
    <col min="8" max="8" width="34.28515625" style="19" customWidth="1"/>
    <col min="9" max="9" width="11.42578125" style="19"/>
  </cols>
  <sheetData>
    <row r="1" spans="1:27" ht="16.5" x14ac:dyDescent="0.25">
      <c r="A1" s="8" t="s">
        <v>46</v>
      </c>
      <c r="B1" s="30" t="s">
        <v>82</v>
      </c>
      <c r="C1" s="9">
        <v>4</v>
      </c>
      <c r="D1" s="9" t="s">
        <v>47</v>
      </c>
      <c r="F1" s="23"/>
      <c r="H1" s="23"/>
    </row>
    <row r="2" spans="1:27" ht="16.5" x14ac:dyDescent="0.25">
      <c r="A2" s="8" t="s">
        <v>48</v>
      </c>
      <c r="B2" s="31" t="s">
        <v>83</v>
      </c>
      <c r="C2" s="9">
        <v>3</v>
      </c>
      <c r="D2" s="9" t="s">
        <v>49</v>
      </c>
      <c r="E2" s="7"/>
      <c r="F2" s="23"/>
      <c r="G2" s="19" t="s">
        <v>249</v>
      </c>
      <c r="H2" s="23"/>
      <c r="W2" s="29" t="s">
        <v>76</v>
      </c>
      <c r="X2" s="29" t="s">
        <v>78</v>
      </c>
      <c r="Y2" s="29" t="s">
        <v>79</v>
      </c>
      <c r="Z2" s="13">
        <v>1</v>
      </c>
      <c r="AA2" s="13">
        <v>12</v>
      </c>
    </row>
    <row r="3" spans="1:27" ht="16.5" x14ac:dyDescent="0.25">
      <c r="A3" s="8" t="s">
        <v>50</v>
      </c>
      <c r="B3" s="31" t="s">
        <v>84</v>
      </c>
      <c r="C3" s="9">
        <v>3</v>
      </c>
      <c r="D3" s="9" t="s">
        <v>49</v>
      </c>
      <c r="E3" s="7"/>
      <c r="F3" s="23"/>
      <c r="G3" s="19" t="s">
        <v>248</v>
      </c>
      <c r="H3" s="23"/>
      <c r="W3" s="29" t="s">
        <v>77</v>
      </c>
      <c r="X3" s="29" t="s">
        <v>81</v>
      </c>
      <c r="Y3" s="29" t="s">
        <v>80</v>
      </c>
      <c r="Z3" s="13">
        <v>2</v>
      </c>
      <c r="AA3" s="13">
        <v>12</v>
      </c>
    </row>
    <row r="4" spans="1:27" ht="16.5" x14ac:dyDescent="0.25">
      <c r="A4" s="8" t="s">
        <v>51</v>
      </c>
      <c r="B4" s="31" t="s">
        <v>85</v>
      </c>
      <c r="C4" s="9">
        <v>2</v>
      </c>
      <c r="D4" s="9" t="s">
        <v>52</v>
      </c>
      <c r="E4" s="7"/>
      <c r="F4" s="23"/>
      <c r="H4" s="23"/>
      <c r="Z4" s="13">
        <v>3</v>
      </c>
      <c r="AA4" s="13">
        <v>18</v>
      </c>
    </row>
    <row r="5" spans="1:27" ht="16.5" x14ac:dyDescent="0.25">
      <c r="A5" s="8" t="s">
        <v>53</v>
      </c>
      <c r="B5" s="31" t="s">
        <v>86</v>
      </c>
      <c r="C5" s="9">
        <v>2</v>
      </c>
      <c r="D5" s="9" t="s">
        <v>52</v>
      </c>
      <c r="F5" s="23"/>
      <c r="H5" s="23"/>
      <c r="Z5" s="13">
        <v>4</v>
      </c>
      <c r="AA5" s="13">
        <v>24</v>
      </c>
    </row>
    <row r="6" spans="1:27" ht="16.5" x14ac:dyDescent="0.25">
      <c r="A6" s="8" t="s">
        <v>54</v>
      </c>
      <c r="B6" s="31" t="s">
        <v>87</v>
      </c>
      <c r="C6" s="9">
        <v>2</v>
      </c>
      <c r="D6" s="9" t="s">
        <v>52</v>
      </c>
      <c r="F6" s="23"/>
      <c r="H6" s="23"/>
      <c r="Z6" s="13">
        <v>5</v>
      </c>
      <c r="AA6" s="13">
        <v>24</v>
      </c>
    </row>
    <row r="7" spans="1:27" ht="16.5" x14ac:dyDescent="0.25">
      <c r="A7" s="8" t="s">
        <v>55</v>
      </c>
      <c r="B7" s="31" t="s">
        <v>88</v>
      </c>
      <c r="C7" s="9">
        <v>2</v>
      </c>
      <c r="D7" s="9" t="s">
        <v>52</v>
      </c>
      <c r="F7" s="23"/>
      <c r="H7" s="23"/>
    </row>
    <row r="8" spans="1:27" ht="16.5" x14ac:dyDescent="0.25">
      <c r="A8" s="8" t="s">
        <v>70</v>
      </c>
      <c r="B8" s="31" t="s">
        <v>89</v>
      </c>
      <c r="C8" s="9">
        <v>2</v>
      </c>
      <c r="D8" s="9" t="s">
        <v>52</v>
      </c>
      <c r="F8" s="23"/>
      <c r="H8" s="23"/>
    </row>
    <row r="9" spans="1:27" ht="16.5" x14ac:dyDescent="0.25">
      <c r="A9" s="8" t="s">
        <v>57</v>
      </c>
      <c r="B9" s="31" t="s">
        <v>90</v>
      </c>
      <c r="C9" s="9">
        <v>2</v>
      </c>
      <c r="D9" s="9" t="s">
        <v>52</v>
      </c>
      <c r="F9" s="23"/>
      <c r="H9" s="23"/>
    </row>
    <row r="10" spans="1:27" ht="16.5" x14ac:dyDescent="0.25">
      <c r="A10" s="8" t="s">
        <v>58</v>
      </c>
      <c r="B10" s="31" t="s">
        <v>91</v>
      </c>
      <c r="C10" s="9">
        <v>2</v>
      </c>
      <c r="D10" s="9" t="s">
        <v>52</v>
      </c>
      <c r="F10" s="23"/>
      <c r="H10" s="23"/>
    </row>
    <row r="11" spans="1:27" ht="16.5" x14ac:dyDescent="0.25">
      <c r="A11" s="8" t="s">
        <v>59</v>
      </c>
      <c r="B11" s="31" t="s">
        <v>92</v>
      </c>
      <c r="C11" s="9">
        <v>2</v>
      </c>
      <c r="D11" s="9" t="s">
        <v>52</v>
      </c>
      <c r="F11" s="23"/>
      <c r="H11" s="23"/>
    </row>
    <row r="12" spans="1:27" ht="16.5" x14ac:dyDescent="0.25">
      <c r="A12" s="8" t="s">
        <v>60</v>
      </c>
      <c r="B12" s="31" t="s">
        <v>93</v>
      </c>
      <c r="C12" s="9">
        <v>2</v>
      </c>
      <c r="D12" s="9" t="s">
        <v>52</v>
      </c>
      <c r="F12" s="23"/>
      <c r="H12" s="23"/>
    </row>
    <row r="13" spans="1:27" ht="16.5" x14ac:dyDescent="0.25">
      <c r="A13" s="8" t="s">
        <v>61</v>
      </c>
      <c r="B13" s="31" t="s">
        <v>94</v>
      </c>
      <c r="C13" s="9">
        <v>2</v>
      </c>
      <c r="D13" s="9" t="s">
        <v>52</v>
      </c>
      <c r="F13" s="23"/>
      <c r="H13" s="23"/>
    </row>
    <row r="14" spans="1:27" ht="16.5" x14ac:dyDescent="0.25">
      <c r="A14" s="8" t="s">
        <v>62</v>
      </c>
      <c r="B14" s="31" t="s">
        <v>95</v>
      </c>
      <c r="C14" s="9">
        <v>2</v>
      </c>
      <c r="D14" s="9" t="s">
        <v>52</v>
      </c>
      <c r="F14" s="23"/>
      <c r="H14" s="23"/>
    </row>
    <row r="15" spans="1:27" ht="16.5" x14ac:dyDescent="0.25">
      <c r="A15" s="8" t="s">
        <v>63</v>
      </c>
      <c r="B15" s="31" t="s">
        <v>96</v>
      </c>
      <c r="C15" s="9">
        <v>2</v>
      </c>
      <c r="D15" s="9" t="s">
        <v>52</v>
      </c>
      <c r="F15" s="24"/>
      <c r="H15" s="23"/>
    </row>
    <row r="16" spans="1:27" ht="16.5" x14ac:dyDescent="0.25">
      <c r="A16" s="8" t="s">
        <v>2</v>
      </c>
      <c r="B16" s="31" t="s">
        <v>97</v>
      </c>
      <c r="C16" s="9">
        <v>2</v>
      </c>
      <c r="D16" s="9" t="s">
        <v>52</v>
      </c>
      <c r="F16" s="24"/>
      <c r="H16" s="23"/>
    </row>
    <row r="17" spans="1:8" ht="16.5" x14ac:dyDescent="0.25">
      <c r="A17" s="8" t="s">
        <v>64</v>
      </c>
      <c r="B17" s="31" t="s">
        <v>98</v>
      </c>
      <c r="C17" s="9">
        <v>1</v>
      </c>
      <c r="D17" s="9" t="s">
        <v>65</v>
      </c>
      <c r="F17" s="24"/>
      <c r="H17" s="23"/>
    </row>
    <row r="18" spans="1:8" ht="16.5" x14ac:dyDescent="0.25">
      <c r="A18" s="8" t="s">
        <v>66</v>
      </c>
      <c r="B18" s="31" t="s">
        <v>99</v>
      </c>
      <c r="C18" s="9">
        <v>2</v>
      </c>
      <c r="D18" s="9" t="s">
        <v>52</v>
      </c>
      <c r="H18" s="23"/>
    </row>
    <row r="19" spans="1:8" ht="16.5" x14ac:dyDescent="0.25">
      <c r="A19" s="8" t="s">
        <v>67</v>
      </c>
      <c r="B19" s="31" t="s">
        <v>100</v>
      </c>
      <c r="C19" s="9">
        <v>3</v>
      </c>
      <c r="D19" s="9" t="s">
        <v>49</v>
      </c>
      <c r="H19" s="23"/>
    </row>
    <row r="20" spans="1:8" ht="16.5" x14ac:dyDescent="0.25">
      <c r="A20" s="11" t="s">
        <v>68</v>
      </c>
      <c r="B20" s="31" t="s">
        <v>100</v>
      </c>
      <c r="C20" s="9">
        <v>3</v>
      </c>
      <c r="D20" s="9" t="s">
        <v>49</v>
      </c>
      <c r="H20" s="34"/>
    </row>
    <row r="21" spans="1:8" ht="16.5" x14ac:dyDescent="0.25">
      <c r="A21" s="11" t="s">
        <v>69</v>
      </c>
      <c r="B21" s="31" t="s">
        <v>101</v>
      </c>
      <c r="C21" s="9">
        <v>2</v>
      </c>
      <c r="D21" s="9" t="s">
        <v>52</v>
      </c>
      <c r="H21" s="35"/>
    </row>
    <row r="22" spans="1:8" ht="16.5" x14ac:dyDescent="0.25">
      <c r="A22" s="11" t="s">
        <v>56</v>
      </c>
      <c r="B22" s="31" t="s">
        <v>102</v>
      </c>
      <c r="C22" s="9">
        <v>2</v>
      </c>
      <c r="D22" s="9" t="s">
        <v>52</v>
      </c>
      <c r="H22" s="23"/>
    </row>
    <row r="23" spans="1:8" ht="16.5" x14ac:dyDescent="0.25">
      <c r="A23" s="14" t="s">
        <v>71</v>
      </c>
      <c r="B23" s="31" t="s">
        <v>103</v>
      </c>
      <c r="C23" s="15">
        <v>3</v>
      </c>
      <c r="D23" s="15" t="s">
        <v>49</v>
      </c>
      <c r="H23" s="35"/>
    </row>
    <row r="24" spans="1:8" ht="16.5" x14ac:dyDescent="0.25">
      <c r="A24" s="14" t="s">
        <v>57</v>
      </c>
      <c r="B24" s="31" t="s">
        <v>104</v>
      </c>
      <c r="C24" s="15">
        <v>3</v>
      </c>
      <c r="D24" s="15" t="s">
        <v>52</v>
      </c>
      <c r="H24" s="36"/>
    </row>
    <row r="25" spans="1:8" ht="16.5" x14ac:dyDescent="0.25">
      <c r="A25" s="14" t="s">
        <v>74</v>
      </c>
      <c r="B25" s="31" t="s">
        <v>105</v>
      </c>
      <c r="C25" s="15">
        <v>4</v>
      </c>
      <c r="D25" s="15" t="s">
        <v>47</v>
      </c>
      <c r="H25" s="36"/>
    </row>
    <row r="26" spans="1:8" ht="16.5" x14ac:dyDescent="0.25">
      <c r="A26" s="14" t="s">
        <v>75</v>
      </c>
      <c r="B26" s="31" t="s">
        <v>106</v>
      </c>
      <c r="C26" s="15">
        <v>3</v>
      </c>
      <c r="D26" s="15" t="s">
        <v>49</v>
      </c>
      <c r="H26" s="36"/>
    </row>
    <row r="27" spans="1:8" ht="16.5" x14ac:dyDescent="0.25">
      <c r="A27" s="14" t="s">
        <v>107</v>
      </c>
      <c r="B27" s="31" t="s">
        <v>108</v>
      </c>
      <c r="C27" s="15">
        <v>3</v>
      </c>
      <c r="D27" s="15" t="s">
        <v>49</v>
      </c>
      <c r="H27" s="36"/>
    </row>
    <row r="28" spans="1:8" ht="16.5" x14ac:dyDescent="0.25">
      <c r="A28" s="14" t="s">
        <v>109</v>
      </c>
      <c r="B28" s="31" t="s">
        <v>110</v>
      </c>
      <c r="C28" s="15">
        <v>3</v>
      </c>
      <c r="D28" s="15" t="s">
        <v>49</v>
      </c>
      <c r="H28" s="23"/>
    </row>
    <row r="29" spans="1:8" ht="16.5" x14ac:dyDescent="0.25">
      <c r="A29" s="14" t="s">
        <v>111</v>
      </c>
      <c r="B29" s="31" t="s">
        <v>112</v>
      </c>
      <c r="C29" s="15">
        <v>3</v>
      </c>
      <c r="D29" s="15" t="s">
        <v>49</v>
      </c>
      <c r="H29" s="23"/>
    </row>
    <row r="30" spans="1:8" ht="15.75" x14ac:dyDescent="0.25">
      <c r="H30" s="23"/>
    </row>
    <row r="31" spans="1:8" ht="15.75" x14ac:dyDescent="0.25">
      <c r="C31" s="11"/>
      <c r="D31" s="10"/>
      <c r="E31" s="22"/>
      <c r="H31" s="23"/>
    </row>
    <row r="32" spans="1:8" ht="15.75" x14ac:dyDescent="0.25">
      <c r="C32" s="11"/>
      <c r="D32" s="10"/>
      <c r="E32" s="22"/>
      <c r="H32" s="23"/>
    </row>
    <row r="33" spans="3:8" ht="15.75" x14ac:dyDescent="0.25">
      <c r="C33" s="11"/>
      <c r="D33" s="12"/>
      <c r="E33" s="22"/>
      <c r="H33" s="23"/>
    </row>
    <row r="34" spans="3:8" ht="15.75" x14ac:dyDescent="0.25">
      <c r="H34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9</vt:i4>
      </vt:variant>
    </vt:vector>
  </HeadingPairs>
  <TitlesOfParts>
    <vt:vector size="12" baseType="lpstr">
      <vt:lpstr>inscription</vt:lpstr>
      <vt:lpstr>statistiques</vt:lpstr>
      <vt:lpstr>liste des branches</vt:lpstr>
      <vt:lpstr>code</vt:lpstr>
      <vt:lpstr>inscription</vt:lpstr>
      <vt:lpstr>lieu</vt:lpstr>
      <vt:lpstr>N°</vt:lpstr>
      <vt:lpstr>N°_Ins</vt:lpstr>
      <vt:lpstr>Nom</vt:lpstr>
      <vt:lpstr>prenom</vt:lpstr>
      <vt:lpstr>Section</vt:lpstr>
      <vt:lpstr>Type</vt:lpstr>
    </vt:vector>
  </TitlesOfParts>
  <Company>DZ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RAIA</dc:creator>
  <cp:lastModifiedBy>Utilisateur Windows</cp:lastModifiedBy>
  <cp:lastPrinted>2016-03-12T13:49:18Z</cp:lastPrinted>
  <dcterms:created xsi:type="dcterms:W3CDTF">2015-03-27T13:22:01Z</dcterms:created>
  <dcterms:modified xsi:type="dcterms:W3CDTF">2016-03-19T11:15:07Z</dcterms:modified>
</cp:coreProperties>
</file>