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agiaire_1\Desktop\"/>
    </mc:Choice>
  </mc:AlternateContent>
  <bookViews>
    <workbookView xWindow="0" yWindow="0" windowWidth="20490" windowHeight="71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5" i="1"/>
  <c r="H146" i="1"/>
  <c r="H147" i="1"/>
  <c r="H148" i="1"/>
  <c r="H149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50" i="1"/>
  <c r="H144" i="1"/>
  <c r="AI173" i="1"/>
  <c r="AG173" i="1"/>
  <c r="AF173" i="1"/>
  <c r="X173" i="1"/>
  <c r="W173" i="1"/>
  <c r="S173" i="1"/>
  <c r="R173" i="1"/>
  <c r="Q173" i="1"/>
  <c r="P173" i="1"/>
  <c r="L173" i="1"/>
  <c r="G173" i="1"/>
  <c r="F173" i="1"/>
  <c r="E173" i="1"/>
  <c r="D173" i="1"/>
  <c r="AH173" i="1" s="1"/>
  <c r="AI172" i="1"/>
  <c r="AG172" i="1"/>
  <c r="AF172" i="1"/>
  <c r="X172" i="1"/>
  <c r="W172" i="1"/>
  <c r="S172" i="1"/>
  <c r="R172" i="1"/>
  <c r="Q172" i="1"/>
  <c r="P172" i="1"/>
  <c r="L172" i="1"/>
  <c r="G172" i="1"/>
  <c r="F172" i="1"/>
  <c r="E172" i="1"/>
  <c r="D172" i="1"/>
  <c r="AH172" i="1" s="1"/>
  <c r="AI171" i="1"/>
  <c r="AH171" i="1"/>
  <c r="AG171" i="1"/>
  <c r="AF171" i="1"/>
  <c r="W171" i="1"/>
  <c r="S171" i="1"/>
  <c r="R171" i="1"/>
  <c r="Q171" i="1"/>
  <c r="P171" i="1"/>
  <c r="L171" i="1"/>
  <c r="G171" i="1"/>
  <c r="F171" i="1"/>
  <c r="E171" i="1"/>
  <c r="D171" i="1"/>
  <c r="X171" i="1" s="1"/>
  <c r="AI170" i="1"/>
  <c r="AH170" i="1"/>
  <c r="AG170" i="1"/>
  <c r="AF170" i="1"/>
  <c r="W170" i="1"/>
  <c r="S170" i="1"/>
  <c r="R170" i="1"/>
  <c r="Q170" i="1"/>
  <c r="P170" i="1"/>
  <c r="L170" i="1"/>
  <c r="G170" i="1"/>
  <c r="F170" i="1"/>
  <c r="E170" i="1"/>
  <c r="D170" i="1"/>
  <c r="X170" i="1" s="1"/>
  <c r="AI169" i="1"/>
  <c r="AH169" i="1"/>
  <c r="AG169" i="1"/>
  <c r="AF169" i="1"/>
  <c r="X169" i="1"/>
  <c r="W169" i="1"/>
  <c r="S169" i="1"/>
  <c r="R169" i="1"/>
  <c r="Q169" i="1"/>
  <c r="P169" i="1"/>
  <c r="L169" i="1"/>
  <c r="G169" i="1"/>
  <c r="F169" i="1"/>
  <c r="D169" i="1"/>
  <c r="E169" i="1" s="1"/>
  <c r="AI168" i="1"/>
  <c r="AH168" i="1"/>
  <c r="AG168" i="1"/>
  <c r="AF168" i="1"/>
  <c r="X168" i="1"/>
  <c r="W168" i="1"/>
  <c r="S168" i="1"/>
  <c r="R168" i="1"/>
  <c r="Q168" i="1"/>
  <c r="P168" i="1"/>
  <c r="L168" i="1"/>
  <c r="G168" i="1"/>
  <c r="F168" i="1"/>
  <c r="E168" i="1"/>
  <c r="D168" i="1"/>
  <c r="AI167" i="1"/>
  <c r="AH167" i="1"/>
  <c r="AG167" i="1"/>
  <c r="AF167" i="1"/>
  <c r="X167" i="1"/>
  <c r="W167" i="1"/>
  <c r="S167" i="1"/>
  <c r="R167" i="1"/>
  <c r="Q167" i="1"/>
  <c r="P167" i="1"/>
  <c r="L167" i="1"/>
  <c r="G167" i="1"/>
  <c r="E167" i="1"/>
  <c r="D167" i="1"/>
  <c r="F167" i="1" s="1"/>
  <c r="AH166" i="1"/>
  <c r="AG166" i="1"/>
  <c r="AF166" i="1"/>
  <c r="X166" i="1"/>
  <c r="W166" i="1"/>
  <c r="S166" i="1"/>
  <c r="R166" i="1"/>
  <c r="Q166" i="1"/>
  <c r="P166" i="1"/>
  <c r="L166" i="1"/>
  <c r="G166" i="1"/>
  <c r="F166" i="1"/>
  <c r="E166" i="1"/>
  <c r="D166" i="1"/>
  <c r="AI166" i="1" s="1"/>
  <c r="AI165" i="1"/>
  <c r="AH165" i="1"/>
  <c r="AG165" i="1"/>
  <c r="AF165" i="1"/>
  <c r="X165" i="1"/>
  <c r="W165" i="1"/>
  <c r="S165" i="1"/>
  <c r="R165" i="1"/>
  <c r="Q165" i="1"/>
  <c r="P165" i="1"/>
  <c r="L165" i="1"/>
  <c r="G165" i="1"/>
  <c r="F165" i="1"/>
  <c r="E165" i="1"/>
  <c r="D165" i="1"/>
  <c r="AI164" i="1"/>
  <c r="AH164" i="1"/>
  <c r="AF164" i="1"/>
  <c r="X164" i="1"/>
  <c r="W164" i="1"/>
  <c r="S164" i="1"/>
  <c r="R164" i="1"/>
  <c r="Q164" i="1"/>
  <c r="P164" i="1"/>
  <c r="L164" i="1"/>
  <c r="G164" i="1"/>
  <c r="F164" i="1"/>
  <c r="E164" i="1"/>
  <c r="D164" i="1"/>
  <c r="AG164" i="1" s="1"/>
  <c r="AI163" i="1"/>
  <c r="AH163" i="1"/>
  <c r="AG163" i="1"/>
  <c r="AF163" i="1"/>
  <c r="X163" i="1"/>
  <c r="W163" i="1"/>
  <c r="S163" i="1"/>
  <c r="R163" i="1"/>
  <c r="Q163" i="1"/>
  <c r="P163" i="1"/>
  <c r="L163" i="1"/>
  <c r="G163" i="1"/>
  <c r="F163" i="1"/>
  <c r="D163" i="1"/>
  <c r="E163" i="1" s="1"/>
  <c r="AI162" i="1"/>
  <c r="AH162" i="1"/>
  <c r="AF162" i="1"/>
  <c r="X162" i="1"/>
  <c r="W162" i="1"/>
  <c r="S162" i="1"/>
  <c r="R162" i="1"/>
  <c r="Q162" i="1"/>
  <c r="P162" i="1"/>
  <c r="L162" i="1"/>
  <c r="G162" i="1"/>
  <c r="F162" i="1"/>
  <c r="E162" i="1"/>
  <c r="D162" i="1"/>
  <c r="AG162" i="1" s="1"/>
  <c r="AI161" i="1"/>
  <c r="AH161" i="1"/>
  <c r="AG161" i="1"/>
  <c r="AF161" i="1"/>
  <c r="X161" i="1"/>
  <c r="W161" i="1"/>
  <c r="S161" i="1"/>
  <c r="R161" i="1"/>
  <c r="Q161" i="1"/>
  <c r="P161" i="1"/>
  <c r="L161" i="1"/>
  <c r="G161" i="1"/>
  <c r="F161" i="1"/>
  <c r="D161" i="1"/>
  <c r="E161" i="1" s="1"/>
  <c r="AI160" i="1"/>
  <c r="AH160" i="1"/>
  <c r="AF160" i="1"/>
  <c r="X160" i="1"/>
  <c r="W160" i="1"/>
  <c r="S160" i="1"/>
  <c r="R160" i="1"/>
  <c r="Q160" i="1"/>
  <c r="P160" i="1"/>
  <c r="L160" i="1"/>
  <c r="G160" i="1"/>
  <c r="F160" i="1"/>
  <c r="E160" i="1"/>
  <c r="D160" i="1"/>
  <c r="AG160" i="1" s="1"/>
  <c r="AI159" i="1"/>
  <c r="AH159" i="1"/>
  <c r="AG159" i="1"/>
  <c r="AF159" i="1"/>
  <c r="X159" i="1"/>
  <c r="W159" i="1"/>
  <c r="S159" i="1"/>
  <c r="R159" i="1"/>
  <c r="P159" i="1"/>
  <c r="L159" i="1"/>
  <c r="G159" i="1"/>
  <c r="F159" i="1"/>
  <c r="E159" i="1"/>
  <c r="D159" i="1"/>
  <c r="Q159" i="1" s="1"/>
  <c r="AI158" i="1"/>
  <c r="AH158" i="1"/>
  <c r="AG158" i="1"/>
  <c r="AF158" i="1"/>
  <c r="X158" i="1"/>
  <c r="W158" i="1"/>
  <c r="S158" i="1"/>
  <c r="R158" i="1"/>
  <c r="Q158" i="1"/>
  <c r="P158" i="1"/>
  <c r="L158" i="1"/>
  <c r="G158" i="1"/>
  <c r="F158" i="1"/>
  <c r="E158" i="1"/>
  <c r="D158" i="1"/>
  <c r="AI157" i="1"/>
  <c r="AH157" i="1"/>
  <c r="AF157" i="1"/>
  <c r="X157" i="1"/>
  <c r="W157" i="1"/>
  <c r="S157" i="1"/>
  <c r="R157" i="1"/>
  <c r="Q157" i="1"/>
  <c r="P157" i="1"/>
  <c r="L157" i="1"/>
  <c r="G157" i="1"/>
  <c r="F157" i="1"/>
  <c r="E157" i="1"/>
  <c r="D157" i="1"/>
  <c r="AG157" i="1" s="1"/>
  <c r="AI156" i="1"/>
  <c r="AH156" i="1"/>
  <c r="AF156" i="1"/>
  <c r="X156" i="1"/>
  <c r="W156" i="1"/>
  <c r="S156" i="1"/>
  <c r="R156" i="1"/>
  <c r="Q156" i="1"/>
  <c r="P156" i="1"/>
  <c r="L156" i="1"/>
  <c r="G156" i="1"/>
  <c r="F156" i="1"/>
  <c r="E156" i="1"/>
  <c r="D156" i="1"/>
  <c r="AG156" i="1" s="1"/>
  <c r="AI155" i="1"/>
  <c r="AH155" i="1"/>
  <c r="AG155" i="1"/>
  <c r="AF155" i="1"/>
  <c r="X155" i="1"/>
  <c r="W155" i="1"/>
  <c r="S155" i="1"/>
  <c r="R155" i="1"/>
  <c r="Q155" i="1"/>
  <c r="P155" i="1"/>
  <c r="L155" i="1"/>
  <c r="G155" i="1"/>
  <c r="F155" i="1"/>
  <c r="E155" i="1"/>
  <c r="D155" i="1"/>
  <c r="AI154" i="1"/>
  <c r="AH154" i="1"/>
  <c r="AG154" i="1"/>
  <c r="AF154" i="1"/>
  <c r="X154" i="1"/>
  <c r="W154" i="1"/>
  <c r="S154" i="1"/>
  <c r="R154" i="1"/>
  <c r="Q154" i="1"/>
  <c r="P154" i="1"/>
  <c r="L154" i="1"/>
  <c r="G154" i="1"/>
  <c r="F154" i="1"/>
  <c r="E154" i="1"/>
  <c r="D154" i="1"/>
  <c r="AI153" i="1"/>
  <c r="AH153" i="1"/>
  <c r="AG153" i="1"/>
  <c r="AF153" i="1"/>
  <c r="X153" i="1"/>
  <c r="W153" i="1"/>
  <c r="S153" i="1"/>
  <c r="R153" i="1"/>
  <c r="Q153" i="1"/>
  <c r="P153" i="1"/>
  <c r="L153" i="1"/>
  <c r="G153" i="1"/>
  <c r="F153" i="1"/>
  <c r="E153" i="1"/>
  <c r="D153" i="1"/>
  <c r="AI152" i="1"/>
  <c r="AH152" i="1"/>
  <c r="AG152" i="1"/>
  <c r="AF152" i="1"/>
  <c r="X152" i="1"/>
  <c r="W152" i="1"/>
  <c r="S152" i="1"/>
  <c r="R152" i="1"/>
  <c r="Q152" i="1"/>
  <c r="P152" i="1"/>
  <c r="L152" i="1"/>
  <c r="G152" i="1"/>
  <c r="F152" i="1"/>
  <c r="E152" i="1"/>
  <c r="D152" i="1"/>
  <c r="AI151" i="1"/>
  <c r="AH151" i="1"/>
  <c r="AG151" i="1"/>
  <c r="AF151" i="1"/>
  <c r="X151" i="1"/>
  <c r="W151" i="1"/>
  <c r="S151" i="1"/>
  <c r="R151" i="1"/>
  <c r="Q151" i="1"/>
  <c r="P151" i="1"/>
  <c r="L151" i="1"/>
  <c r="G151" i="1"/>
  <c r="F151" i="1"/>
  <c r="E151" i="1"/>
  <c r="D151" i="1"/>
  <c r="AI150" i="1"/>
  <c r="AH150" i="1"/>
  <c r="AG150" i="1"/>
  <c r="AF150" i="1"/>
  <c r="X150" i="1"/>
  <c r="W150" i="1"/>
  <c r="S150" i="1"/>
  <c r="R150" i="1"/>
  <c r="Q150" i="1"/>
  <c r="P150" i="1"/>
  <c r="L150" i="1"/>
  <c r="G150" i="1"/>
  <c r="F150" i="1"/>
  <c r="E150" i="1"/>
  <c r="D150" i="1"/>
  <c r="AI149" i="1"/>
  <c r="AH149" i="1"/>
  <c r="AG149" i="1"/>
  <c r="AF149" i="1"/>
  <c r="X149" i="1"/>
  <c r="W149" i="1"/>
  <c r="S149" i="1"/>
  <c r="R149" i="1"/>
  <c r="Q149" i="1"/>
  <c r="P149" i="1"/>
  <c r="G149" i="1"/>
  <c r="F149" i="1"/>
  <c r="E149" i="1"/>
  <c r="D149" i="1"/>
  <c r="L149" i="1" s="1"/>
  <c r="AI148" i="1"/>
  <c r="AH148" i="1"/>
  <c r="AG148" i="1"/>
  <c r="AF148" i="1"/>
  <c r="X148" i="1"/>
  <c r="S148" i="1"/>
  <c r="R148" i="1"/>
  <c r="Q148" i="1"/>
  <c r="P148" i="1"/>
  <c r="L148" i="1"/>
  <c r="G148" i="1"/>
  <c r="F148" i="1"/>
  <c r="E148" i="1"/>
  <c r="D148" i="1"/>
  <c r="W148" i="1" s="1"/>
  <c r="AI147" i="1"/>
  <c r="AH147" i="1"/>
  <c r="AG147" i="1"/>
  <c r="AF147" i="1"/>
  <c r="X147" i="1"/>
  <c r="W147" i="1"/>
  <c r="S147" i="1"/>
  <c r="R147" i="1"/>
  <c r="Q147" i="1"/>
  <c r="P147" i="1"/>
  <c r="L147" i="1"/>
  <c r="G147" i="1"/>
  <c r="F147" i="1"/>
  <c r="E147" i="1"/>
  <c r="D147" i="1"/>
  <c r="AI146" i="1"/>
  <c r="AH146" i="1"/>
  <c r="AF146" i="1"/>
  <c r="X146" i="1"/>
  <c r="W146" i="1"/>
  <c r="S146" i="1"/>
  <c r="R146" i="1"/>
  <c r="Q146" i="1"/>
  <c r="P146" i="1"/>
  <c r="L146" i="1"/>
  <c r="G146" i="1"/>
  <c r="F146" i="1"/>
  <c r="E146" i="1"/>
  <c r="D146" i="1"/>
  <c r="AG146" i="1" s="1"/>
  <c r="AI145" i="1"/>
  <c r="AH145" i="1"/>
  <c r="AG145" i="1"/>
  <c r="AF145" i="1"/>
  <c r="X145" i="1"/>
  <c r="S145" i="1"/>
  <c r="R145" i="1"/>
  <c r="Q145" i="1"/>
  <c r="P145" i="1"/>
  <c r="L145" i="1"/>
  <c r="G145" i="1"/>
  <c r="F145" i="1"/>
  <c r="E145" i="1"/>
  <c r="D145" i="1"/>
  <c r="W145" i="1" s="1"/>
  <c r="AI144" i="1"/>
  <c r="AH144" i="1"/>
  <c r="AG144" i="1"/>
  <c r="AF144" i="1"/>
  <c r="X144" i="1"/>
  <c r="W144" i="1"/>
  <c r="S144" i="1"/>
  <c r="R144" i="1"/>
  <c r="Q144" i="1"/>
  <c r="P144" i="1"/>
  <c r="L144" i="1"/>
  <c r="G144" i="1"/>
  <c r="F144" i="1"/>
  <c r="E144" i="1"/>
  <c r="D144" i="1"/>
  <c r="AI143" i="1"/>
  <c r="AH143" i="1"/>
  <c r="AG143" i="1"/>
  <c r="AF143" i="1"/>
  <c r="X143" i="1"/>
  <c r="S143" i="1"/>
  <c r="R143" i="1"/>
  <c r="Q143" i="1"/>
  <c r="P143" i="1"/>
  <c r="L143" i="1"/>
  <c r="G143" i="1"/>
  <c r="F143" i="1"/>
  <c r="E143" i="1"/>
  <c r="D143" i="1"/>
  <c r="W143" i="1" s="1"/>
  <c r="AI142" i="1"/>
  <c r="AH142" i="1"/>
  <c r="AG142" i="1"/>
  <c r="AF142" i="1"/>
  <c r="X142" i="1"/>
  <c r="W142" i="1"/>
  <c r="S142" i="1"/>
  <c r="R142" i="1"/>
  <c r="Q142" i="1"/>
  <c r="P142" i="1"/>
  <c r="L142" i="1"/>
  <c r="G142" i="1"/>
  <c r="E142" i="1"/>
  <c r="D142" i="1"/>
  <c r="F142" i="1" s="1"/>
  <c r="AI141" i="1"/>
  <c r="AH141" i="1"/>
  <c r="AG141" i="1"/>
  <c r="AF141" i="1"/>
  <c r="X141" i="1"/>
  <c r="W141" i="1"/>
  <c r="S141" i="1"/>
  <c r="R141" i="1"/>
  <c r="Q141" i="1"/>
  <c r="P141" i="1"/>
  <c r="L141" i="1"/>
  <c r="G141" i="1"/>
  <c r="F141" i="1"/>
  <c r="E141" i="1"/>
  <c r="D141" i="1"/>
  <c r="AI140" i="1"/>
  <c r="AH140" i="1"/>
  <c r="AG140" i="1"/>
  <c r="AF140" i="1"/>
  <c r="X140" i="1"/>
  <c r="W140" i="1"/>
  <c r="S140" i="1"/>
  <c r="R140" i="1"/>
  <c r="Q140" i="1"/>
  <c r="P140" i="1"/>
  <c r="L140" i="1"/>
  <c r="G140" i="1"/>
  <c r="E140" i="1"/>
  <c r="D140" i="1"/>
  <c r="F140" i="1" s="1"/>
  <c r="AI139" i="1"/>
  <c r="AH139" i="1"/>
  <c r="AG139" i="1"/>
  <c r="AF139" i="1"/>
  <c r="X139" i="1"/>
  <c r="S139" i="1"/>
  <c r="R139" i="1"/>
  <c r="Q139" i="1"/>
  <c r="P139" i="1"/>
  <c r="L139" i="1"/>
  <c r="G139" i="1"/>
  <c r="F139" i="1"/>
  <c r="E139" i="1"/>
  <c r="D139" i="1"/>
  <c r="W139" i="1" s="1"/>
  <c r="AI138" i="1"/>
  <c r="AH138" i="1"/>
  <c r="AG138" i="1"/>
  <c r="AF138" i="1"/>
  <c r="X138" i="1"/>
  <c r="S138" i="1"/>
  <c r="R138" i="1"/>
  <c r="Q138" i="1"/>
  <c r="P138" i="1"/>
  <c r="L138" i="1"/>
  <c r="G138" i="1"/>
  <c r="F138" i="1"/>
  <c r="E138" i="1"/>
  <c r="D138" i="1"/>
  <c r="W138" i="1" s="1"/>
  <c r="AI137" i="1"/>
  <c r="AH137" i="1"/>
  <c r="AG137" i="1"/>
  <c r="AF137" i="1"/>
  <c r="X137" i="1"/>
  <c r="W137" i="1"/>
  <c r="S137" i="1"/>
  <c r="R137" i="1"/>
  <c r="Q137" i="1"/>
  <c r="P137" i="1"/>
  <c r="L137" i="1"/>
  <c r="G137" i="1"/>
  <c r="F137" i="1"/>
  <c r="E137" i="1"/>
  <c r="D137" i="1"/>
  <c r="AI136" i="1"/>
  <c r="AH136" i="1"/>
  <c r="AG136" i="1"/>
  <c r="AF136" i="1"/>
  <c r="X136" i="1"/>
  <c r="S136" i="1"/>
  <c r="R136" i="1"/>
  <c r="Q136" i="1"/>
  <c r="P136" i="1"/>
  <c r="L136" i="1"/>
  <c r="G136" i="1"/>
  <c r="F136" i="1"/>
  <c r="E136" i="1"/>
  <c r="D136" i="1"/>
  <c r="W136" i="1" s="1"/>
  <c r="AI135" i="1"/>
  <c r="AH135" i="1"/>
  <c r="AG135" i="1"/>
  <c r="AF135" i="1"/>
  <c r="X135" i="1"/>
  <c r="W135" i="1"/>
  <c r="S135" i="1"/>
  <c r="R135" i="1"/>
  <c r="Q135" i="1"/>
  <c r="P135" i="1"/>
  <c r="L135" i="1"/>
  <c r="G135" i="1"/>
  <c r="F135" i="1"/>
  <c r="E135" i="1"/>
  <c r="D135" i="1"/>
  <c r="AI134" i="1"/>
  <c r="AH134" i="1"/>
  <c r="AG134" i="1"/>
  <c r="AF134" i="1"/>
  <c r="X134" i="1"/>
  <c r="W134" i="1"/>
  <c r="S134" i="1"/>
  <c r="R134" i="1"/>
  <c r="Q134" i="1"/>
  <c r="P134" i="1"/>
  <c r="L134" i="1"/>
  <c r="F134" i="1"/>
  <c r="E134" i="1"/>
  <c r="D134" i="1"/>
  <c r="G134" i="1" s="1"/>
  <c r="AI133" i="1"/>
  <c r="AH133" i="1"/>
  <c r="AG133" i="1"/>
  <c r="AF133" i="1"/>
  <c r="X133" i="1"/>
  <c r="S133" i="1"/>
  <c r="R133" i="1"/>
  <c r="Q133" i="1"/>
  <c r="P133" i="1"/>
  <c r="L133" i="1"/>
  <c r="G133" i="1"/>
  <c r="F133" i="1"/>
  <c r="E133" i="1"/>
  <c r="D133" i="1"/>
  <c r="W133" i="1" s="1"/>
  <c r="AI132" i="1"/>
  <c r="AH132" i="1"/>
  <c r="AG132" i="1"/>
  <c r="AF132" i="1"/>
  <c r="X132" i="1"/>
  <c r="W132" i="1"/>
  <c r="S132" i="1"/>
  <c r="R132" i="1"/>
  <c r="Q132" i="1"/>
  <c r="P132" i="1"/>
  <c r="L132" i="1"/>
  <c r="G132" i="1"/>
  <c r="E132" i="1"/>
  <c r="D132" i="1"/>
  <c r="F132" i="1" s="1"/>
  <c r="AI131" i="1"/>
  <c r="AG131" i="1"/>
  <c r="AF131" i="1"/>
  <c r="X131" i="1"/>
  <c r="W131" i="1"/>
  <c r="S131" i="1"/>
  <c r="R131" i="1"/>
  <c r="Q131" i="1"/>
  <c r="P131" i="1"/>
  <c r="L131" i="1"/>
  <c r="G131" i="1"/>
  <c r="F131" i="1"/>
  <c r="E131" i="1"/>
  <c r="D131" i="1"/>
  <c r="AH131" i="1" s="1"/>
  <c r="AI130" i="1"/>
  <c r="AH130" i="1"/>
  <c r="AG130" i="1"/>
  <c r="AF130" i="1"/>
  <c r="X130" i="1"/>
  <c r="W130" i="1"/>
  <c r="S130" i="1"/>
  <c r="R130" i="1"/>
  <c r="Q130" i="1"/>
  <c r="P130" i="1"/>
  <c r="L130" i="1"/>
  <c r="G130" i="1"/>
  <c r="F130" i="1"/>
  <c r="D130" i="1"/>
  <c r="E130" i="1" s="1"/>
  <c r="AI129" i="1"/>
  <c r="AH129" i="1"/>
  <c r="AG129" i="1"/>
  <c r="AF129" i="1"/>
  <c r="X129" i="1"/>
  <c r="S129" i="1"/>
  <c r="R129" i="1"/>
  <c r="Q129" i="1"/>
  <c r="P129" i="1"/>
  <c r="L129" i="1"/>
  <c r="G129" i="1"/>
  <c r="F129" i="1"/>
  <c r="E129" i="1"/>
  <c r="D129" i="1"/>
  <c r="W129" i="1" s="1"/>
  <c r="AI128" i="1"/>
  <c r="AG128" i="1"/>
  <c r="AF128" i="1"/>
  <c r="X128" i="1"/>
  <c r="W128" i="1"/>
  <c r="S128" i="1"/>
  <c r="R128" i="1"/>
  <c r="Q128" i="1"/>
  <c r="P128" i="1"/>
  <c r="L128" i="1"/>
  <c r="G128" i="1"/>
  <c r="F128" i="1"/>
  <c r="E128" i="1"/>
  <c r="D128" i="1"/>
  <c r="AH128" i="1" s="1"/>
  <c r="AI127" i="1"/>
  <c r="AH127" i="1"/>
  <c r="AG127" i="1"/>
  <c r="AF127" i="1"/>
  <c r="X127" i="1"/>
  <c r="W127" i="1"/>
  <c r="S127" i="1"/>
  <c r="R127" i="1"/>
  <c r="Q127" i="1"/>
  <c r="P127" i="1"/>
  <c r="L127" i="1"/>
  <c r="G127" i="1"/>
  <c r="F127" i="1"/>
  <c r="E127" i="1"/>
  <c r="D127" i="1"/>
  <c r="AI126" i="1"/>
  <c r="AH126" i="1"/>
  <c r="AG126" i="1"/>
  <c r="AF126" i="1"/>
  <c r="X126" i="1"/>
  <c r="S126" i="1"/>
  <c r="R126" i="1"/>
  <c r="Q126" i="1"/>
  <c r="P126" i="1"/>
  <c r="L126" i="1"/>
  <c r="G126" i="1"/>
  <c r="F126" i="1"/>
  <c r="E126" i="1"/>
  <c r="D126" i="1"/>
  <c r="W126" i="1" s="1"/>
  <c r="AI125" i="1"/>
  <c r="AH125" i="1"/>
  <c r="AG125" i="1"/>
  <c r="AF125" i="1"/>
  <c r="X125" i="1"/>
  <c r="W125" i="1"/>
  <c r="S125" i="1"/>
  <c r="R125" i="1"/>
  <c r="Q125" i="1"/>
  <c r="P125" i="1"/>
  <c r="L125" i="1"/>
  <c r="G125" i="1"/>
  <c r="F125" i="1"/>
  <c r="E125" i="1"/>
  <c r="D125" i="1"/>
  <c r="AI124" i="1"/>
  <c r="AH124" i="1"/>
  <c r="AG124" i="1"/>
  <c r="AF124" i="1"/>
  <c r="X124" i="1"/>
  <c r="S124" i="1"/>
  <c r="R124" i="1"/>
  <c r="Q124" i="1"/>
  <c r="P124" i="1"/>
  <c r="L124" i="1"/>
  <c r="G124" i="1"/>
  <c r="F124" i="1"/>
  <c r="E124" i="1"/>
  <c r="D124" i="1"/>
  <c r="W124" i="1" s="1"/>
  <c r="AI123" i="1"/>
  <c r="AH123" i="1"/>
  <c r="AG123" i="1"/>
  <c r="AF123" i="1"/>
  <c r="X123" i="1"/>
  <c r="S123" i="1"/>
  <c r="R123" i="1"/>
  <c r="Q123" i="1"/>
  <c r="P123" i="1"/>
  <c r="L123" i="1"/>
  <c r="G123" i="1"/>
  <c r="F123" i="1"/>
  <c r="E123" i="1"/>
  <c r="D123" i="1"/>
  <c r="W123" i="1" s="1"/>
  <c r="AI122" i="1"/>
  <c r="AH122" i="1"/>
  <c r="AG122" i="1"/>
  <c r="AF122" i="1"/>
  <c r="X122" i="1"/>
  <c r="W122" i="1"/>
  <c r="S122" i="1"/>
  <c r="R122" i="1"/>
  <c r="Q122" i="1"/>
  <c r="P122" i="1"/>
  <c r="L122" i="1"/>
  <c r="G122" i="1"/>
  <c r="E122" i="1"/>
  <c r="D122" i="1"/>
  <c r="F122" i="1" s="1"/>
  <c r="AI121" i="1"/>
  <c r="AG121" i="1"/>
  <c r="AF121" i="1"/>
  <c r="X121" i="1"/>
  <c r="W121" i="1"/>
  <c r="S121" i="1"/>
  <c r="R121" i="1"/>
  <c r="Q121" i="1"/>
  <c r="P121" i="1"/>
  <c r="L121" i="1"/>
  <c r="G121" i="1"/>
  <c r="F121" i="1"/>
  <c r="E121" i="1"/>
  <c r="D121" i="1"/>
  <c r="AH121" i="1" s="1"/>
  <c r="AI120" i="1"/>
  <c r="AH120" i="1"/>
  <c r="AG120" i="1"/>
  <c r="AF120" i="1"/>
  <c r="X120" i="1"/>
  <c r="W120" i="1"/>
  <c r="S120" i="1"/>
  <c r="R120" i="1"/>
  <c r="Q120" i="1"/>
  <c r="P120" i="1"/>
  <c r="L120" i="1"/>
  <c r="G120" i="1"/>
  <c r="F120" i="1"/>
  <c r="E120" i="1"/>
  <c r="D120" i="1"/>
  <c r="AI119" i="1"/>
  <c r="AG119" i="1"/>
  <c r="AF119" i="1"/>
  <c r="X119" i="1"/>
  <c r="W119" i="1"/>
  <c r="S119" i="1"/>
  <c r="R119" i="1"/>
  <c r="Q119" i="1"/>
  <c r="P119" i="1"/>
  <c r="L119" i="1"/>
  <c r="G119" i="1"/>
  <c r="F119" i="1"/>
  <c r="E119" i="1"/>
  <c r="D119" i="1"/>
  <c r="AH119" i="1" s="1"/>
  <c r="AI118" i="1"/>
  <c r="AH118" i="1"/>
  <c r="AG118" i="1"/>
  <c r="AF118" i="1"/>
  <c r="X118" i="1"/>
  <c r="W118" i="1"/>
  <c r="S118" i="1"/>
  <c r="R118" i="1"/>
  <c r="Q118" i="1"/>
  <c r="P118" i="1"/>
  <c r="L118" i="1"/>
  <c r="G118" i="1"/>
  <c r="E118" i="1"/>
  <c r="D118" i="1"/>
  <c r="F118" i="1" s="1"/>
  <c r="AI117" i="1"/>
  <c r="AH117" i="1"/>
  <c r="AG117" i="1"/>
  <c r="AF117" i="1"/>
  <c r="X117" i="1"/>
  <c r="W117" i="1"/>
  <c r="R117" i="1"/>
  <c r="Q117" i="1"/>
  <c r="P117" i="1"/>
  <c r="L117" i="1"/>
  <c r="G117" i="1"/>
  <c r="F117" i="1"/>
  <c r="E117" i="1"/>
  <c r="D117" i="1"/>
  <c r="S117" i="1" s="1"/>
  <c r="AI116" i="1"/>
  <c r="AH116" i="1"/>
  <c r="AG116" i="1"/>
  <c r="AF116" i="1"/>
  <c r="X116" i="1"/>
  <c r="W116" i="1"/>
  <c r="R116" i="1"/>
  <c r="Q116" i="1"/>
  <c r="P116" i="1"/>
  <c r="L116" i="1"/>
  <c r="G116" i="1"/>
  <c r="F116" i="1"/>
  <c r="E116" i="1"/>
  <c r="D116" i="1"/>
  <c r="S116" i="1" s="1"/>
  <c r="AI115" i="1"/>
  <c r="AH115" i="1"/>
  <c r="AG115" i="1"/>
  <c r="AF115" i="1"/>
  <c r="X115" i="1"/>
  <c r="W115" i="1"/>
  <c r="S115" i="1"/>
  <c r="R115" i="1"/>
  <c r="Q115" i="1"/>
  <c r="P115" i="1"/>
  <c r="L115" i="1"/>
  <c r="G115" i="1"/>
  <c r="F115" i="1"/>
  <c r="E115" i="1"/>
  <c r="D115" i="1"/>
  <c r="AI114" i="1"/>
  <c r="AH114" i="1"/>
  <c r="AG114" i="1"/>
  <c r="AF114" i="1"/>
  <c r="X114" i="1"/>
  <c r="W114" i="1"/>
  <c r="R114" i="1"/>
  <c r="Q114" i="1"/>
  <c r="P114" i="1"/>
  <c r="L114" i="1"/>
  <c r="G114" i="1"/>
  <c r="F114" i="1"/>
  <c r="E114" i="1"/>
  <c r="D114" i="1"/>
  <c r="S114" i="1" s="1"/>
  <c r="AI113" i="1"/>
  <c r="AH113" i="1"/>
  <c r="AG113" i="1"/>
  <c r="AF113" i="1"/>
  <c r="X113" i="1"/>
  <c r="W113" i="1"/>
  <c r="S113" i="1"/>
  <c r="R113" i="1"/>
  <c r="Q113" i="1"/>
  <c r="P113" i="1"/>
  <c r="L113" i="1"/>
  <c r="G113" i="1"/>
  <c r="E113" i="1"/>
  <c r="D113" i="1"/>
  <c r="F113" i="1" s="1"/>
  <c r="AI112" i="1"/>
  <c r="AH112" i="1"/>
  <c r="AG112" i="1"/>
  <c r="AF112" i="1"/>
  <c r="X112" i="1"/>
  <c r="W112" i="1"/>
  <c r="R112" i="1"/>
  <c r="Q112" i="1"/>
  <c r="P112" i="1"/>
  <c r="L112" i="1"/>
  <c r="G112" i="1"/>
  <c r="F112" i="1"/>
  <c r="E112" i="1"/>
  <c r="D112" i="1"/>
  <c r="S112" i="1" s="1"/>
  <c r="AI111" i="1"/>
  <c r="AH111" i="1"/>
  <c r="AG111" i="1"/>
  <c r="AF111" i="1"/>
  <c r="X111" i="1"/>
  <c r="W111" i="1"/>
  <c r="S111" i="1"/>
  <c r="R111" i="1"/>
  <c r="Q111" i="1"/>
  <c r="P111" i="1"/>
  <c r="L111" i="1"/>
  <c r="G111" i="1"/>
  <c r="E111" i="1"/>
  <c r="D111" i="1"/>
  <c r="F111" i="1" s="1"/>
  <c r="AI110" i="1"/>
  <c r="AH110" i="1"/>
  <c r="AG110" i="1"/>
  <c r="AF110" i="1"/>
  <c r="X110" i="1"/>
  <c r="W110" i="1"/>
  <c r="R110" i="1"/>
  <c r="Q110" i="1"/>
  <c r="P110" i="1"/>
  <c r="L110" i="1"/>
  <c r="G110" i="1"/>
  <c r="F110" i="1"/>
  <c r="E110" i="1"/>
  <c r="D110" i="1"/>
  <c r="S110" i="1" s="1"/>
  <c r="AI109" i="1"/>
  <c r="AH109" i="1"/>
  <c r="AG109" i="1"/>
  <c r="AF109" i="1"/>
  <c r="X109" i="1"/>
  <c r="W109" i="1"/>
  <c r="R109" i="1"/>
  <c r="Q109" i="1"/>
  <c r="P109" i="1"/>
  <c r="L109" i="1"/>
  <c r="G109" i="1"/>
  <c r="F109" i="1"/>
  <c r="E109" i="1"/>
  <c r="D109" i="1"/>
  <c r="S109" i="1" s="1"/>
  <c r="AI108" i="1"/>
  <c r="AH108" i="1"/>
  <c r="AG108" i="1"/>
  <c r="AF108" i="1"/>
  <c r="X108" i="1"/>
  <c r="W108" i="1"/>
  <c r="S108" i="1"/>
  <c r="R108" i="1"/>
  <c r="Q108" i="1"/>
  <c r="P108" i="1"/>
  <c r="L108" i="1"/>
  <c r="G108" i="1"/>
  <c r="F108" i="1"/>
  <c r="E108" i="1"/>
  <c r="D108" i="1"/>
  <c r="AI107" i="1"/>
  <c r="AH107" i="1"/>
  <c r="AG107" i="1"/>
  <c r="AF107" i="1"/>
  <c r="X107" i="1"/>
  <c r="W107" i="1"/>
  <c r="R107" i="1"/>
  <c r="Q107" i="1"/>
  <c r="P107" i="1"/>
  <c r="L107" i="1"/>
  <c r="G107" i="1"/>
  <c r="F107" i="1"/>
  <c r="E107" i="1"/>
  <c r="D107" i="1"/>
  <c r="S107" i="1" s="1"/>
  <c r="AI106" i="1"/>
  <c r="AH106" i="1"/>
  <c r="AG106" i="1"/>
  <c r="AF106" i="1"/>
  <c r="X106" i="1"/>
  <c r="W106" i="1"/>
  <c r="S106" i="1"/>
  <c r="R106" i="1"/>
  <c r="Q106" i="1"/>
  <c r="P106" i="1"/>
  <c r="L106" i="1"/>
  <c r="G106" i="1"/>
  <c r="E106" i="1"/>
  <c r="D106" i="1"/>
  <c r="F106" i="1" s="1"/>
  <c r="AI105" i="1"/>
  <c r="AH105" i="1"/>
  <c r="AG105" i="1"/>
  <c r="AF105" i="1"/>
  <c r="X105" i="1"/>
  <c r="W105" i="1"/>
  <c r="R105" i="1"/>
  <c r="Q105" i="1"/>
  <c r="P105" i="1"/>
  <c r="L105" i="1"/>
  <c r="G105" i="1"/>
  <c r="F105" i="1"/>
  <c r="E105" i="1"/>
  <c r="D105" i="1"/>
  <c r="S105" i="1" s="1"/>
  <c r="AI104" i="1"/>
  <c r="AH104" i="1"/>
  <c r="AG104" i="1"/>
  <c r="AF104" i="1"/>
  <c r="X104" i="1"/>
  <c r="W104" i="1"/>
  <c r="R104" i="1"/>
  <c r="Q104" i="1"/>
  <c r="P104" i="1"/>
  <c r="L104" i="1"/>
  <c r="G104" i="1"/>
  <c r="F104" i="1"/>
  <c r="E104" i="1"/>
  <c r="D104" i="1"/>
  <c r="S104" i="1" s="1"/>
  <c r="AI103" i="1"/>
  <c r="AH103" i="1"/>
  <c r="AG103" i="1"/>
  <c r="AF103" i="1"/>
  <c r="X103" i="1"/>
  <c r="W103" i="1"/>
  <c r="S103" i="1"/>
  <c r="R103" i="1"/>
  <c r="Q103" i="1"/>
  <c r="P103" i="1"/>
  <c r="L103" i="1"/>
  <c r="G103" i="1"/>
  <c r="F103" i="1"/>
  <c r="E103" i="1"/>
  <c r="D103" i="1"/>
  <c r="AI102" i="1"/>
  <c r="AH102" i="1"/>
  <c r="AG102" i="1"/>
  <c r="AF102" i="1"/>
  <c r="X102" i="1"/>
  <c r="W102" i="1"/>
  <c r="R102" i="1"/>
  <c r="Q102" i="1"/>
  <c r="P102" i="1"/>
  <c r="L102" i="1"/>
  <c r="G102" i="1"/>
  <c r="F102" i="1"/>
  <c r="E102" i="1"/>
  <c r="D102" i="1"/>
  <c r="S102" i="1" s="1"/>
  <c r="AI101" i="1"/>
  <c r="AH101" i="1"/>
  <c r="AG101" i="1"/>
  <c r="AF101" i="1"/>
  <c r="X101" i="1"/>
  <c r="W101" i="1"/>
  <c r="S101" i="1"/>
  <c r="R101" i="1"/>
  <c r="Q101" i="1"/>
  <c r="P101" i="1"/>
  <c r="L101" i="1"/>
  <c r="G101" i="1"/>
  <c r="E101" i="1"/>
  <c r="D101" i="1"/>
  <c r="F101" i="1" s="1"/>
  <c r="AI100" i="1"/>
  <c r="AH100" i="1"/>
  <c r="AG100" i="1"/>
  <c r="AF100" i="1"/>
  <c r="X100" i="1"/>
  <c r="W100" i="1"/>
  <c r="R100" i="1"/>
  <c r="Q100" i="1"/>
  <c r="P100" i="1"/>
  <c r="L100" i="1"/>
  <c r="G100" i="1"/>
  <c r="F100" i="1"/>
  <c r="E100" i="1"/>
  <c r="D100" i="1"/>
  <c r="S100" i="1" s="1"/>
  <c r="AI99" i="1"/>
  <c r="AH99" i="1"/>
  <c r="AG99" i="1"/>
  <c r="AF99" i="1"/>
  <c r="X99" i="1"/>
  <c r="W99" i="1"/>
  <c r="R99" i="1"/>
  <c r="Q99" i="1"/>
  <c r="P99" i="1"/>
  <c r="L99" i="1"/>
  <c r="G99" i="1"/>
  <c r="F99" i="1"/>
  <c r="E99" i="1"/>
  <c r="D99" i="1"/>
  <c r="S99" i="1" s="1"/>
  <c r="AI98" i="1"/>
  <c r="AH98" i="1"/>
  <c r="AG98" i="1"/>
  <c r="AF98" i="1"/>
  <c r="X98" i="1"/>
  <c r="W98" i="1"/>
  <c r="S98" i="1"/>
  <c r="R98" i="1"/>
  <c r="Q98" i="1"/>
  <c r="P98" i="1"/>
  <c r="L98" i="1"/>
  <c r="F98" i="1"/>
  <c r="E98" i="1"/>
  <c r="D98" i="1"/>
  <c r="G98" i="1" s="1"/>
  <c r="AI97" i="1"/>
  <c r="AH97" i="1"/>
  <c r="AG97" i="1"/>
  <c r="AF97" i="1"/>
  <c r="X97" i="1"/>
  <c r="W97" i="1"/>
  <c r="R97" i="1"/>
  <c r="Q97" i="1"/>
  <c r="P97" i="1"/>
  <c r="L97" i="1"/>
  <c r="G97" i="1"/>
  <c r="F97" i="1"/>
  <c r="E97" i="1"/>
  <c r="D97" i="1"/>
  <c r="S97" i="1" s="1"/>
  <c r="AI96" i="1"/>
  <c r="AH96" i="1"/>
  <c r="AG96" i="1"/>
  <c r="AF96" i="1"/>
  <c r="X96" i="1"/>
  <c r="W96" i="1"/>
  <c r="S96" i="1"/>
  <c r="R96" i="1"/>
  <c r="Q96" i="1"/>
  <c r="P96" i="1"/>
  <c r="L96" i="1"/>
  <c r="G96" i="1"/>
  <c r="F96" i="1"/>
  <c r="D96" i="1"/>
  <c r="E96" i="1" s="1"/>
  <c r="AI95" i="1"/>
  <c r="AH95" i="1"/>
  <c r="AG95" i="1"/>
  <c r="AF95" i="1"/>
  <c r="X95" i="1"/>
  <c r="W95" i="1"/>
  <c r="R95" i="1"/>
  <c r="Q95" i="1"/>
  <c r="P95" i="1"/>
  <c r="L95" i="1"/>
  <c r="G95" i="1"/>
  <c r="F95" i="1"/>
  <c r="E95" i="1"/>
  <c r="D95" i="1"/>
  <c r="S95" i="1" s="1"/>
  <c r="AI94" i="1"/>
  <c r="AH94" i="1"/>
  <c r="AG94" i="1"/>
  <c r="AF94" i="1"/>
  <c r="X94" i="1"/>
  <c r="W94" i="1"/>
  <c r="S94" i="1"/>
  <c r="R94" i="1"/>
  <c r="Q94" i="1"/>
  <c r="P94" i="1"/>
  <c r="L94" i="1"/>
  <c r="G94" i="1"/>
  <c r="F94" i="1"/>
  <c r="D94" i="1"/>
  <c r="E94" i="1" s="1"/>
  <c r="AI93" i="1"/>
  <c r="AH93" i="1"/>
  <c r="AG93" i="1"/>
  <c r="AF93" i="1"/>
  <c r="X93" i="1"/>
  <c r="W93" i="1"/>
  <c r="R93" i="1"/>
  <c r="Q93" i="1"/>
  <c r="P93" i="1"/>
  <c r="L93" i="1"/>
  <c r="G93" i="1"/>
  <c r="F93" i="1"/>
  <c r="E93" i="1"/>
  <c r="D93" i="1"/>
  <c r="S93" i="1" s="1"/>
  <c r="AI92" i="1"/>
  <c r="AH92" i="1"/>
  <c r="AG92" i="1"/>
  <c r="AF92" i="1"/>
  <c r="X92" i="1"/>
  <c r="W92" i="1"/>
  <c r="S92" i="1"/>
  <c r="R92" i="1"/>
  <c r="Q92" i="1"/>
  <c r="P92" i="1"/>
  <c r="L92" i="1"/>
  <c r="G92" i="1"/>
  <c r="F92" i="1"/>
  <c r="E92" i="1"/>
  <c r="D92" i="1"/>
  <c r="AI91" i="1"/>
  <c r="AH91" i="1"/>
  <c r="AG91" i="1"/>
  <c r="AF91" i="1"/>
  <c r="X91" i="1"/>
  <c r="W91" i="1"/>
  <c r="R91" i="1"/>
  <c r="Q91" i="1"/>
  <c r="P91" i="1"/>
  <c r="L91" i="1"/>
  <c r="G91" i="1"/>
  <c r="F91" i="1"/>
  <c r="E91" i="1"/>
  <c r="D91" i="1"/>
  <c r="S91" i="1" s="1"/>
  <c r="AI90" i="1"/>
  <c r="AH90" i="1"/>
  <c r="AG90" i="1"/>
  <c r="AF90" i="1"/>
  <c r="X90" i="1"/>
  <c r="W90" i="1"/>
  <c r="S90" i="1"/>
  <c r="R90" i="1"/>
  <c r="Q90" i="1"/>
  <c r="P90" i="1"/>
  <c r="L90" i="1"/>
  <c r="G90" i="1"/>
  <c r="F90" i="1"/>
  <c r="D90" i="1"/>
  <c r="E90" i="1" s="1"/>
  <c r="AI89" i="1"/>
  <c r="AH89" i="1"/>
  <c r="AG89" i="1"/>
  <c r="AF89" i="1"/>
  <c r="X89" i="1"/>
  <c r="W89" i="1"/>
  <c r="R89" i="1"/>
  <c r="Q89" i="1"/>
  <c r="P89" i="1"/>
  <c r="L89" i="1"/>
  <c r="G89" i="1"/>
  <c r="F89" i="1"/>
  <c r="E89" i="1"/>
  <c r="D89" i="1"/>
  <c r="S89" i="1" s="1"/>
  <c r="AI88" i="1"/>
  <c r="AH88" i="1"/>
  <c r="AG88" i="1"/>
  <c r="AF88" i="1"/>
  <c r="X88" i="1"/>
  <c r="W88" i="1"/>
  <c r="S88" i="1"/>
  <c r="R88" i="1"/>
  <c r="Q88" i="1"/>
  <c r="P88" i="1"/>
  <c r="L88" i="1"/>
  <c r="G88" i="1"/>
  <c r="F88" i="1"/>
  <c r="D88" i="1"/>
  <c r="E88" i="1" s="1"/>
  <c r="AI87" i="1"/>
  <c r="AH87" i="1"/>
  <c r="AG87" i="1"/>
  <c r="AF87" i="1"/>
  <c r="X87" i="1"/>
  <c r="W87" i="1"/>
  <c r="R87" i="1"/>
  <c r="Q87" i="1"/>
  <c r="P87" i="1"/>
  <c r="L87" i="1"/>
  <c r="G87" i="1"/>
  <c r="F87" i="1"/>
  <c r="E87" i="1"/>
  <c r="D87" i="1"/>
  <c r="S87" i="1" s="1"/>
  <c r="AI86" i="1"/>
  <c r="AH86" i="1"/>
  <c r="AG86" i="1"/>
  <c r="AF86" i="1"/>
  <c r="X86" i="1"/>
  <c r="W86" i="1"/>
  <c r="S86" i="1"/>
  <c r="R86" i="1"/>
  <c r="Q86" i="1"/>
  <c r="P86" i="1"/>
  <c r="L86" i="1"/>
  <c r="G86" i="1"/>
  <c r="F86" i="1"/>
  <c r="D86" i="1"/>
  <c r="E86" i="1" s="1"/>
  <c r="AI85" i="1"/>
  <c r="AH85" i="1"/>
  <c r="AG85" i="1"/>
  <c r="AF85" i="1"/>
  <c r="X85" i="1"/>
  <c r="W85" i="1"/>
  <c r="R85" i="1"/>
  <c r="Q85" i="1"/>
  <c r="P85" i="1"/>
  <c r="L85" i="1"/>
  <c r="G85" i="1"/>
  <c r="F85" i="1"/>
  <c r="E85" i="1"/>
  <c r="D85" i="1"/>
  <c r="S85" i="1" s="1"/>
  <c r="AI84" i="1"/>
  <c r="AH84" i="1"/>
  <c r="AG84" i="1"/>
  <c r="AF84" i="1"/>
  <c r="X84" i="1"/>
  <c r="W84" i="1"/>
  <c r="S84" i="1"/>
  <c r="R84" i="1"/>
  <c r="Q84" i="1"/>
  <c r="P84" i="1"/>
  <c r="L84" i="1"/>
  <c r="G84" i="1"/>
  <c r="F84" i="1"/>
  <c r="D84" i="1"/>
  <c r="E84" i="1" s="1"/>
  <c r="AI83" i="1"/>
  <c r="AH83" i="1"/>
  <c r="AG83" i="1"/>
  <c r="AF83" i="1"/>
  <c r="X83" i="1"/>
  <c r="W83" i="1"/>
  <c r="R83" i="1"/>
  <c r="Q83" i="1"/>
  <c r="P83" i="1"/>
  <c r="L83" i="1"/>
  <c r="G83" i="1"/>
  <c r="F83" i="1"/>
  <c r="E83" i="1"/>
  <c r="D83" i="1"/>
  <c r="S83" i="1" s="1"/>
  <c r="AI82" i="1"/>
  <c r="AH82" i="1"/>
  <c r="AG82" i="1"/>
  <c r="AF82" i="1"/>
  <c r="X82" i="1"/>
  <c r="W82" i="1"/>
  <c r="S82" i="1"/>
  <c r="R82" i="1"/>
  <c r="Q82" i="1"/>
  <c r="P82" i="1"/>
  <c r="L82" i="1"/>
  <c r="G82" i="1"/>
  <c r="F82" i="1"/>
  <c r="D82" i="1"/>
  <c r="E82" i="1" s="1"/>
  <c r="AI81" i="1"/>
  <c r="AH81" i="1"/>
  <c r="AG81" i="1"/>
  <c r="AF81" i="1"/>
  <c r="X81" i="1"/>
  <c r="W81" i="1"/>
  <c r="R81" i="1"/>
  <c r="Q81" i="1"/>
  <c r="P81" i="1"/>
  <c r="L81" i="1"/>
  <c r="G81" i="1"/>
  <c r="F81" i="1"/>
  <c r="E81" i="1"/>
  <c r="D81" i="1"/>
  <c r="S81" i="1" s="1"/>
  <c r="AI80" i="1"/>
  <c r="AH80" i="1"/>
  <c r="AG80" i="1"/>
  <c r="AF80" i="1"/>
  <c r="X80" i="1"/>
  <c r="W80" i="1"/>
  <c r="S80" i="1"/>
  <c r="R80" i="1"/>
  <c r="Q80" i="1"/>
  <c r="P80" i="1"/>
  <c r="L80" i="1"/>
  <c r="G80" i="1"/>
  <c r="F80" i="1"/>
  <c r="E80" i="1"/>
  <c r="D80" i="1"/>
  <c r="AI79" i="1"/>
  <c r="AH79" i="1"/>
  <c r="AG79" i="1"/>
  <c r="AF79" i="1"/>
  <c r="X79" i="1"/>
  <c r="W79" i="1"/>
  <c r="R79" i="1"/>
  <c r="Q79" i="1"/>
  <c r="P79" i="1"/>
  <c r="L79" i="1"/>
  <c r="G79" i="1"/>
  <c r="F79" i="1"/>
  <c r="E79" i="1"/>
  <c r="D79" i="1"/>
  <c r="S79" i="1" s="1"/>
  <c r="AI78" i="1"/>
  <c r="AH78" i="1"/>
  <c r="AG78" i="1"/>
  <c r="AF78" i="1"/>
  <c r="X78" i="1"/>
  <c r="W78" i="1"/>
  <c r="S78" i="1"/>
  <c r="R78" i="1"/>
  <c r="Q78" i="1"/>
  <c r="P78" i="1"/>
  <c r="L78" i="1"/>
  <c r="G78" i="1"/>
  <c r="F78" i="1"/>
  <c r="D78" i="1"/>
  <c r="E78" i="1" s="1"/>
  <c r="AI77" i="1"/>
  <c r="AH77" i="1"/>
  <c r="AG77" i="1"/>
  <c r="AF77" i="1"/>
  <c r="X77" i="1"/>
  <c r="W77" i="1"/>
  <c r="R77" i="1"/>
  <c r="Q77" i="1"/>
  <c r="P77" i="1"/>
  <c r="L77" i="1"/>
  <c r="G77" i="1"/>
  <c r="F77" i="1"/>
  <c r="E77" i="1"/>
  <c r="D77" i="1"/>
  <c r="S77" i="1" s="1"/>
  <c r="AI76" i="1"/>
  <c r="AH76" i="1"/>
  <c r="AG76" i="1"/>
  <c r="AF76" i="1"/>
  <c r="X76" i="1"/>
  <c r="W76" i="1"/>
  <c r="S76" i="1"/>
  <c r="R76" i="1"/>
  <c r="Q76" i="1"/>
  <c r="P76" i="1"/>
  <c r="L76" i="1"/>
  <c r="G76" i="1"/>
  <c r="F76" i="1"/>
  <c r="D76" i="1"/>
  <c r="E76" i="1" s="1"/>
  <c r="AI75" i="1"/>
  <c r="AH75" i="1"/>
  <c r="AG75" i="1"/>
  <c r="AF75" i="1"/>
  <c r="X75" i="1"/>
  <c r="W75" i="1"/>
  <c r="R75" i="1"/>
  <c r="Q75" i="1"/>
  <c r="P75" i="1"/>
  <c r="L75" i="1"/>
  <c r="G75" i="1"/>
  <c r="F75" i="1"/>
  <c r="E75" i="1"/>
  <c r="D75" i="1"/>
  <c r="S75" i="1" s="1"/>
  <c r="AI74" i="1"/>
  <c r="AH74" i="1"/>
  <c r="AG74" i="1"/>
  <c r="AF74" i="1"/>
  <c r="X74" i="1"/>
  <c r="W74" i="1"/>
  <c r="S74" i="1"/>
  <c r="R74" i="1"/>
  <c r="Q74" i="1"/>
  <c r="P74" i="1"/>
  <c r="L74" i="1"/>
  <c r="G74" i="1"/>
  <c r="F74" i="1"/>
  <c r="D74" i="1"/>
  <c r="E74" i="1" s="1"/>
  <c r="AI73" i="1"/>
  <c r="AH73" i="1"/>
  <c r="AG73" i="1"/>
  <c r="AF73" i="1"/>
  <c r="X73" i="1"/>
  <c r="W73" i="1"/>
  <c r="R73" i="1"/>
  <c r="Q73" i="1"/>
  <c r="P73" i="1"/>
  <c r="L73" i="1"/>
  <c r="G73" i="1"/>
  <c r="F73" i="1"/>
  <c r="E73" i="1"/>
  <c r="D73" i="1"/>
  <c r="S73" i="1" s="1"/>
  <c r="AI72" i="1"/>
  <c r="AH72" i="1"/>
  <c r="AG72" i="1"/>
  <c r="AF72" i="1"/>
  <c r="X72" i="1"/>
  <c r="W72" i="1"/>
  <c r="S72" i="1"/>
  <c r="R72" i="1"/>
  <c r="Q72" i="1"/>
  <c r="P72" i="1"/>
  <c r="L72" i="1"/>
  <c r="G72" i="1"/>
  <c r="F72" i="1"/>
  <c r="D72" i="1"/>
  <c r="E72" i="1" s="1"/>
  <c r="AI71" i="1"/>
  <c r="AH71" i="1"/>
  <c r="AG71" i="1"/>
  <c r="AF71" i="1"/>
  <c r="X71" i="1"/>
  <c r="W71" i="1"/>
  <c r="S71" i="1"/>
  <c r="R71" i="1"/>
  <c r="Q71" i="1"/>
  <c r="P71" i="1"/>
  <c r="L71" i="1"/>
  <c r="G71" i="1"/>
  <c r="F71" i="1"/>
  <c r="E71" i="1"/>
  <c r="D71" i="1"/>
  <c r="AI70" i="1"/>
  <c r="AH70" i="1"/>
  <c r="AG70" i="1"/>
  <c r="AF70" i="1"/>
  <c r="X70" i="1"/>
  <c r="W70" i="1"/>
  <c r="S70" i="1"/>
  <c r="R70" i="1"/>
  <c r="Q70" i="1"/>
  <c r="P70" i="1"/>
  <c r="L70" i="1"/>
  <c r="G70" i="1"/>
  <c r="E70" i="1"/>
  <c r="D70" i="1"/>
  <c r="F70" i="1" s="1"/>
  <c r="AI69" i="1"/>
  <c r="AH69" i="1"/>
  <c r="AG69" i="1"/>
  <c r="AF69" i="1"/>
  <c r="X69" i="1"/>
  <c r="W69" i="1"/>
  <c r="S69" i="1"/>
  <c r="R69" i="1"/>
  <c r="Q69" i="1"/>
  <c r="P69" i="1"/>
  <c r="L69" i="1"/>
  <c r="G69" i="1"/>
  <c r="F69" i="1"/>
  <c r="E69" i="1"/>
  <c r="D69" i="1"/>
  <c r="AI68" i="1"/>
  <c r="AH68" i="1"/>
  <c r="AG68" i="1"/>
  <c r="AF68" i="1"/>
  <c r="X68" i="1"/>
  <c r="W68" i="1"/>
  <c r="S68" i="1"/>
  <c r="R68" i="1"/>
  <c r="Q68" i="1"/>
  <c r="P68" i="1"/>
  <c r="L68" i="1"/>
  <c r="G68" i="1"/>
  <c r="F68" i="1"/>
  <c r="D68" i="1"/>
  <c r="E68" i="1" s="1"/>
  <c r="AI67" i="1"/>
  <c r="AH67" i="1"/>
  <c r="AG67" i="1"/>
  <c r="X67" i="1"/>
  <c r="W67" i="1"/>
  <c r="S67" i="1"/>
  <c r="R67" i="1"/>
  <c r="Q67" i="1"/>
  <c r="P67" i="1"/>
  <c r="L67" i="1"/>
  <c r="G67" i="1"/>
  <c r="F67" i="1"/>
  <c r="E67" i="1"/>
  <c r="D67" i="1"/>
  <c r="AF67" i="1" s="1"/>
  <c r="AI66" i="1"/>
  <c r="AH66" i="1"/>
  <c r="AG66" i="1"/>
  <c r="AF66" i="1"/>
  <c r="X66" i="1"/>
  <c r="W66" i="1"/>
  <c r="S66" i="1"/>
  <c r="R66" i="1"/>
  <c r="Q66" i="1"/>
  <c r="P66" i="1"/>
  <c r="L66" i="1"/>
  <c r="G66" i="1"/>
  <c r="F66" i="1"/>
  <c r="D66" i="1"/>
  <c r="E66" i="1" s="1"/>
  <c r="AI65" i="1"/>
  <c r="AH65" i="1"/>
  <c r="AG65" i="1"/>
  <c r="X65" i="1"/>
  <c r="W65" i="1"/>
  <c r="S65" i="1"/>
  <c r="R65" i="1"/>
  <c r="Q65" i="1"/>
  <c r="P65" i="1"/>
  <c r="L65" i="1"/>
  <c r="G65" i="1"/>
  <c r="F65" i="1"/>
  <c r="E65" i="1"/>
  <c r="D65" i="1"/>
  <c r="AF65" i="1" s="1"/>
  <c r="AI64" i="1"/>
  <c r="AH64" i="1"/>
  <c r="AG64" i="1"/>
  <c r="AF64" i="1"/>
  <c r="X64" i="1"/>
  <c r="W64" i="1"/>
  <c r="S64" i="1"/>
  <c r="R64" i="1"/>
  <c r="Q64" i="1"/>
  <c r="P64" i="1"/>
  <c r="L64" i="1"/>
  <c r="G64" i="1"/>
  <c r="F64" i="1"/>
  <c r="D64" i="1"/>
  <c r="E64" i="1" s="1"/>
  <c r="AI63" i="1"/>
  <c r="AH63" i="1"/>
  <c r="AG63" i="1"/>
  <c r="X63" i="1"/>
  <c r="W63" i="1"/>
  <c r="S63" i="1"/>
  <c r="R63" i="1"/>
  <c r="Q63" i="1"/>
  <c r="P63" i="1"/>
  <c r="L63" i="1"/>
  <c r="G63" i="1"/>
  <c r="F63" i="1"/>
  <c r="E63" i="1"/>
  <c r="D63" i="1"/>
  <c r="AF63" i="1" s="1"/>
  <c r="AI62" i="1"/>
  <c r="AH62" i="1"/>
  <c r="AG62" i="1"/>
  <c r="AF62" i="1"/>
  <c r="X62" i="1"/>
  <c r="W62" i="1"/>
  <c r="S62" i="1"/>
  <c r="R62" i="1"/>
  <c r="Q62" i="1"/>
  <c r="P62" i="1"/>
  <c r="L62" i="1"/>
  <c r="G62" i="1"/>
  <c r="F62" i="1"/>
  <c r="D62" i="1"/>
  <c r="E62" i="1" s="1"/>
  <c r="AI61" i="1"/>
  <c r="AH61" i="1"/>
  <c r="AG61" i="1"/>
  <c r="AF61" i="1"/>
  <c r="X61" i="1"/>
  <c r="W61" i="1"/>
  <c r="S61" i="1"/>
  <c r="R61" i="1"/>
  <c r="Q61" i="1"/>
  <c r="P61" i="1"/>
  <c r="L61" i="1"/>
  <c r="G61" i="1"/>
  <c r="F61" i="1"/>
  <c r="E61" i="1"/>
  <c r="D61" i="1"/>
  <c r="AI60" i="1"/>
  <c r="AH60" i="1"/>
  <c r="AG60" i="1"/>
  <c r="AF60" i="1"/>
  <c r="X60" i="1"/>
  <c r="W60" i="1"/>
  <c r="S60" i="1"/>
  <c r="R60" i="1"/>
  <c r="Q60" i="1"/>
  <c r="P60" i="1"/>
  <c r="L60" i="1"/>
  <c r="G60" i="1"/>
  <c r="F60" i="1"/>
  <c r="D60" i="1"/>
  <c r="E60" i="1" s="1"/>
  <c r="AI59" i="1"/>
  <c r="AH59" i="1"/>
  <c r="AG59" i="1"/>
  <c r="X59" i="1"/>
  <c r="W59" i="1"/>
  <c r="S59" i="1"/>
  <c r="R59" i="1"/>
  <c r="Q59" i="1"/>
  <c r="P59" i="1"/>
  <c r="L59" i="1"/>
  <c r="G59" i="1"/>
  <c r="F59" i="1"/>
  <c r="E59" i="1"/>
  <c r="D59" i="1"/>
  <c r="AF59" i="1" s="1"/>
  <c r="AI58" i="1"/>
  <c r="AH58" i="1"/>
  <c r="AG58" i="1"/>
  <c r="AF58" i="1"/>
  <c r="X58" i="1"/>
  <c r="W58" i="1"/>
  <c r="S58" i="1"/>
  <c r="R58" i="1"/>
  <c r="Q58" i="1"/>
  <c r="P58" i="1"/>
  <c r="L58" i="1"/>
  <c r="G58" i="1"/>
  <c r="F58" i="1"/>
  <c r="E58" i="1"/>
  <c r="D58" i="1"/>
  <c r="AI57" i="1"/>
  <c r="AH57" i="1"/>
  <c r="AG57" i="1"/>
  <c r="X57" i="1"/>
  <c r="W57" i="1"/>
  <c r="S57" i="1"/>
  <c r="R57" i="1"/>
  <c r="Q57" i="1"/>
  <c r="P57" i="1"/>
  <c r="L57" i="1"/>
  <c r="G57" i="1"/>
  <c r="F57" i="1"/>
  <c r="E57" i="1"/>
  <c r="D57" i="1"/>
  <c r="AF57" i="1" s="1"/>
  <c r="AI56" i="1"/>
  <c r="AH56" i="1"/>
  <c r="AG56" i="1"/>
  <c r="AF56" i="1"/>
  <c r="X56" i="1"/>
  <c r="W56" i="1"/>
  <c r="S56" i="1"/>
  <c r="R56" i="1"/>
  <c r="Q56" i="1"/>
  <c r="P56" i="1"/>
  <c r="L56" i="1"/>
  <c r="G56" i="1"/>
  <c r="F56" i="1"/>
  <c r="D56" i="1"/>
  <c r="E56" i="1" s="1"/>
  <c r="AI55" i="1"/>
  <c r="AH55" i="1"/>
  <c r="AG55" i="1"/>
  <c r="AF55" i="1"/>
  <c r="X55" i="1"/>
  <c r="W55" i="1"/>
  <c r="S55" i="1"/>
  <c r="R55" i="1"/>
  <c r="Q55" i="1"/>
  <c r="P55" i="1"/>
  <c r="L55" i="1"/>
  <c r="G55" i="1"/>
  <c r="F55" i="1"/>
  <c r="E55" i="1"/>
  <c r="D55" i="1"/>
  <c r="AI54" i="1"/>
  <c r="AH54" i="1"/>
  <c r="AG54" i="1"/>
  <c r="AF54" i="1"/>
  <c r="X54" i="1"/>
  <c r="W54" i="1"/>
  <c r="S54" i="1"/>
  <c r="R54" i="1"/>
  <c r="Q54" i="1"/>
  <c r="P54" i="1"/>
  <c r="L54" i="1"/>
  <c r="G54" i="1"/>
  <c r="F54" i="1"/>
  <c r="D54" i="1"/>
  <c r="E54" i="1" s="1"/>
  <c r="AI53" i="1"/>
  <c r="AH53" i="1"/>
  <c r="AG53" i="1"/>
  <c r="X53" i="1"/>
  <c r="W53" i="1"/>
  <c r="S53" i="1"/>
  <c r="R53" i="1"/>
  <c r="Q53" i="1"/>
  <c r="P53" i="1"/>
  <c r="L53" i="1"/>
  <c r="G53" i="1"/>
  <c r="F53" i="1"/>
  <c r="E53" i="1"/>
  <c r="D53" i="1"/>
  <c r="AF53" i="1" s="1"/>
  <c r="AI52" i="1"/>
  <c r="AH52" i="1"/>
  <c r="AG52" i="1"/>
  <c r="AF52" i="1"/>
  <c r="X52" i="1"/>
  <c r="W52" i="1"/>
  <c r="S52" i="1"/>
  <c r="R52" i="1"/>
  <c r="Q52" i="1"/>
  <c r="P52" i="1"/>
  <c r="L52" i="1"/>
  <c r="G52" i="1"/>
  <c r="F52" i="1"/>
  <c r="D52" i="1"/>
  <c r="E52" i="1" s="1"/>
  <c r="AI51" i="1"/>
  <c r="AH51" i="1"/>
  <c r="AG51" i="1"/>
  <c r="X51" i="1"/>
  <c r="W51" i="1"/>
  <c r="S51" i="1"/>
  <c r="R51" i="1"/>
  <c r="Q51" i="1"/>
  <c r="P51" i="1"/>
  <c r="L51" i="1"/>
  <c r="G51" i="1"/>
  <c r="F51" i="1"/>
  <c r="E51" i="1"/>
  <c r="D51" i="1"/>
  <c r="AF51" i="1" s="1"/>
  <c r="AI50" i="1"/>
  <c r="AH50" i="1"/>
  <c r="AG50" i="1"/>
  <c r="AF50" i="1"/>
  <c r="X50" i="1"/>
  <c r="W50" i="1"/>
  <c r="S50" i="1"/>
  <c r="R50" i="1"/>
  <c r="Q50" i="1"/>
  <c r="P50" i="1"/>
  <c r="L50" i="1"/>
  <c r="G50" i="1"/>
  <c r="E50" i="1"/>
  <c r="D50" i="1"/>
  <c r="F50" i="1" s="1"/>
  <c r="AI49" i="1"/>
  <c r="AH49" i="1"/>
  <c r="AG49" i="1"/>
  <c r="AF49" i="1"/>
  <c r="X49" i="1"/>
  <c r="W49" i="1"/>
  <c r="S49" i="1"/>
  <c r="R49" i="1"/>
  <c r="Q49" i="1"/>
  <c r="P49" i="1"/>
  <c r="L49" i="1"/>
  <c r="G49" i="1"/>
  <c r="F49" i="1"/>
  <c r="E49" i="1"/>
  <c r="D49" i="1"/>
  <c r="AI48" i="1"/>
  <c r="AH48" i="1"/>
  <c r="AG48" i="1"/>
  <c r="AF48" i="1"/>
  <c r="X48" i="1"/>
  <c r="W48" i="1"/>
  <c r="S48" i="1"/>
  <c r="R48" i="1"/>
  <c r="Q48" i="1"/>
  <c r="P48" i="1"/>
  <c r="L48" i="1"/>
  <c r="G48" i="1"/>
  <c r="F48" i="1"/>
  <c r="D48" i="1"/>
  <c r="E48" i="1" s="1"/>
  <c r="AI47" i="1"/>
  <c r="AH47" i="1"/>
  <c r="AG47" i="1"/>
  <c r="X47" i="1"/>
  <c r="W47" i="1"/>
  <c r="S47" i="1"/>
  <c r="R47" i="1"/>
  <c r="Q47" i="1"/>
  <c r="P47" i="1"/>
  <c r="L47" i="1"/>
  <c r="G47" i="1"/>
  <c r="F47" i="1"/>
  <c r="E47" i="1"/>
  <c r="D47" i="1"/>
  <c r="AF47" i="1" s="1"/>
  <c r="AI46" i="1"/>
  <c r="AH46" i="1"/>
  <c r="AG46" i="1"/>
  <c r="AF46" i="1"/>
  <c r="X46" i="1"/>
  <c r="W46" i="1"/>
  <c r="S46" i="1"/>
  <c r="R46" i="1"/>
  <c r="Q46" i="1"/>
  <c r="P46" i="1"/>
  <c r="L46" i="1"/>
  <c r="G46" i="1"/>
  <c r="F46" i="1"/>
  <c r="D46" i="1"/>
  <c r="E46" i="1" s="1"/>
  <c r="AI45" i="1"/>
  <c r="AH45" i="1"/>
  <c r="AG45" i="1"/>
  <c r="X45" i="1"/>
  <c r="W45" i="1"/>
  <c r="S45" i="1"/>
  <c r="R45" i="1"/>
  <c r="Q45" i="1"/>
  <c r="P45" i="1"/>
  <c r="L45" i="1"/>
  <c r="G45" i="1"/>
  <c r="F45" i="1"/>
  <c r="E45" i="1"/>
  <c r="D45" i="1"/>
  <c r="AF45" i="1" s="1"/>
  <c r="AI44" i="1"/>
  <c r="AH44" i="1"/>
  <c r="AG44" i="1"/>
  <c r="AF44" i="1"/>
  <c r="X44" i="1"/>
  <c r="W44" i="1"/>
  <c r="S44" i="1"/>
  <c r="R44" i="1"/>
  <c r="Q44" i="1"/>
  <c r="P44" i="1"/>
  <c r="L44" i="1"/>
  <c r="G44" i="1"/>
  <c r="F44" i="1"/>
  <c r="D44" i="1"/>
  <c r="E44" i="1" s="1"/>
  <c r="AI43" i="1"/>
  <c r="AH43" i="1"/>
  <c r="AG43" i="1"/>
  <c r="X43" i="1"/>
  <c r="W43" i="1"/>
  <c r="S43" i="1"/>
  <c r="R43" i="1"/>
  <c r="Q43" i="1"/>
  <c r="P43" i="1"/>
  <c r="L43" i="1"/>
  <c r="G43" i="1"/>
  <c r="F43" i="1"/>
  <c r="E43" i="1"/>
  <c r="D43" i="1"/>
  <c r="AF43" i="1" s="1"/>
  <c r="AI42" i="1"/>
  <c r="AH42" i="1"/>
  <c r="AG42" i="1"/>
  <c r="X42" i="1"/>
  <c r="W42" i="1"/>
  <c r="S42" i="1"/>
  <c r="R42" i="1"/>
  <c r="Q42" i="1"/>
  <c r="P42" i="1"/>
  <c r="L42" i="1"/>
  <c r="G42" i="1"/>
  <c r="F42" i="1"/>
  <c r="E42" i="1"/>
  <c r="D42" i="1"/>
  <c r="AF42" i="1" s="1"/>
  <c r="AI41" i="1"/>
  <c r="AH41" i="1"/>
  <c r="AG41" i="1"/>
  <c r="AF41" i="1"/>
  <c r="X41" i="1"/>
  <c r="W41" i="1"/>
  <c r="S41" i="1"/>
  <c r="R41" i="1"/>
  <c r="Q41" i="1"/>
  <c r="P41" i="1"/>
  <c r="L41" i="1"/>
  <c r="G41" i="1"/>
  <c r="E41" i="1"/>
  <c r="D41" i="1"/>
  <c r="F41" i="1" s="1"/>
  <c r="AI40" i="1"/>
  <c r="AH40" i="1"/>
  <c r="AG40" i="1"/>
  <c r="X40" i="1"/>
  <c r="W40" i="1"/>
  <c r="S40" i="1"/>
  <c r="R40" i="1"/>
  <c r="Q40" i="1"/>
  <c r="P40" i="1"/>
  <c r="L40" i="1"/>
  <c r="G40" i="1"/>
  <c r="F40" i="1"/>
  <c r="E40" i="1"/>
  <c r="D40" i="1"/>
  <c r="AF40" i="1" s="1"/>
  <c r="AI39" i="1"/>
  <c r="AH39" i="1"/>
  <c r="AG39" i="1"/>
  <c r="AF39" i="1"/>
  <c r="X39" i="1"/>
  <c r="W39" i="1"/>
  <c r="S39" i="1"/>
  <c r="R39" i="1"/>
  <c r="Q39" i="1"/>
  <c r="P39" i="1"/>
  <c r="L39" i="1"/>
  <c r="G39" i="1"/>
  <c r="E39" i="1"/>
  <c r="D39" i="1"/>
  <c r="F39" i="1" s="1"/>
  <c r="AI38" i="1"/>
  <c r="AH38" i="1"/>
  <c r="AG38" i="1"/>
  <c r="X38" i="1"/>
  <c r="W38" i="1"/>
  <c r="S38" i="1"/>
  <c r="R38" i="1"/>
  <c r="Q38" i="1"/>
  <c r="P38" i="1"/>
  <c r="L38" i="1"/>
  <c r="G38" i="1"/>
  <c r="F38" i="1"/>
  <c r="E38" i="1"/>
  <c r="D38" i="1"/>
  <c r="AF38" i="1" s="1"/>
  <c r="AI37" i="1"/>
  <c r="AH37" i="1"/>
  <c r="AG37" i="1"/>
  <c r="AF37" i="1"/>
  <c r="X37" i="1"/>
  <c r="W37" i="1"/>
  <c r="S37" i="1"/>
  <c r="R37" i="1"/>
  <c r="Q37" i="1"/>
  <c r="P37" i="1"/>
  <c r="L37" i="1"/>
  <c r="G37" i="1"/>
  <c r="E37" i="1"/>
  <c r="D37" i="1"/>
  <c r="F37" i="1" s="1"/>
  <c r="AI36" i="1"/>
  <c r="AH36" i="1"/>
  <c r="AG36" i="1"/>
  <c r="X36" i="1"/>
  <c r="W36" i="1"/>
  <c r="S36" i="1"/>
  <c r="R36" i="1"/>
  <c r="Q36" i="1"/>
  <c r="P36" i="1"/>
  <c r="L36" i="1"/>
  <c r="G36" i="1"/>
  <c r="F36" i="1"/>
  <c r="E36" i="1"/>
  <c r="D36" i="1"/>
  <c r="AF36" i="1" s="1"/>
  <c r="AI35" i="1"/>
  <c r="AH35" i="1"/>
  <c r="AG35" i="1"/>
  <c r="AF35" i="1"/>
  <c r="X35" i="1"/>
  <c r="W35" i="1"/>
  <c r="S35" i="1"/>
  <c r="R35" i="1"/>
  <c r="Q35" i="1"/>
  <c r="P35" i="1"/>
  <c r="L35" i="1"/>
  <c r="G35" i="1"/>
  <c r="F35" i="1"/>
  <c r="D35" i="1"/>
  <c r="E35" i="1" s="1"/>
  <c r="AI34" i="1"/>
  <c r="AH34" i="1"/>
  <c r="AG34" i="1"/>
  <c r="AF34" i="1"/>
  <c r="X34" i="1"/>
  <c r="W34" i="1"/>
  <c r="S34" i="1"/>
  <c r="R34" i="1"/>
  <c r="Q34" i="1"/>
  <c r="P34" i="1"/>
  <c r="L34" i="1"/>
  <c r="G34" i="1"/>
  <c r="F34" i="1"/>
  <c r="E34" i="1"/>
  <c r="D34" i="1"/>
  <c r="AI33" i="1"/>
  <c r="AH33" i="1"/>
  <c r="AG33" i="1"/>
  <c r="AF33" i="1"/>
  <c r="X33" i="1"/>
  <c r="W33" i="1"/>
  <c r="S33" i="1"/>
  <c r="R33" i="1"/>
  <c r="Q33" i="1"/>
  <c r="P33" i="1"/>
  <c r="L33" i="1"/>
  <c r="G33" i="1"/>
  <c r="F33" i="1"/>
  <c r="D33" i="1"/>
  <c r="E33" i="1" s="1"/>
  <c r="AI32" i="1"/>
  <c r="AH32" i="1"/>
  <c r="AG32" i="1"/>
  <c r="X32" i="1"/>
  <c r="W32" i="1"/>
  <c r="S32" i="1"/>
  <c r="R32" i="1"/>
  <c r="Q32" i="1"/>
  <c r="P32" i="1"/>
  <c r="L32" i="1"/>
  <c r="G32" i="1"/>
  <c r="F32" i="1"/>
  <c r="E32" i="1"/>
  <c r="D32" i="1"/>
  <c r="AF32" i="1" s="1"/>
  <c r="AI31" i="1"/>
  <c r="AH31" i="1"/>
  <c r="AG31" i="1"/>
  <c r="AF31" i="1"/>
  <c r="X31" i="1"/>
  <c r="W31" i="1"/>
  <c r="S31" i="1"/>
  <c r="R31" i="1"/>
  <c r="Q31" i="1"/>
  <c r="P31" i="1"/>
  <c r="L31" i="1"/>
  <c r="G31" i="1"/>
  <c r="F31" i="1"/>
  <c r="D31" i="1"/>
  <c r="E31" i="1" s="1"/>
  <c r="AI30" i="1"/>
  <c r="AH30" i="1"/>
  <c r="AG30" i="1"/>
  <c r="X30" i="1"/>
  <c r="W30" i="1"/>
  <c r="S30" i="1"/>
  <c r="R30" i="1"/>
  <c r="Q30" i="1"/>
  <c r="P30" i="1"/>
  <c r="L30" i="1"/>
  <c r="G30" i="1"/>
  <c r="F30" i="1"/>
  <c r="E30" i="1"/>
  <c r="D30" i="1"/>
  <c r="AF30" i="1" s="1"/>
  <c r="AI29" i="1"/>
  <c r="AH29" i="1"/>
  <c r="AG29" i="1"/>
  <c r="AF29" i="1"/>
  <c r="X29" i="1"/>
  <c r="W29" i="1"/>
  <c r="S29" i="1"/>
  <c r="R29" i="1"/>
  <c r="Q29" i="1"/>
  <c r="P29" i="1"/>
  <c r="L29" i="1"/>
  <c r="G29" i="1"/>
  <c r="E29" i="1"/>
  <c r="D29" i="1"/>
  <c r="F29" i="1" s="1"/>
  <c r="AI28" i="1"/>
  <c r="AH28" i="1"/>
  <c r="AG28" i="1"/>
  <c r="X28" i="1"/>
  <c r="W28" i="1"/>
  <c r="S28" i="1"/>
  <c r="R28" i="1"/>
  <c r="Q28" i="1"/>
  <c r="P28" i="1"/>
  <c r="L28" i="1"/>
  <c r="G28" i="1"/>
  <c r="F28" i="1"/>
  <c r="E28" i="1"/>
  <c r="D28" i="1"/>
  <c r="AF28" i="1" s="1"/>
  <c r="AI27" i="1"/>
  <c r="AH27" i="1"/>
  <c r="AG27" i="1"/>
  <c r="AF27" i="1"/>
  <c r="X27" i="1"/>
  <c r="W27" i="1"/>
  <c r="S27" i="1"/>
  <c r="R27" i="1"/>
  <c r="Q27" i="1"/>
  <c r="P27" i="1"/>
  <c r="L27" i="1"/>
  <c r="G27" i="1"/>
  <c r="F27" i="1"/>
  <c r="D27" i="1"/>
  <c r="E27" i="1" s="1"/>
  <c r="AI26" i="1"/>
  <c r="AH26" i="1"/>
  <c r="AG26" i="1"/>
  <c r="AF26" i="1"/>
  <c r="X26" i="1"/>
  <c r="W26" i="1"/>
  <c r="S26" i="1"/>
  <c r="R26" i="1"/>
  <c r="Q26" i="1"/>
  <c r="P26" i="1"/>
  <c r="L26" i="1"/>
  <c r="G26" i="1"/>
  <c r="F26" i="1"/>
  <c r="E26" i="1"/>
  <c r="D26" i="1"/>
  <c r="AI25" i="1"/>
  <c r="AH25" i="1"/>
  <c r="AG25" i="1"/>
  <c r="AF25" i="1"/>
  <c r="X25" i="1"/>
  <c r="W25" i="1"/>
  <c r="S25" i="1"/>
  <c r="R25" i="1"/>
  <c r="Q25" i="1"/>
  <c r="P25" i="1"/>
  <c r="L25" i="1"/>
  <c r="G25" i="1"/>
  <c r="F25" i="1"/>
  <c r="D25" i="1"/>
  <c r="E25" i="1" s="1"/>
  <c r="AI24" i="1"/>
  <c r="AH24" i="1"/>
  <c r="AG24" i="1"/>
  <c r="X24" i="1"/>
  <c r="W24" i="1"/>
  <c r="S24" i="1"/>
  <c r="R24" i="1"/>
  <c r="Q24" i="1"/>
  <c r="P24" i="1"/>
  <c r="L24" i="1"/>
  <c r="G24" i="1"/>
  <c r="F24" i="1"/>
  <c r="E24" i="1"/>
  <c r="D24" i="1"/>
  <c r="AF24" i="1" s="1"/>
  <c r="AI23" i="1"/>
  <c r="AH23" i="1"/>
  <c r="AG23" i="1"/>
  <c r="AF23" i="1"/>
  <c r="X23" i="1"/>
  <c r="W23" i="1"/>
  <c r="S23" i="1"/>
  <c r="R23" i="1"/>
  <c r="Q23" i="1"/>
  <c r="P23" i="1"/>
  <c r="L23" i="1"/>
  <c r="G23" i="1"/>
  <c r="F23" i="1"/>
  <c r="D23" i="1"/>
  <c r="E23" i="1" s="1"/>
  <c r="AI22" i="1"/>
  <c r="AH22" i="1"/>
  <c r="AG22" i="1"/>
  <c r="AF22" i="1"/>
  <c r="X22" i="1"/>
  <c r="W22" i="1"/>
  <c r="S22" i="1"/>
  <c r="R22" i="1"/>
  <c r="Q22" i="1"/>
  <c r="P22" i="1"/>
  <c r="L22" i="1"/>
  <c r="G22" i="1"/>
  <c r="F22" i="1"/>
  <c r="E22" i="1"/>
  <c r="D22" i="1"/>
  <c r="AI21" i="1"/>
  <c r="AH21" i="1"/>
  <c r="AG21" i="1"/>
  <c r="AF21" i="1"/>
  <c r="X21" i="1"/>
  <c r="W21" i="1"/>
  <c r="S21" i="1"/>
  <c r="R21" i="1"/>
  <c r="Q21" i="1"/>
  <c r="P21" i="1"/>
  <c r="L21" i="1"/>
  <c r="G21" i="1"/>
  <c r="F21" i="1"/>
  <c r="D21" i="1"/>
  <c r="E21" i="1" s="1"/>
  <c r="AI20" i="1"/>
  <c r="AH20" i="1"/>
  <c r="AG20" i="1"/>
  <c r="X20" i="1"/>
  <c r="W20" i="1"/>
  <c r="S20" i="1"/>
  <c r="R20" i="1"/>
  <c r="Q20" i="1"/>
  <c r="P20" i="1"/>
  <c r="L20" i="1"/>
  <c r="G20" i="1"/>
  <c r="F20" i="1"/>
  <c r="E20" i="1"/>
  <c r="D20" i="1"/>
  <c r="AF20" i="1" s="1"/>
  <c r="AI19" i="1"/>
  <c r="AH19" i="1"/>
  <c r="AG19" i="1"/>
  <c r="X19" i="1"/>
  <c r="W19" i="1"/>
  <c r="S19" i="1"/>
  <c r="R19" i="1"/>
  <c r="Q19" i="1"/>
  <c r="P19" i="1"/>
  <c r="L19" i="1"/>
  <c r="G19" i="1"/>
  <c r="F19" i="1"/>
  <c r="E19" i="1"/>
  <c r="D19" i="1"/>
  <c r="AF19" i="1" s="1"/>
  <c r="AI18" i="1"/>
  <c r="AH18" i="1"/>
  <c r="AG18" i="1"/>
  <c r="AF18" i="1"/>
  <c r="X18" i="1"/>
  <c r="W18" i="1"/>
  <c r="S18" i="1"/>
  <c r="R18" i="1"/>
  <c r="Q18" i="1"/>
  <c r="P18" i="1"/>
  <c r="L18" i="1"/>
  <c r="G18" i="1"/>
  <c r="F18" i="1"/>
  <c r="E18" i="1"/>
  <c r="D18" i="1"/>
  <c r="H18" i="1" s="1"/>
  <c r="AI17" i="1"/>
  <c r="AH17" i="1"/>
  <c r="AG17" i="1"/>
  <c r="X17" i="1"/>
  <c r="W17" i="1"/>
  <c r="S17" i="1"/>
  <c r="R17" i="1"/>
  <c r="Q17" i="1"/>
  <c r="P17" i="1"/>
  <c r="L17" i="1"/>
  <c r="G17" i="1"/>
  <c r="F17" i="1"/>
  <c r="E17" i="1"/>
  <c r="D17" i="1"/>
  <c r="AF17" i="1" s="1"/>
  <c r="AI16" i="1"/>
  <c r="AH16" i="1"/>
  <c r="AG16" i="1"/>
  <c r="AF16" i="1"/>
  <c r="X16" i="1"/>
  <c r="W16" i="1"/>
  <c r="S16" i="1"/>
  <c r="R16" i="1"/>
  <c r="Q16" i="1"/>
  <c r="P16" i="1"/>
  <c r="L16" i="1"/>
  <c r="F16" i="1"/>
  <c r="E16" i="1"/>
  <c r="D16" i="1"/>
  <c r="G16" i="1" s="1"/>
  <c r="AI15" i="1"/>
  <c r="AH15" i="1"/>
  <c r="AG15" i="1"/>
  <c r="X15" i="1"/>
  <c r="W15" i="1"/>
  <c r="S15" i="1"/>
  <c r="R15" i="1"/>
  <c r="Q15" i="1"/>
  <c r="P15" i="1"/>
  <c r="L15" i="1"/>
  <c r="G15" i="1"/>
  <c r="F15" i="1"/>
  <c r="E15" i="1"/>
  <c r="D15" i="1"/>
  <c r="AF15" i="1" s="1"/>
  <c r="AI14" i="1"/>
  <c r="AH14" i="1"/>
  <c r="AG14" i="1"/>
  <c r="AF14" i="1"/>
  <c r="X14" i="1"/>
  <c r="W14" i="1"/>
  <c r="S14" i="1"/>
  <c r="R14" i="1"/>
  <c r="Q14" i="1"/>
  <c r="P14" i="1"/>
  <c r="L14" i="1"/>
  <c r="G14" i="1"/>
  <c r="F14" i="1"/>
  <c r="D14" i="1"/>
  <c r="E14" i="1" s="1"/>
  <c r="AI13" i="1"/>
  <c r="AH13" i="1"/>
  <c r="AG13" i="1"/>
  <c r="AF13" i="1"/>
  <c r="X13" i="1"/>
  <c r="W13" i="1"/>
  <c r="S13" i="1"/>
  <c r="R13" i="1"/>
  <c r="Q13" i="1"/>
  <c r="P13" i="1"/>
  <c r="L13" i="1"/>
  <c r="G13" i="1"/>
  <c r="F13" i="1"/>
  <c r="E13" i="1"/>
  <c r="D13" i="1"/>
  <c r="AI12" i="1"/>
  <c r="AH12" i="1"/>
  <c r="AG12" i="1"/>
  <c r="AF12" i="1"/>
  <c r="X12" i="1"/>
  <c r="W12" i="1"/>
  <c r="S12" i="1"/>
  <c r="R12" i="1"/>
  <c r="Q12" i="1"/>
  <c r="P12" i="1"/>
  <c r="L12" i="1"/>
  <c r="G12" i="1"/>
  <c r="F12" i="1"/>
  <c r="D12" i="1"/>
  <c r="E12" i="1" s="1"/>
  <c r="AI11" i="1"/>
  <c r="AH11" i="1"/>
  <c r="AG11" i="1"/>
  <c r="X11" i="1"/>
  <c r="W11" i="1"/>
  <c r="S11" i="1"/>
  <c r="R11" i="1"/>
  <c r="Q11" i="1"/>
  <c r="P11" i="1"/>
  <c r="L11" i="1"/>
  <c r="G11" i="1"/>
  <c r="F11" i="1"/>
  <c r="E11" i="1"/>
  <c r="D11" i="1"/>
  <c r="AF11" i="1" s="1"/>
  <c r="AI10" i="1"/>
  <c r="AH10" i="1"/>
  <c r="AG10" i="1"/>
  <c r="AF10" i="1"/>
  <c r="X10" i="1"/>
  <c r="W10" i="1"/>
  <c r="S10" i="1"/>
  <c r="R10" i="1"/>
  <c r="Q10" i="1"/>
  <c r="P10" i="1"/>
  <c r="L10" i="1"/>
  <c r="G10" i="1"/>
  <c r="F10" i="1"/>
  <c r="D10" i="1"/>
  <c r="E10" i="1" s="1"/>
  <c r="AI9" i="1"/>
  <c r="AH9" i="1"/>
  <c r="AG9" i="1"/>
  <c r="X9" i="1"/>
  <c r="W9" i="1"/>
  <c r="S9" i="1"/>
  <c r="R9" i="1"/>
  <c r="Q9" i="1"/>
  <c r="P9" i="1"/>
  <c r="L9" i="1"/>
  <c r="G9" i="1"/>
  <c r="F9" i="1"/>
  <c r="E9" i="1"/>
  <c r="D9" i="1"/>
  <c r="AF9" i="1" s="1"/>
  <c r="AI8" i="1"/>
  <c r="AH8" i="1"/>
  <c r="AG8" i="1"/>
  <c r="AF8" i="1"/>
  <c r="X8" i="1"/>
  <c r="W8" i="1"/>
  <c r="S8" i="1"/>
  <c r="R8" i="1"/>
  <c r="Q8" i="1"/>
  <c r="P8" i="1"/>
  <c r="L8" i="1"/>
  <c r="G8" i="1"/>
  <c r="F8" i="1"/>
  <c r="D8" i="1"/>
  <c r="E8" i="1" s="1"/>
  <c r="AI7" i="1"/>
  <c r="AH7" i="1"/>
  <c r="AG7" i="1"/>
  <c r="X7" i="1"/>
  <c r="W7" i="1"/>
  <c r="S7" i="1"/>
  <c r="R7" i="1"/>
  <c r="Q7" i="1"/>
  <c r="P7" i="1"/>
  <c r="L7" i="1"/>
  <c r="G7" i="1"/>
  <c r="F7" i="1"/>
  <c r="E7" i="1"/>
  <c r="D7" i="1"/>
  <c r="AF7" i="1" s="1"/>
  <c r="AI6" i="1"/>
  <c r="AH6" i="1"/>
  <c r="AG6" i="1"/>
  <c r="AF6" i="1"/>
  <c r="X6" i="1"/>
  <c r="W6" i="1"/>
  <c r="S6" i="1"/>
  <c r="R6" i="1"/>
  <c r="Q6" i="1"/>
  <c r="P6" i="1"/>
  <c r="L6" i="1"/>
  <c r="G6" i="1"/>
  <c r="F6" i="1"/>
  <c r="D6" i="1"/>
  <c r="E6" i="1" s="1"/>
  <c r="AI5" i="1"/>
  <c r="AH5" i="1"/>
  <c r="AG5" i="1"/>
  <c r="X5" i="1"/>
  <c r="W5" i="1"/>
  <c r="S5" i="1"/>
  <c r="R5" i="1"/>
  <c r="Q5" i="1"/>
  <c r="P5" i="1"/>
  <c r="L5" i="1"/>
  <c r="G5" i="1"/>
  <c r="F5" i="1"/>
  <c r="E5" i="1"/>
  <c r="D5" i="1"/>
  <c r="AF5" i="1" s="1"/>
  <c r="AI4" i="1"/>
  <c r="AH4" i="1"/>
  <c r="AG4" i="1"/>
  <c r="AF4" i="1"/>
  <c r="X4" i="1"/>
  <c r="W4" i="1"/>
  <c r="S4" i="1"/>
  <c r="R4" i="1"/>
  <c r="Q4" i="1"/>
  <c r="P4" i="1"/>
  <c r="L4" i="1"/>
  <c r="G4" i="1"/>
  <c r="F4" i="1"/>
  <c r="D4" i="1"/>
  <c r="E4" i="1" s="1"/>
  <c r="AI3" i="1"/>
  <c r="AH3" i="1"/>
  <c r="AG3" i="1"/>
  <c r="X3" i="1"/>
  <c r="W3" i="1"/>
  <c r="S3" i="1"/>
  <c r="R3" i="1"/>
  <c r="Q3" i="1"/>
  <c r="P3" i="1"/>
  <c r="L3" i="1"/>
  <c r="G3" i="1"/>
  <c r="F3" i="1"/>
  <c r="E3" i="1"/>
  <c r="D3" i="1"/>
  <c r="AF3" i="1" s="1"/>
  <c r="AI2" i="1"/>
  <c r="AH2" i="1"/>
  <c r="AG2" i="1"/>
  <c r="AF2" i="1"/>
  <c r="AJ2" i="1" s="1"/>
  <c r="AJ3" i="1" s="1"/>
  <c r="AK3" i="1" s="1"/>
  <c r="X2" i="1"/>
  <c r="W2" i="1"/>
  <c r="Y2" i="1" s="1"/>
  <c r="S2" i="1"/>
  <c r="R2" i="1"/>
  <c r="Q2" i="1"/>
  <c r="P2" i="1"/>
  <c r="M2" i="1"/>
  <c r="O2" i="1" s="1"/>
  <c r="L2" i="1"/>
  <c r="G2" i="1"/>
  <c r="F2" i="1"/>
  <c r="E2" i="1"/>
  <c r="I2" i="1" s="1"/>
  <c r="D2" i="1"/>
  <c r="I3" i="1" l="1"/>
  <c r="K2" i="1"/>
  <c r="J2" i="1"/>
  <c r="AK2" i="1"/>
  <c r="AL3" i="1"/>
  <c r="N2" i="1"/>
  <c r="AL2" i="1"/>
  <c r="M3" i="1"/>
  <c r="AJ4" i="1"/>
  <c r="T2" i="1"/>
  <c r="Y3" i="1"/>
  <c r="AA2" i="1"/>
  <c r="Z2" i="1"/>
  <c r="T3" i="1" l="1"/>
  <c r="V2" i="1"/>
  <c r="U2" i="1"/>
  <c r="O3" i="1"/>
  <c r="N3" i="1"/>
  <c r="J3" i="1"/>
  <c r="I4" i="1"/>
  <c r="K3" i="1"/>
  <c r="Z3" i="1"/>
  <c r="Y4" i="1"/>
  <c r="AA3" i="1"/>
  <c r="AJ5" i="1"/>
  <c r="AL4" i="1"/>
  <c r="AK4" i="1"/>
  <c r="M4" i="1"/>
  <c r="O4" i="1" l="1"/>
  <c r="N4" i="1"/>
  <c r="M5" i="1"/>
  <c r="AK5" i="1"/>
  <c r="AL5" i="1"/>
  <c r="AJ6" i="1"/>
  <c r="I5" i="1"/>
  <c r="K4" i="1"/>
  <c r="J4" i="1"/>
  <c r="Y5" i="1"/>
  <c r="AA4" i="1"/>
  <c r="Z4" i="1"/>
  <c r="U3" i="1"/>
  <c r="T4" i="1"/>
  <c r="V3" i="1"/>
  <c r="K5" i="1" l="1"/>
  <c r="I6" i="1"/>
  <c r="J5" i="1"/>
  <c r="O5" i="1"/>
  <c r="N5" i="1"/>
  <c r="M6" i="1"/>
  <c r="T5" i="1"/>
  <c r="V4" i="1"/>
  <c r="U4" i="1"/>
  <c r="AA5" i="1"/>
  <c r="Z5" i="1"/>
  <c r="Y6" i="1"/>
  <c r="AJ7" i="1"/>
  <c r="AL6" i="1"/>
  <c r="AK6" i="1"/>
  <c r="Y7" i="1" l="1"/>
  <c r="AA6" i="1"/>
  <c r="Z6" i="1"/>
  <c r="U5" i="1"/>
  <c r="V5" i="1"/>
  <c r="T6" i="1"/>
  <c r="O6" i="1"/>
  <c r="N6" i="1"/>
  <c r="M7" i="1"/>
  <c r="I7" i="1"/>
  <c r="K6" i="1"/>
  <c r="J6" i="1"/>
  <c r="AK7" i="1"/>
  <c r="AJ8" i="1"/>
  <c r="AL7" i="1"/>
  <c r="AJ9" i="1" l="1"/>
  <c r="AL8" i="1"/>
  <c r="AK8" i="1"/>
  <c r="I8" i="1"/>
  <c r="J7" i="1"/>
  <c r="K7" i="1"/>
  <c r="T7" i="1"/>
  <c r="V6" i="1"/>
  <c r="U6" i="1"/>
  <c r="O7" i="1"/>
  <c r="N7" i="1"/>
  <c r="M8" i="1"/>
  <c r="Z7" i="1"/>
  <c r="Y8" i="1"/>
  <c r="AA7" i="1"/>
  <c r="O8" i="1" l="1"/>
  <c r="N8" i="1"/>
  <c r="M9" i="1"/>
  <c r="I9" i="1"/>
  <c r="K8" i="1"/>
  <c r="J8" i="1"/>
  <c r="U7" i="1"/>
  <c r="T8" i="1"/>
  <c r="V7" i="1"/>
  <c r="Y9" i="1"/>
  <c r="AA8" i="1"/>
  <c r="Z8" i="1"/>
  <c r="AK9" i="1"/>
  <c r="AL9" i="1"/>
  <c r="AJ10" i="1"/>
  <c r="T9" i="1" l="1"/>
  <c r="V8" i="1"/>
  <c r="U8" i="1"/>
  <c r="K9" i="1"/>
  <c r="I10" i="1"/>
  <c r="J9" i="1"/>
  <c r="AJ11" i="1"/>
  <c r="AL10" i="1"/>
  <c r="AK10" i="1"/>
  <c r="N9" i="1"/>
  <c r="O9" i="1"/>
  <c r="M10" i="1"/>
  <c r="Y10" i="1"/>
  <c r="AA9" i="1"/>
  <c r="Z9" i="1"/>
  <c r="O10" i="1" l="1"/>
  <c r="N10" i="1"/>
  <c r="M11" i="1"/>
  <c r="AJ12" i="1"/>
  <c r="AK11" i="1"/>
  <c r="AL11" i="1"/>
  <c r="AA10" i="1"/>
  <c r="Z10" i="1"/>
  <c r="Y11" i="1"/>
  <c r="I11" i="1"/>
  <c r="K10" i="1"/>
  <c r="J10" i="1"/>
  <c r="U9" i="1"/>
  <c r="T10" i="1"/>
  <c r="V9" i="1"/>
  <c r="AK12" i="1" l="1"/>
  <c r="AJ13" i="1"/>
  <c r="AL12" i="1"/>
  <c r="O11" i="1"/>
  <c r="N11" i="1"/>
  <c r="M12" i="1"/>
  <c r="V10" i="1"/>
  <c r="T11" i="1"/>
  <c r="U10" i="1"/>
  <c r="I12" i="1"/>
  <c r="K11" i="1"/>
  <c r="J11" i="1"/>
  <c r="Y12" i="1"/>
  <c r="AA11" i="1"/>
  <c r="Z11" i="1"/>
  <c r="V11" i="1" l="1"/>
  <c r="T12" i="1"/>
  <c r="U11" i="1"/>
  <c r="K12" i="1"/>
  <c r="J12" i="1"/>
  <c r="I13" i="1"/>
  <c r="N12" i="1"/>
  <c r="O12" i="1"/>
  <c r="M13" i="1"/>
  <c r="AL13" i="1"/>
  <c r="AJ14" i="1"/>
  <c r="AK13" i="1"/>
  <c r="Y13" i="1"/>
  <c r="AA12" i="1"/>
  <c r="Z12" i="1"/>
  <c r="AK14" i="1" l="1"/>
  <c r="AJ15" i="1"/>
  <c r="AL14" i="1"/>
  <c r="I14" i="1"/>
  <c r="K13" i="1"/>
  <c r="J13" i="1"/>
  <c r="U12" i="1"/>
  <c r="V12" i="1"/>
  <c r="T13" i="1"/>
  <c r="Y14" i="1"/>
  <c r="AA13" i="1"/>
  <c r="Z13" i="1"/>
  <c r="O13" i="1"/>
  <c r="N13" i="1"/>
  <c r="M14" i="1"/>
  <c r="K14" i="1" l="1"/>
  <c r="I15" i="1"/>
  <c r="J14" i="1"/>
  <c r="M15" i="1"/>
  <c r="O14" i="1"/>
  <c r="N14" i="1"/>
  <c r="Y15" i="1"/>
  <c r="AA14" i="1"/>
  <c r="Z14" i="1"/>
  <c r="AL15" i="1"/>
  <c r="AJ16" i="1"/>
  <c r="AK15" i="1"/>
  <c r="V13" i="1"/>
  <c r="T14" i="1"/>
  <c r="U13" i="1"/>
  <c r="O15" i="1" l="1"/>
  <c r="N15" i="1"/>
  <c r="M16" i="1"/>
  <c r="AK16" i="1"/>
  <c r="AJ17" i="1"/>
  <c r="AL16" i="1"/>
  <c r="Y16" i="1"/>
  <c r="AA15" i="1"/>
  <c r="Z15" i="1"/>
  <c r="U14" i="1"/>
  <c r="V14" i="1"/>
  <c r="T15" i="1"/>
  <c r="I16" i="1"/>
  <c r="K15" i="1"/>
  <c r="J15" i="1"/>
  <c r="U15" i="1" l="1"/>
  <c r="V15" i="1"/>
  <c r="T16" i="1"/>
  <c r="AA16" i="1"/>
  <c r="Z16" i="1"/>
  <c r="Y17" i="1"/>
  <c r="O16" i="1"/>
  <c r="N16" i="1"/>
  <c r="M17" i="1"/>
  <c r="I17" i="1"/>
  <c r="J16" i="1"/>
  <c r="K16" i="1"/>
  <c r="AJ18" i="1"/>
  <c r="AL17" i="1"/>
  <c r="AK17" i="1"/>
  <c r="U16" i="1" l="1"/>
  <c r="V16" i="1"/>
  <c r="T17" i="1"/>
  <c r="I18" i="1"/>
  <c r="K17" i="1"/>
  <c r="J17" i="1"/>
  <c r="Y18" i="1"/>
  <c r="AA17" i="1"/>
  <c r="Z17" i="1"/>
  <c r="AK18" i="1"/>
  <c r="AL18" i="1"/>
  <c r="AJ19" i="1"/>
  <c r="O17" i="1"/>
  <c r="N17" i="1"/>
  <c r="M18" i="1"/>
  <c r="AL19" i="1" l="1"/>
  <c r="AJ20" i="1"/>
  <c r="AK19" i="1"/>
  <c r="K18" i="1"/>
  <c r="J18" i="1"/>
  <c r="I19" i="1"/>
  <c r="M19" i="1"/>
  <c r="O18" i="1"/>
  <c r="N18" i="1"/>
  <c r="Y19" i="1"/>
  <c r="AA18" i="1"/>
  <c r="Z18" i="1"/>
  <c r="T18" i="1"/>
  <c r="V17" i="1"/>
  <c r="U17" i="1"/>
  <c r="O19" i="1" l="1"/>
  <c r="N19" i="1"/>
  <c r="M20" i="1"/>
  <c r="Y20" i="1"/>
  <c r="AA19" i="1"/>
  <c r="Z19" i="1"/>
  <c r="I20" i="1"/>
  <c r="K19" i="1"/>
  <c r="J19" i="1"/>
  <c r="AK20" i="1"/>
  <c r="AJ21" i="1"/>
  <c r="AL20" i="1"/>
  <c r="U18" i="1"/>
  <c r="V18" i="1"/>
  <c r="T19" i="1"/>
  <c r="Y21" i="1" l="1"/>
  <c r="AA20" i="1"/>
  <c r="Z20" i="1"/>
  <c r="U19" i="1"/>
  <c r="T20" i="1"/>
  <c r="V19" i="1"/>
  <c r="AJ22" i="1"/>
  <c r="AL21" i="1"/>
  <c r="AK21" i="1"/>
  <c r="I21" i="1"/>
  <c r="J20" i="1"/>
  <c r="K20" i="1"/>
  <c r="O20" i="1"/>
  <c r="N20" i="1"/>
  <c r="M21" i="1"/>
  <c r="O21" i="1" l="1"/>
  <c r="N21" i="1"/>
  <c r="M22" i="1"/>
  <c r="AK22" i="1"/>
  <c r="AL22" i="1"/>
  <c r="AJ23" i="1"/>
  <c r="I22" i="1"/>
  <c r="K21" i="1"/>
  <c r="J21" i="1"/>
  <c r="U20" i="1"/>
  <c r="T21" i="1"/>
  <c r="V20" i="1"/>
  <c r="Y22" i="1"/>
  <c r="AA21" i="1"/>
  <c r="Z21" i="1"/>
  <c r="T22" i="1" l="1"/>
  <c r="V21" i="1"/>
  <c r="U21" i="1"/>
  <c r="K22" i="1"/>
  <c r="J22" i="1"/>
  <c r="I23" i="1"/>
  <c r="M23" i="1"/>
  <c r="O22" i="1"/>
  <c r="N22" i="1"/>
  <c r="AL23" i="1"/>
  <c r="AJ24" i="1"/>
  <c r="AK23" i="1"/>
  <c r="Y23" i="1"/>
  <c r="AA22" i="1"/>
  <c r="Z22" i="1"/>
  <c r="AK24" i="1" l="1"/>
  <c r="AJ25" i="1"/>
  <c r="AL24" i="1"/>
  <c r="O23" i="1"/>
  <c r="N23" i="1"/>
  <c r="M24" i="1"/>
  <c r="I24" i="1"/>
  <c r="K23" i="1"/>
  <c r="J23" i="1"/>
  <c r="Y24" i="1"/>
  <c r="AA23" i="1"/>
  <c r="Z23" i="1"/>
  <c r="U22" i="1"/>
  <c r="V22" i="1"/>
  <c r="T23" i="1"/>
  <c r="U23" i="1" l="1"/>
  <c r="T24" i="1"/>
  <c r="V23" i="1"/>
  <c r="I25" i="1"/>
  <c r="J24" i="1"/>
  <c r="K24" i="1"/>
  <c r="Y25" i="1"/>
  <c r="AA24" i="1"/>
  <c r="Z24" i="1"/>
  <c r="O24" i="1"/>
  <c r="N24" i="1"/>
  <c r="M25" i="1"/>
  <c r="AJ26" i="1"/>
  <c r="AL25" i="1"/>
  <c r="AK25" i="1"/>
  <c r="O25" i="1" l="1"/>
  <c r="N25" i="1"/>
  <c r="M26" i="1"/>
  <c r="I26" i="1"/>
  <c r="K25" i="1"/>
  <c r="J25" i="1"/>
  <c r="Y26" i="1"/>
  <c r="AA25" i="1"/>
  <c r="Z25" i="1"/>
  <c r="U24" i="1"/>
  <c r="T25" i="1"/>
  <c r="V24" i="1"/>
  <c r="AK26" i="1"/>
  <c r="AL26" i="1"/>
  <c r="AJ27" i="1"/>
  <c r="K26" i="1" l="1"/>
  <c r="J26" i="1"/>
  <c r="I27" i="1"/>
  <c r="AL27" i="1"/>
  <c r="AJ28" i="1"/>
  <c r="AK27" i="1"/>
  <c r="T26" i="1"/>
  <c r="V25" i="1"/>
  <c r="U25" i="1"/>
  <c r="Y27" i="1"/>
  <c r="AA26" i="1"/>
  <c r="Z26" i="1"/>
  <c r="M27" i="1"/>
  <c r="O26" i="1"/>
  <c r="N26" i="1"/>
  <c r="U26" i="1" l="1"/>
  <c r="V26" i="1"/>
  <c r="T27" i="1"/>
  <c r="I28" i="1"/>
  <c r="K27" i="1"/>
  <c r="J27" i="1"/>
  <c r="Y28" i="1"/>
  <c r="AA27" i="1"/>
  <c r="Z27" i="1"/>
  <c r="O27" i="1"/>
  <c r="N27" i="1"/>
  <c r="M28" i="1"/>
  <c r="AK28" i="1"/>
  <c r="AJ29" i="1"/>
  <c r="AL28" i="1"/>
  <c r="O28" i="1" l="1"/>
  <c r="N28" i="1"/>
  <c r="M29" i="1"/>
  <c r="I29" i="1"/>
  <c r="J28" i="1"/>
  <c r="K28" i="1"/>
  <c r="AA28" i="1"/>
  <c r="Z28" i="1"/>
  <c r="Y29" i="1"/>
  <c r="U27" i="1"/>
  <c r="T28" i="1"/>
  <c r="V27" i="1"/>
  <c r="AJ30" i="1"/>
  <c r="AL29" i="1"/>
  <c r="AK29" i="1"/>
  <c r="I30" i="1" l="1"/>
  <c r="K29" i="1"/>
  <c r="J29" i="1"/>
  <c r="U28" i="1"/>
  <c r="V28" i="1"/>
  <c r="T29" i="1"/>
  <c r="O29" i="1"/>
  <c r="N29" i="1"/>
  <c r="M30" i="1"/>
  <c r="AK30" i="1"/>
  <c r="AL30" i="1"/>
  <c r="AJ31" i="1"/>
  <c r="Y30" i="1"/>
  <c r="AA29" i="1"/>
  <c r="Z29" i="1"/>
  <c r="AL31" i="1" l="1"/>
  <c r="AJ32" i="1"/>
  <c r="AK31" i="1"/>
  <c r="T30" i="1"/>
  <c r="V29" i="1"/>
  <c r="U29" i="1"/>
  <c r="Y31" i="1"/>
  <c r="AA30" i="1"/>
  <c r="Z30" i="1"/>
  <c r="M31" i="1"/>
  <c r="O30" i="1"/>
  <c r="N30" i="1"/>
  <c r="K30" i="1"/>
  <c r="I31" i="1"/>
  <c r="J30" i="1"/>
  <c r="U30" i="1" l="1"/>
  <c r="V30" i="1"/>
  <c r="T31" i="1"/>
  <c r="Y32" i="1"/>
  <c r="AA31" i="1"/>
  <c r="Z31" i="1"/>
  <c r="I32" i="1"/>
  <c r="K31" i="1"/>
  <c r="J31" i="1"/>
  <c r="O31" i="1"/>
  <c r="N31" i="1"/>
  <c r="M32" i="1"/>
  <c r="AK32" i="1"/>
  <c r="AJ33" i="1"/>
  <c r="AL32" i="1"/>
  <c r="O32" i="1" l="1"/>
  <c r="N32" i="1"/>
  <c r="M33" i="1"/>
  <c r="Z32" i="1"/>
  <c r="Y33" i="1"/>
  <c r="AA32" i="1"/>
  <c r="I33" i="1"/>
  <c r="J32" i="1"/>
  <c r="K32" i="1"/>
  <c r="U31" i="1"/>
  <c r="T32" i="1"/>
  <c r="V31" i="1"/>
  <c r="AJ34" i="1"/>
  <c r="AL33" i="1"/>
  <c r="AK33" i="1"/>
  <c r="U32" i="1" l="1"/>
  <c r="T33" i="1"/>
  <c r="V32" i="1"/>
  <c r="I34" i="1"/>
  <c r="K33" i="1"/>
  <c r="J33" i="1"/>
  <c r="O33" i="1"/>
  <c r="N33" i="1"/>
  <c r="M34" i="1"/>
  <c r="AK34" i="1"/>
  <c r="AL34" i="1"/>
  <c r="AJ35" i="1"/>
  <c r="Y34" i="1"/>
  <c r="AA33" i="1"/>
  <c r="Z33" i="1"/>
  <c r="AL35" i="1" l="1"/>
  <c r="AJ36" i="1"/>
  <c r="AK35" i="1"/>
  <c r="K34" i="1"/>
  <c r="I35" i="1"/>
  <c r="J34" i="1"/>
  <c r="T34" i="1"/>
  <c r="V33" i="1"/>
  <c r="U33" i="1"/>
  <c r="Y35" i="1"/>
  <c r="AA34" i="1"/>
  <c r="Z34" i="1"/>
  <c r="M35" i="1"/>
  <c r="O34" i="1"/>
  <c r="N34" i="1"/>
  <c r="U34" i="1" l="1"/>
  <c r="V34" i="1"/>
  <c r="T35" i="1"/>
  <c r="Y36" i="1"/>
  <c r="AA35" i="1"/>
  <c r="Z35" i="1"/>
  <c r="AK36" i="1"/>
  <c r="AJ37" i="1"/>
  <c r="AL36" i="1"/>
  <c r="O35" i="1"/>
  <c r="N35" i="1"/>
  <c r="M36" i="1"/>
  <c r="I36" i="1"/>
  <c r="K35" i="1"/>
  <c r="J35" i="1"/>
  <c r="O36" i="1" l="1"/>
  <c r="N36" i="1"/>
  <c r="M37" i="1"/>
  <c r="AJ38" i="1"/>
  <c r="AL37" i="1"/>
  <c r="AK37" i="1"/>
  <c r="Z36" i="1"/>
  <c r="Y37" i="1"/>
  <c r="AA36" i="1"/>
  <c r="U35" i="1"/>
  <c r="T36" i="1"/>
  <c r="V35" i="1"/>
  <c r="I37" i="1"/>
  <c r="J36" i="1"/>
  <c r="K36" i="1"/>
  <c r="Y38" i="1" l="1"/>
  <c r="AA37" i="1"/>
  <c r="Z37" i="1"/>
  <c r="AK38" i="1"/>
  <c r="AJ39" i="1"/>
  <c r="AL38" i="1"/>
  <c r="U36" i="1"/>
  <c r="T37" i="1"/>
  <c r="V36" i="1"/>
  <c r="O37" i="1"/>
  <c r="N37" i="1"/>
  <c r="M38" i="1"/>
  <c r="I38" i="1"/>
  <c r="K37" i="1"/>
  <c r="J37" i="1"/>
  <c r="M39" i="1" l="1"/>
  <c r="N38" i="1"/>
  <c r="O38" i="1"/>
  <c r="T38" i="1"/>
  <c r="V37" i="1"/>
  <c r="U37" i="1"/>
  <c r="K38" i="1"/>
  <c r="I39" i="1"/>
  <c r="J38" i="1"/>
  <c r="AL39" i="1"/>
  <c r="AJ40" i="1"/>
  <c r="AK39" i="1"/>
  <c r="Y39" i="1"/>
  <c r="AA38" i="1"/>
  <c r="Z38" i="1"/>
  <c r="I40" i="1" l="1"/>
  <c r="K39" i="1"/>
  <c r="J39" i="1"/>
  <c r="U38" i="1"/>
  <c r="V38" i="1"/>
  <c r="T39" i="1"/>
  <c r="AK40" i="1"/>
  <c r="AJ41" i="1"/>
  <c r="AL40" i="1"/>
  <c r="Y40" i="1"/>
  <c r="AA39" i="1"/>
  <c r="Z39" i="1"/>
  <c r="O39" i="1"/>
  <c r="N39" i="1"/>
  <c r="M40" i="1"/>
  <c r="Y41" i="1" l="1"/>
  <c r="AA40" i="1"/>
  <c r="Z40" i="1"/>
  <c r="U39" i="1"/>
  <c r="T40" i="1"/>
  <c r="V39" i="1"/>
  <c r="I41" i="1"/>
  <c r="J40" i="1"/>
  <c r="K40" i="1"/>
  <c r="AL41" i="1"/>
  <c r="AK41" i="1"/>
  <c r="AJ42" i="1"/>
  <c r="O40" i="1"/>
  <c r="N40" i="1"/>
  <c r="M41" i="1"/>
  <c r="U40" i="1" l="1"/>
  <c r="V40" i="1"/>
  <c r="T41" i="1"/>
  <c r="Y42" i="1"/>
  <c r="AA41" i="1"/>
  <c r="Z41" i="1"/>
  <c r="AK42" i="1"/>
  <c r="AJ43" i="1"/>
  <c r="AL42" i="1"/>
  <c r="O41" i="1"/>
  <c r="N41" i="1"/>
  <c r="M42" i="1"/>
  <c r="I42" i="1"/>
  <c r="K41" i="1"/>
  <c r="J41" i="1"/>
  <c r="K42" i="1" l="1"/>
  <c r="I43" i="1"/>
  <c r="J42" i="1"/>
  <c r="O42" i="1"/>
  <c r="N42" i="1"/>
  <c r="M43" i="1"/>
  <c r="AL43" i="1"/>
  <c r="AK43" i="1"/>
  <c r="AJ44" i="1"/>
  <c r="Y43" i="1"/>
  <c r="AA42" i="1"/>
  <c r="Z42" i="1"/>
  <c r="T42" i="1"/>
  <c r="V41" i="1"/>
  <c r="U41" i="1"/>
  <c r="Y44" i="1" l="1"/>
  <c r="AA43" i="1"/>
  <c r="Z43" i="1"/>
  <c r="O43" i="1"/>
  <c r="N43" i="1"/>
  <c r="M44" i="1"/>
  <c r="I44" i="1"/>
  <c r="K43" i="1"/>
  <c r="J43" i="1"/>
  <c r="U42" i="1"/>
  <c r="V42" i="1"/>
  <c r="T43" i="1"/>
  <c r="AK44" i="1"/>
  <c r="AJ45" i="1"/>
  <c r="AL44" i="1"/>
  <c r="AK45" i="1" l="1"/>
  <c r="AJ46" i="1"/>
  <c r="AL45" i="1"/>
  <c r="O44" i="1"/>
  <c r="N44" i="1"/>
  <c r="M45" i="1"/>
  <c r="Z44" i="1"/>
  <c r="AA44" i="1"/>
  <c r="Y45" i="1"/>
  <c r="T44" i="1"/>
  <c r="U43" i="1"/>
  <c r="V43" i="1"/>
  <c r="K44" i="1"/>
  <c r="I45" i="1"/>
  <c r="J44" i="1"/>
  <c r="I46" i="1" l="1"/>
  <c r="K45" i="1"/>
  <c r="J45" i="1"/>
  <c r="U44" i="1"/>
  <c r="T45" i="1"/>
  <c r="V44" i="1"/>
  <c r="O45" i="1"/>
  <c r="N45" i="1"/>
  <c r="M46" i="1"/>
  <c r="AK46" i="1"/>
  <c r="AJ47" i="1"/>
  <c r="AL46" i="1"/>
  <c r="Y46" i="1"/>
  <c r="AA45" i="1"/>
  <c r="Z45" i="1"/>
  <c r="Y47" i="1" l="1"/>
  <c r="AA46" i="1"/>
  <c r="Z46" i="1"/>
  <c r="O46" i="1"/>
  <c r="N46" i="1"/>
  <c r="M47" i="1"/>
  <c r="V45" i="1"/>
  <c r="T46" i="1"/>
  <c r="U45" i="1"/>
  <c r="I47" i="1"/>
  <c r="J46" i="1"/>
  <c r="K46" i="1"/>
  <c r="AJ48" i="1"/>
  <c r="AL47" i="1"/>
  <c r="AK47" i="1"/>
  <c r="I48" i="1" l="1"/>
  <c r="K47" i="1"/>
  <c r="J47" i="1"/>
  <c r="O47" i="1"/>
  <c r="N47" i="1"/>
  <c r="M48" i="1"/>
  <c r="AK48" i="1"/>
  <c r="AL48" i="1"/>
  <c r="AJ49" i="1"/>
  <c r="Y48" i="1"/>
  <c r="AA47" i="1"/>
  <c r="Z47" i="1"/>
  <c r="U46" i="1"/>
  <c r="V46" i="1"/>
  <c r="T47" i="1"/>
  <c r="Y49" i="1" l="1"/>
  <c r="AA48" i="1"/>
  <c r="Z48" i="1"/>
  <c r="N48" i="1"/>
  <c r="O48" i="1"/>
  <c r="M49" i="1"/>
  <c r="AL49" i="1"/>
  <c r="AJ50" i="1"/>
  <c r="AK49" i="1"/>
  <c r="K48" i="1"/>
  <c r="J48" i="1"/>
  <c r="I49" i="1"/>
  <c r="V47" i="1"/>
  <c r="T48" i="1"/>
  <c r="U47" i="1"/>
  <c r="U48" i="1" l="1"/>
  <c r="V48" i="1"/>
  <c r="T49" i="1"/>
  <c r="O49" i="1"/>
  <c r="N49" i="1"/>
  <c r="M50" i="1"/>
  <c r="Y50" i="1"/>
  <c r="AA49" i="1"/>
  <c r="Z49" i="1"/>
  <c r="I50" i="1"/>
  <c r="K49" i="1"/>
  <c r="J49" i="1"/>
  <c r="AK50" i="1"/>
  <c r="AJ51" i="1"/>
  <c r="AL50" i="1"/>
  <c r="AK51" i="1" l="1"/>
  <c r="AJ52" i="1"/>
  <c r="AL51" i="1"/>
  <c r="K50" i="1"/>
  <c r="I51" i="1"/>
  <c r="J50" i="1"/>
  <c r="O50" i="1"/>
  <c r="N50" i="1"/>
  <c r="M51" i="1"/>
  <c r="Z50" i="1"/>
  <c r="Y51" i="1"/>
  <c r="AA50" i="1"/>
  <c r="T50" i="1"/>
  <c r="V49" i="1"/>
  <c r="U49" i="1"/>
  <c r="AK52" i="1" l="1"/>
  <c r="AJ53" i="1"/>
  <c r="AL52" i="1"/>
  <c r="U50" i="1"/>
  <c r="T51" i="1"/>
  <c r="V50" i="1"/>
  <c r="O51" i="1"/>
  <c r="N51" i="1"/>
  <c r="M52" i="1"/>
  <c r="I52" i="1"/>
  <c r="K51" i="1"/>
  <c r="J51" i="1"/>
  <c r="Y52" i="1"/>
  <c r="AA51" i="1"/>
  <c r="Z51" i="1"/>
  <c r="I53" i="1" l="1"/>
  <c r="J52" i="1"/>
  <c r="K52" i="1"/>
  <c r="AJ54" i="1"/>
  <c r="AL53" i="1"/>
  <c r="AK53" i="1"/>
  <c r="Y53" i="1"/>
  <c r="AA52" i="1"/>
  <c r="Z52" i="1"/>
  <c r="O52" i="1"/>
  <c r="N52" i="1"/>
  <c r="M53" i="1"/>
  <c r="V51" i="1"/>
  <c r="T52" i="1"/>
  <c r="U51" i="1"/>
  <c r="U52" i="1" l="1"/>
  <c r="V52" i="1"/>
  <c r="T53" i="1"/>
  <c r="I54" i="1"/>
  <c r="K53" i="1"/>
  <c r="J53" i="1"/>
  <c r="O53" i="1"/>
  <c r="N53" i="1"/>
  <c r="M54" i="1"/>
  <c r="AK54" i="1"/>
  <c r="AL54" i="1"/>
  <c r="AJ55" i="1"/>
  <c r="Y54" i="1"/>
  <c r="AA53" i="1"/>
  <c r="Z53" i="1"/>
  <c r="Y55" i="1" l="1"/>
  <c r="AA54" i="1"/>
  <c r="Z54" i="1"/>
  <c r="N54" i="1"/>
  <c r="O54" i="1"/>
  <c r="M55" i="1"/>
  <c r="AL55" i="1"/>
  <c r="AK55" i="1"/>
  <c r="AJ56" i="1"/>
  <c r="K54" i="1"/>
  <c r="J54" i="1"/>
  <c r="I55" i="1"/>
  <c r="V53" i="1"/>
  <c r="T54" i="1"/>
  <c r="U53" i="1"/>
  <c r="U54" i="1" l="1"/>
  <c r="V54" i="1"/>
  <c r="T55" i="1"/>
  <c r="O55" i="1"/>
  <c r="N55" i="1"/>
  <c r="M56" i="1"/>
  <c r="AK56" i="1"/>
  <c r="AJ57" i="1"/>
  <c r="AL56" i="1"/>
  <c r="Y56" i="1"/>
  <c r="AA55" i="1"/>
  <c r="Z55" i="1"/>
  <c r="I56" i="1"/>
  <c r="K55" i="1"/>
  <c r="J55" i="1"/>
  <c r="Y57" i="1" l="1"/>
  <c r="AA56" i="1"/>
  <c r="Z56" i="1"/>
  <c r="O56" i="1"/>
  <c r="M57" i="1"/>
  <c r="N56" i="1"/>
  <c r="K56" i="1"/>
  <c r="I57" i="1"/>
  <c r="J56" i="1"/>
  <c r="AL57" i="1"/>
  <c r="AJ58" i="1"/>
  <c r="AK57" i="1"/>
  <c r="V55" i="1"/>
  <c r="T56" i="1"/>
  <c r="U55" i="1"/>
  <c r="U56" i="1" l="1"/>
  <c r="V56" i="1"/>
  <c r="T57" i="1"/>
  <c r="O57" i="1"/>
  <c r="N57" i="1"/>
  <c r="M58" i="1"/>
  <c r="Y58" i="1"/>
  <c r="AA57" i="1"/>
  <c r="Z57" i="1"/>
  <c r="I58" i="1"/>
  <c r="K57" i="1"/>
  <c r="J57" i="1"/>
  <c r="AK58" i="1"/>
  <c r="AJ59" i="1"/>
  <c r="AL58" i="1"/>
  <c r="AJ60" i="1" l="1"/>
  <c r="AL59" i="1"/>
  <c r="AK59" i="1"/>
  <c r="I59" i="1"/>
  <c r="J58" i="1"/>
  <c r="K58" i="1"/>
  <c r="O58" i="1"/>
  <c r="N58" i="1"/>
  <c r="M59" i="1"/>
  <c r="Y59" i="1"/>
  <c r="AA58" i="1"/>
  <c r="Z58" i="1"/>
  <c r="U57" i="1"/>
  <c r="V57" i="1"/>
  <c r="T58" i="1"/>
  <c r="Y60" i="1" l="1"/>
  <c r="AA59" i="1"/>
  <c r="Z59" i="1"/>
  <c r="O59" i="1"/>
  <c r="N59" i="1"/>
  <c r="M60" i="1"/>
  <c r="AK60" i="1"/>
  <c r="AL60" i="1"/>
  <c r="AJ61" i="1"/>
  <c r="I60" i="1"/>
  <c r="K59" i="1"/>
  <c r="J59" i="1"/>
  <c r="U58" i="1"/>
  <c r="V58" i="1"/>
  <c r="T59" i="1"/>
  <c r="K60" i="1" l="1"/>
  <c r="J60" i="1"/>
  <c r="I61" i="1"/>
  <c r="N60" i="1"/>
  <c r="O60" i="1"/>
  <c r="M61" i="1"/>
  <c r="AL61" i="1"/>
  <c r="AK61" i="1"/>
  <c r="AJ62" i="1"/>
  <c r="Y61" i="1"/>
  <c r="AA60" i="1"/>
  <c r="Z60" i="1"/>
  <c r="V59" i="1"/>
  <c r="T60" i="1"/>
  <c r="U59" i="1"/>
  <c r="U60" i="1" l="1"/>
  <c r="V60" i="1"/>
  <c r="T61" i="1"/>
  <c r="Y62" i="1"/>
  <c r="AA61" i="1"/>
  <c r="Z61" i="1"/>
  <c r="O61" i="1"/>
  <c r="N61" i="1"/>
  <c r="M62" i="1"/>
  <c r="AK62" i="1"/>
  <c r="AJ63" i="1"/>
  <c r="AL62" i="1"/>
  <c r="I62" i="1"/>
  <c r="K61" i="1"/>
  <c r="J61" i="1"/>
  <c r="K62" i="1" l="1"/>
  <c r="I63" i="1"/>
  <c r="J62" i="1"/>
  <c r="O62" i="1"/>
  <c r="M63" i="1"/>
  <c r="N62" i="1"/>
  <c r="Y63" i="1"/>
  <c r="AA62" i="1"/>
  <c r="Z62" i="1"/>
  <c r="AL63" i="1"/>
  <c r="AK63" i="1"/>
  <c r="AJ64" i="1"/>
  <c r="V61" i="1"/>
  <c r="T62" i="1"/>
  <c r="U61" i="1"/>
  <c r="U62" i="1" l="1"/>
  <c r="V62" i="1"/>
  <c r="T63" i="1"/>
  <c r="I64" i="1"/>
  <c r="K63" i="1"/>
  <c r="J63" i="1"/>
  <c r="O63" i="1"/>
  <c r="N63" i="1"/>
  <c r="M64" i="1"/>
  <c r="AK64" i="1"/>
  <c r="AJ65" i="1"/>
  <c r="AL64" i="1"/>
  <c r="Y64" i="1"/>
  <c r="AA63" i="1"/>
  <c r="Z63" i="1"/>
  <c r="Z64" i="1" l="1"/>
  <c r="AA64" i="1"/>
  <c r="Y65" i="1"/>
  <c r="O64" i="1"/>
  <c r="N64" i="1"/>
  <c r="M65" i="1"/>
  <c r="K64" i="1"/>
  <c r="I65" i="1"/>
  <c r="J64" i="1"/>
  <c r="AK65" i="1"/>
  <c r="AJ66" i="1"/>
  <c r="AL65" i="1"/>
  <c r="T64" i="1"/>
  <c r="U63" i="1"/>
  <c r="V63" i="1"/>
  <c r="O65" i="1" l="1"/>
  <c r="N65" i="1"/>
  <c r="M66" i="1"/>
  <c r="U64" i="1"/>
  <c r="T65" i="1"/>
  <c r="V64" i="1"/>
  <c r="I66" i="1"/>
  <c r="K65" i="1"/>
  <c r="J65" i="1"/>
  <c r="AK66" i="1"/>
  <c r="AJ67" i="1"/>
  <c r="AL66" i="1"/>
  <c r="Y66" i="1"/>
  <c r="AA65" i="1"/>
  <c r="Z65" i="1"/>
  <c r="Y67" i="1" l="1"/>
  <c r="AA66" i="1"/>
  <c r="Z66" i="1"/>
  <c r="V65" i="1"/>
  <c r="U65" i="1"/>
  <c r="T66" i="1"/>
  <c r="AJ68" i="1"/>
  <c r="AL67" i="1"/>
  <c r="AK67" i="1"/>
  <c r="I67" i="1"/>
  <c r="J66" i="1"/>
  <c r="K66" i="1"/>
  <c r="O66" i="1"/>
  <c r="N66" i="1"/>
  <c r="M67" i="1"/>
  <c r="I68" i="1" l="1"/>
  <c r="K67" i="1"/>
  <c r="J67" i="1"/>
  <c r="U66" i="1"/>
  <c r="V66" i="1"/>
  <c r="T67" i="1"/>
  <c r="Y68" i="1"/>
  <c r="AA67" i="1"/>
  <c r="Z67" i="1"/>
  <c r="O67" i="1"/>
  <c r="N67" i="1"/>
  <c r="M68" i="1"/>
  <c r="AK68" i="1"/>
  <c r="AL68" i="1"/>
  <c r="AJ69" i="1"/>
  <c r="V67" i="1" l="1"/>
  <c r="T68" i="1"/>
  <c r="U67" i="1"/>
  <c r="K68" i="1"/>
  <c r="I69" i="1"/>
  <c r="J68" i="1"/>
  <c r="N68" i="1"/>
  <c r="O68" i="1"/>
  <c r="M69" i="1"/>
  <c r="AL69" i="1"/>
  <c r="AJ70" i="1"/>
  <c r="AK69" i="1"/>
  <c r="Y69" i="1"/>
  <c r="AA68" i="1"/>
  <c r="Z68" i="1"/>
  <c r="U68" i="1" l="1"/>
  <c r="V68" i="1"/>
  <c r="T69" i="1"/>
  <c r="Y70" i="1"/>
  <c r="AA69" i="1"/>
  <c r="Z69" i="1"/>
  <c r="O69" i="1"/>
  <c r="N69" i="1"/>
  <c r="M70" i="1"/>
  <c r="I70" i="1"/>
  <c r="K69" i="1"/>
  <c r="J69" i="1"/>
  <c r="AK70" i="1"/>
  <c r="AJ71" i="1"/>
  <c r="AL70" i="1"/>
  <c r="AK71" i="1" l="1"/>
  <c r="AJ72" i="1"/>
  <c r="AL71" i="1"/>
  <c r="K70" i="1"/>
  <c r="I71" i="1"/>
  <c r="J70" i="1"/>
  <c r="O70" i="1"/>
  <c r="N70" i="1"/>
  <c r="M71" i="1"/>
  <c r="Z70" i="1"/>
  <c r="AA70" i="1"/>
  <c r="Y71" i="1"/>
  <c r="T70" i="1"/>
  <c r="V69" i="1"/>
  <c r="U69" i="1"/>
  <c r="AK72" i="1" l="1"/>
  <c r="AL72" i="1"/>
  <c r="AJ73" i="1"/>
  <c r="U70" i="1"/>
  <c r="T71" i="1"/>
  <c r="V70" i="1"/>
  <c r="O71" i="1"/>
  <c r="N71" i="1"/>
  <c r="M72" i="1"/>
  <c r="I72" i="1"/>
  <c r="K71" i="1"/>
  <c r="J71" i="1"/>
  <c r="Y72" i="1"/>
  <c r="AA71" i="1"/>
  <c r="Z71" i="1"/>
  <c r="I73" i="1" l="1"/>
  <c r="J72" i="1"/>
  <c r="K72" i="1"/>
  <c r="AA72" i="1"/>
  <c r="Y73" i="1"/>
  <c r="Z72" i="1"/>
  <c r="O72" i="1"/>
  <c r="N72" i="1"/>
  <c r="M73" i="1"/>
  <c r="V71" i="1"/>
  <c r="U71" i="1"/>
  <c r="T72" i="1"/>
  <c r="AK73" i="1"/>
  <c r="AJ74" i="1"/>
  <c r="AL73" i="1"/>
  <c r="AK74" i="1" l="1"/>
  <c r="AL74" i="1"/>
  <c r="AJ75" i="1"/>
  <c r="O73" i="1"/>
  <c r="N73" i="1"/>
  <c r="M74" i="1"/>
  <c r="Y74" i="1"/>
  <c r="AA73" i="1"/>
  <c r="Z73" i="1"/>
  <c r="I74" i="1"/>
  <c r="K73" i="1"/>
  <c r="J73" i="1"/>
  <c r="U72" i="1"/>
  <c r="T73" i="1"/>
  <c r="V72" i="1"/>
  <c r="V73" i="1" l="1"/>
  <c r="T74" i="1"/>
  <c r="U73" i="1"/>
  <c r="I75" i="1"/>
  <c r="J74" i="1"/>
  <c r="K74" i="1"/>
  <c r="O74" i="1"/>
  <c r="N74" i="1"/>
  <c r="M75" i="1"/>
  <c r="AA74" i="1"/>
  <c r="Z74" i="1"/>
  <c r="Y75" i="1"/>
  <c r="AK75" i="1"/>
  <c r="AJ76" i="1"/>
  <c r="AL75" i="1"/>
  <c r="AK76" i="1" l="1"/>
  <c r="AL76" i="1"/>
  <c r="AJ77" i="1"/>
  <c r="U74" i="1"/>
  <c r="T75" i="1"/>
  <c r="V74" i="1"/>
  <c r="O75" i="1"/>
  <c r="N75" i="1"/>
  <c r="M76" i="1"/>
  <c r="Y76" i="1"/>
  <c r="AA75" i="1"/>
  <c r="Z75" i="1"/>
  <c r="I76" i="1"/>
  <c r="K75" i="1"/>
  <c r="J75" i="1"/>
  <c r="AA76" i="1" l="1"/>
  <c r="Y77" i="1"/>
  <c r="Z76" i="1"/>
  <c r="I77" i="1"/>
  <c r="J76" i="1"/>
  <c r="K76" i="1"/>
  <c r="O76" i="1"/>
  <c r="N76" i="1"/>
  <c r="M77" i="1"/>
  <c r="V75" i="1"/>
  <c r="U75" i="1"/>
  <c r="T76" i="1"/>
  <c r="AK77" i="1"/>
  <c r="AJ78" i="1"/>
  <c r="AL77" i="1"/>
  <c r="AK78" i="1" l="1"/>
  <c r="AL78" i="1"/>
  <c r="AJ79" i="1"/>
  <c r="Y78" i="1"/>
  <c r="AA77" i="1"/>
  <c r="Z77" i="1"/>
  <c r="O77" i="1"/>
  <c r="N77" i="1"/>
  <c r="M78" i="1"/>
  <c r="U76" i="1"/>
  <c r="T77" i="1"/>
  <c r="V76" i="1"/>
  <c r="I78" i="1"/>
  <c r="K77" i="1"/>
  <c r="J77" i="1"/>
  <c r="I79" i="1" l="1"/>
  <c r="J78" i="1"/>
  <c r="K78" i="1"/>
  <c r="O78" i="1"/>
  <c r="N78" i="1"/>
  <c r="M79" i="1"/>
  <c r="AA78" i="1"/>
  <c r="Z78" i="1"/>
  <c r="Y79" i="1"/>
  <c r="V77" i="1"/>
  <c r="T78" i="1"/>
  <c r="U77" i="1"/>
  <c r="AJ80" i="1"/>
  <c r="AK79" i="1"/>
  <c r="AL79" i="1"/>
  <c r="O79" i="1" l="1"/>
  <c r="N79" i="1"/>
  <c r="M80" i="1"/>
  <c r="AK80" i="1"/>
  <c r="AJ81" i="1"/>
  <c r="AL80" i="1"/>
  <c r="Y80" i="1"/>
  <c r="AA79" i="1"/>
  <c r="Z79" i="1"/>
  <c r="I80" i="1"/>
  <c r="K79" i="1"/>
  <c r="J79" i="1"/>
  <c r="U78" i="1"/>
  <c r="T79" i="1"/>
  <c r="V78" i="1"/>
  <c r="T80" i="1" l="1"/>
  <c r="V79" i="1"/>
  <c r="U79" i="1"/>
  <c r="K80" i="1"/>
  <c r="I81" i="1"/>
  <c r="J80" i="1"/>
  <c r="AJ82" i="1"/>
  <c r="AL81" i="1"/>
  <c r="AK81" i="1"/>
  <c r="AA80" i="1"/>
  <c r="Y81" i="1"/>
  <c r="Z80" i="1"/>
  <c r="N80" i="1"/>
  <c r="O80" i="1"/>
  <c r="M81" i="1"/>
  <c r="I82" i="1" l="1"/>
  <c r="K81" i="1"/>
  <c r="J81" i="1"/>
  <c r="U80" i="1"/>
  <c r="V80" i="1"/>
  <c r="T81" i="1"/>
  <c r="O81" i="1"/>
  <c r="N81" i="1"/>
  <c r="M82" i="1"/>
  <c r="Y82" i="1"/>
  <c r="AA81" i="1"/>
  <c r="Z81" i="1"/>
  <c r="AK82" i="1"/>
  <c r="AJ83" i="1"/>
  <c r="AL82" i="1"/>
  <c r="AJ84" i="1" l="1"/>
  <c r="AL83" i="1"/>
  <c r="AK83" i="1"/>
  <c r="AA82" i="1"/>
  <c r="Y83" i="1"/>
  <c r="Z82" i="1"/>
  <c r="V81" i="1"/>
  <c r="T82" i="1"/>
  <c r="U81" i="1"/>
  <c r="N82" i="1"/>
  <c r="O82" i="1"/>
  <c r="M83" i="1"/>
  <c r="K82" i="1"/>
  <c r="J82" i="1"/>
  <c r="I83" i="1"/>
  <c r="O83" i="1" l="1"/>
  <c r="N83" i="1"/>
  <c r="M84" i="1"/>
  <c r="U82" i="1"/>
  <c r="V82" i="1"/>
  <c r="T83" i="1"/>
  <c r="I84" i="1"/>
  <c r="K83" i="1"/>
  <c r="J83" i="1"/>
  <c r="Y84" i="1"/>
  <c r="AA83" i="1"/>
  <c r="Z83" i="1"/>
  <c r="AK84" i="1"/>
  <c r="AJ85" i="1"/>
  <c r="AL84" i="1"/>
  <c r="K84" i="1" l="1"/>
  <c r="J84" i="1"/>
  <c r="I85" i="1"/>
  <c r="N84" i="1"/>
  <c r="O84" i="1"/>
  <c r="M85" i="1"/>
  <c r="AJ86" i="1"/>
  <c r="AL85" i="1"/>
  <c r="AK85" i="1"/>
  <c r="AA84" i="1"/>
  <c r="Y85" i="1"/>
  <c r="Z84" i="1"/>
  <c r="V83" i="1"/>
  <c r="T84" i="1"/>
  <c r="U83" i="1"/>
  <c r="Y86" i="1" l="1"/>
  <c r="AA85" i="1"/>
  <c r="Z85" i="1"/>
  <c r="AK86" i="1"/>
  <c r="AJ87" i="1"/>
  <c r="AL86" i="1"/>
  <c r="I86" i="1"/>
  <c r="K85" i="1"/>
  <c r="J85" i="1"/>
  <c r="U84" i="1"/>
  <c r="V84" i="1"/>
  <c r="T85" i="1"/>
  <c r="O85" i="1"/>
  <c r="N85" i="1"/>
  <c r="M86" i="1"/>
  <c r="V85" i="1" l="1"/>
  <c r="T86" i="1"/>
  <c r="U85" i="1"/>
  <c r="N86" i="1"/>
  <c r="O86" i="1"/>
  <c r="M87" i="1"/>
  <c r="K86" i="1"/>
  <c r="J86" i="1"/>
  <c r="I87" i="1"/>
  <c r="AJ88" i="1"/>
  <c r="AL87" i="1"/>
  <c r="AK87" i="1"/>
  <c r="AA86" i="1"/>
  <c r="Y87" i="1"/>
  <c r="Z86" i="1"/>
  <c r="Y88" i="1" l="1"/>
  <c r="AA87" i="1"/>
  <c r="Z87" i="1"/>
  <c r="AK88" i="1"/>
  <c r="AJ89" i="1"/>
  <c r="AL88" i="1"/>
  <c r="O87" i="1"/>
  <c r="N87" i="1"/>
  <c r="M88" i="1"/>
  <c r="U86" i="1"/>
  <c r="V86" i="1"/>
  <c r="T87" i="1"/>
  <c r="I88" i="1"/>
  <c r="K87" i="1"/>
  <c r="J87" i="1"/>
  <c r="V87" i="1" l="1"/>
  <c r="T88" i="1"/>
  <c r="U87" i="1"/>
  <c r="K88" i="1"/>
  <c r="I89" i="1"/>
  <c r="J88" i="1"/>
  <c r="N88" i="1"/>
  <c r="O88" i="1"/>
  <c r="M89" i="1"/>
  <c r="AJ90" i="1"/>
  <c r="AL89" i="1"/>
  <c r="AK89" i="1"/>
  <c r="AA88" i="1"/>
  <c r="Y89" i="1"/>
  <c r="Z88" i="1"/>
  <c r="Y90" i="1" l="1"/>
  <c r="AA89" i="1"/>
  <c r="Z89" i="1"/>
  <c r="AL90" i="1"/>
  <c r="AJ91" i="1"/>
  <c r="AK90" i="1"/>
  <c r="U88" i="1"/>
  <c r="V88" i="1"/>
  <c r="T89" i="1"/>
  <c r="O89" i="1"/>
  <c r="N89" i="1"/>
  <c r="M90" i="1"/>
  <c r="I90" i="1"/>
  <c r="K89" i="1"/>
  <c r="J89" i="1"/>
  <c r="N90" i="1" l="1"/>
  <c r="O90" i="1"/>
  <c r="M91" i="1"/>
  <c r="I91" i="1"/>
  <c r="K90" i="1"/>
  <c r="J90" i="1"/>
  <c r="V89" i="1"/>
  <c r="T90" i="1"/>
  <c r="U89" i="1"/>
  <c r="AK91" i="1"/>
  <c r="AJ92" i="1"/>
  <c r="AL91" i="1"/>
  <c r="Y91" i="1"/>
  <c r="AA90" i="1"/>
  <c r="Z90" i="1"/>
  <c r="U90" i="1" l="1"/>
  <c r="V90" i="1"/>
  <c r="T91" i="1"/>
  <c r="I92" i="1"/>
  <c r="J91" i="1"/>
  <c r="K91" i="1"/>
  <c r="AJ93" i="1"/>
  <c r="AL92" i="1"/>
  <c r="AK92" i="1"/>
  <c r="O91" i="1"/>
  <c r="N91" i="1"/>
  <c r="M92" i="1"/>
  <c r="Y92" i="1"/>
  <c r="AA91" i="1"/>
  <c r="Z91" i="1"/>
  <c r="O92" i="1" l="1"/>
  <c r="N92" i="1"/>
  <c r="M93" i="1"/>
  <c r="I93" i="1"/>
  <c r="K92" i="1"/>
  <c r="J92" i="1"/>
  <c r="AK93" i="1"/>
  <c r="AL93" i="1"/>
  <c r="AJ94" i="1"/>
  <c r="U91" i="1"/>
  <c r="T92" i="1"/>
  <c r="V91" i="1"/>
  <c r="Y93" i="1"/>
  <c r="AA92" i="1"/>
  <c r="Z92" i="1"/>
  <c r="I94" i="1" l="1"/>
  <c r="K93" i="1"/>
  <c r="J93" i="1"/>
  <c r="U92" i="1"/>
  <c r="T93" i="1"/>
  <c r="V92" i="1"/>
  <c r="M94" i="1"/>
  <c r="O93" i="1"/>
  <c r="N93" i="1"/>
  <c r="Y94" i="1"/>
  <c r="AA93" i="1"/>
  <c r="Z93" i="1"/>
  <c r="AL94" i="1"/>
  <c r="AJ95" i="1"/>
  <c r="AK94" i="1"/>
  <c r="O94" i="1" l="1"/>
  <c r="N94" i="1"/>
  <c r="M95" i="1"/>
  <c r="AK95" i="1"/>
  <c r="AJ96" i="1"/>
  <c r="AL95" i="1"/>
  <c r="Y95" i="1"/>
  <c r="AA94" i="1"/>
  <c r="Z94" i="1"/>
  <c r="U93" i="1"/>
  <c r="V93" i="1"/>
  <c r="T94" i="1"/>
  <c r="I95" i="1"/>
  <c r="K94" i="1"/>
  <c r="J94" i="1"/>
  <c r="U94" i="1" l="1"/>
  <c r="T95" i="1"/>
  <c r="V94" i="1"/>
  <c r="Z95" i="1"/>
  <c r="AA95" i="1"/>
  <c r="Y96" i="1"/>
  <c r="O95" i="1"/>
  <c r="N95" i="1"/>
  <c r="M96" i="1"/>
  <c r="I96" i="1"/>
  <c r="J95" i="1"/>
  <c r="K95" i="1"/>
  <c r="AJ97" i="1"/>
  <c r="AL96" i="1"/>
  <c r="AK96" i="1"/>
  <c r="I97" i="1" l="1"/>
  <c r="K96" i="1"/>
  <c r="J96" i="1"/>
  <c r="Y97" i="1"/>
  <c r="AA96" i="1"/>
  <c r="Z96" i="1"/>
  <c r="U95" i="1"/>
  <c r="T96" i="1"/>
  <c r="V95" i="1"/>
  <c r="AK97" i="1"/>
  <c r="AJ98" i="1"/>
  <c r="AL97" i="1"/>
  <c r="O96" i="1"/>
  <c r="N96" i="1"/>
  <c r="M97" i="1"/>
  <c r="T97" i="1" l="1"/>
  <c r="V96" i="1"/>
  <c r="U96" i="1"/>
  <c r="AA97" i="1"/>
  <c r="Y98" i="1"/>
  <c r="Z97" i="1"/>
  <c r="O97" i="1"/>
  <c r="N97" i="1"/>
  <c r="M98" i="1"/>
  <c r="AL98" i="1"/>
  <c r="AK98" i="1"/>
  <c r="AJ99" i="1"/>
  <c r="K97" i="1"/>
  <c r="I98" i="1"/>
  <c r="J97" i="1"/>
  <c r="AK99" i="1" l="1"/>
  <c r="AL99" i="1"/>
  <c r="AJ100" i="1"/>
  <c r="I99" i="1"/>
  <c r="K98" i="1"/>
  <c r="J98" i="1"/>
  <c r="O98" i="1"/>
  <c r="N98" i="1"/>
  <c r="M99" i="1"/>
  <c r="Y99" i="1"/>
  <c r="AA98" i="1"/>
  <c r="Z98" i="1"/>
  <c r="U97" i="1"/>
  <c r="V97" i="1"/>
  <c r="T98" i="1"/>
  <c r="K99" i="1" l="1"/>
  <c r="I100" i="1"/>
  <c r="J99" i="1"/>
  <c r="T99" i="1"/>
  <c r="V98" i="1"/>
  <c r="U98" i="1"/>
  <c r="AL100" i="1"/>
  <c r="AJ101" i="1"/>
  <c r="AK100" i="1"/>
  <c r="Y100" i="1"/>
  <c r="Z99" i="1"/>
  <c r="AA99" i="1"/>
  <c r="O99" i="1"/>
  <c r="N99" i="1"/>
  <c r="M100" i="1"/>
  <c r="AK101" i="1" l="1"/>
  <c r="AL101" i="1"/>
  <c r="AJ102" i="1"/>
  <c r="U99" i="1"/>
  <c r="T100" i="1"/>
  <c r="V99" i="1"/>
  <c r="O100" i="1"/>
  <c r="N100" i="1"/>
  <c r="M101" i="1"/>
  <c r="Y101" i="1"/>
  <c r="AA100" i="1"/>
  <c r="Z100" i="1"/>
  <c r="I101" i="1"/>
  <c r="K100" i="1"/>
  <c r="J100" i="1"/>
  <c r="AJ103" i="1" l="1"/>
  <c r="AK102" i="1"/>
  <c r="AL102" i="1"/>
  <c r="AA101" i="1"/>
  <c r="Z101" i="1"/>
  <c r="Y102" i="1"/>
  <c r="I102" i="1"/>
  <c r="J101" i="1"/>
  <c r="K101" i="1"/>
  <c r="O101" i="1"/>
  <c r="N101" i="1"/>
  <c r="M102" i="1"/>
  <c r="U100" i="1"/>
  <c r="V100" i="1"/>
  <c r="T101" i="1"/>
  <c r="O102" i="1" l="1"/>
  <c r="N102" i="1"/>
  <c r="M103" i="1"/>
  <c r="U101" i="1"/>
  <c r="T102" i="1"/>
  <c r="V101" i="1"/>
  <c r="I103" i="1"/>
  <c r="K102" i="1"/>
  <c r="J102" i="1"/>
  <c r="Y103" i="1"/>
  <c r="AA102" i="1"/>
  <c r="Z102" i="1"/>
  <c r="AK103" i="1"/>
  <c r="AJ104" i="1"/>
  <c r="AL103" i="1"/>
  <c r="J103" i="1" l="1"/>
  <c r="I104" i="1"/>
  <c r="K103" i="1"/>
  <c r="N103" i="1"/>
  <c r="O103" i="1"/>
  <c r="M104" i="1"/>
  <c r="AK104" i="1"/>
  <c r="AJ105" i="1"/>
  <c r="AL104" i="1"/>
  <c r="Z103" i="1"/>
  <c r="Y104" i="1"/>
  <c r="AA103" i="1"/>
  <c r="T103" i="1"/>
  <c r="V102" i="1"/>
  <c r="U102" i="1"/>
  <c r="AK105" i="1" l="1"/>
  <c r="AJ106" i="1"/>
  <c r="AL105" i="1"/>
  <c r="Y105" i="1"/>
  <c r="AA104" i="1"/>
  <c r="Z104" i="1"/>
  <c r="O104" i="1"/>
  <c r="N104" i="1"/>
  <c r="M105" i="1"/>
  <c r="I105" i="1"/>
  <c r="K104" i="1"/>
  <c r="J104" i="1"/>
  <c r="U103" i="1"/>
  <c r="V103" i="1"/>
  <c r="T104" i="1"/>
  <c r="Y106" i="1" l="1"/>
  <c r="AA105" i="1"/>
  <c r="Z105" i="1"/>
  <c r="V104" i="1"/>
  <c r="U104" i="1"/>
  <c r="T105" i="1"/>
  <c r="J105" i="1"/>
  <c r="K105" i="1"/>
  <c r="I106" i="1"/>
  <c r="AL106" i="1"/>
  <c r="AJ107" i="1"/>
  <c r="AK106" i="1"/>
  <c r="M106" i="1"/>
  <c r="O105" i="1"/>
  <c r="N105" i="1"/>
  <c r="AK107" i="1" l="1"/>
  <c r="AJ108" i="1"/>
  <c r="AL107" i="1"/>
  <c r="U105" i="1"/>
  <c r="V105" i="1"/>
  <c r="T106" i="1"/>
  <c r="O106" i="1"/>
  <c r="N106" i="1"/>
  <c r="M107" i="1"/>
  <c r="I107" i="1"/>
  <c r="K106" i="1"/>
  <c r="J106" i="1"/>
  <c r="Y107" i="1"/>
  <c r="AA106" i="1"/>
  <c r="Z106" i="1"/>
  <c r="I108" i="1" l="1"/>
  <c r="J107" i="1"/>
  <c r="K107" i="1"/>
  <c r="U106" i="1"/>
  <c r="V106" i="1"/>
  <c r="T107" i="1"/>
  <c r="AJ109" i="1"/>
  <c r="AL108" i="1"/>
  <c r="AK108" i="1"/>
  <c r="Y108" i="1"/>
  <c r="AA107" i="1"/>
  <c r="Z107" i="1"/>
  <c r="O107" i="1"/>
  <c r="N107" i="1"/>
  <c r="M108" i="1"/>
  <c r="O108" i="1" l="1"/>
  <c r="N108" i="1"/>
  <c r="M109" i="1"/>
  <c r="AK109" i="1"/>
  <c r="AJ110" i="1"/>
  <c r="AL109" i="1"/>
  <c r="Y109" i="1"/>
  <c r="AA108" i="1"/>
  <c r="Z108" i="1"/>
  <c r="U107" i="1"/>
  <c r="T108" i="1"/>
  <c r="V107" i="1"/>
  <c r="I109" i="1"/>
  <c r="K108" i="1"/>
  <c r="J108" i="1"/>
  <c r="U108" i="1" l="1"/>
  <c r="T109" i="1"/>
  <c r="V108" i="1"/>
  <c r="AA109" i="1"/>
  <c r="Y110" i="1"/>
  <c r="Z109" i="1"/>
  <c r="M110" i="1"/>
  <c r="O109" i="1"/>
  <c r="N109" i="1"/>
  <c r="I110" i="1"/>
  <c r="K109" i="1"/>
  <c r="J109" i="1"/>
  <c r="AJ111" i="1"/>
  <c r="AL110" i="1"/>
  <c r="AK110" i="1"/>
  <c r="O110" i="1" l="1"/>
  <c r="N110" i="1"/>
  <c r="M111" i="1"/>
  <c r="I111" i="1"/>
  <c r="K110" i="1"/>
  <c r="J110" i="1"/>
  <c r="U109" i="1"/>
  <c r="V109" i="1"/>
  <c r="T110" i="1"/>
  <c r="AK111" i="1"/>
  <c r="AJ112" i="1"/>
  <c r="AL111" i="1"/>
  <c r="Y111" i="1"/>
  <c r="AA110" i="1"/>
  <c r="Z110" i="1"/>
  <c r="K111" i="1" l="1"/>
  <c r="I112" i="1"/>
  <c r="J111" i="1"/>
  <c r="AL112" i="1"/>
  <c r="AJ113" i="1"/>
  <c r="AK112" i="1"/>
  <c r="O111" i="1"/>
  <c r="N111" i="1"/>
  <c r="M112" i="1"/>
  <c r="Y112" i="1"/>
  <c r="Z111" i="1"/>
  <c r="AA111" i="1"/>
  <c r="T111" i="1"/>
  <c r="V110" i="1"/>
  <c r="U110" i="1"/>
  <c r="Y113" i="1" l="1"/>
  <c r="AA112" i="1"/>
  <c r="Z112" i="1"/>
  <c r="I113" i="1"/>
  <c r="K112" i="1"/>
  <c r="J112" i="1"/>
  <c r="U111" i="1"/>
  <c r="V111" i="1"/>
  <c r="T112" i="1"/>
  <c r="O112" i="1"/>
  <c r="N112" i="1"/>
  <c r="M113" i="1"/>
  <c r="AK113" i="1"/>
  <c r="AL113" i="1"/>
  <c r="AJ114" i="1"/>
  <c r="O113" i="1" l="1"/>
  <c r="N113" i="1"/>
  <c r="M114" i="1"/>
  <c r="I114" i="1"/>
  <c r="J113" i="1"/>
  <c r="K113" i="1"/>
  <c r="AJ115" i="1"/>
  <c r="AK114" i="1"/>
  <c r="AL114" i="1"/>
  <c r="U112" i="1"/>
  <c r="T113" i="1"/>
  <c r="V112" i="1"/>
  <c r="Y114" i="1"/>
  <c r="Z113" i="1"/>
  <c r="AA113" i="1"/>
  <c r="I115" i="1" l="1"/>
  <c r="K114" i="1"/>
  <c r="J114" i="1"/>
  <c r="U113" i="1"/>
  <c r="T114" i="1"/>
  <c r="V113" i="1"/>
  <c r="AK115" i="1"/>
  <c r="AJ116" i="1"/>
  <c r="AL115" i="1"/>
  <c r="O114" i="1"/>
  <c r="N114" i="1"/>
  <c r="M115" i="1"/>
  <c r="Y115" i="1"/>
  <c r="AA114" i="1"/>
  <c r="Z114" i="1"/>
  <c r="N115" i="1" l="1"/>
  <c r="O115" i="1"/>
  <c r="M116" i="1"/>
  <c r="AJ117" i="1"/>
  <c r="AL116" i="1"/>
  <c r="AK116" i="1"/>
  <c r="AA115" i="1"/>
  <c r="Z115" i="1"/>
  <c r="Y116" i="1"/>
  <c r="U114" i="1"/>
  <c r="T115" i="1"/>
  <c r="V114" i="1"/>
  <c r="K115" i="1"/>
  <c r="J115" i="1"/>
  <c r="I116" i="1"/>
  <c r="AK117" i="1" l="1"/>
  <c r="AJ118" i="1"/>
  <c r="AL117" i="1"/>
  <c r="I117" i="1"/>
  <c r="K116" i="1"/>
  <c r="J116" i="1"/>
  <c r="U115" i="1"/>
  <c r="T116" i="1"/>
  <c r="V115" i="1"/>
  <c r="O116" i="1"/>
  <c r="N116" i="1"/>
  <c r="M117" i="1"/>
  <c r="Y117" i="1"/>
  <c r="AA116" i="1"/>
  <c r="Z116" i="1"/>
  <c r="M118" i="1" l="1"/>
  <c r="O117" i="1"/>
  <c r="N117" i="1"/>
  <c r="T117" i="1"/>
  <c r="V116" i="1"/>
  <c r="U116" i="1"/>
  <c r="I118" i="1"/>
  <c r="K117" i="1"/>
  <c r="J117" i="1"/>
  <c r="AL118" i="1"/>
  <c r="AJ119" i="1"/>
  <c r="AK118" i="1"/>
  <c r="Y118" i="1"/>
  <c r="AA117" i="1"/>
  <c r="Z117" i="1"/>
  <c r="U117" i="1" l="1"/>
  <c r="V117" i="1"/>
  <c r="T118" i="1"/>
  <c r="AK119" i="1"/>
  <c r="AJ120" i="1"/>
  <c r="AL119" i="1"/>
  <c r="I119" i="1"/>
  <c r="K118" i="1"/>
  <c r="J118" i="1"/>
  <c r="Y119" i="1"/>
  <c r="AA118" i="1"/>
  <c r="Z118" i="1"/>
  <c r="O118" i="1"/>
  <c r="N118" i="1"/>
  <c r="M119" i="1"/>
  <c r="O119" i="1" l="1"/>
  <c r="N119" i="1"/>
  <c r="M120" i="1"/>
  <c r="I120" i="1"/>
  <c r="J119" i="1"/>
  <c r="K119" i="1"/>
  <c r="U118" i="1"/>
  <c r="T119" i="1"/>
  <c r="V118" i="1"/>
  <c r="Y120" i="1"/>
  <c r="AA119" i="1"/>
  <c r="Z119" i="1"/>
  <c r="AJ121" i="1"/>
  <c r="AL120" i="1"/>
  <c r="AK120" i="1"/>
  <c r="U119" i="1" l="1"/>
  <c r="T120" i="1"/>
  <c r="V119" i="1"/>
  <c r="I121" i="1"/>
  <c r="K120" i="1"/>
  <c r="J120" i="1"/>
  <c r="O120" i="1"/>
  <c r="N120" i="1"/>
  <c r="M121" i="1"/>
  <c r="Y121" i="1"/>
  <c r="AA120" i="1"/>
  <c r="Z120" i="1"/>
  <c r="AK121" i="1"/>
  <c r="AL121" i="1"/>
  <c r="AJ122" i="1"/>
  <c r="I122" i="1" l="1"/>
  <c r="K121" i="1"/>
  <c r="J121" i="1"/>
  <c r="AL122" i="1"/>
  <c r="AJ123" i="1"/>
  <c r="AK122" i="1"/>
  <c r="Y122" i="1"/>
  <c r="AA121" i="1"/>
  <c r="Z121" i="1"/>
  <c r="U120" i="1"/>
  <c r="T121" i="1"/>
  <c r="V120" i="1"/>
  <c r="M122" i="1"/>
  <c r="O121" i="1"/>
  <c r="N121" i="1"/>
  <c r="U121" i="1" l="1"/>
  <c r="V121" i="1"/>
  <c r="T122" i="1"/>
  <c r="Y123" i="1"/>
  <c r="AA122" i="1"/>
  <c r="Z122" i="1"/>
  <c r="O122" i="1"/>
  <c r="N122" i="1"/>
  <c r="M123" i="1"/>
  <c r="AK123" i="1"/>
  <c r="AL123" i="1"/>
  <c r="AJ124" i="1"/>
  <c r="I123" i="1"/>
  <c r="K122" i="1"/>
  <c r="J122" i="1"/>
  <c r="AJ125" i="1" l="1"/>
  <c r="AK124" i="1"/>
  <c r="AL124" i="1"/>
  <c r="Y124" i="1"/>
  <c r="AA123" i="1"/>
  <c r="Z123" i="1"/>
  <c r="U122" i="1"/>
  <c r="T123" i="1"/>
  <c r="V122" i="1"/>
  <c r="I124" i="1"/>
  <c r="J123" i="1"/>
  <c r="K123" i="1"/>
  <c r="O123" i="1"/>
  <c r="N123" i="1"/>
  <c r="M124" i="1"/>
  <c r="U123" i="1" l="1"/>
  <c r="T124" i="1"/>
  <c r="V123" i="1"/>
  <c r="Y125" i="1"/>
  <c r="AA124" i="1"/>
  <c r="Z124" i="1"/>
  <c r="O124" i="1"/>
  <c r="N124" i="1"/>
  <c r="M125" i="1"/>
  <c r="I125" i="1"/>
  <c r="K124" i="1"/>
  <c r="J124" i="1"/>
  <c r="AK125" i="1"/>
  <c r="AJ126" i="1"/>
  <c r="AL125" i="1"/>
  <c r="Y126" i="1" l="1"/>
  <c r="AA125" i="1"/>
  <c r="Z125" i="1"/>
  <c r="AK126" i="1"/>
  <c r="AL126" i="1"/>
  <c r="AJ127" i="1"/>
  <c r="I126" i="1"/>
  <c r="K125" i="1"/>
  <c r="J125" i="1"/>
  <c r="V124" i="1"/>
  <c r="U124" i="1"/>
  <c r="T125" i="1"/>
  <c r="N125" i="1"/>
  <c r="O125" i="1"/>
  <c r="M126" i="1"/>
  <c r="U125" i="1" l="1"/>
  <c r="T126" i="1"/>
  <c r="V125" i="1"/>
  <c r="O126" i="1"/>
  <c r="N126" i="1"/>
  <c r="M127" i="1"/>
  <c r="I127" i="1"/>
  <c r="K126" i="1"/>
  <c r="J126" i="1"/>
  <c r="AK127" i="1"/>
  <c r="AJ128" i="1"/>
  <c r="AL127" i="1"/>
  <c r="Y127" i="1"/>
  <c r="AA126" i="1"/>
  <c r="Z126" i="1"/>
  <c r="AL128" i="1" l="1"/>
  <c r="AJ129" i="1"/>
  <c r="AK128" i="1"/>
  <c r="J127" i="1"/>
  <c r="I128" i="1"/>
  <c r="K127" i="1"/>
  <c r="M128" i="1"/>
  <c r="O127" i="1"/>
  <c r="N127" i="1"/>
  <c r="V126" i="1"/>
  <c r="U126" i="1"/>
  <c r="T127" i="1"/>
  <c r="Y128" i="1"/>
  <c r="AA127" i="1"/>
  <c r="Z127" i="1"/>
  <c r="U127" i="1" l="1"/>
  <c r="V127" i="1"/>
  <c r="T128" i="1"/>
  <c r="O128" i="1"/>
  <c r="N128" i="1"/>
  <c r="M129" i="1"/>
  <c r="AJ130" i="1"/>
  <c r="AK129" i="1"/>
  <c r="AL129" i="1"/>
  <c r="Y129" i="1"/>
  <c r="AA128" i="1"/>
  <c r="Z128" i="1"/>
  <c r="I129" i="1"/>
  <c r="K128" i="1"/>
  <c r="J128" i="1"/>
  <c r="AJ131" i="1" l="1"/>
  <c r="AL130" i="1"/>
  <c r="AK130" i="1"/>
  <c r="U128" i="1"/>
  <c r="V128" i="1"/>
  <c r="T129" i="1"/>
  <c r="Y130" i="1"/>
  <c r="AA129" i="1"/>
  <c r="Z129" i="1"/>
  <c r="O129" i="1"/>
  <c r="N129" i="1"/>
  <c r="M130" i="1"/>
  <c r="I130" i="1"/>
  <c r="J129" i="1"/>
  <c r="K129" i="1"/>
  <c r="N130" i="1" l="1"/>
  <c r="O130" i="1"/>
  <c r="M131" i="1"/>
  <c r="Z130" i="1"/>
  <c r="Y131" i="1"/>
  <c r="AA130" i="1"/>
  <c r="U129" i="1"/>
  <c r="T130" i="1"/>
  <c r="V129" i="1"/>
  <c r="J130" i="1"/>
  <c r="K130" i="1"/>
  <c r="I131" i="1"/>
  <c r="AK131" i="1"/>
  <c r="AL131" i="1"/>
  <c r="AJ132" i="1"/>
  <c r="I132" i="1" l="1"/>
  <c r="K131" i="1"/>
  <c r="J131" i="1"/>
  <c r="T131" i="1"/>
  <c r="V130" i="1"/>
  <c r="U130" i="1"/>
  <c r="AJ133" i="1"/>
  <c r="AL132" i="1"/>
  <c r="AK132" i="1"/>
  <c r="O131" i="1"/>
  <c r="N131" i="1"/>
  <c r="M132" i="1"/>
  <c r="Y132" i="1"/>
  <c r="Z131" i="1"/>
  <c r="AA131" i="1"/>
  <c r="N132" i="1" l="1"/>
  <c r="O132" i="1"/>
  <c r="M133" i="1"/>
  <c r="T132" i="1"/>
  <c r="V131" i="1"/>
  <c r="U131" i="1"/>
  <c r="AL133" i="1"/>
  <c r="AJ134" i="1"/>
  <c r="AK133" i="1"/>
  <c r="Z132" i="1"/>
  <c r="Y133" i="1"/>
  <c r="AA132" i="1"/>
  <c r="J132" i="1"/>
  <c r="K132" i="1"/>
  <c r="I133" i="1"/>
  <c r="AJ135" i="1" l="1"/>
  <c r="AL134" i="1"/>
  <c r="AK134" i="1"/>
  <c r="T133" i="1"/>
  <c r="V132" i="1"/>
  <c r="U132" i="1"/>
  <c r="I134" i="1"/>
  <c r="J133" i="1"/>
  <c r="K133" i="1"/>
  <c r="AA133" i="1"/>
  <c r="Y134" i="1"/>
  <c r="Z133" i="1"/>
  <c r="N133" i="1"/>
  <c r="M134" i="1"/>
  <c r="O133" i="1"/>
  <c r="U133" i="1" l="1"/>
  <c r="V133" i="1"/>
  <c r="T134" i="1"/>
  <c r="Z134" i="1"/>
  <c r="Y135" i="1"/>
  <c r="AA134" i="1"/>
  <c r="J134" i="1"/>
  <c r="I135" i="1"/>
  <c r="K134" i="1"/>
  <c r="N134" i="1"/>
  <c r="O134" i="1"/>
  <c r="M135" i="1"/>
  <c r="AL135" i="1"/>
  <c r="AJ136" i="1"/>
  <c r="AK135" i="1"/>
  <c r="N135" i="1" l="1"/>
  <c r="O135" i="1"/>
  <c r="M136" i="1"/>
  <c r="I136" i="1"/>
  <c r="J135" i="1"/>
  <c r="K135" i="1"/>
  <c r="T135" i="1"/>
  <c r="V134" i="1"/>
  <c r="U134" i="1"/>
  <c r="AJ137" i="1"/>
  <c r="AL136" i="1"/>
  <c r="AK136" i="1"/>
  <c r="Y136" i="1"/>
  <c r="AA135" i="1"/>
  <c r="Z135" i="1"/>
  <c r="J136" i="1" l="1"/>
  <c r="I137" i="1"/>
  <c r="K136" i="1"/>
  <c r="U135" i="1"/>
  <c r="T136" i="1"/>
  <c r="V135" i="1"/>
  <c r="N136" i="1"/>
  <c r="O136" i="1"/>
  <c r="M137" i="1"/>
  <c r="AL137" i="1"/>
  <c r="AJ138" i="1"/>
  <c r="AK137" i="1"/>
  <c r="Z136" i="1"/>
  <c r="Y137" i="1"/>
  <c r="AA136" i="1"/>
  <c r="AJ139" i="1" l="1"/>
  <c r="AL138" i="1"/>
  <c r="AK138" i="1"/>
  <c r="Z137" i="1"/>
  <c r="Y138" i="1"/>
  <c r="AA137" i="1"/>
  <c r="I138" i="1"/>
  <c r="J137" i="1"/>
  <c r="K137" i="1"/>
  <c r="N137" i="1"/>
  <c r="O137" i="1"/>
  <c r="M138" i="1"/>
  <c r="T137" i="1"/>
  <c r="V136" i="1"/>
  <c r="U136" i="1"/>
  <c r="N138" i="1" l="1"/>
  <c r="O138" i="1"/>
  <c r="M139" i="1"/>
  <c r="J138" i="1"/>
  <c r="K138" i="1"/>
  <c r="I139" i="1"/>
  <c r="U137" i="1"/>
  <c r="T138" i="1"/>
  <c r="V137" i="1"/>
  <c r="Z138" i="1"/>
  <c r="Y139" i="1"/>
  <c r="AA138" i="1"/>
  <c r="AL139" i="1"/>
  <c r="AJ140" i="1"/>
  <c r="AK139" i="1"/>
  <c r="T139" i="1" l="1"/>
  <c r="V138" i="1"/>
  <c r="U138" i="1"/>
  <c r="Y140" i="1"/>
  <c r="AA139" i="1"/>
  <c r="Z139" i="1"/>
  <c r="O139" i="1"/>
  <c r="N139" i="1"/>
  <c r="M140" i="1"/>
  <c r="AJ141" i="1"/>
  <c r="AL140" i="1"/>
  <c r="AK140" i="1"/>
  <c r="I140" i="1"/>
  <c r="K139" i="1"/>
  <c r="J139" i="1"/>
  <c r="Z140" i="1" l="1"/>
  <c r="Y141" i="1"/>
  <c r="AA140" i="1"/>
  <c r="AL141" i="1"/>
  <c r="AJ142" i="1"/>
  <c r="AK141" i="1"/>
  <c r="J140" i="1"/>
  <c r="I141" i="1"/>
  <c r="K140" i="1"/>
  <c r="N140" i="1"/>
  <c r="M141" i="1"/>
  <c r="O140" i="1"/>
  <c r="T140" i="1"/>
  <c r="U139" i="1"/>
  <c r="V139" i="1"/>
  <c r="J141" i="1" l="1"/>
  <c r="I142" i="1"/>
  <c r="K141" i="1"/>
  <c r="N141" i="1"/>
  <c r="O141" i="1"/>
  <c r="M142" i="1"/>
  <c r="Z141" i="1"/>
  <c r="AA141" i="1"/>
  <c r="Y142" i="1"/>
  <c r="T141" i="1"/>
  <c r="V140" i="1"/>
  <c r="U140" i="1"/>
  <c r="AJ143" i="1"/>
  <c r="AL142" i="1"/>
  <c r="AK142" i="1"/>
  <c r="V141" i="1" l="1"/>
  <c r="T142" i="1"/>
  <c r="U141" i="1"/>
  <c r="N142" i="1"/>
  <c r="O142" i="1"/>
  <c r="M143" i="1"/>
  <c r="J142" i="1"/>
  <c r="I143" i="1"/>
  <c r="K142" i="1"/>
  <c r="AJ144" i="1"/>
  <c r="AL143" i="1"/>
  <c r="AK143" i="1"/>
  <c r="Z142" i="1"/>
  <c r="AA142" i="1"/>
  <c r="Y143" i="1"/>
  <c r="J143" i="1" l="1"/>
  <c r="I144" i="1"/>
  <c r="K143" i="1"/>
  <c r="AA143" i="1"/>
  <c r="Z143" i="1"/>
  <c r="Y144" i="1"/>
  <c r="AJ145" i="1"/>
  <c r="AL144" i="1"/>
  <c r="AK144" i="1"/>
  <c r="N143" i="1"/>
  <c r="O143" i="1"/>
  <c r="M144" i="1"/>
  <c r="T143" i="1"/>
  <c r="V142" i="1"/>
  <c r="U142" i="1"/>
  <c r="N144" i="1" l="1"/>
  <c r="M145" i="1"/>
  <c r="O144" i="1"/>
  <c r="AK145" i="1"/>
  <c r="AJ146" i="1"/>
  <c r="AL145" i="1"/>
  <c r="Z144" i="1"/>
  <c r="AA144" i="1"/>
  <c r="Y145" i="1"/>
  <c r="J144" i="1"/>
  <c r="K144" i="1"/>
  <c r="I145" i="1"/>
  <c r="T144" i="1"/>
  <c r="V143" i="1"/>
  <c r="U143" i="1"/>
  <c r="J145" i="1" l="1"/>
  <c r="I146" i="1"/>
  <c r="K145" i="1"/>
  <c r="N145" i="1"/>
  <c r="M146" i="1"/>
  <c r="O145" i="1"/>
  <c r="T145" i="1"/>
  <c r="V144" i="1"/>
  <c r="U144" i="1"/>
  <c r="AA145" i="1"/>
  <c r="Y146" i="1"/>
  <c r="Z145" i="1"/>
  <c r="AJ147" i="1"/>
  <c r="AL146" i="1"/>
  <c r="AK146" i="1"/>
  <c r="Z146" i="1" l="1"/>
  <c r="AA146" i="1"/>
  <c r="Y147" i="1"/>
  <c r="V145" i="1"/>
  <c r="T146" i="1"/>
  <c r="U145" i="1"/>
  <c r="J146" i="1"/>
  <c r="K146" i="1"/>
  <c r="I147" i="1"/>
  <c r="AL147" i="1"/>
  <c r="AJ148" i="1"/>
  <c r="AK147" i="1"/>
  <c r="N146" i="1"/>
  <c r="O146" i="1"/>
  <c r="M147" i="1"/>
  <c r="N147" i="1" l="1"/>
  <c r="M148" i="1"/>
  <c r="O147" i="1"/>
  <c r="AJ149" i="1"/>
  <c r="AL148" i="1"/>
  <c r="AK148" i="1"/>
  <c r="AA147" i="1"/>
  <c r="Z147" i="1"/>
  <c r="Y148" i="1"/>
  <c r="J147" i="1"/>
  <c r="I148" i="1"/>
  <c r="K147" i="1"/>
  <c r="T147" i="1"/>
  <c r="V146" i="1"/>
  <c r="U146" i="1"/>
  <c r="AJ150" i="1" l="1"/>
  <c r="AK149" i="1"/>
  <c r="AL149" i="1"/>
  <c r="J148" i="1"/>
  <c r="K148" i="1"/>
  <c r="I149" i="1"/>
  <c r="N148" i="1"/>
  <c r="O148" i="1"/>
  <c r="M149" i="1"/>
  <c r="V147" i="1"/>
  <c r="T148" i="1"/>
  <c r="U147" i="1"/>
  <c r="Z148" i="1"/>
  <c r="AA148" i="1"/>
  <c r="Y149" i="1"/>
  <c r="Z149" i="1" l="1"/>
  <c r="Y150" i="1"/>
  <c r="AA149" i="1"/>
  <c r="T149" i="1"/>
  <c r="V148" i="1"/>
  <c r="U148" i="1"/>
  <c r="J149" i="1"/>
  <c r="K149" i="1"/>
  <c r="I150" i="1"/>
  <c r="O149" i="1"/>
  <c r="N149" i="1"/>
  <c r="M150" i="1"/>
  <c r="AJ151" i="1"/>
  <c r="AL150" i="1"/>
  <c r="AK150" i="1"/>
  <c r="N150" i="1" l="1"/>
  <c r="O150" i="1"/>
  <c r="M151" i="1"/>
  <c r="V149" i="1"/>
  <c r="T150" i="1"/>
  <c r="U149" i="1"/>
  <c r="Z150" i="1"/>
  <c r="Y151" i="1"/>
  <c r="AA150" i="1"/>
  <c r="AJ152" i="1"/>
  <c r="AK151" i="1"/>
  <c r="AL151" i="1"/>
  <c r="J150" i="1"/>
  <c r="K150" i="1"/>
  <c r="I151" i="1"/>
  <c r="Z151" i="1" l="1"/>
  <c r="Y152" i="1"/>
  <c r="AA151" i="1"/>
  <c r="K151" i="1"/>
  <c r="J151" i="1"/>
  <c r="I152" i="1"/>
  <c r="O151" i="1"/>
  <c r="N151" i="1"/>
  <c r="M152" i="1"/>
  <c r="AJ153" i="1"/>
  <c r="AL152" i="1"/>
  <c r="AK152" i="1"/>
  <c r="T151" i="1"/>
  <c r="V150" i="1"/>
  <c r="U150" i="1"/>
  <c r="AJ154" i="1" l="1"/>
  <c r="AK153" i="1"/>
  <c r="AL153" i="1"/>
  <c r="J152" i="1"/>
  <c r="K152" i="1"/>
  <c r="I153" i="1"/>
  <c r="Z152" i="1"/>
  <c r="AA152" i="1"/>
  <c r="Y153" i="1"/>
  <c r="U151" i="1"/>
  <c r="T152" i="1"/>
  <c r="V151" i="1"/>
  <c r="N152" i="1"/>
  <c r="M153" i="1"/>
  <c r="O152" i="1"/>
  <c r="T153" i="1" l="1"/>
  <c r="V152" i="1"/>
  <c r="U152" i="1"/>
  <c r="O153" i="1"/>
  <c r="N153" i="1"/>
  <c r="M154" i="1"/>
  <c r="K153" i="1"/>
  <c r="I154" i="1"/>
  <c r="J153" i="1"/>
  <c r="AA153" i="1"/>
  <c r="Z153" i="1"/>
  <c r="Y154" i="1"/>
  <c r="AJ155" i="1"/>
  <c r="AL154" i="1"/>
  <c r="AK154" i="1"/>
  <c r="Z154" i="1" l="1"/>
  <c r="Y155" i="1"/>
  <c r="AA154" i="1"/>
  <c r="J154" i="1"/>
  <c r="K154" i="1"/>
  <c r="I155" i="1"/>
  <c r="N154" i="1"/>
  <c r="O154" i="1"/>
  <c r="M155" i="1"/>
  <c r="AJ156" i="1"/>
  <c r="AK155" i="1"/>
  <c r="AL155" i="1"/>
  <c r="U153" i="1"/>
  <c r="V153" i="1"/>
  <c r="T154" i="1"/>
  <c r="T155" i="1" l="1"/>
  <c r="V154" i="1"/>
  <c r="U154" i="1"/>
  <c r="AJ157" i="1"/>
  <c r="AL156" i="1"/>
  <c r="AK156" i="1"/>
  <c r="K155" i="1"/>
  <c r="J155" i="1"/>
  <c r="I156" i="1"/>
  <c r="Y156" i="1"/>
  <c r="AA155" i="1"/>
  <c r="Z155" i="1"/>
  <c r="O155" i="1"/>
  <c r="N155" i="1"/>
  <c r="M156" i="1"/>
  <c r="AK157" i="1" l="1"/>
  <c r="AL157" i="1"/>
  <c r="AJ158" i="1"/>
  <c r="N156" i="1"/>
  <c r="M157" i="1"/>
  <c r="O156" i="1"/>
  <c r="Z156" i="1"/>
  <c r="AA156" i="1"/>
  <c r="Y157" i="1"/>
  <c r="J156" i="1"/>
  <c r="K156" i="1"/>
  <c r="I157" i="1"/>
  <c r="U155" i="1"/>
  <c r="V155" i="1"/>
  <c r="T156" i="1"/>
  <c r="K157" i="1" l="1"/>
  <c r="I158" i="1"/>
  <c r="J157" i="1"/>
  <c r="T157" i="1"/>
  <c r="V156" i="1"/>
  <c r="U156" i="1"/>
  <c r="AK158" i="1"/>
  <c r="AL158" i="1"/>
  <c r="AJ159" i="1"/>
  <c r="Y158" i="1"/>
  <c r="AA157" i="1"/>
  <c r="Z157" i="1"/>
  <c r="O157" i="1"/>
  <c r="N157" i="1"/>
  <c r="M158" i="1"/>
  <c r="T158" i="1" l="1"/>
  <c r="V157" i="1"/>
  <c r="U157" i="1"/>
  <c r="O158" i="1"/>
  <c r="N158" i="1"/>
  <c r="M159" i="1"/>
  <c r="Y159" i="1"/>
  <c r="AA158" i="1"/>
  <c r="Z158" i="1"/>
  <c r="I159" i="1"/>
  <c r="K158" i="1"/>
  <c r="J158" i="1"/>
  <c r="AK159" i="1"/>
  <c r="AJ160" i="1"/>
  <c r="AL159" i="1"/>
  <c r="AA159" i="1" l="1"/>
  <c r="Z159" i="1"/>
  <c r="Y160" i="1"/>
  <c r="AJ161" i="1"/>
  <c r="AL160" i="1"/>
  <c r="AK160" i="1"/>
  <c r="I160" i="1"/>
  <c r="J159" i="1"/>
  <c r="K159" i="1"/>
  <c r="N159" i="1"/>
  <c r="O159" i="1"/>
  <c r="M160" i="1"/>
  <c r="T159" i="1"/>
  <c r="U158" i="1"/>
  <c r="V158" i="1"/>
  <c r="O160" i="1" l="1"/>
  <c r="N160" i="1"/>
  <c r="M161" i="1"/>
  <c r="AK161" i="1"/>
  <c r="AL161" i="1"/>
  <c r="AJ162" i="1"/>
  <c r="I161" i="1"/>
  <c r="K160" i="1"/>
  <c r="J160" i="1"/>
  <c r="Y161" i="1"/>
  <c r="AA160" i="1"/>
  <c r="Z160" i="1"/>
  <c r="U159" i="1"/>
  <c r="T160" i="1"/>
  <c r="V159" i="1"/>
  <c r="I162" i="1" l="1"/>
  <c r="K161" i="1"/>
  <c r="J161" i="1"/>
  <c r="N161" i="1"/>
  <c r="O161" i="1"/>
  <c r="M162" i="1"/>
  <c r="V160" i="1"/>
  <c r="T161" i="1"/>
  <c r="U160" i="1"/>
  <c r="Y162" i="1"/>
  <c r="AA161" i="1"/>
  <c r="Z161" i="1"/>
  <c r="AJ163" i="1"/>
  <c r="AL162" i="1"/>
  <c r="AK162" i="1"/>
  <c r="U161" i="1" l="1"/>
  <c r="T162" i="1"/>
  <c r="V161" i="1"/>
  <c r="Y163" i="1"/>
  <c r="AA162" i="1"/>
  <c r="Z162" i="1"/>
  <c r="O162" i="1"/>
  <c r="N162" i="1"/>
  <c r="M163" i="1"/>
  <c r="AK163" i="1"/>
  <c r="AJ164" i="1"/>
  <c r="AL163" i="1"/>
  <c r="I163" i="1"/>
  <c r="K162" i="1"/>
  <c r="J162" i="1"/>
  <c r="Y164" i="1" l="1"/>
  <c r="AA163" i="1"/>
  <c r="Z163" i="1"/>
  <c r="AL164" i="1"/>
  <c r="AK164" i="1"/>
  <c r="AJ165" i="1"/>
  <c r="V162" i="1"/>
  <c r="T163" i="1"/>
  <c r="U162" i="1"/>
  <c r="J163" i="1"/>
  <c r="I164" i="1"/>
  <c r="K163" i="1"/>
  <c r="N163" i="1"/>
  <c r="M164" i="1"/>
  <c r="O163" i="1"/>
  <c r="U163" i="1" l="1"/>
  <c r="V163" i="1"/>
  <c r="T164" i="1"/>
  <c r="I165" i="1"/>
  <c r="K164" i="1"/>
  <c r="J164" i="1"/>
  <c r="O164" i="1"/>
  <c r="N164" i="1"/>
  <c r="M165" i="1"/>
  <c r="AK165" i="1"/>
  <c r="AL165" i="1"/>
  <c r="AJ166" i="1"/>
  <c r="Y165" i="1"/>
  <c r="AA164" i="1"/>
  <c r="Z164" i="1"/>
  <c r="AJ167" i="1" l="1"/>
  <c r="AK166" i="1"/>
  <c r="AL166" i="1"/>
  <c r="I166" i="1"/>
  <c r="J165" i="1"/>
  <c r="K165" i="1"/>
  <c r="U164" i="1"/>
  <c r="T165" i="1"/>
  <c r="V164" i="1"/>
  <c r="Z165" i="1"/>
  <c r="Y166" i="1"/>
  <c r="AA165" i="1"/>
  <c r="O165" i="1"/>
  <c r="N165" i="1"/>
  <c r="M166" i="1"/>
  <c r="U165" i="1" l="1"/>
  <c r="T166" i="1"/>
  <c r="V165" i="1"/>
  <c r="I167" i="1"/>
  <c r="K166" i="1"/>
  <c r="J166" i="1"/>
  <c r="O166" i="1"/>
  <c r="N166" i="1"/>
  <c r="M167" i="1"/>
  <c r="Y167" i="1"/>
  <c r="AA166" i="1"/>
  <c r="Z166" i="1"/>
  <c r="AK167" i="1"/>
  <c r="AL167" i="1"/>
  <c r="AJ168" i="1"/>
  <c r="J167" i="1" l="1"/>
  <c r="I168" i="1"/>
  <c r="K167" i="1"/>
  <c r="AJ169" i="1"/>
  <c r="AK168" i="1"/>
  <c r="AL168" i="1"/>
  <c r="Z167" i="1"/>
  <c r="Y168" i="1"/>
  <c r="AA167" i="1"/>
  <c r="T167" i="1"/>
  <c r="V166" i="1"/>
  <c r="U166" i="1"/>
  <c r="N167" i="1"/>
  <c r="O167" i="1"/>
  <c r="M168" i="1"/>
  <c r="Y169" i="1" l="1"/>
  <c r="AA168" i="1"/>
  <c r="Z168" i="1"/>
  <c r="AK169" i="1"/>
  <c r="AL169" i="1"/>
  <c r="AJ170" i="1"/>
  <c r="O168" i="1"/>
  <c r="N168" i="1"/>
  <c r="M169" i="1"/>
  <c r="U167" i="1"/>
  <c r="T168" i="1"/>
  <c r="V167" i="1"/>
  <c r="I169" i="1"/>
  <c r="K168" i="1"/>
  <c r="J168" i="1"/>
  <c r="V168" i="1" l="1"/>
  <c r="T169" i="1"/>
  <c r="U168" i="1"/>
  <c r="AL170" i="1"/>
  <c r="AJ171" i="1"/>
  <c r="AK170" i="1"/>
  <c r="I170" i="1"/>
  <c r="K169" i="1"/>
  <c r="J169" i="1"/>
  <c r="M170" i="1"/>
  <c r="O169" i="1"/>
  <c r="N169" i="1"/>
  <c r="Y170" i="1"/>
  <c r="AA169" i="1"/>
  <c r="Z169" i="1"/>
  <c r="I171" i="1" l="1"/>
  <c r="K170" i="1"/>
  <c r="J170" i="1"/>
  <c r="O170" i="1"/>
  <c r="N170" i="1"/>
  <c r="M171" i="1"/>
  <c r="U169" i="1"/>
  <c r="V169" i="1"/>
  <c r="T170" i="1"/>
  <c r="Y171" i="1"/>
  <c r="AA170" i="1"/>
  <c r="Z170" i="1"/>
  <c r="AK171" i="1"/>
  <c r="AJ172" i="1"/>
  <c r="AL171" i="1"/>
  <c r="AK172" i="1" l="1"/>
  <c r="AJ173" i="1"/>
  <c r="AL172" i="1"/>
  <c r="AA171" i="1"/>
  <c r="Y172" i="1"/>
  <c r="Z171" i="1"/>
  <c r="O171" i="1"/>
  <c r="M172" i="1"/>
  <c r="N171" i="1"/>
  <c r="U170" i="1"/>
  <c r="T171" i="1"/>
  <c r="V170" i="1"/>
  <c r="I172" i="1"/>
  <c r="J171" i="1"/>
  <c r="K171" i="1"/>
  <c r="O172" i="1" l="1"/>
  <c r="N172" i="1"/>
  <c r="M173" i="1"/>
  <c r="U171" i="1"/>
  <c r="T172" i="1"/>
  <c r="V171" i="1"/>
  <c r="AK173" i="1"/>
  <c r="AL173" i="1"/>
  <c r="I173" i="1"/>
  <c r="K172" i="1"/>
  <c r="J172" i="1"/>
  <c r="Y173" i="1"/>
  <c r="AA172" i="1"/>
  <c r="Z172" i="1"/>
  <c r="AA173" i="1" l="1"/>
  <c r="Z173" i="1"/>
  <c r="N173" i="1"/>
  <c r="O173" i="1"/>
  <c r="J173" i="1"/>
  <c r="K173" i="1"/>
  <c r="V172" i="1"/>
  <c r="T173" i="1"/>
  <c r="U172" i="1"/>
  <c r="U173" i="1" l="1"/>
  <c r="V173" i="1"/>
</calcChain>
</file>

<file path=xl/sharedStrings.xml><?xml version="1.0" encoding="utf-8"?>
<sst xmlns="http://schemas.openxmlformats.org/spreadsheetml/2006/main" count="235" uniqueCount="47">
  <si>
    <t>N°Passe</t>
  </si>
  <si>
    <t>Temps</t>
  </si>
  <si>
    <t>Linge</t>
  </si>
  <si>
    <t>Nombre</t>
  </si>
  <si>
    <t>Tps D1</t>
  </si>
  <si>
    <t>Tps D2</t>
  </si>
  <si>
    <t>Tps Al</t>
  </si>
  <si>
    <t>Tps Cl</t>
  </si>
  <si>
    <t>Tps cumulé</t>
  </si>
  <si>
    <t>Rupture</t>
  </si>
  <si>
    <t>Retard</t>
  </si>
  <si>
    <t>Napperon</t>
  </si>
  <si>
    <t>Temps cumulé</t>
  </si>
  <si>
    <t>Nappes</t>
  </si>
  <si>
    <t>Tabliers</t>
  </si>
  <si>
    <t>Grandes Nappes</t>
  </si>
  <si>
    <t>HC</t>
  </si>
  <si>
    <t>Taies</t>
  </si>
  <si>
    <t>VT</t>
  </si>
  <si>
    <t>Eponge</t>
  </si>
  <si>
    <t>Sacs</t>
  </si>
  <si>
    <t>DH</t>
  </si>
  <si>
    <t>Safetex</t>
  </si>
  <si>
    <t>D1</t>
  </si>
  <si>
    <t>Ep</t>
  </si>
  <si>
    <t>EP</t>
  </si>
  <si>
    <t>Al</t>
  </si>
  <si>
    <t>Cl</t>
  </si>
  <si>
    <t>D2</t>
  </si>
  <si>
    <t>T</t>
  </si>
  <si>
    <t>CL</t>
  </si>
  <si>
    <t>Napp</t>
  </si>
  <si>
    <t>Gnappes</t>
  </si>
  <si>
    <t>Tab</t>
  </si>
  <si>
    <t>Stex</t>
  </si>
  <si>
    <t>S&amp;T</t>
  </si>
  <si>
    <t>Productivité</t>
  </si>
  <si>
    <t>à 2</t>
  </si>
  <si>
    <t>à 1</t>
  </si>
  <si>
    <t>GC</t>
  </si>
  <si>
    <t>PC</t>
  </si>
  <si>
    <t>MC</t>
  </si>
  <si>
    <t>VAP</t>
  </si>
  <si>
    <t>Serviettes &amp; Torchons</t>
  </si>
  <si>
    <t>Pliage</t>
  </si>
  <si>
    <t>GN</t>
  </si>
  <si>
    <t>Nappage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</si>
</sst>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98D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4" borderId="7" xfId="0" applyFill="1" applyBorder="1"/>
    <xf numFmtId="0" fontId="0" fillId="5" borderId="7" xfId="0" applyFill="1" applyBorder="1"/>
    <xf numFmtId="0" fontId="0" fillId="6" borderId="7" xfId="0" applyFill="1" applyBorder="1"/>
    <xf numFmtId="0" fontId="0" fillId="7" borderId="7" xfId="0" applyFill="1" applyBorder="1"/>
    <xf numFmtId="0" fontId="0" fillId="2" borderId="0" xfId="0" applyFill="1"/>
    <xf numFmtId="2" fontId="0" fillId="0" borderId="0" xfId="0" applyNumberFormat="1"/>
    <xf numFmtId="0" fontId="0" fillId="7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/>
    <xf numFmtId="2" fontId="0" fillId="0" borderId="0" xfId="0" applyNumberForma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14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2" xfId="0" applyFont="1" applyBorder="1" applyAlignment="1"/>
    <xf numFmtId="0" fontId="0" fillId="0" borderId="15" xfId="0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0" fillId="0" borderId="7" xfId="0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9" xfId="0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8" xfId="0" applyBorder="1"/>
    <xf numFmtId="0" fontId="0" fillId="0" borderId="10" xfId="0" applyBorder="1"/>
    <xf numFmtId="0" fontId="0" fillId="0" borderId="0" xfId="0" applyFill="1" applyBorder="1" applyAlignment="1"/>
    <xf numFmtId="0" fontId="0" fillId="0" borderId="17" xfId="0" applyFill="1" applyBorder="1" applyAlignment="1"/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3"/>
  <sheetViews>
    <sheetView tabSelected="1" workbookViewId="0">
      <selection activeCell="P2" sqref="P2"/>
    </sheetView>
  </sheetViews>
  <sheetFormatPr baseColWidth="10" defaultRowHeight="15" x14ac:dyDescent="0.25"/>
  <sheetData>
    <row r="1" spans="1:43" ht="15.75" thickBot="1" x14ac:dyDescent="0.3">
      <c r="A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 t="s">
        <v>11</v>
      </c>
      <c r="M1" s="7" t="s">
        <v>12</v>
      </c>
      <c r="N1" s="7" t="s">
        <v>9</v>
      </c>
      <c r="O1" s="7" t="s">
        <v>10</v>
      </c>
      <c r="P1" s="8" t="s">
        <v>46</v>
      </c>
      <c r="Q1" s="8" t="s">
        <v>33</v>
      </c>
      <c r="R1" s="8" t="s">
        <v>45</v>
      </c>
      <c r="S1" s="8" t="s">
        <v>16</v>
      </c>
      <c r="T1" s="8" t="s">
        <v>8</v>
      </c>
      <c r="U1" s="8" t="s">
        <v>9</v>
      </c>
      <c r="V1" s="8" t="s">
        <v>10</v>
      </c>
      <c r="W1" s="9" t="s">
        <v>29</v>
      </c>
      <c r="X1" s="9" t="s">
        <v>35</v>
      </c>
      <c r="Y1" s="9" t="s">
        <v>8</v>
      </c>
      <c r="Z1" s="9" t="s">
        <v>9</v>
      </c>
      <c r="AA1" s="9" t="s">
        <v>10</v>
      </c>
      <c r="AB1" s="10" t="s">
        <v>18</v>
      </c>
      <c r="AC1" s="10" t="s">
        <v>8</v>
      </c>
      <c r="AD1" s="10" t="s">
        <v>9</v>
      </c>
      <c r="AE1" s="10" t="s">
        <v>10</v>
      </c>
      <c r="AF1" s="11" t="s">
        <v>24</v>
      </c>
      <c r="AG1" s="11" t="s">
        <v>20</v>
      </c>
      <c r="AH1" s="11" t="s">
        <v>21</v>
      </c>
      <c r="AI1" s="11" t="s">
        <v>34</v>
      </c>
      <c r="AJ1" s="11" t="s">
        <v>8</v>
      </c>
      <c r="AK1" s="11" t="s">
        <v>9</v>
      </c>
      <c r="AL1" s="11" t="s">
        <v>10</v>
      </c>
      <c r="AM1" s="23"/>
    </row>
    <row r="2" spans="1:43" x14ac:dyDescent="0.25">
      <c r="A2">
        <v>1</v>
      </c>
      <c r="B2">
        <v>3.47</v>
      </c>
      <c r="C2" s="12" t="s">
        <v>23</v>
      </c>
      <c r="D2">
        <f>IF(C2="D1",61,IF(C2="D2",48,IF(C2="Al",111,IF(C2="CL",43,IF(C2="Napp",179,IF(C2="Nappes",103,IF(C2="Tab",164,IF(C2="Gnappes",3,IF(C2="HC",37,IF(C2="T",338,IF(C2="S&amp;T",500,IF(C2="Ep",129,IF(C2="Sacs",195,IF(C2="DH",130,IF(C2="Stex",168)))))))))))))))</f>
        <v>61</v>
      </c>
      <c r="E2" s="13">
        <f>IF(C2="D1",(D2/$AQ$5)*60,0)</f>
        <v>10.457142857142857</v>
      </c>
      <c r="F2" s="13">
        <f>IF(C2="D2",(D2/$AQ$6)*60,0)</f>
        <v>0</v>
      </c>
      <c r="G2" s="13">
        <f>IF(C2="Al",(D2/$AQ$7)*60,0)</f>
        <v>0</v>
      </c>
      <c r="H2" s="13">
        <f t="shared" ref="H2:H65" si="0">IF(C2="CL",(D2/$AP$8)*60,0)</f>
        <v>0</v>
      </c>
      <c r="I2" s="13">
        <f>E2+F2+G2+H2</f>
        <v>10.457142857142857</v>
      </c>
      <c r="J2" s="13">
        <f>IF(I2&lt;=(B2-2),I2-B2,0)</f>
        <v>0</v>
      </c>
      <c r="K2" s="13">
        <f>IF(I2-B2&gt;$B$3,I2-(B2+$B$3),0)</f>
        <v>4.7142857142857153E-2</v>
      </c>
      <c r="L2" s="13">
        <f>IF(C2="Napp",(D2/$AP$9)*60,0)</f>
        <v>0</v>
      </c>
      <c r="M2" s="13">
        <f>L2</f>
        <v>0</v>
      </c>
      <c r="N2" s="13">
        <f>IF(M2&lt;=(B2-2),M2-B2,0)</f>
        <v>-3.47</v>
      </c>
      <c r="O2" s="13">
        <f>IF(M2-B2&gt;$B$3,M2-(B2+$B$3),0)</f>
        <v>0</v>
      </c>
      <c r="P2" s="13">
        <f>IF(C2="Nappe",(D2/$AP$10)*60,0)</f>
        <v>0</v>
      </c>
      <c r="Q2" s="13">
        <f>IF(C2="Tab",(D2/$AP$11)*60,0)</f>
        <v>0</v>
      </c>
      <c r="R2" s="13">
        <f>IF(C2="GNappe",(D2/$AP$12)*60,0)</f>
        <v>0</v>
      </c>
      <c r="S2" s="13">
        <f>IF(C2="HC",(D2/$AP$13)*60,0)</f>
        <v>0</v>
      </c>
      <c r="T2" s="13">
        <f>P2+Q2+R2+S2</f>
        <v>0</v>
      </c>
      <c r="U2" s="13">
        <f>IF(T2&lt;=(B2-2),T2-B2,0)</f>
        <v>-3.47</v>
      </c>
      <c r="V2" s="13">
        <f>IF(T2-B2&gt;$B$3,T2-(B2+$B$3),0)</f>
        <v>0</v>
      </c>
      <c r="W2" s="13">
        <f>IF(C2="T",(D2/$AP$14)*60,0)</f>
        <v>0</v>
      </c>
      <c r="X2" s="13">
        <f>IF(C2="S&amp;T",(D2/$AP$15)*60,0)</f>
        <v>0</v>
      </c>
      <c r="Y2" s="13">
        <f>W2+X2</f>
        <v>0</v>
      </c>
      <c r="Z2" s="13">
        <f>IF(Y2&lt;=(B2-2),Y2-B2,0)</f>
        <v>-3.47</v>
      </c>
      <c r="AA2" s="13">
        <f>IF(Y2-B2&gt;$B$3,Y2-(B2+$B$3),0)</f>
        <v>0</v>
      </c>
      <c r="AB2" s="13"/>
      <c r="AC2" s="13"/>
      <c r="AD2" s="13"/>
      <c r="AE2" s="13"/>
      <c r="AF2" s="13">
        <f>IF(C2="Ep",(D2/$AP$17)*60,0)</f>
        <v>0</v>
      </c>
      <c r="AG2" s="13">
        <f>IF(C2="Sacs",(D2/$AP$18)*60,0)</f>
        <v>0</v>
      </c>
      <c r="AH2" s="13">
        <f>IF(C2="DH",(D2/$AP$19)*60,0)</f>
        <v>0</v>
      </c>
      <c r="AI2" s="13">
        <f>IF(C2="Stex",(D2/$AP$20)*60,0)</f>
        <v>0</v>
      </c>
      <c r="AJ2" s="13">
        <f>AF2+AG2+AH2+AI2</f>
        <v>0</v>
      </c>
      <c r="AK2" s="13">
        <f>IF(AJ2&lt;=(B2-2),AJ2-B2,0)</f>
        <v>-3.47</v>
      </c>
      <c r="AL2" s="13">
        <f>IF(AJ2-B2&gt;$B$3,AJ2-(B2+$B$3),0)</f>
        <v>0</v>
      </c>
      <c r="AM2" s="13"/>
      <c r="AO2" s="19" t="s">
        <v>36</v>
      </c>
      <c r="AP2" s="20"/>
      <c r="AQ2" s="21"/>
    </row>
    <row r="3" spans="1:43" ht="15.75" thickBot="1" x14ac:dyDescent="0.3">
      <c r="A3">
        <v>2</v>
      </c>
      <c r="B3">
        <v>6.94</v>
      </c>
      <c r="C3" s="14" t="s">
        <v>24</v>
      </c>
      <c r="D3">
        <f t="shared" ref="D3:D66" si="1">IF(C3="D1",61,IF(C3="D2",48,IF(C3="Al",111,IF(C3="CL",43,IF(C3="Napp",179,IF(C3="Nappes",103,IF(C3="Tab",164,IF(C3="Gnappes",3,IF(C3="HC",37,IF(C3="T",338,IF(C3="S&amp;T",500,IF(C3="Ep",129,IF(C3="Sacs",195,IF(C3="DH",130,IF(C3="Stex",168)))))))))))))))</f>
        <v>129</v>
      </c>
      <c r="E3" s="13">
        <f t="shared" ref="E3:E66" si="2">IF(C3="D1",(D3/$AQ$5)*60,0)</f>
        <v>0</v>
      </c>
      <c r="F3" s="13">
        <f t="shared" ref="F3:F66" si="3">IF(C3="D2",(D3/$AQ$6)*60,0)</f>
        <v>0</v>
      </c>
      <c r="G3" s="13">
        <f t="shared" ref="G3:G66" si="4">IF(C3="Al",(D3/$AQ$7)*60,0)</f>
        <v>0</v>
      </c>
      <c r="H3" s="13">
        <f t="shared" si="0"/>
        <v>0</v>
      </c>
      <c r="I3" s="13">
        <f>I2+E3+F3+G3+H3</f>
        <v>10.457142857142857</v>
      </c>
      <c r="J3" s="13">
        <f t="shared" ref="J3:J66" si="5">IF(I3&lt;=(B3-2),I3-B3,0)</f>
        <v>0</v>
      </c>
      <c r="K3" s="13">
        <f t="shared" ref="K3:K66" si="6">IF(I3-B3&gt;$B$3,I3-(B3+$B$3),0)</f>
        <v>0</v>
      </c>
      <c r="L3" s="13">
        <f t="shared" ref="L3:L66" si="7">IF(C3="Napp",(D3/$AP$9)*60,0)</f>
        <v>0</v>
      </c>
      <c r="M3" s="13">
        <f>L3+M2</f>
        <v>0</v>
      </c>
      <c r="N3" s="13">
        <f t="shared" ref="N3:N66" si="8">IF(M3&lt;=(B3-2),M3-B3,0)</f>
        <v>-6.94</v>
      </c>
      <c r="O3" s="13">
        <f t="shared" ref="O3:O66" si="9">IF(M3-B3&gt;$B$3,M3-(B3+$B$3),0)</f>
        <v>0</v>
      </c>
      <c r="P3" s="13">
        <f t="shared" ref="P3:P66" si="10">IF(C3="Nappe",(D3/$AP$10)*60,0)</f>
        <v>0</v>
      </c>
      <c r="Q3" s="13">
        <f t="shared" ref="Q3:Q66" si="11">IF(C3="Tab",(D3/$AP$11)*60,0)</f>
        <v>0</v>
      </c>
      <c r="R3" s="13">
        <f t="shared" ref="R3:R66" si="12">IF(C3="GNappe",(D3/$AP$12)*60,0)</f>
        <v>0</v>
      </c>
      <c r="S3" s="13">
        <f t="shared" ref="S3:S66" si="13">IF(C3="HC",(D3/$AP$13)*60,0)</f>
        <v>0</v>
      </c>
      <c r="T3" s="13">
        <f>T2+P3+R3+Q3+S3</f>
        <v>0</v>
      </c>
      <c r="U3" s="13">
        <f t="shared" ref="U3:U66" si="14">IF(T3&lt;=(B3-2),T3-B3,0)</f>
        <v>-6.94</v>
      </c>
      <c r="V3" s="13">
        <f t="shared" ref="V3:V66" si="15">IF(T3-B3&gt;$B$3,T3-(B3+$B$3),0)</f>
        <v>0</v>
      </c>
      <c r="W3" s="13">
        <f t="shared" ref="W3:W66" si="16">IF(C3="T",(D3/$AP$14)*60,0)</f>
        <v>0</v>
      </c>
      <c r="X3" s="13">
        <f t="shared" ref="X3:X66" si="17">IF(C3="S&amp;T",(D3/$AP$15)*60,0)</f>
        <v>0</v>
      </c>
      <c r="Y3" s="13">
        <f>Y2+X3+W3</f>
        <v>0</v>
      </c>
      <c r="Z3" s="13">
        <f t="shared" ref="Z3:Z66" si="18">IF(Y3&lt;=(B3-2),Y3-B3,0)</f>
        <v>-6.94</v>
      </c>
      <c r="AA3" s="13">
        <f t="shared" ref="AA3:AA66" si="19">IF(Y3-B3&gt;$B$3,Y3-(B3+$B$3),0)</f>
        <v>0</v>
      </c>
      <c r="AB3" s="13"/>
      <c r="AC3" s="13"/>
      <c r="AD3" s="13"/>
      <c r="AE3" s="13"/>
      <c r="AF3" s="13">
        <f t="shared" ref="AF3:AF66" si="20">IF(C3="Ep",(D3/$AP$17)*60,0)</f>
        <v>30.96</v>
      </c>
      <c r="AG3" s="13">
        <f t="shared" ref="AG3:AG66" si="21">IF(C3="Sacs",(D3/$AP$18)*60,0)</f>
        <v>0</v>
      </c>
      <c r="AH3" s="13">
        <f t="shared" ref="AH3:AH66" si="22">IF(C3="DH",(D3/$AP$19)*60,0)</f>
        <v>0</v>
      </c>
      <c r="AI3" s="13">
        <f t="shared" ref="AI3:AI66" si="23">IF(C3="Stex",(D3/$AP$20)*60,0)</f>
        <v>0</v>
      </c>
      <c r="AJ3" s="13">
        <f>AJ2+AF3+AG3+AH3+AI3</f>
        <v>30.96</v>
      </c>
      <c r="AK3" s="13">
        <f t="shared" ref="AK3:AK66" si="24">IF(AJ3&lt;=(B3-2),AJ3-B3,0)</f>
        <v>0</v>
      </c>
      <c r="AL3" s="13">
        <f t="shared" ref="AL3:AL66" si="25">IF(AJ3-B3&gt;$B$3,AJ3-(B3+$B$3),0)</f>
        <v>17.079999999999998</v>
      </c>
      <c r="AM3" s="13"/>
      <c r="AO3" s="22"/>
      <c r="AP3" s="23" t="s">
        <v>37</v>
      </c>
      <c r="AQ3" s="24" t="s">
        <v>38</v>
      </c>
    </row>
    <row r="4" spans="1:43" x14ac:dyDescent="0.25">
      <c r="A4">
        <v>3</v>
      </c>
      <c r="B4">
        <v>10.41</v>
      </c>
      <c r="C4" s="12" t="s">
        <v>23</v>
      </c>
      <c r="D4">
        <f t="shared" si="1"/>
        <v>61</v>
      </c>
      <c r="E4" s="13">
        <f t="shared" si="2"/>
        <v>10.457142857142857</v>
      </c>
      <c r="F4" s="13">
        <f t="shared" si="3"/>
        <v>0</v>
      </c>
      <c r="G4" s="13">
        <f t="shared" si="4"/>
        <v>0</v>
      </c>
      <c r="H4" s="13">
        <f t="shared" si="0"/>
        <v>0</v>
      </c>
      <c r="I4" s="13">
        <f t="shared" ref="I4:I67" si="26">I3+E4+F4+G4+H4</f>
        <v>20.914285714285715</v>
      </c>
      <c r="J4" s="13">
        <f t="shared" si="5"/>
        <v>0</v>
      </c>
      <c r="K4" s="13">
        <f t="shared" si="6"/>
        <v>3.5642857142857132</v>
      </c>
      <c r="L4" s="13">
        <f t="shared" si="7"/>
        <v>0</v>
      </c>
      <c r="M4" s="13">
        <f t="shared" ref="M4:M67" si="27">L4+M3</f>
        <v>0</v>
      </c>
      <c r="N4" s="13">
        <f t="shared" si="8"/>
        <v>-10.41</v>
      </c>
      <c r="O4" s="13">
        <f t="shared" si="9"/>
        <v>0</v>
      </c>
      <c r="P4" s="13">
        <f t="shared" si="10"/>
        <v>0</v>
      </c>
      <c r="Q4" s="13">
        <f t="shared" si="11"/>
        <v>0</v>
      </c>
      <c r="R4" s="13">
        <f t="shared" si="12"/>
        <v>0</v>
      </c>
      <c r="S4" s="13">
        <f t="shared" si="13"/>
        <v>0</v>
      </c>
      <c r="T4" s="13">
        <f t="shared" ref="T4:T67" si="28">T3+P4+R4+Q4+S4</f>
        <v>0</v>
      </c>
      <c r="U4" s="13">
        <f t="shared" si="14"/>
        <v>-10.41</v>
      </c>
      <c r="V4" s="13">
        <f t="shared" si="15"/>
        <v>0</v>
      </c>
      <c r="W4" s="13">
        <f t="shared" si="16"/>
        <v>0</v>
      </c>
      <c r="X4" s="13">
        <f t="shared" si="17"/>
        <v>0</v>
      </c>
      <c r="Y4" s="13">
        <f t="shared" ref="Y4:Y67" si="29">Y3+X4+W4</f>
        <v>0</v>
      </c>
      <c r="Z4" s="13">
        <f t="shared" si="18"/>
        <v>-10.41</v>
      </c>
      <c r="AA4" s="13">
        <f t="shared" si="19"/>
        <v>0</v>
      </c>
      <c r="AB4" s="13"/>
      <c r="AC4" s="13"/>
      <c r="AD4" s="13"/>
      <c r="AE4" s="13"/>
      <c r="AF4" s="13">
        <f t="shared" si="20"/>
        <v>0</v>
      </c>
      <c r="AG4" s="13">
        <f t="shared" si="21"/>
        <v>0</v>
      </c>
      <c r="AH4" s="13">
        <f t="shared" si="22"/>
        <v>0</v>
      </c>
      <c r="AI4" s="13">
        <f t="shared" si="23"/>
        <v>0</v>
      </c>
      <c r="AJ4" s="13">
        <f t="shared" ref="AJ4:AJ67" si="30">AJ3+AF4+AG4+AH4+AI4</f>
        <v>30.96</v>
      </c>
      <c r="AK4" s="13">
        <f t="shared" si="24"/>
        <v>0</v>
      </c>
      <c r="AL4" s="13">
        <f t="shared" si="25"/>
        <v>13.61</v>
      </c>
      <c r="AM4" s="13"/>
      <c r="AN4" s="25" t="s">
        <v>39</v>
      </c>
      <c r="AO4" s="26" t="s">
        <v>23</v>
      </c>
      <c r="AP4" s="27">
        <v>780</v>
      </c>
      <c r="AQ4" s="28">
        <v>550</v>
      </c>
    </row>
    <row r="5" spans="1:43" x14ac:dyDescent="0.25">
      <c r="A5">
        <v>4</v>
      </c>
      <c r="B5">
        <v>13.88</v>
      </c>
      <c r="C5" s="14" t="s">
        <v>24</v>
      </c>
      <c r="D5">
        <f t="shared" si="1"/>
        <v>129</v>
      </c>
      <c r="E5" s="13">
        <f t="shared" si="2"/>
        <v>0</v>
      </c>
      <c r="F5" s="13">
        <f t="shared" si="3"/>
        <v>0</v>
      </c>
      <c r="G5" s="13">
        <f t="shared" si="4"/>
        <v>0</v>
      </c>
      <c r="H5" s="13">
        <f t="shared" si="0"/>
        <v>0</v>
      </c>
      <c r="I5" s="13">
        <f t="shared" si="26"/>
        <v>20.914285714285715</v>
      </c>
      <c r="J5" s="13">
        <f t="shared" si="5"/>
        <v>0</v>
      </c>
      <c r="K5" s="13">
        <f t="shared" si="6"/>
        <v>9.4285714285714306E-2</v>
      </c>
      <c r="L5" s="13">
        <f t="shared" si="7"/>
        <v>0</v>
      </c>
      <c r="M5" s="13">
        <f t="shared" si="27"/>
        <v>0</v>
      </c>
      <c r="N5" s="13">
        <f t="shared" si="8"/>
        <v>-13.88</v>
      </c>
      <c r="O5" s="13">
        <f t="shared" si="9"/>
        <v>0</v>
      </c>
      <c r="P5" s="13">
        <f t="shared" si="10"/>
        <v>0</v>
      </c>
      <c r="Q5" s="13">
        <f t="shared" si="11"/>
        <v>0</v>
      </c>
      <c r="R5" s="13">
        <f t="shared" si="12"/>
        <v>0</v>
      </c>
      <c r="S5" s="13">
        <f t="shared" si="13"/>
        <v>0</v>
      </c>
      <c r="T5" s="13">
        <f t="shared" si="28"/>
        <v>0</v>
      </c>
      <c r="U5" s="13">
        <f t="shared" si="14"/>
        <v>-13.88</v>
      </c>
      <c r="V5" s="13">
        <f t="shared" si="15"/>
        <v>0</v>
      </c>
      <c r="W5" s="13">
        <f t="shared" si="16"/>
        <v>0</v>
      </c>
      <c r="X5" s="13">
        <f t="shared" si="17"/>
        <v>0</v>
      </c>
      <c r="Y5" s="13">
        <f t="shared" si="29"/>
        <v>0</v>
      </c>
      <c r="Z5" s="13">
        <f t="shared" si="18"/>
        <v>-13.88</v>
      </c>
      <c r="AA5" s="13">
        <f t="shared" si="19"/>
        <v>0</v>
      </c>
      <c r="AB5" s="13"/>
      <c r="AC5" s="13"/>
      <c r="AD5" s="13"/>
      <c r="AE5" s="13"/>
      <c r="AF5" s="13">
        <f t="shared" si="20"/>
        <v>30.96</v>
      </c>
      <c r="AG5" s="13">
        <f t="shared" si="21"/>
        <v>0</v>
      </c>
      <c r="AH5" s="13">
        <f t="shared" si="22"/>
        <v>0</v>
      </c>
      <c r="AI5" s="13">
        <f t="shared" si="23"/>
        <v>0</v>
      </c>
      <c r="AJ5" s="13">
        <f t="shared" si="30"/>
        <v>61.92</v>
      </c>
      <c r="AK5" s="13">
        <f t="shared" si="24"/>
        <v>0</v>
      </c>
      <c r="AL5" s="13">
        <f t="shared" si="25"/>
        <v>41.1</v>
      </c>
      <c r="AM5" s="13"/>
      <c r="AN5" s="29"/>
      <c r="AO5" s="30" t="s">
        <v>28</v>
      </c>
      <c r="AP5" s="31">
        <v>590</v>
      </c>
      <c r="AQ5" s="32">
        <v>350</v>
      </c>
    </row>
    <row r="6" spans="1:43" x14ac:dyDescent="0.25">
      <c r="A6">
        <v>5</v>
      </c>
      <c r="B6">
        <v>17.350000000000001</v>
      </c>
      <c r="C6" s="12" t="s">
        <v>23</v>
      </c>
      <c r="D6">
        <f t="shared" si="1"/>
        <v>61</v>
      </c>
      <c r="E6" s="13">
        <f t="shared" si="2"/>
        <v>10.457142857142857</v>
      </c>
      <c r="F6" s="13">
        <f t="shared" si="3"/>
        <v>0</v>
      </c>
      <c r="G6" s="13">
        <f t="shared" si="4"/>
        <v>0</v>
      </c>
      <c r="H6" s="13">
        <f t="shared" si="0"/>
        <v>0</v>
      </c>
      <c r="I6" s="13">
        <f t="shared" si="26"/>
        <v>31.371428571428574</v>
      </c>
      <c r="J6" s="13">
        <f t="shared" si="5"/>
        <v>0</v>
      </c>
      <c r="K6" s="13">
        <f t="shared" si="6"/>
        <v>7.081428571428571</v>
      </c>
      <c r="L6" s="13">
        <f t="shared" si="7"/>
        <v>0</v>
      </c>
      <c r="M6" s="13">
        <f t="shared" si="27"/>
        <v>0</v>
      </c>
      <c r="N6" s="13">
        <f t="shared" si="8"/>
        <v>-17.350000000000001</v>
      </c>
      <c r="O6" s="13">
        <f t="shared" si="9"/>
        <v>0</v>
      </c>
      <c r="P6" s="13">
        <f t="shared" si="10"/>
        <v>0</v>
      </c>
      <c r="Q6" s="13">
        <f t="shared" si="11"/>
        <v>0</v>
      </c>
      <c r="R6" s="13">
        <f t="shared" si="12"/>
        <v>0</v>
      </c>
      <c r="S6" s="13">
        <f t="shared" si="13"/>
        <v>0</v>
      </c>
      <c r="T6" s="13">
        <f t="shared" si="28"/>
        <v>0</v>
      </c>
      <c r="U6" s="13">
        <f t="shared" si="14"/>
        <v>-17.350000000000001</v>
      </c>
      <c r="V6" s="13">
        <f t="shared" si="15"/>
        <v>0</v>
      </c>
      <c r="W6" s="13">
        <f t="shared" si="16"/>
        <v>0</v>
      </c>
      <c r="X6" s="13">
        <f t="shared" si="17"/>
        <v>0</v>
      </c>
      <c r="Y6" s="13">
        <f t="shared" si="29"/>
        <v>0</v>
      </c>
      <c r="Z6" s="13">
        <f t="shared" si="18"/>
        <v>-17.350000000000001</v>
      </c>
      <c r="AA6" s="13">
        <f t="shared" si="19"/>
        <v>0</v>
      </c>
      <c r="AB6" s="13"/>
      <c r="AC6" s="13"/>
      <c r="AD6" s="13"/>
      <c r="AE6" s="13"/>
      <c r="AF6" s="13">
        <f t="shared" si="20"/>
        <v>0</v>
      </c>
      <c r="AG6" s="13">
        <f t="shared" si="21"/>
        <v>0</v>
      </c>
      <c r="AH6" s="13">
        <f t="shared" si="22"/>
        <v>0</v>
      </c>
      <c r="AI6" s="13">
        <f t="shared" si="23"/>
        <v>0</v>
      </c>
      <c r="AJ6" s="13">
        <f t="shared" si="30"/>
        <v>61.92</v>
      </c>
      <c r="AK6" s="13">
        <f t="shared" si="24"/>
        <v>0</v>
      </c>
      <c r="AL6" s="13">
        <f t="shared" si="25"/>
        <v>37.629999999999995</v>
      </c>
      <c r="AM6" s="13"/>
      <c r="AN6" s="29"/>
      <c r="AO6" s="30" t="s">
        <v>26</v>
      </c>
      <c r="AP6" s="31">
        <v>900</v>
      </c>
      <c r="AQ6" s="32">
        <v>670</v>
      </c>
    </row>
    <row r="7" spans="1:43" ht="15.75" thickBot="1" x14ac:dyDescent="0.3">
      <c r="A7">
        <v>6</v>
      </c>
      <c r="B7">
        <v>20.82</v>
      </c>
      <c r="C7" s="14" t="s">
        <v>24</v>
      </c>
      <c r="D7">
        <f t="shared" si="1"/>
        <v>129</v>
      </c>
      <c r="E7" s="13">
        <f t="shared" si="2"/>
        <v>0</v>
      </c>
      <c r="F7" s="13">
        <f t="shared" si="3"/>
        <v>0</v>
      </c>
      <c r="G7" s="13">
        <f t="shared" si="4"/>
        <v>0</v>
      </c>
      <c r="H7" s="13">
        <f t="shared" si="0"/>
        <v>0</v>
      </c>
      <c r="I7" s="13">
        <f t="shared" si="26"/>
        <v>31.371428571428574</v>
      </c>
      <c r="J7" s="13">
        <f t="shared" si="5"/>
        <v>0</v>
      </c>
      <c r="K7" s="13">
        <f t="shared" si="6"/>
        <v>3.6114285714285721</v>
      </c>
      <c r="L7" s="13">
        <f t="shared" si="7"/>
        <v>0</v>
      </c>
      <c r="M7" s="13">
        <f t="shared" si="27"/>
        <v>0</v>
      </c>
      <c r="N7" s="13">
        <f t="shared" si="8"/>
        <v>-20.82</v>
      </c>
      <c r="O7" s="13">
        <f t="shared" si="9"/>
        <v>0</v>
      </c>
      <c r="P7" s="13">
        <f t="shared" si="10"/>
        <v>0</v>
      </c>
      <c r="Q7" s="13">
        <f t="shared" si="11"/>
        <v>0</v>
      </c>
      <c r="R7" s="13">
        <f t="shared" si="12"/>
        <v>0</v>
      </c>
      <c r="S7" s="13">
        <f t="shared" si="13"/>
        <v>0</v>
      </c>
      <c r="T7" s="13">
        <f t="shared" si="28"/>
        <v>0</v>
      </c>
      <c r="U7" s="13">
        <f t="shared" si="14"/>
        <v>-20.82</v>
      </c>
      <c r="V7" s="13">
        <f t="shared" si="15"/>
        <v>0</v>
      </c>
      <c r="W7" s="13">
        <f t="shared" si="16"/>
        <v>0</v>
      </c>
      <c r="X7" s="13">
        <f t="shared" si="17"/>
        <v>0</v>
      </c>
      <c r="Y7" s="13">
        <f t="shared" si="29"/>
        <v>0</v>
      </c>
      <c r="Z7" s="13">
        <f t="shared" si="18"/>
        <v>-20.82</v>
      </c>
      <c r="AA7" s="13">
        <f t="shared" si="19"/>
        <v>0</v>
      </c>
      <c r="AB7" s="13"/>
      <c r="AC7" s="13"/>
      <c r="AD7" s="13"/>
      <c r="AE7" s="13"/>
      <c r="AF7" s="13">
        <f t="shared" si="20"/>
        <v>30.96</v>
      </c>
      <c r="AG7" s="13">
        <f t="shared" si="21"/>
        <v>0</v>
      </c>
      <c r="AH7" s="13">
        <f t="shared" si="22"/>
        <v>0</v>
      </c>
      <c r="AI7" s="13">
        <f t="shared" si="23"/>
        <v>0</v>
      </c>
      <c r="AJ7" s="13">
        <f t="shared" si="30"/>
        <v>92.88</v>
      </c>
      <c r="AK7" s="13">
        <f t="shared" si="24"/>
        <v>0</v>
      </c>
      <c r="AL7" s="13">
        <f t="shared" si="25"/>
        <v>65.11999999999999</v>
      </c>
      <c r="AM7" s="13"/>
      <c r="AN7" s="33"/>
      <c r="AO7" s="34" t="s">
        <v>27</v>
      </c>
      <c r="AP7" s="35">
        <v>350</v>
      </c>
      <c r="AQ7" s="36">
        <v>300</v>
      </c>
    </row>
    <row r="8" spans="1:43" ht="15.75" thickBot="1" x14ac:dyDescent="0.3">
      <c r="A8">
        <v>7</v>
      </c>
      <c r="B8">
        <v>24.29</v>
      </c>
      <c r="C8" s="12" t="s">
        <v>23</v>
      </c>
      <c r="D8">
        <f t="shared" si="1"/>
        <v>61</v>
      </c>
      <c r="E8" s="13">
        <f t="shared" si="2"/>
        <v>10.457142857142857</v>
      </c>
      <c r="F8" s="13">
        <f t="shared" si="3"/>
        <v>0</v>
      </c>
      <c r="G8" s="13">
        <f t="shared" si="4"/>
        <v>0</v>
      </c>
      <c r="H8" s="13">
        <f t="shared" si="0"/>
        <v>0</v>
      </c>
      <c r="I8" s="13">
        <f t="shared" si="26"/>
        <v>41.828571428571429</v>
      </c>
      <c r="J8" s="13">
        <f t="shared" si="5"/>
        <v>0</v>
      </c>
      <c r="K8" s="13">
        <f t="shared" si="6"/>
        <v>10.598571428571429</v>
      </c>
      <c r="L8" s="13">
        <f t="shared" si="7"/>
        <v>0</v>
      </c>
      <c r="M8" s="13">
        <f t="shared" si="27"/>
        <v>0</v>
      </c>
      <c r="N8" s="13">
        <f t="shared" si="8"/>
        <v>-24.29</v>
      </c>
      <c r="O8" s="13">
        <f t="shared" si="9"/>
        <v>0</v>
      </c>
      <c r="P8" s="13">
        <f t="shared" si="10"/>
        <v>0</v>
      </c>
      <c r="Q8" s="13">
        <f t="shared" si="11"/>
        <v>0</v>
      </c>
      <c r="R8" s="13">
        <f t="shared" si="12"/>
        <v>0</v>
      </c>
      <c r="S8" s="13">
        <f t="shared" si="13"/>
        <v>0</v>
      </c>
      <c r="T8" s="13">
        <f t="shared" si="28"/>
        <v>0</v>
      </c>
      <c r="U8" s="13">
        <f t="shared" si="14"/>
        <v>-24.29</v>
      </c>
      <c r="V8" s="13">
        <f t="shared" si="15"/>
        <v>0</v>
      </c>
      <c r="W8" s="13">
        <f t="shared" si="16"/>
        <v>0</v>
      </c>
      <c r="X8" s="13">
        <f t="shared" si="17"/>
        <v>0</v>
      </c>
      <c r="Y8" s="13">
        <f t="shared" si="29"/>
        <v>0</v>
      </c>
      <c r="Z8" s="13">
        <f t="shared" si="18"/>
        <v>-24.29</v>
      </c>
      <c r="AA8" s="13">
        <f t="shared" si="19"/>
        <v>0</v>
      </c>
      <c r="AB8" s="13"/>
      <c r="AC8" s="13"/>
      <c r="AD8" s="13"/>
      <c r="AE8" s="13"/>
      <c r="AF8" s="13">
        <f t="shared" si="20"/>
        <v>0</v>
      </c>
      <c r="AG8" s="13">
        <f t="shared" si="21"/>
        <v>0</v>
      </c>
      <c r="AH8" s="13">
        <f t="shared" si="22"/>
        <v>0</v>
      </c>
      <c r="AI8" s="13">
        <f t="shared" si="23"/>
        <v>0</v>
      </c>
      <c r="AJ8" s="13">
        <f t="shared" si="30"/>
        <v>92.88</v>
      </c>
      <c r="AK8" s="13">
        <f t="shared" si="24"/>
        <v>0</v>
      </c>
      <c r="AL8" s="13">
        <f t="shared" si="25"/>
        <v>61.649999999999991</v>
      </c>
      <c r="AM8" s="13"/>
      <c r="AN8" s="37" t="s">
        <v>40</v>
      </c>
      <c r="AO8" s="34" t="s">
        <v>11</v>
      </c>
      <c r="AP8" s="35">
        <v>350</v>
      </c>
      <c r="AQ8" s="38"/>
    </row>
    <row r="9" spans="1:43" x14ac:dyDescent="0.25">
      <c r="A9">
        <v>8</v>
      </c>
      <c r="B9">
        <v>27.76</v>
      </c>
      <c r="C9" s="14" t="s">
        <v>24</v>
      </c>
      <c r="D9">
        <f t="shared" si="1"/>
        <v>129</v>
      </c>
      <c r="E9" s="13">
        <f t="shared" si="2"/>
        <v>0</v>
      </c>
      <c r="F9" s="13">
        <f t="shared" si="3"/>
        <v>0</v>
      </c>
      <c r="G9" s="13">
        <f t="shared" si="4"/>
        <v>0</v>
      </c>
      <c r="H9" s="13">
        <f t="shared" si="0"/>
        <v>0</v>
      </c>
      <c r="I9" s="13">
        <f t="shared" si="26"/>
        <v>41.828571428571429</v>
      </c>
      <c r="J9" s="13">
        <f t="shared" si="5"/>
        <v>0</v>
      </c>
      <c r="K9" s="13">
        <f t="shared" si="6"/>
        <v>7.1285714285714263</v>
      </c>
      <c r="L9" s="13">
        <f t="shared" si="7"/>
        <v>0</v>
      </c>
      <c r="M9" s="13">
        <f t="shared" si="27"/>
        <v>0</v>
      </c>
      <c r="N9" s="13">
        <f t="shared" si="8"/>
        <v>-27.76</v>
      </c>
      <c r="O9" s="13">
        <f t="shared" si="9"/>
        <v>0</v>
      </c>
      <c r="P9" s="13">
        <f t="shared" si="10"/>
        <v>0</v>
      </c>
      <c r="Q9" s="13">
        <f t="shared" si="11"/>
        <v>0</v>
      </c>
      <c r="R9" s="13">
        <f t="shared" si="12"/>
        <v>0</v>
      </c>
      <c r="S9" s="13">
        <f t="shared" si="13"/>
        <v>0</v>
      </c>
      <c r="T9" s="13">
        <f t="shared" si="28"/>
        <v>0</v>
      </c>
      <c r="U9" s="13">
        <f t="shared" si="14"/>
        <v>-27.76</v>
      </c>
      <c r="V9" s="13">
        <f t="shared" si="15"/>
        <v>0</v>
      </c>
      <c r="W9" s="13">
        <f t="shared" si="16"/>
        <v>0</v>
      </c>
      <c r="X9" s="13">
        <f t="shared" si="17"/>
        <v>0</v>
      </c>
      <c r="Y9" s="13">
        <f t="shared" si="29"/>
        <v>0</v>
      </c>
      <c r="Z9" s="13">
        <f t="shared" si="18"/>
        <v>-27.76</v>
      </c>
      <c r="AA9" s="13">
        <f t="shared" si="19"/>
        <v>0</v>
      </c>
      <c r="AB9" s="13"/>
      <c r="AC9" s="13"/>
      <c r="AD9" s="13"/>
      <c r="AE9" s="13"/>
      <c r="AF9" s="13">
        <f t="shared" si="20"/>
        <v>30.96</v>
      </c>
      <c r="AG9" s="13">
        <f t="shared" si="21"/>
        <v>0</v>
      </c>
      <c r="AH9" s="13">
        <f t="shared" si="22"/>
        <v>0</v>
      </c>
      <c r="AI9" s="13">
        <f t="shared" si="23"/>
        <v>0</v>
      </c>
      <c r="AJ9" s="13">
        <f t="shared" si="30"/>
        <v>123.84</v>
      </c>
      <c r="AK9" s="13">
        <f t="shared" si="24"/>
        <v>0</v>
      </c>
      <c r="AL9" s="13">
        <f t="shared" si="25"/>
        <v>89.14</v>
      </c>
      <c r="AM9" s="13"/>
      <c r="AN9" s="25" t="s">
        <v>41</v>
      </c>
      <c r="AO9" s="39" t="s">
        <v>13</v>
      </c>
      <c r="AP9" s="40">
        <v>300</v>
      </c>
      <c r="AQ9" s="41"/>
    </row>
    <row r="10" spans="1:43" x14ac:dyDescent="0.25">
      <c r="A10">
        <v>9</v>
      </c>
      <c r="B10">
        <v>31.23</v>
      </c>
      <c r="C10" s="12" t="s">
        <v>23</v>
      </c>
      <c r="D10">
        <f t="shared" si="1"/>
        <v>61</v>
      </c>
      <c r="E10" s="13">
        <f t="shared" si="2"/>
        <v>10.457142857142857</v>
      </c>
      <c r="F10" s="13">
        <f t="shared" si="3"/>
        <v>0</v>
      </c>
      <c r="G10" s="13">
        <f t="shared" si="4"/>
        <v>0</v>
      </c>
      <c r="H10" s="13">
        <f t="shared" si="0"/>
        <v>0</v>
      </c>
      <c r="I10" s="13">
        <f t="shared" si="26"/>
        <v>52.285714285714285</v>
      </c>
      <c r="J10" s="13">
        <f t="shared" si="5"/>
        <v>0</v>
      </c>
      <c r="K10" s="13">
        <f t="shared" si="6"/>
        <v>14.115714285714283</v>
      </c>
      <c r="L10" s="13">
        <f t="shared" si="7"/>
        <v>0</v>
      </c>
      <c r="M10" s="13">
        <f t="shared" si="27"/>
        <v>0</v>
      </c>
      <c r="N10" s="13">
        <f t="shared" si="8"/>
        <v>-31.23</v>
      </c>
      <c r="O10" s="13">
        <f t="shared" si="9"/>
        <v>0</v>
      </c>
      <c r="P10" s="13">
        <f t="shared" si="10"/>
        <v>0</v>
      </c>
      <c r="Q10" s="13">
        <f t="shared" si="11"/>
        <v>0</v>
      </c>
      <c r="R10" s="13">
        <f t="shared" si="12"/>
        <v>0</v>
      </c>
      <c r="S10" s="13">
        <f t="shared" si="13"/>
        <v>0</v>
      </c>
      <c r="T10" s="13">
        <f t="shared" si="28"/>
        <v>0</v>
      </c>
      <c r="U10" s="13">
        <f t="shared" si="14"/>
        <v>-31.23</v>
      </c>
      <c r="V10" s="13">
        <f t="shared" si="15"/>
        <v>0</v>
      </c>
      <c r="W10" s="13">
        <f t="shared" si="16"/>
        <v>0</v>
      </c>
      <c r="X10" s="13">
        <f t="shared" si="17"/>
        <v>0</v>
      </c>
      <c r="Y10" s="13">
        <f t="shared" si="29"/>
        <v>0</v>
      </c>
      <c r="Z10" s="13">
        <f t="shared" si="18"/>
        <v>-31.23</v>
      </c>
      <c r="AA10" s="13">
        <f t="shared" si="19"/>
        <v>0</v>
      </c>
      <c r="AB10" s="13"/>
      <c r="AC10" s="13"/>
      <c r="AD10" s="13"/>
      <c r="AE10" s="13"/>
      <c r="AF10" s="13">
        <f t="shared" si="20"/>
        <v>0</v>
      </c>
      <c r="AG10" s="13">
        <f t="shared" si="21"/>
        <v>0</v>
      </c>
      <c r="AH10" s="13">
        <f t="shared" si="22"/>
        <v>0</v>
      </c>
      <c r="AI10" s="13">
        <f t="shared" si="23"/>
        <v>0</v>
      </c>
      <c r="AJ10" s="13">
        <f t="shared" si="30"/>
        <v>123.84</v>
      </c>
      <c r="AK10" s="13">
        <f t="shared" si="24"/>
        <v>0</v>
      </c>
      <c r="AL10" s="13">
        <f t="shared" si="25"/>
        <v>85.67</v>
      </c>
      <c r="AM10" s="13"/>
      <c r="AN10" s="29"/>
      <c r="AO10" s="42" t="s">
        <v>14</v>
      </c>
      <c r="AP10" s="43">
        <v>350</v>
      </c>
      <c r="AQ10" s="44"/>
    </row>
    <row r="11" spans="1:43" x14ac:dyDescent="0.25">
      <c r="A11">
        <v>10</v>
      </c>
      <c r="B11">
        <v>34.700000000000003</v>
      </c>
      <c r="C11" s="14" t="s">
        <v>24</v>
      </c>
      <c r="D11">
        <f t="shared" si="1"/>
        <v>129</v>
      </c>
      <c r="E11" s="13">
        <f t="shared" si="2"/>
        <v>0</v>
      </c>
      <c r="F11" s="13">
        <f t="shared" si="3"/>
        <v>0</v>
      </c>
      <c r="G11" s="13">
        <f t="shared" si="4"/>
        <v>0</v>
      </c>
      <c r="H11" s="13">
        <f t="shared" si="0"/>
        <v>0</v>
      </c>
      <c r="I11" s="13">
        <f t="shared" si="26"/>
        <v>52.285714285714285</v>
      </c>
      <c r="J11" s="13">
        <f t="shared" si="5"/>
        <v>0</v>
      </c>
      <c r="K11" s="13">
        <f t="shared" si="6"/>
        <v>10.645714285714284</v>
      </c>
      <c r="L11" s="13">
        <f t="shared" si="7"/>
        <v>0</v>
      </c>
      <c r="M11" s="13">
        <f t="shared" si="27"/>
        <v>0</v>
      </c>
      <c r="N11" s="13">
        <f t="shared" si="8"/>
        <v>-34.700000000000003</v>
      </c>
      <c r="O11" s="13">
        <f t="shared" si="9"/>
        <v>0</v>
      </c>
      <c r="P11" s="13">
        <f t="shared" si="10"/>
        <v>0</v>
      </c>
      <c r="Q11" s="13">
        <f t="shared" si="11"/>
        <v>0</v>
      </c>
      <c r="R11" s="13">
        <f t="shared" si="12"/>
        <v>0</v>
      </c>
      <c r="S11" s="13">
        <f t="shared" si="13"/>
        <v>0</v>
      </c>
      <c r="T11" s="13">
        <f t="shared" si="28"/>
        <v>0</v>
      </c>
      <c r="U11" s="13">
        <f t="shared" si="14"/>
        <v>-34.700000000000003</v>
      </c>
      <c r="V11" s="13">
        <f t="shared" si="15"/>
        <v>0</v>
      </c>
      <c r="W11" s="13">
        <f t="shared" si="16"/>
        <v>0</v>
      </c>
      <c r="X11" s="13">
        <f t="shared" si="17"/>
        <v>0</v>
      </c>
      <c r="Y11" s="13">
        <f t="shared" si="29"/>
        <v>0</v>
      </c>
      <c r="Z11" s="13">
        <f t="shared" si="18"/>
        <v>-34.700000000000003</v>
      </c>
      <c r="AA11" s="13">
        <f t="shared" si="19"/>
        <v>0</v>
      </c>
      <c r="AB11" s="13"/>
      <c r="AC11" s="13"/>
      <c r="AD11" s="13"/>
      <c r="AE11" s="13"/>
      <c r="AF11" s="13">
        <f t="shared" si="20"/>
        <v>30.96</v>
      </c>
      <c r="AG11" s="13">
        <f t="shared" si="21"/>
        <v>0</v>
      </c>
      <c r="AH11" s="13">
        <f t="shared" si="22"/>
        <v>0</v>
      </c>
      <c r="AI11" s="13">
        <f t="shared" si="23"/>
        <v>0</v>
      </c>
      <c r="AJ11" s="13">
        <f t="shared" si="30"/>
        <v>154.80000000000001</v>
      </c>
      <c r="AK11" s="13">
        <f t="shared" si="24"/>
        <v>0</v>
      </c>
      <c r="AL11" s="13">
        <f t="shared" si="25"/>
        <v>113.16000000000001</v>
      </c>
      <c r="AM11" s="13"/>
      <c r="AN11" s="29"/>
      <c r="AO11" s="42" t="s">
        <v>15</v>
      </c>
      <c r="AP11" s="43">
        <v>250</v>
      </c>
      <c r="AQ11" s="24"/>
    </row>
    <row r="12" spans="1:43" ht="15.75" thickBot="1" x14ac:dyDescent="0.3">
      <c r="A12">
        <v>11</v>
      </c>
      <c r="B12">
        <v>38.17</v>
      </c>
      <c r="C12" s="12" t="s">
        <v>23</v>
      </c>
      <c r="D12">
        <f t="shared" si="1"/>
        <v>61</v>
      </c>
      <c r="E12" s="13">
        <f t="shared" si="2"/>
        <v>10.457142857142857</v>
      </c>
      <c r="F12" s="13">
        <f t="shared" si="3"/>
        <v>0</v>
      </c>
      <c r="G12" s="13">
        <f t="shared" si="4"/>
        <v>0</v>
      </c>
      <c r="H12" s="13">
        <f t="shared" si="0"/>
        <v>0</v>
      </c>
      <c r="I12" s="13">
        <f t="shared" si="26"/>
        <v>62.74285714285714</v>
      </c>
      <c r="J12" s="13">
        <f t="shared" si="5"/>
        <v>0</v>
      </c>
      <c r="K12" s="13">
        <f t="shared" si="6"/>
        <v>17.632857142857141</v>
      </c>
      <c r="L12" s="13">
        <f t="shared" si="7"/>
        <v>0</v>
      </c>
      <c r="M12" s="13">
        <f t="shared" si="27"/>
        <v>0</v>
      </c>
      <c r="N12" s="13">
        <f t="shared" si="8"/>
        <v>-38.17</v>
      </c>
      <c r="O12" s="13">
        <f t="shared" si="9"/>
        <v>0</v>
      </c>
      <c r="P12" s="13">
        <f t="shared" si="10"/>
        <v>0</v>
      </c>
      <c r="Q12" s="13">
        <f t="shared" si="11"/>
        <v>0</v>
      </c>
      <c r="R12" s="13">
        <f t="shared" si="12"/>
        <v>0</v>
      </c>
      <c r="S12" s="13">
        <f t="shared" si="13"/>
        <v>0</v>
      </c>
      <c r="T12" s="13">
        <f t="shared" si="28"/>
        <v>0</v>
      </c>
      <c r="U12" s="13">
        <f t="shared" si="14"/>
        <v>-38.17</v>
      </c>
      <c r="V12" s="13">
        <f t="shared" si="15"/>
        <v>0</v>
      </c>
      <c r="W12" s="13">
        <f t="shared" si="16"/>
        <v>0</v>
      </c>
      <c r="X12" s="13">
        <f t="shared" si="17"/>
        <v>0</v>
      </c>
      <c r="Y12" s="13">
        <f t="shared" si="29"/>
        <v>0</v>
      </c>
      <c r="Z12" s="13">
        <f t="shared" si="18"/>
        <v>-38.17</v>
      </c>
      <c r="AA12" s="13">
        <f t="shared" si="19"/>
        <v>0</v>
      </c>
      <c r="AB12" s="13"/>
      <c r="AC12" s="13"/>
      <c r="AD12" s="13"/>
      <c r="AE12" s="13"/>
      <c r="AF12" s="13">
        <f t="shared" si="20"/>
        <v>0</v>
      </c>
      <c r="AG12" s="13">
        <f t="shared" si="21"/>
        <v>0</v>
      </c>
      <c r="AH12" s="13">
        <f t="shared" si="22"/>
        <v>0</v>
      </c>
      <c r="AI12" s="13">
        <f t="shared" si="23"/>
        <v>0</v>
      </c>
      <c r="AJ12" s="13">
        <f t="shared" si="30"/>
        <v>154.80000000000001</v>
      </c>
      <c r="AK12" s="13">
        <f t="shared" si="24"/>
        <v>0</v>
      </c>
      <c r="AL12" s="13">
        <f t="shared" si="25"/>
        <v>109.69000000000001</v>
      </c>
      <c r="AM12" s="13"/>
      <c r="AN12" s="33"/>
      <c r="AO12" s="45" t="s">
        <v>16</v>
      </c>
      <c r="AP12" s="46">
        <v>275</v>
      </c>
      <c r="AQ12" s="47"/>
    </row>
    <row r="13" spans="1:43" x14ac:dyDescent="0.25">
      <c r="A13">
        <v>12</v>
      </c>
      <c r="B13">
        <v>41.64</v>
      </c>
      <c r="C13" s="14" t="s">
        <v>24</v>
      </c>
      <c r="D13">
        <f t="shared" si="1"/>
        <v>129</v>
      </c>
      <c r="E13" s="13">
        <f t="shared" si="2"/>
        <v>0</v>
      </c>
      <c r="F13" s="13">
        <f t="shared" si="3"/>
        <v>0</v>
      </c>
      <c r="G13" s="13">
        <f t="shared" si="4"/>
        <v>0</v>
      </c>
      <c r="H13" s="13">
        <f t="shared" si="0"/>
        <v>0</v>
      </c>
      <c r="I13" s="13">
        <f t="shared" si="26"/>
        <v>62.74285714285714</v>
      </c>
      <c r="J13" s="13">
        <f t="shared" si="5"/>
        <v>0</v>
      </c>
      <c r="K13" s="13">
        <f t="shared" si="6"/>
        <v>14.162857142857142</v>
      </c>
      <c r="L13" s="13">
        <f t="shared" si="7"/>
        <v>0</v>
      </c>
      <c r="M13" s="13">
        <f t="shared" si="27"/>
        <v>0</v>
      </c>
      <c r="N13" s="13">
        <f t="shared" si="8"/>
        <v>-41.64</v>
      </c>
      <c r="O13" s="13">
        <f t="shared" si="9"/>
        <v>0</v>
      </c>
      <c r="P13" s="13">
        <f t="shared" si="10"/>
        <v>0</v>
      </c>
      <c r="Q13" s="13">
        <f t="shared" si="11"/>
        <v>0</v>
      </c>
      <c r="R13" s="13">
        <f t="shared" si="12"/>
        <v>0</v>
      </c>
      <c r="S13" s="13">
        <f t="shared" si="13"/>
        <v>0</v>
      </c>
      <c r="T13" s="13">
        <f t="shared" si="28"/>
        <v>0</v>
      </c>
      <c r="U13" s="13">
        <f t="shared" si="14"/>
        <v>-41.64</v>
      </c>
      <c r="V13" s="13">
        <f t="shared" si="15"/>
        <v>0</v>
      </c>
      <c r="W13" s="13">
        <f t="shared" si="16"/>
        <v>0</v>
      </c>
      <c r="X13" s="13">
        <f t="shared" si="17"/>
        <v>0</v>
      </c>
      <c r="Y13" s="13">
        <f t="shared" si="29"/>
        <v>0</v>
      </c>
      <c r="Z13" s="13">
        <f t="shared" si="18"/>
        <v>-41.64</v>
      </c>
      <c r="AA13" s="13">
        <f t="shared" si="19"/>
        <v>0</v>
      </c>
      <c r="AB13" s="13"/>
      <c r="AC13" s="13"/>
      <c r="AD13" s="13"/>
      <c r="AE13" s="13"/>
      <c r="AF13" s="13">
        <f t="shared" si="20"/>
        <v>30.96</v>
      </c>
      <c r="AG13" s="13">
        <f t="shared" si="21"/>
        <v>0</v>
      </c>
      <c r="AH13" s="13">
        <f t="shared" si="22"/>
        <v>0</v>
      </c>
      <c r="AI13" s="13">
        <f t="shared" si="23"/>
        <v>0</v>
      </c>
      <c r="AJ13" s="13">
        <f t="shared" si="30"/>
        <v>185.76000000000002</v>
      </c>
      <c r="AK13" s="13">
        <f t="shared" si="24"/>
        <v>0</v>
      </c>
      <c r="AL13" s="13">
        <f t="shared" si="25"/>
        <v>137.18</v>
      </c>
      <c r="AM13" s="13"/>
      <c r="AN13" s="25" t="s">
        <v>42</v>
      </c>
      <c r="AO13" s="39" t="s">
        <v>17</v>
      </c>
      <c r="AP13" s="40">
        <v>450</v>
      </c>
      <c r="AQ13" s="48"/>
    </row>
    <row r="14" spans="1:43" ht="15.75" thickBot="1" x14ac:dyDescent="0.3">
      <c r="A14">
        <v>13</v>
      </c>
      <c r="B14">
        <v>45.11</v>
      </c>
      <c r="C14" s="12" t="s">
        <v>23</v>
      </c>
      <c r="D14">
        <f t="shared" si="1"/>
        <v>61</v>
      </c>
      <c r="E14" s="13">
        <f t="shared" si="2"/>
        <v>10.457142857142857</v>
      </c>
      <c r="F14" s="13">
        <f t="shared" si="3"/>
        <v>0</v>
      </c>
      <c r="G14" s="13">
        <f t="shared" si="4"/>
        <v>0</v>
      </c>
      <c r="H14" s="13">
        <f t="shared" si="0"/>
        <v>0</v>
      </c>
      <c r="I14" s="13">
        <f t="shared" si="26"/>
        <v>73.2</v>
      </c>
      <c r="J14" s="13">
        <f t="shared" si="5"/>
        <v>0</v>
      </c>
      <c r="K14" s="13">
        <f t="shared" si="6"/>
        <v>21.150000000000006</v>
      </c>
      <c r="L14" s="13">
        <f t="shared" si="7"/>
        <v>0</v>
      </c>
      <c r="M14" s="13">
        <f t="shared" si="27"/>
        <v>0</v>
      </c>
      <c r="N14" s="13">
        <f t="shared" si="8"/>
        <v>-45.11</v>
      </c>
      <c r="O14" s="13">
        <f t="shared" si="9"/>
        <v>0</v>
      </c>
      <c r="P14" s="13">
        <f t="shared" si="10"/>
        <v>0</v>
      </c>
      <c r="Q14" s="13">
        <f t="shared" si="11"/>
        <v>0</v>
      </c>
      <c r="R14" s="13">
        <f t="shared" si="12"/>
        <v>0</v>
      </c>
      <c r="S14" s="13">
        <f t="shared" si="13"/>
        <v>0</v>
      </c>
      <c r="T14" s="13">
        <f t="shared" si="28"/>
        <v>0</v>
      </c>
      <c r="U14" s="13">
        <f t="shared" si="14"/>
        <v>-45.11</v>
      </c>
      <c r="V14" s="13">
        <f t="shared" si="15"/>
        <v>0</v>
      </c>
      <c r="W14" s="13">
        <f t="shared" si="16"/>
        <v>0</v>
      </c>
      <c r="X14" s="13">
        <f t="shared" si="17"/>
        <v>0</v>
      </c>
      <c r="Y14" s="13">
        <f t="shared" si="29"/>
        <v>0</v>
      </c>
      <c r="Z14" s="13">
        <f t="shared" si="18"/>
        <v>-45.11</v>
      </c>
      <c r="AA14" s="13">
        <f t="shared" si="19"/>
        <v>0</v>
      </c>
      <c r="AB14" s="13"/>
      <c r="AC14" s="13"/>
      <c r="AD14" s="13"/>
      <c r="AE14" s="13"/>
      <c r="AF14" s="13">
        <f t="shared" si="20"/>
        <v>0</v>
      </c>
      <c r="AG14" s="13">
        <f t="shared" si="21"/>
        <v>0</v>
      </c>
      <c r="AH14" s="13">
        <f t="shared" si="22"/>
        <v>0</v>
      </c>
      <c r="AI14" s="13">
        <f t="shared" si="23"/>
        <v>0</v>
      </c>
      <c r="AJ14" s="13">
        <f t="shared" si="30"/>
        <v>185.76000000000002</v>
      </c>
      <c r="AK14" s="13">
        <f t="shared" si="24"/>
        <v>0</v>
      </c>
      <c r="AL14" s="13">
        <f t="shared" si="25"/>
        <v>133.71000000000004</v>
      </c>
      <c r="AM14" s="13"/>
      <c r="AN14" s="33"/>
      <c r="AO14" s="45" t="s">
        <v>43</v>
      </c>
      <c r="AP14" s="46">
        <v>600</v>
      </c>
      <c r="AQ14" s="47"/>
    </row>
    <row r="15" spans="1:43" ht="15.75" thickBot="1" x14ac:dyDescent="0.3">
      <c r="A15">
        <v>14</v>
      </c>
      <c r="B15">
        <v>48.58</v>
      </c>
      <c r="C15" s="14" t="s">
        <v>25</v>
      </c>
      <c r="D15">
        <f t="shared" si="1"/>
        <v>129</v>
      </c>
      <c r="E15" s="13">
        <f t="shared" si="2"/>
        <v>0</v>
      </c>
      <c r="F15" s="13">
        <f t="shared" si="3"/>
        <v>0</v>
      </c>
      <c r="G15" s="13">
        <f t="shared" si="4"/>
        <v>0</v>
      </c>
      <c r="H15" s="13">
        <f t="shared" si="0"/>
        <v>0</v>
      </c>
      <c r="I15" s="13">
        <f t="shared" si="26"/>
        <v>73.2</v>
      </c>
      <c r="J15" s="13">
        <f t="shared" si="5"/>
        <v>0</v>
      </c>
      <c r="K15" s="13">
        <f t="shared" si="6"/>
        <v>17.680000000000007</v>
      </c>
      <c r="L15" s="13">
        <f t="shared" si="7"/>
        <v>0</v>
      </c>
      <c r="M15" s="13">
        <f t="shared" si="27"/>
        <v>0</v>
      </c>
      <c r="N15" s="13">
        <f t="shared" si="8"/>
        <v>-48.58</v>
      </c>
      <c r="O15" s="13">
        <f t="shared" si="9"/>
        <v>0</v>
      </c>
      <c r="P15" s="13">
        <f t="shared" si="10"/>
        <v>0</v>
      </c>
      <c r="Q15" s="13">
        <f t="shared" si="11"/>
        <v>0</v>
      </c>
      <c r="R15" s="13">
        <f t="shared" si="12"/>
        <v>0</v>
      </c>
      <c r="S15" s="13">
        <f t="shared" si="13"/>
        <v>0</v>
      </c>
      <c r="T15" s="13">
        <f t="shared" si="28"/>
        <v>0</v>
      </c>
      <c r="U15" s="13">
        <f t="shared" si="14"/>
        <v>-48.58</v>
      </c>
      <c r="V15" s="13">
        <f t="shared" si="15"/>
        <v>0</v>
      </c>
      <c r="W15" s="13">
        <f t="shared" si="16"/>
        <v>0</v>
      </c>
      <c r="X15" s="13">
        <f t="shared" si="17"/>
        <v>0</v>
      </c>
      <c r="Y15" s="13">
        <f t="shared" si="29"/>
        <v>0</v>
      </c>
      <c r="Z15" s="13">
        <f t="shared" si="18"/>
        <v>-48.58</v>
      </c>
      <c r="AA15" s="13">
        <f t="shared" si="19"/>
        <v>0</v>
      </c>
      <c r="AB15" s="13"/>
      <c r="AC15" s="13"/>
      <c r="AD15" s="13"/>
      <c r="AE15" s="13"/>
      <c r="AF15" s="13">
        <f t="shared" si="20"/>
        <v>30.96</v>
      </c>
      <c r="AG15" s="13">
        <f t="shared" si="21"/>
        <v>0</v>
      </c>
      <c r="AH15" s="13">
        <f t="shared" si="22"/>
        <v>0</v>
      </c>
      <c r="AI15" s="13">
        <f t="shared" si="23"/>
        <v>0</v>
      </c>
      <c r="AJ15" s="13">
        <f t="shared" si="30"/>
        <v>216.72000000000003</v>
      </c>
      <c r="AK15" s="13">
        <f t="shared" si="24"/>
        <v>0</v>
      </c>
      <c r="AL15" s="13">
        <f t="shared" si="25"/>
        <v>161.20000000000005</v>
      </c>
      <c r="AM15" s="13"/>
      <c r="AN15" s="37" t="s">
        <v>18</v>
      </c>
      <c r="AO15" s="39" t="s">
        <v>18</v>
      </c>
      <c r="AP15" s="40">
        <v>380</v>
      </c>
      <c r="AQ15" s="48"/>
    </row>
    <row r="16" spans="1:43" x14ac:dyDescent="0.25">
      <c r="A16">
        <v>15</v>
      </c>
      <c r="B16">
        <v>52.050000000000004</v>
      </c>
      <c r="C16" s="12" t="s">
        <v>26</v>
      </c>
      <c r="D16">
        <f t="shared" si="1"/>
        <v>111</v>
      </c>
      <c r="E16" s="13">
        <f t="shared" si="2"/>
        <v>0</v>
      </c>
      <c r="F16" s="13">
        <f t="shared" si="3"/>
        <v>0</v>
      </c>
      <c r="G16" s="13">
        <f t="shared" si="4"/>
        <v>22.2</v>
      </c>
      <c r="H16" s="13">
        <f t="shared" si="0"/>
        <v>0</v>
      </c>
      <c r="I16" s="13">
        <f t="shared" si="26"/>
        <v>95.4</v>
      </c>
      <c r="J16" s="13">
        <f t="shared" si="5"/>
        <v>0</v>
      </c>
      <c r="K16" s="13">
        <f t="shared" si="6"/>
        <v>36.410000000000004</v>
      </c>
      <c r="L16" s="13">
        <f t="shared" si="7"/>
        <v>0</v>
      </c>
      <c r="M16" s="13">
        <f t="shared" si="27"/>
        <v>0</v>
      </c>
      <c r="N16" s="13">
        <f t="shared" si="8"/>
        <v>-52.050000000000004</v>
      </c>
      <c r="O16" s="13">
        <f t="shared" si="9"/>
        <v>0</v>
      </c>
      <c r="P16" s="13">
        <f t="shared" si="10"/>
        <v>0</v>
      </c>
      <c r="Q16" s="13">
        <f t="shared" si="11"/>
        <v>0</v>
      </c>
      <c r="R16" s="13">
        <f t="shared" si="12"/>
        <v>0</v>
      </c>
      <c r="S16" s="13">
        <f t="shared" si="13"/>
        <v>0</v>
      </c>
      <c r="T16" s="13">
        <f t="shared" si="28"/>
        <v>0</v>
      </c>
      <c r="U16" s="13">
        <f t="shared" si="14"/>
        <v>-52.050000000000004</v>
      </c>
      <c r="V16" s="13">
        <f t="shared" si="15"/>
        <v>0</v>
      </c>
      <c r="W16" s="13">
        <f t="shared" si="16"/>
        <v>0</v>
      </c>
      <c r="X16" s="13">
        <f t="shared" si="17"/>
        <v>0</v>
      </c>
      <c r="Y16" s="13">
        <f t="shared" si="29"/>
        <v>0</v>
      </c>
      <c r="Z16" s="13">
        <f t="shared" si="18"/>
        <v>-52.050000000000004</v>
      </c>
      <c r="AA16" s="13">
        <f t="shared" si="19"/>
        <v>0</v>
      </c>
      <c r="AB16" s="13"/>
      <c r="AC16" s="13"/>
      <c r="AD16" s="13"/>
      <c r="AE16" s="13"/>
      <c r="AF16" s="13">
        <f t="shared" si="20"/>
        <v>0</v>
      </c>
      <c r="AG16" s="13">
        <f t="shared" si="21"/>
        <v>0</v>
      </c>
      <c r="AH16" s="13">
        <f t="shared" si="22"/>
        <v>0</v>
      </c>
      <c r="AI16" s="13">
        <f t="shared" si="23"/>
        <v>0</v>
      </c>
      <c r="AJ16" s="13">
        <f t="shared" si="30"/>
        <v>216.72000000000003</v>
      </c>
      <c r="AK16" s="13">
        <f t="shared" si="24"/>
        <v>0</v>
      </c>
      <c r="AL16" s="13">
        <f t="shared" si="25"/>
        <v>157.73000000000002</v>
      </c>
      <c r="AM16" s="13"/>
      <c r="AN16" s="25" t="s">
        <v>44</v>
      </c>
      <c r="AO16" s="39" t="s">
        <v>19</v>
      </c>
      <c r="AP16" s="40">
        <v>450</v>
      </c>
      <c r="AQ16" s="48"/>
    </row>
    <row r="17" spans="1:43" x14ac:dyDescent="0.25">
      <c r="A17">
        <v>16</v>
      </c>
      <c r="B17">
        <v>55.52</v>
      </c>
      <c r="C17" s="14" t="s">
        <v>24</v>
      </c>
      <c r="D17">
        <f t="shared" si="1"/>
        <v>129</v>
      </c>
      <c r="E17" s="13">
        <f t="shared" si="2"/>
        <v>0</v>
      </c>
      <c r="F17" s="13">
        <f t="shared" si="3"/>
        <v>0</v>
      </c>
      <c r="G17" s="13">
        <f t="shared" si="4"/>
        <v>0</v>
      </c>
      <c r="H17" s="13">
        <f t="shared" si="0"/>
        <v>0</v>
      </c>
      <c r="I17" s="13">
        <f t="shared" si="26"/>
        <v>95.4</v>
      </c>
      <c r="J17" s="13">
        <f t="shared" si="5"/>
        <v>0</v>
      </c>
      <c r="K17" s="13">
        <f t="shared" si="6"/>
        <v>32.940000000000005</v>
      </c>
      <c r="L17" s="13">
        <f t="shared" si="7"/>
        <v>0</v>
      </c>
      <c r="M17" s="13">
        <f t="shared" si="27"/>
        <v>0</v>
      </c>
      <c r="N17" s="13">
        <f t="shared" si="8"/>
        <v>-55.52</v>
      </c>
      <c r="O17" s="13">
        <f t="shared" si="9"/>
        <v>0</v>
      </c>
      <c r="P17" s="13">
        <f t="shared" si="10"/>
        <v>0</v>
      </c>
      <c r="Q17" s="13">
        <f t="shared" si="11"/>
        <v>0</v>
      </c>
      <c r="R17" s="13">
        <f t="shared" si="12"/>
        <v>0</v>
      </c>
      <c r="S17" s="13">
        <f t="shared" si="13"/>
        <v>0</v>
      </c>
      <c r="T17" s="13">
        <f t="shared" si="28"/>
        <v>0</v>
      </c>
      <c r="U17" s="13">
        <f t="shared" si="14"/>
        <v>-55.52</v>
      </c>
      <c r="V17" s="13">
        <f t="shared" si="15"/>
        <v>0</v>
      </c>
      <c r="W17" s="13">
        <f t="shared" si="16"/>
        <v>0</v>
      </c>
      <c r="X17" s="13">
        <f t="shared" si="17"/>
        <v>0</v>
      </c>
      <c r="Y17" s="13">
        <f t="shared" si="29"/>
        <v>0</v>
      </c>
      <c r="Z17" s="13">
        <f t="shared" si="18"/>
        <v>-55.52</v>
      </c>
      <c r="AA17" s="13">
        <f t="shared" si="19"/>
        <v>0</v>
      </c>
      <c r="AB17" s="13"/>
      <c r="AC17" s="13"/>
      <c r="AD17" s="13"/>
      <c r="AE17" s="13"/>
      <c r="AF17" s="13">
        <f t="shared" si="20"/>
        <v>30.96</v>
      </c>
      <c r="AG17" s="13">
        <f t="shared" si="21"/>
        <v>0</v>
      </c>
      <c r="AH17" s="13">
        <f t="shared" si="22"/>
        <v>0</v>
      </c>
      <c r="AI17" s="13">
        <f t="shared" si="23"/>
        <v>0</v>
      </c>
      <c r="AJ17" s="13">
        <f t="shared" si="30"/>
        <v>247.68000000000004</v>
      </c>
      <c r="AK17" s="13">
        <f t="shared" si="24"/>
        <v>0</v>
      </c>
      <c r="AL17" s="13">
        <f t="shared" si="25"/>
        <v>185.22000000000003</v>
      </c>
      <c r="AM17" s="13"/>
      <c r="AN17" s="29"/>
      <c r="AO17" s="42" t="s">
        <v>20</v>
      </c>
      <c r="AP17" s="49">
        <v>250</v>
      </c>
      <c r="AQ17" s="24"/>
    </row>
    <row r="18" spans="1:43" x14ac:dyDescent="0.25">
      <c r="A18">
        <v>17</v>
      </c>
      <c r="B18">
        <v>58.99</v>
      </c>
      <c r="C18" s="12" t="s">
        <v>27</v>
      </c>
      <c r="D18">
        <f t="shared" si="1"/>
        <v>43</v>
      </c>
      <c r="E18" s="13">
        <f t="shared" si="2"/>
        <v>0</v>
      </c>
      <c r="F18" s="13">
        <f t="shared" si="3"/>
        <v>0</v>
      </c>
      <c r="G18" s="13">
        <f t="shared" si="4"/>
        <v>0</v>
      </c>
      <c r="H18" s="13">
        <f t="shared" si="0"/>
        <v>7.3714285714285719</v>
      </c>
      <c r="I18" s="13">
        <f t="shared" si="26"/>
        <v>102.77142857142857</v>
      </c>
      <c r="J18" s="13">
        <f t="shared" si="5"/>
        <v>0</v>
      </c>
      <c r="K18" s="13">
        <f t="shared" si="6"/>
        <v>36.841428571428565</v>
      </c>
      <c r="L18" s="13">
        <f t="shared" si="7"/>
        <v>0</v>
      </c>
      <c r="M18" s="13">
        <f t="shared" si="27"/>
        <v>0</v>
      </c>
      <c r="N18" s="13">
        <f t="shared" si="8"/>
        <v>-58.99</v>
      </c>
      <c r="O18" s="13">
        <f t="shared" si="9"/>
        <v>0</v>
      </c>
      <c r="P18" s="13">
        <f t="shared" si="10"/>
        <v>0</v>
      </c>
      <c r="Q18" s="13">
        <f t="shared" si="11"/>
        <v>0</v>
      </c>
      <c r="R18" s="13">
        <f t="shared" si="12"/>
        <v>0</v>
      </c>
      <c r="S18" s="13">
        <f t="shared" si="13"/>
        <v>0</v>
      </c>
      <c r="T18" s="13">
        <f t="shared" si="28"/>
        <v>0</v>
      </c>
      <c r="U18" s="13">
        <f t="shared" si="14"/>
        <v>-58.99</v>
      </c>
      <c r="V18" s="13">
        <f t="shared" si="15"/>
        <v>0</v>
      </c>
      <c r="W18" s="13">
        <f t="shared" si="16"/>
        <v>0</v>
      </c>
      <c r="X18" s="13">
        <f t="shared" si="17"/>
        <v>0</v>
      </c>
      <c r="Y18" s="13">
        <f t="shared" si="29"/>
        <v>0</v>
      </c>
      <c r="Z18" s="13">
        <f t="shared" si="18"/>
        <v>-58.99</v>
      </c>
      <c r="AA18" s="13">
        <f t="shared" si="19"/>
        <v>0</v>
      </c>
      <c r="AB18" s="13"/>
      <c r="AC18" s="13"/>
      <c r="AD18" s="13"/>
      <c r="AE18" s="13"/>
      <c r="AF18" s="13">
        <f t="shared" si="20"/>
        <v>0</v>
      </c>
      <c r="AG18" s="13">
        <f t="shared" si="21"/>
        <v>0</v>
      </c>
      <c r="AH18" s="13">
        <f t="shared" si="22"/>
        <v>0</v>
      </c>
      <c r="AI18" s="13">
        <f t="shared" si="23"/>
        <v>0</v>
      </c>
      <c r="AJ18" s="13">
        <f t="shared" si="30"/>
        <v>247.68000000000004</v>
      </c>
      <c r="AK18" s="13">
        <f t="shared" si="24"/>
        <v>0</v>
      </c>
      <c r="AL18" s="13">
        <f t="shared" si="25"/>
        <v>181.75000000000003</v>
      </c>
      <c r="AM18" s="13"/>
      <c r="AN18" s="29"/>
      <c r="AO18" s="42" t="s">
        <v>21</v>
      </c>
      <c r="AP18" s="49">
        <v>250</v>
      </c>
      <c r="AQ18" s="24"/>
    </row>
    <row r="19" spans="1:43" ht="15.75" thickBot="1" x14ac:dyDescent="0.3">
      <c r="A19">
        <v>18</v>
      </c>
      <c r="B19">
        <v>62.46</v>
      </c>
      <c r="C19" s="14" t="s">
        <v>24</v>
      </c>
      <c r="D19">
        <f t="shared" si="1"/>
        <v>129</v>
      </c>
      <c r="E19" s="13">
        <f t="shared" si="2"/>
        <v>0</v>
      </c>
      <c r="F19" s="13">
        <f t="shared" si="3"/>
        <v>0</v>
      </c>
      <c r="G19" s="13">
        <f t="shared" si="4"/>
        <v>0</v>
      </c>
      <c r="H19" s="13">
        <f t="shared" si="0"/>
        <v>0</v>
      </c>
      <c r="I19" s="13">
        <f t="shared" si="26"/>
        <v>102.77142857142857</v>
      </c>
      <c r="J19" s="13">
        <f t="shared" si="5"/>
        <v>0</v>
      </c>
      <c r="K19" s="13">
        <f t="shared" si="6"/>
        <v>33.371428571428567</v>
      </c>
      <c r="L19" s="13">
        <f t="shared" si="7"/>
        <v>0</v>
      </c>
      <c r="M19" s="13">
        <f t="shared" si="27"/>
        <v>0</v>
      </c>
      <c r="N19" s="13">
        <f t="shared" si="8"/>
        <v>-62.46</v>
      </c>
      <c r="O19" s="13">
        <f t="shared" si="9"/>
        <v>0</v>
      </c>
      <c r="P19" s="13">
        <f t="shared" si="10"/>
        <v>0</v>
      </c>
      <c r="Q19" s="13">
        <f t="shared" si="11"/>
        <v>0</v>
      </c>
      <c r="R19" s="13">
        <f t="shared" si="12"/>
        <v>0</v>
      </c>
      <c r="S19" s="13">
        <f t="shared" si="13"/>
        <v>0</v>
      </c>
      <c r="T19" s="13">
        <f t="shared" si="28"/>
        <v>0</v>
      </c>
      <c r="U19" s="13">
        <f t="shared" si="14"/>
        <v>-62.46</v>
      </c>
      <c r="V19" s="13">
        <f t="shared" si="15"/>
        <v>0</v>
      </c>
      <c r="W19" s="13">
        <f t="shared" si="16"/>
        <v>0</v>
      </c>
      <c r="X19" s="13">
        <f t="shared" si="17"/>
        <v>0</v>
      </c>
      <c r="Y19" s="13">
        <f t="shared" si="29"/>
        <v>0</v>
      </c>
      <c r="Z19" s="13">
        <f t="shared" si="18"/>
        <v>-62.46</v>
      </c>
      <c r="AA19" s="13">
        <f t="shared" si="19"/>
        <v>0</v>
      </c>
      <c r="AB19" s="13"/>
      <c r="AC19" s="13"/>
      <c r="AD19" s="13"/>
      <c r="AE19" s="13"/>
      <c r="AF19" s="13">
        <f t="shared" si="20"/>
        <v>30.96</v>
      </c>
      <c r="AG19" s="13">
        <f t="shared" si="21"/>
        <v>0</v>
      </c>
      <c r="AH19" s="13">
        <f t="shared" si="22"/>
        <v>0</v>
      </c>
      <c r="AI19" s="13">
        <f t="shared" si="23"/>
        <v>0</v>
      </c>
      <c r="AJ19" s="13">
        <f t="shared" si="30"/>
        <v>278.64000000000004</v>
      </c>
      <c r="AK19" s="13">
        <f t="shared" si="24"/>
        <v>0</v>
      </c>
      <c r="AL19" s="13">
        <f t="shared" si="25"/>
        <v>209.24000000000004</v>
      </c>
      <c r="AM19" s="13"/>
      <c r="AN19" s="33"/>
      <c r="AO19" s="45" t="s">
        <v>22</v>
      </c>
      <c r="AP19" s="50">
        <v>350</v>
      </c>
      <c r="AQ19" s="47"/>
    </row>
    <row r="20" spans="1:43" x14ac:dyDescent="0.25">
      <c r="A20">
        <v>19</v>
      </c>
      <c r="B20">
        <v>65.930000000000007</v>
      </c>
      <c r="C20" s="14" t="s">
        <v>24</v>
      </c>
      <c r="D20">
        <f t="shared" si="1"/>
        <v>129</v>
      </c>
      <c r="E20" s="13">
        <f t="shared" si="2"/>
        <v>0</v>
      </c>
      <c r="F20" s="13">
        <f t="shared" si="3"/>
        <v>0</v>
      </c>
      <c r="G20" s="13">
        <f t="shared" si="4"/>
        <v>0</v>
      </c>
      <c r="H20" s="13">
        <f t="shared" si="0"/>
        <v>0</v>
      </c>
      <c r="I20" s="13">
        <f t="shared" si="26"/>
        <v>102.77142857142857</v>
      </c>
      <c r="J20" s="13">
        <f t="shared" si="5"/>
        <v>0</v>
      </c>
      <c r="K20" s="13">
        <f t="shared" si="6"/>
        <v>29.901428571428568</v>
      </c>
      <c r="L20" s="13">
        <f t="shared" si="7"/>
        <v>0</v>
      </c>
      <c r="M20" s="13">
        <f t="shared" si="27"/>
        <v>0</v>
      </c>
      <c r="N20" s="13">
        <f t="shared" si="8"/>
        <v>-65.930000000000007</v>
      </c>
      <c r="O20" s="13">
        <f t="shared" si="9"/>
        <v>0</v>
      </c>
      <c r="P20" s="13">
        <f t="shared" si="10"/>
        <v>0</v>
      </c>
      <c r="Q20" s="13">
        <f t="shared" si="11"/>
        <v>0</v>
      </c>
      <c r="R20" s="13">
        <f t="shared" si="12"/>
        <v>0</v>
      </c>
      <c r="S20" s="13">
        <f t="shared" si="13"/>
        <v>0</v>
      </c>
      <c r="T20" s="13">
        <f t="shared" si="28"/>
        <v>0</v>
      </c>
      <c r="U20" s="13">
        <f t="shared" si="14"/>
        <v>-65.930000000000007</v>
      </c>
      <c r="V20" s="13">
        <f t="shared" si="15"/>
        <v>0</v>
      </c>
      <c r="W20" s="13">
        <f t="shared" si="16"/>
        <v>0</v>
      </c>
      <c r="X20" s="13">
        <f t="shared" si="17"/>
        <v>0</v>
      </c>
      <c r="Y20" s="13">
        <f t="shared" si="29"/>
        <v>0</v>
      </c>
      <c r="Z20" s="13">
        <f t="shared" si="18"/>
        <v>-65.930000000000007</v>
      </c>
      <c r="AA20" s="13">
        <f t="shared" si="19"/>
        <v>0</v>
      </c>
      <c r="AB20" s="13"/>
      <c r="AC20" s="13"/>
      <c r="AD20" s="13"/>
      <c r="AE20" s="13"/>
      <c r="AF20" s="13">
        <f t="shared" si="20"/>
        <v>30.96</v>
      </c>
      <c r="AG20" s="13">
        <f t="shared" si="21"/>
        <v>0</v>
      </c>
      <c r="AH20" s="13">
        <f t="shared" si="22"/>
        <v>0</v>
      </c>
      <c r="AI20" s="13">
        <f t="shared" si="23"/>
        <v>0</v>
      </c>
      <c r="AJ20" s="13">
        <f t="shared" si="30"/>
        <v>309.60000000000002</v>
      </c>
      <c r="AK20" s="13">
        <f t="shared" si="24"/>
        <v>0</v>
      </c>
      <c r="AL20" s="13">
        <f t="shared" si="25"/>
        <v>236.73000000000002</v>
      </c>
      <c r="AM20" s="13"/>
    </row>
    <row r="21" spans="1:43" x14ac:dyDescent="0.25">
      <c r="A21">
        <v>20</v>
      </c>
      <c r="B21">
        <v>69.400000000000006</v>
      </c>
      <c r="C21" s="12" t="s">
        <v>23</v>
      </c>
      <c r="D21">
        <f t="shared" si="1"/>
        <v>61</v>
      </c>
      <c r="E21" s="13">
        <f t="shared" si="2"/>
        <v>10.457142857142857</v>
      </c>
      <c r="F21" s="13">
        <f t="shared" si="3"/>
        <v>0</v>
      </c>
      <c r="G21" s="13">
        <f t="shared" si="4"/>
        <v>0</v>
      </c>
      <c r="H21" s="13">
        <f t="shared" si="0"/>
        <v>0</v>
      </c>
      <c r="I21" s="13">
        <f t="shared" si="26"/>
        <v>113.22857142857143</v>
      </c>
      <c r="J21" s="13">
        <f t="shared" si="5"/>
        <v>0</v>
      </c>
      <c r="K21" s="13">
        <f t="shared" si="6"/>
        <v>36.888571428571424</v>
      </c>
      <c r="L21" s="13">
        <f t="shared" si="7"/>
        <v>0</v>
      </c>
      <c r="M21" s="13">
        <f t="shared" si="27"/>
        <v>0</v>
      </c>
      <c r="N21" s="13">
        <f t="shared" si="8"/>
        <v>-69.400000000000006</v>
      </c>
      <c r="O21" s="13">
        <f t="shared" si="9"/>
        <v>0</v>
      </c>
      <c r="P21" s="13">
        <f t="shared" si="10"/>
        <v>0</v>
      </c>
      <c r="Q21" s="13">
        <f t="shared" si="11"/>
        <v>0</v>
      </c>
      <c r="R21" s="13">
        <f t="shared" si="12"/>
        <v>0</v>
      </c>
      <c r="S21" s="13">
        <f t="shared" si="13"/>
        <v>0</v>
      </c>
      <c r="T21" s="13">
        <f t="shared" si="28"/>
        <v>0</v>
      </c>
      <c r="U21" s="13">
        <f t="shared" si="14"/>
        <v>-69.400000000000006</v>
      </c>
      <c r="V21" s="13">
        <f t="shared" si="15"/>
        <v>0</v>
      </c>
      <c r="W21" s="13">
        <f t="shared" si="16"/>
        <v>0</v>
      </c>
      <c r="X21" s="13">
        <f t="shared" si="17"/>
        <v>0</v>
      </c>
      <c r="Y21" s="13">
        <f t="shared" si="29"/>
        <v>0</v>
      </c>
      <c r="Z21" s="13">
        <f t="shared" si="18"/>
        <v>-69.400000000000006</v>
      </c>
      <c r="AA21" s="13">
        <f t="shared" si="19"/>
        <v>0</v>
      </c>
      <c r="AB21" s="13"/>
      <c r="AC21" s="13"/>
      <c r="AD21" s="13"/>
      <c r="AE21" s="13"/>
      <c r="AF21" s="13">
        <f t="shared" si="20"/>
        <v>0</v>
      </c>
      <c r="AG21" s="13">
        <f t="shared" si="21"/>
        <v>0</v>
      </c>
      <c r="AH21" s="13">
        <f t="shared" si="22"/>
        <v>0</v>
      </c>
      <c r="AI21" s="13">
        <f t="shared" si="23"/>
        <v>0</v>
      </c>
      <c r="AJ21" s="13">
        <f t="shared" si="30"/>
        <v>309.60000000000002</v>
      </c>
      <c r="AK21" s="13">
        <f t="shared" si="24"/>
        <v>0</v>
      </c>
      <c r="AL21" s="13">
        <f t="shared" si="25"/>
        <v>233.26000000000002</v>
      </c>
      <c r="AM21" s="13"/>
    </row>
    <row r="22" spans="1:43" x14ac:dyDescent="0.25">
      <c r="A22">
        <v>21</v>
      </c>
      <c r="B22">
        <v>72.87</v>
      </c>
      <c r="C22" s="14" t="s">
        <v>24</v>
      </c>
      <c r="D22">
        <f t="shared" si="1"/>
        <v>129</v>
      </c>
      <c r="E22" s="13">
        <f t="shared" si="2"/>
        <v>0</v>
      </c>
      <c r="F22" s="13">
        <f t="shared" si="3"/>
        <v>0</v>
      </c>
      <c r="G22" s="13">
        <f t="shared" si="4"/>
        <v>0</v>
      </c>
      <c r="H22" s="13">
        <f t="shared" si="0"/>
        <v>0</v>
      </c>
      <c r="I22" s="13">
        <f t="shared" si="26"/>
        <v>113.22857142857143</v>
      </c>
      <c r="J22" s="13">
        <f t="shared" si="5"/>
        <v>0</v>
      </c>
      <c r="K22" s="13">
        <f t="shared" si="6"/>
        <v>33.418571428571425</v>
      </c>
      <c r="L22" s="13">
        <f t="shared" si="7"/>
        <v>0</v>
      </c>
      <c r="M22" s="13">
        <f t="shared" si="27"/>
        <v>0</v>
      </c>
      <c r="N22" s="13">
        <f t="shared" si="8"/>
        <v>-72.87</v>
      </c>
      <c r="O22" s="13">
        <f t="shared" si="9"/>
        <v>0</v>
      </c>
      <c r="P22" s="13">
        <f t="shared" si="10"/>
        <v>0</v>
      </c>
      <c r="Q22" s="13">
        <f t="shared" si="11"/>
        <v>0</v>
      </c>
      <c r="R22" s="13">
        <f t="shared" si="12"/>
        <v>0</v>
      </c>
      <c r="S22" s="13">
        <f t="shared" si="13"/>
        <v>0</v>
      </c>
      <c r="T22" s="13">
        <f t="shared" si="28"/>
        <v>0</v>
      </c>
      <c r="U22" s="13">
        <f t="shared" si="14"/>
        <v>-72.87</v>
      </c>
      <c r="V22" s="13">
        <f t="shared" si="15"/>
        <v>0</v>
      </c>
      <c r="W22" s="13">
        <f t="shared" si="16"/>
        <v>0</v>
      </c>
      <c r="X22" s="13">
        <f t="shared" si="17"/>
        <v>0</v>
      </c>
      <c r="Y22" s="13">
        <f t="shared" si="29"/>
        <v>0</v>
      </c>
      <c r="Z22" s="13">
        <f t="shared" si="18"/>
        <v>-72.87</v>
      </c>
      <c r="AA22" s="13">
        <f t="shared" si="19"/>
        <v>0</v>
      </c>
      <c r="AB22" s="13"/>
      <c r="AC22" s="13"/>
      <c r="AD22" s="13"/>
      <c r="AE22" s="13"/>
      <c r="AF22" s="13">
        <f t="shared" si="20"/>
        <v>30.96</v>
      </c>
      <c r="AG22" s="13">
        <f t="shared" si="21"/>
        <v>0</v>
      </c>
      <c r="AH22" s="13">
        <f t="shared" si="22"/>
        <v>0</v>
      </c>
      <c r="AI22" s="13">
        <f t="shared" si="23"/>
        <v>0</v>
      </c>
      <c r="AJ22" s="13">
        <f t="shared" si="30"/>
        <v>340.56</v>
      </c>
      <c r="AK22" s="13">
        <f t="shared" si="24"/>
        <v>0</v>
      </c>
      <c r="AL22" s="13">
        <f t="shared" si="25"/>
        <v>260.75</v>
      </c>
      <c r="AM22" s="13"/>
    </row>
    <row r="23" spans="1:43" x14ac:dyDescent="0.25">
      <c r="A23">
        <v>22</v>
      </c>
      <c r="B23">
        <v>76.34</v>
      </c>
      <c r="C23" s="12" t="s">
        <v>23</v>
      </c>
      <c r="D23">
        <f t="shared" si="1"/>
        <v>61</v>
      </c>
      <c r="E23" s="13">
        <f t="shared" si="2"/>
        <v>10.457142857142857</v>
      </c>
      <c r="F23" s="13">
        <f t="shared" si="3"/>
        <v>0</v>
      </c>
      <c r="G23" s="13">
        <f t="shared" si="4"/>
        <v>0</v>
      </c>
      <c r="H23" s="13">
        <f t="shared" si="0"/>
        <v>0</v>
      </c>
      <c r="I23" s="13">
        <f t="shared" si="26"/>
        <v>123.68571428571428</v>
      </c>
      <c r="J23" s="13">
        <f t="shared" si="5"/>
        <v>0</v>
      </c>
      <c r="K23" s="13">
        <f t="shared" si="6"/>
        <v>40.405714285714282</v>
      </c>
      <c r="L23" s="13">
        <f t="shared" si="7"/>
        <v>0</v>
      </c>
      <c r="M23" s="13">
        <f t="shared" si="27"/>
        <v>0</v>
      </c>
      <c r="N23" s="13">
        <f t="shared" si="8"/>
        <v>-76.34</v>
      </c>
      <c r="O23" s="13">
        <f t="shared" si="9"/>
        <v>0</v>
      </c>
      <c r="P23" s="13">
        <f t="shared" si="10"/>
        <v>0</v>
      </c>
      <c r="Q23" s="13">
        <f t="shared" si="11"/>
        <v>0</v>
      </c>
      <c r="R23" s="13">
        <f t="shared" si="12"/>
        <v>0</v>
      </c>
      <c r="S23" s="13">
        <f t="shared" si="13"/>
        <v>0</v>
      </c>
      <c r="T23" s="13">
        <f t="shared" si="28"/>
        <v>0</v>
      </c>
      <c r="U23" s="13">
        <f t="shared" si="14"/>
        <v>-76.34</v>
      </c>
      <c r="V23" s="13">
        <f t="shared" si="15"/>
        <v>0</v>
      </c>
      <c r="W23" s="13">
        <f t="shared" si="16"/>
        <v>0</v>
      </c>
      <c r="X23" s="13">
        <f t="shared" si="17"/>
        <v>0</v>
      </c>
      <c r="Y23" s="13">
        <f t="shared" si="29"/>
        <v>0</v>
      </c>
      <c r="Z23" s="13">
        <f t="shared" si="18"/>
        <v>-76.34</v>
      </c>
      <c r="AA23" s="13">
        <f t="shared" si="19"/>
        <v>0</v>
      </c>
      <c r="AB23" s="13"/>
      <c r="AC23" s="13"/>
      <c r="AD23" s="13"/>
      <c r="AE23" s="13"/>
      <c r="AF23" s="13">
        <f t="shared" si="20"/>
        <v>0</v>
      </c>
      <c r="AG23" s="13">
        <f t="shared" si="21"/>
        <v>0</v>
      </c>
      <c r="AH23" s="13">
        <f t="shared" si="22"/>
        <v>0</v>
      </c>
      <c r="AI23" s="13">
        <f t="shared" si="23"/>
        <v>0</v>
      </c>
      <c r="AJ23" s="13">
        <f t="shared" si="30"/>
        <v>340.56</v>
      </c>
      <c r="AK23" s="13">
        <f t="shared" si="24"/>
        <v>0</v>
      </c>
      <c r="AL23" s="13">
        <f t="shared" si="25"/>
        <v>257.27999999999997</v>
      </c>
      <c r="AM23" s="13"/>
    </row>
    <row r="24" spans="1:43" x14ac:dyDescent="0.25">
      <c r="A24">
        <v>23</v>
      </c>
      <c r="B24">
        <v>79.81</v>
      </c>
      <c r="C24" s="14" t="s">
        <v>24</v>
      </c>
      <c r="D24">
        <f t="shared" si="1"/>
        <v>129</v>
      </c>
      <c r="E24" s="13">
        <f t="shared" si="2"/>
        <v>0</v>
      </c>
      <c r="F24" s="13">
        <f t="shared" si="3"/>
        <v>0</v>
      </c>
      <c r="G24" s="13">
        <f t="shared" si="4"/>
        <v>0</v>
      </c>
      <c r="H24" s="13">
        <f t="shared" si="0"/>
        <v>0</v>
      </c>
      <c r="I24" s="13">
        <f t="shared" si="26"/>
        <v>123.68571428571428</v>
      </c>
      <c r="J24" s="13">
        <f t="shared" si="5"/>
        <v>0</v>
      </c>
      <c r="K24" s="13">
        <f t="shared" si="6"/>
        <v>36.935714285714283</v>
      </c>
      <c r="L24" s="13">
        <f t="shared" si="7"/>
        <v>0</v>
      </c>
      <c r="M24" s="13">
        <f t="shared" si="27"/>
        <v>0</v>
      </c>
      <c r="N24" s="13">
        <f t="shared" si="8"/>
        <v>-79.81</v>
      </c>
      <c r="O24" s="13">
        <f t="shared" si="9"/>
        <v>0</v>
      </c>
      <c r="P24" s="13">
        <f t="shared" si="10"/>
        <v>0</v>
      </c>
      <c r="Q24" s="13">
        <f t="shared" si="11"/>
        <v>0</v>
      </c>
      <c r="R24" s="13">
        <f t="shared" si="12"/>
        <v>0</v>
      </c>
      <c r="S24" s="13">
        <f t="shared" si="13"/>
        <v>0</v>
      </c>
      <c r="T24" s="13">
        <f t="shared" si="28"/>
        <v>0</v>
      </c>
      <c r="U24" s="13">
        <f t="shared" si="14"/>
        <v>-79.81</v>
      </c>
      <c r="V24" s="13">
        <f t="shared" si="15"/>
        <v>0</v>
      </c>
      <c r="W24" s="13">
        <f t="shared" si="16"/>
        <v>0</v>
      </c>
      <c r="X24" s="13">
        <f t="shared" si="17"/>
        <v>0</v>
      </c>
      <c r="Y24" s="13">
        <f t="shared" si="29"/>
        <v>0</v>
      </c>
      <c r="Z24" s="13">
        <f t="shared" si="18"/>
        <v>-79.81</v>
      </c>
      <c r="AA24" s="13">
        <f t="shared" si="19"/>
        <v>0</v>
      </c>
      <c r="AB24" s="13"/>
      <c r="AC24" s="13"/>
      <c r="AD24" s="13"/>
      <c r="AE24" s="13"/>
      <c r="AF24" s="13">
        <f t="shared" si="20"/>
        <v>30.96</v>
      </c>
      <c r="AG24" s="13">
        <f t="shared" si="21"/>
        <v>0</v>
      </c>
      <c r="AH24" s="13">
        <f t="shared" si="22"/>
        <v>0</v>
      </c>
      <c r="AI24" s="13">
        <f t="shared" si="23"/>
        <v>0</v>
      </c>
      <c r="AJ24" s="13">
        <f t="shared" si="30"/>
        <v>371.52</v>
      </c>
      <c r="AK24" s="13">
        <f t="shared" si="24"/>
        <v>0</v>
      </c>
      <c r="AL24" s="13">
        <f t="shared" si="25"/>
        <v>284.77</v>
      </c>
      <c r="AM24" s="13"/>
    </row>
    <row r="25" spans="1:43" x14ac:dyDescent="0.25">
      <c r="A25">
        <v>24</v>
      </c>
      <c r="B25">
        <v>83.28</v>
      </c>
      <c r="C25" s="12" t="s">
        <v>23</v>
      </c>
      <c r="D25">
        <f t="shared" si="1"/>
        <v>61</v>
      </c>
      <c r="E25" s="13">
        <f t="shared" si="2"/>
        <v>10.457142857142857</v>
      </c>
      <c r="F25" s="13">
        <f t="shared" si="3"/>
        <v>0</v>
      </c>
      <c r="G25" s="13">
        <f t="shared" si="4"/>
        <v>0</v>
      </c>
      <c r="H25" s="13">
        <f t="shared" si="0"/>
        <v>0</v>
      </c>
      <c r="I25" s="13">
        <f t="shared" si="26"/>
        <v>134.14285714285714</v>
      </c>
      <c r="J25" s="13">
        <f t="shared" si="5"/>
        <v>0</v>
      </c>
      <c r="K25" s="13">
        <f t="shared" si="6"/>
        <v>43.92285714285714</v>
      </c>
      <c r="L25" s="13">
        <f t="shared" si="7"/>
        <v>0</v>
      </c>
      <c r="M25" s="13">
        <f t="shared" si="27"/>
        <v>0</v>
      </c>
      <c r="N25" s="13">
        <f t="shared" si="8"/>
        <v>-83.28</v>
      </c>
      <c r="O25" s="13">
        <f t="shared" si="9"/>
        <v>0</v>
      </c>
      <c r="P25" s="13">
        <f t="shared" si="10"/>
        <v>0</v>
      </c>
      <c r="Q25" s="13">
        <f t="shared" si="11"/>
        <v>0</v>
      </c>
      <c r="R25" s="13">
        <f t="shared" si="12"/>
        <v>0</v>
      </c>
      <c r="S25" s="13">
        <f t="shared" si="13"/>
        <v>0</v>
      </c>
      <c r="T25" s="13">
        <f t="shared" si="28"/>
        <v>0</v>
      </c>
      <c r="U25" s="13">
        <f t="shared" si="14"/>
        <v>-83.28</v>
      </c>
      <c r="V25" s="13">
        <f t="shared" si="15"/>
        <v>0</v>
      </c>
      <c r="W25" s="13">
        <f t="shared" si="16"/>
        <v>0</v>
      </c>
      <c r="X25" s="13">
        <f t="shared" si="17"/>
        <v>0</v>
      </c>
      <c r="Y25" s="13">
        <f t="shared" si="29"/>
        <v>0</v>
      </c>
      <c r="Z25" s="13">
        <f t="shared" si="18"/>
        <v>-83.28</v>
      </c>
      <c r="AA25" s="13">
        <f t="shared" si="19"/>
        <v>0</v>
      </c>
      <c r="AB25" s="13"/>
      <c r="AC25" s="13"/>
      <c r="AD25" s="13"/>
      <c r="AE25" s="13"/>
      <c r="AF25" s="13">
        <f t="shared" si="20"/>
        <v>0</v>
      </c>
      <c r="AG25" s="13">
        <f t="shared" si="21"/>
        <v>0</v>
      </c>
      <c r="AH25" s="13">
        <f t="shared" si="22"/>
        <v>0</v>
      </c>
      <c r="AI25" s="13">
        <f t="shared" si="23"/>
        <v>0</v>
      </c>
      <c r="AJ25" s="13">
        <f t="shared" si="30"/>
        <v>371.52</v>
      </c>
      <c r="AK25" s="13">
        <f t="shared" si="24"/>
        <v>0</v>
      </c>
      <c r="AL25" s="13">
        <f t="shared" si="25"/>
        <v>281.29999999999995</v>
      </c>
      <c r="AM25" s="13"/>
    </row>
    <row r="26" spans="1:43" x14ac:dyDescent="0.25">
      <c r="A26">
        <v>25</v>
      </c>
      <c r="B26">
        <v>86.75</v>
      </c>
      <c r="C26" s="14" t="s">
        <v>24</v>
      </c>
      <c r="D26">
        <f t="shared" si="1"/>
        <v>129</v>
      </c>
      <c r="E26" s="13">
        <f t="shared" si="2"/>
        <v>0</v>
      </c>
      <c r="F26" s="13">
        <f t="shared" si="3"/>
        <v>0</v>
      </c>
      <c r="G26" s="13">
        <f t="shared" si="4"/>
        <v>0</v>
      </c>
      <c r="H26" s="13">
        <f t="shared" si="0"/>
        <v>0</v>
      </c>
      <c r="I26" s="13">
        <f t="shared" si="26"/>
        <v>134.14285714285714</v>
      </c>
      <c r="J26" s="13">
        <f t="shared" si="5"/>
        <v>0</v>
      </c>
      <c r="K26" s="13">
        <f t="shared" si="6"/>
        <v>40.452857142857141</v>
      </c>
      <c r="L26" s="13">
        <f t="shared" si="7"/>
        <v>0</v>
      </c>
      <c r="M26" s="13">
        <f t="shared" si="27"/>
        <v>0</v>
      </c>
      <c r="N26" s="13">
        <f t="shared" si="8"/>
        <v>-86.75</v>
      </c>
      <c r="O26" s="13">
        <f t="shared" si="9"/>
        <v>0</v>
      </c>
      <c r="P26" s="13">
        <f t="shared" si="10"/>
        <v>0</v>
      </c>
      <c r="Q26" s="13">
        <f t="shared" si="11"/>
        <v>0</v>
      </c>
      <c r="R26" s="13">
        <f t="shared" si="12"/>
        <v>0</v>
      </c>
      <c r="S26" s="13">
        <f t="shared" si="13"/>
        <v>0</v>
      </c>
      <c r="T26" s="13">
        <f t="shared" si="28"/>
        <v>0</v>
      </c>
      <c r="U26" s="13">
        <f t="shared" si="14"/>
        <v>-86.75</v>
      </c>
      <c r="V26" s="13">
        <f t="shared" si="15"/>
        <v>0</v>
      </c>
      <c r="W26" s="13">
        <f t="shared" si="16"/>
        <v>0</v>
      </c>
      <c r="X26" s="13">
        <f t="shared" si="17"/>
        <v>0</v>
      </c>
      <c r="Y26" s="13">
        <f t="shared" si="29"/>
        <v>0</v>
      </c>
      <c r="Z26" s="13">
        <f t="shared" si="18"/>
        <v>-86.75</v>
      </c>
      <c r="AA26" s="13">
        <f t="shared" si="19"/>
        <v>0</v>
      </c>
      <c r="AB26" s="13"/>
      <c r="AC26" s="13"/>
      <c r="AD26" s="13"/>
      <c r="AE26" s="13"/>
      <c r="AF26" s="13">
        <f t="shared" si="20"/>
        <v>30.96</v>
      </c>
      <c r="AG26" s="13">
        <f t="shared" si="21"/>
        <v>0</v>
      </c>
      <c r="AH26" s="13">
        <f t="shared" si="22"/>
        <v>0</v>
      </c>
      <c r="AI26" s="13">
        <f t="shared" si="23"/>
        <v>0</v>
      </c>
      <c r="AJ26" s="13">
        <f t="shared" si="30"/>
        <v>402.47999999999996</v>
      </c>
      <c r="AK26" s="13">
        <f t="shared" si="24"/>
        <v>0</v>
      </c>
      <c r="AL26" s="13">
        <f t="shared" si="25"/>
        <v>308.78999999999996</v>
      </c>
      <c r="AM26" s="13"/>
    </row>
    <row r="27" spans="1:43" x14ac:dyDescent="0.25">
      <c r="A27">
        <v>26</v>
      </c>
      <c r="B27">
        <v>90.22</v>
      </c>
      <c r="C27" s="12" t="s">
        <v>23</v>
      </c>
      <c r="D27">
        <f t="shared" si="1"/>
        <v>61</v>
      </c>
      <c r="E27" s="13">
        <f t="shared" si="2"/>
        <v>10.457142857142857</v>
      </c>
      <c r="F27" s="13">
        <f t="shared" si="3"/>
        <v>0</v>
      </c>
      <c r="G27" s="13">
        <f t="shared" si="4"/>
        <v>0</v>
      </c>
      <c r="H27" s="13">
        <f t="shared" si="0"/>
        <v>0</v>
      </c>
      <c r="I27" s="13">
        <f t="shared" si="26"/>
        <v>144.6</v>
      </c>
      <c r="J27" s="13">
        <f t="shared" si="5"/>
        <v>0</v>
      </c>
      <c r="K27" s="13">
        <f t="shared" si="6"/>
        <v>47.44</v>
      </c>
      <c r="L27" s="13">
        <f t="shared" si="7"/>
        <v>0</v>
      </c>
      <c r="M27" s="13">
        <f t="shared" si="27"/>
        <v>0</v>
      </c>
      <c r="N27" s="13">
        <f t="shared" si="8"/>
        <v>-90.22</v>
      </c>
      <c r="O27" s="13">
        <f t="shared" si="9"/>
        <v>0</v>
      </c>
      <c r="P27" s="13">
        <f t="shared" si="10"/>
        <v>0</v>
      </c>
      <c r="Q27" s="13">
        <f t="shared" si="11"/>
        <v>0</v>
      </c>
      <c r="R27" s="13">
        <f t="shared" si="12"/>
        <v>0</v>
      </c>
      <c r="S27" s="13">
        <f t="shared" si="13"/>
        <v>0</v>
      </c>
      <c r="T27" s="13">
        <f t="shared" si="28"/>
        <v>0</v>
      </c>
      <c r="U27" s="13">
        <f t="shared" si="14"/>
        <v>-90.22</v>
      </c>
      <c r="V27" s="13">
        <f t="shared" si="15"/>
        <v>0</v>
      </c>
      <c r="W27" s="13">
        <f t="shared" si="16"/>
        <v>0</v>
      </c>
      <c r="X27" s="13">
        <f t="shared" si="17"/>
        <v>0</v>
      </c>
      <c r="Y27" s="13">
        <f t="shared" si="29"/>
        <v>0</v>
      </c>
      <c r="Z27" s="13">
        <f t="shared" si="18"/>
        <v>-90.22</v>
      </c>
      <c r="AA27" s="13">
        <f t="shared" si="19"/>
        <v>0</v>
      </c>
      <c r="AB27" s="13"/>
      <c r="AC27" s="13"/>
      <c r="AD27" s="13"/>
      <c r="AE27" s="13"/>
      <c r="AF27" s="13">
        <f t="shared" si="20"/>
        <v>0</v>
      </c>
      <c r="AG27" s="13">
        <f t="shared" si="21"/>
        <v>0</v>
      </c>
      <c r="AH27" s="13">
        <f t="shared" si="22"/>
        <v>0</v>
      </c>
      <c r="AI27" s="13">
        <f t="shared" si="23"/>
        <v>0</v>
      </c>
      <c r="AJ27" s="13">
        <f t="shared" si="30"/>
        <v>402.47999999999996</v>
      </c>
      <c r="AK27" s="13">
        <f t="shared" si="24"/>
        <v>0</v>
      </c>
      <c r="AL27" s="13">
        <f t="shared" si="25"/>
        <v>305.31999999999994</v>
      </c>
      <c r="AM27" s="13"/>
    </row>
    <row r="28" spans="1:43" x14ac:dyDescent="0.25">
      <c r="A28">
        <v>27</v>
      </c>
      <c r="B28">
        <v>93.69</v>
      </c>
      <c r="C28" s="14" t="s">
        <v>24</v>
      </c>
      <c r="D28">
        <f t="shared" si="1"/>
        <v>129</v>
      </c>
      <c r="E28" s="13">
        <f t="shared" si="2"/>
        <v>0</v>
      </c>
      <c r="F28" s="13">
        <f t="shared" si="3"/>
        <v>0</v>
      </c>
      <c r="G28" s="13">
        <f t="shared" si="4"/>
        <v>0</v>
      </c>
      <c r="H28" s="13">
        <f t="shared" si="0"/>
        <v>0</v>
      </c>
      <c r="I28" s="13">
        <f t="shared" si="26"/>
        <v>144.6</v>
      </c>
      <c r="J28" s="13">
        <f t="shared" si="5"/>
        <v>0</v>
      </c>
      <c r="K28" s="13">
        <f t="shared" si="6"/>
        <v>43.97</v>
      </c>
      <c r="L28" s="13">
        <f t="shared" si="7"/>
        <v>0</v>
      </c>
      <c r="M28" s="13">
        <f t="shared" si="27"/>
        <v>0</v>
      </c>
      <c r="N28" s="13">
        <f t="shared" si="8"/>
        <v>-93.69</v>
      </c>
      <c r="O28" s="13">
        <f t="shared" si="9"/>
        <v>0</v>
      </c>
      <c r="P28" s="13">
        <f t="shared" si="10"/>
        <v>0</v>
      </c>
      <c r="Q28" s="13">
        <f t="shared" si="11"/>
        <v>0</v>
      </c>
      <c r="R28" s="13">
        <f t="shared" si="12"/>
        <v>0</v>
      </c>
      <c r="S28" s="13">
        <f t="shared" si="13"/>
        <v>0</v>
      </c>
      <c r="T28" s="13">
        <f t="shared" si="28"/>
        <v>0</v>
      </c>
      <c r="U28" s="13">
        <f t="shared" si="14"/>
        <v>-93.69</v>
      </c>
      <c r="V28" s="13">
        <f t="shared" si="15"/>
        <v>0</v>
      </c>
      <c r="W28" s="13">
        <f t="shared" si="16"/>
        <v>0</v>
      </c>
      <c r="X28" s="13">
        <f t="shared" si="17"/>
        <v>0</v>
      </c>
      <c r="Y28" s="13">
        <f t="shared" si="29"/>
        <v>0</v>
      </c>
      <c r="Z28" s="13">
        <f t="shared" si="18"/>
        <v>-93.69</v>
      </c>
      <c r="AA28" s="13">
        <f t="shared" si="19"/>
        <v>0</v>
      </c>
      <c r="AB28" s="13"/>
      <c r="AC28" s="13"/>
      <c r="AD28" s="13"/>
      <c r="AE28" s="13"/>
      <c r="AF28" s="13">
        <f t="shared" si="20"/>
        <v>30.96</v>
      </c>
      <c r="AG28" s="13">
        <f t="shared" si="21"/>
        <v>0</v>
      </c>
      <c r="AH28" s="13">
        <f t="shared" si="22"/>
        <v>0</v>
      </c>
      <c r="AI28" s="13">
        <f t="shared" si="23"/>
        <v>0</v>
      </c>
      <c r="AJ28" s="13">
        <f t="shared" si="30"/>
        <v>433.43999999999994</v>
      </c>
      <c r="AK28" s="13">
        <f t="shared" si="24"/>
        <v>0</v>
      </c>
      <c r="AL28" s="13">
        <f t="shared" si="25"/>
        <v>332.80999999999995</v>
      </c>
      <c r="AM28" s="13"/>
    </row>
    <row r="29" spans="1:43" x14ac:dyDescent="0.25">
      <c r="A29">
        <v>28</v>
      </c>
      <c r="B29">
        <v>97.160000000000011</v>
      </c>
      <c r="C29" s="12" t="s">
        <v>28</v>
      </c>
      <c r="D29">
        <f t="shared" si="1"/>
        <v>48</v>
      </c>
      <c r="E29" s="13">
        <f t="shared" si="2"/>
        <v>0</v>
      </c>
      <c r="F29" s="13">
        <f t="shared" si="3"/>
        <v>4.2985074626865671</v>
      </c>
      <c r="G29" s="13">
        <f t="shared" si="4"/>
        <v>0</v>
      </c>
      <c r="H29" s="13">
        <f t="shared" si="0"/>
        <v>0</v>
      </c>
      <c r="I29" s="13">
        <f t="shared" si="26"/>
        <v>148.89850746268655</v>
      </c>
      <c r="J29" s="13">
        <f t="shared" si="5"/>
        <v>0</v>
      </c>
      <c r="K29" s="13">
        <f t="shared" si="6"/>
        <v>44.798507462686544</v>
      </c>
      <c r="L29" s="13">
        <f t="shared" si="7"/>
        <v>0</v>
      </c>
      <c r="M29" s="13">
        <f t="shared" si="27"/>
        <v>0</v>
      </c>
      <c r="N29" s="13">
        <f t="shared" si="8"/>
        <v>-97.160000000000011</v>
      </c>
      <c r="O29" s="13">
        <f t="shared" si="9"/>
        <v>0</v>
      </c>
      <c r="P29" s="13">
        <f t="shared" si="10"/>
        <v>0</v>
      </c>
      <c r="Q29" s="13">
        <f t="shared" si="11"/>
        <v>0</v>
      </c>
      <c r="R29" s="13">
        <f t="shared" si="12"/>
        <v>0</v>
      </c>
      <c r="S29" s="13">
        <f t="shared" si="13"/>
        <v>0</v>
      </c>
      <c r="T29" s="13">
        <f t="shared" si="28"/>
        <v>0</v>
      </c>
      <c r="U29" s="13">
        <f t="shared" si="14"/>
        <v>-97.160000000000011</v>
      </c>
      <c r="V29" s="13">
        <f t="shared" si="15"/>
        <v>0</v>
      </c>
      <c r="W29" s="13">
        <f t="shared" si="16"/>
        <v>0</v>
      </c>
      <c r="X29" s="13">
        <f t="shared" si="17"/>
        <v>0</v>
      </c>
      <c r="Y29" s="13">
        <f t="shared" si="29"/>
        <v>0</v>
      </c>
      <c r="Z29" s="13">
        <f t="shared" si="18"/>
        <v>-97.160000000000011</v>
      </c>
      <c r="AA29" s="13">
        <f t="shared" si="19"/>
        <v>0</v>
      </c>
      <c r="AB29" s="13"/>
      <c r="AC29" s="13"/>
      <c r="AD29" s="13"/>
      <c r="AE29" s="13"/>
      <c r="AF29" s="13">
        <f t="shared" si="20"/>
        <v>0</v>
      </c>
      <c r="AG29" s="13">
        <f t="shared" si="21"/>
        <v>0</v>
      </c>
      <c r="AH29" s="13">
        <f t="shared" si="22"/>
        <v>0</v>
      </c>
      <c r="AI29" s="13">
        <f t="shared" si="23"/>
        <v>0</v>
      </c>
      <c r="AJ29" s="13">
        <f t="shared" si="30"/>
        <v>433.43999999999994</v>
      </c>
      <c r="AK29" s="13">
        <f t="shared" si="24"/>
        <v>0</v>
      </c>
      <c r="AL29" s="13">
        <f t="shared" si="25"/>
        <v>329.33999999999992</v>
      </c>
      <c r="AM29" s="13"/>
    </row>
    <row r="30" spans="1:43" x14ac:dyDescent="0.25">
      <c r="A30">
        <v>29</v>
      </c>
      <c r="B30">
        <v>100.63000000000001</v>
      </c>
      <c r="C30" s="14" t="s">
        <v>24</v>
      </c>
      <c r="D30">
        <f t="shared" si="1"/>
        <v>129</v>
      </c>
      <c r="E30" s="13">
        <f t="shared" si="2"/>
        <v>0</v>
      </c>
      <c r="F30" s="13">
        <f t="shared" si="3"/>
        <v>0</v>
      </c>
      <c r="G30" s="13">
        <f t="shared" si="4"/>
        <v>0</v>
      </c>
      <c r="H30" s="13">
        <f t="shared" si="0"/>
        <v>0</v>
      </c>
      <c r="I30" s="13">
        <f t="shared" si="26"/>
        <v>148.89850746268655</v>
      </c>
      <c r="J30" s="13">
        <f t="shared" si="5"/>
        <v>0</v>
      </c>
      <c r="K30" s="13">
        <f t="shared" si="6"/>
        <v>41.328507462686545</v>
      </c>
      <c r="L30" s="13">
        <f t="shared" si="7"/>
        <v>0</v>
      </c>
      <c r="M30" s="13">
        <f t="shared" si="27"/>
        <v>0</v>
      </c>
      <c r="N30" s="13">
        <f t="shared" si="8"/>
        <v>-100.63000000000001</v>
      </c>
      <c r="O30" s="13">
        <f t="shared" si="9"/>
        <v>0</v>
      </c>
      <c r="P30" s="13">
        <f t="shared" si="10"/>
        <v>0</v>
      </c>
      <c r="Q30" s="13">
        <f t="shared" si="11"/>
        <v>0</v>
      </c>
      <c r="R30" s="13">
        <f t="shared" si="12"/>
        <v>0</v>
      </c>
      <c r="S30" s="13">
        <f t="shared" si="13"/>
        <v>0</v>
      </c>
      <c r="T30" s="13">
        <f t="shared" si="28"/>
        <v>0</v>
      </c>
      <c r="U30" s="13">
        <f t="shared" si="14"/>
        <v>-100.63000000000001</v>
      </c>
      <c r="V30" s="13">
        <f t="shared" si="15"/>
        <v>0</v>
      </c>
      <c r="W30" s="13">
        <f t="shared" si="16"/>
        <v>0</v>
      </c>
      <c r="X30" s="13">
        <f t="shared" si="17"/>
        <v>0</v>
      </c>
      <c r="Y30" s="13">
        <f t="shared" si="29"/>
        <v>0</v>
      </c>
      <c r="Z30" s="13">
        <f t="shared" si="18"/>
        <v>-100.63000000000001</v>
      </c>
      <c r="AA30" s="13">
        <f t="shared" si="19"/>
        <v>0</v>
      </c>
      <c r="AB30" s="13"/>
      <c r="AC30" s="13"/>
      <c r="AD30" s="13"/>
      <c r="AE30" s="13"/>
      <c r="AF30" s="13">
        <f t="shared" si="20"/>
        <v>30.96</v>
      </c>
      <c r="AG30" s="13">
        <f t="shared" si="21"/>
        <v>0</v>
      </c>
      <c r="AH30" s="13">
        <f t="shared" si="22"/>
        <v>0</v>
      </c>
      <c r="AI30" s="13">
        <f t="shared" si="23"/>
        <v>0</v>
      </c>
      <c r="AJ30" s="13">
        <f t="shared" si="30"/>
        <v>464.39999999999992</v>
      </c>
      <c r="AK30" s="13">
        <f t="shared" si="24"/>
        <v>0</v>
      </c>
      <c r="AL30" s="13">
        <f t="shared" si="25"/>
        <v>356.82999999999993</v>
      </c>
      <c r="AM30" s="13"/>
    </row>
    <row r="31" spans="1:43" x14ac:dyDescent="0.25">
      <c r="A31">
        <v>30</v>
      </c>
      <c r="B31">
        <v>104.10000000000001</v>
      </c>
      <c r="C31" s="12" t="s">
        <v>23</v>
      </c>
      <c r="D31">
        <f t="shared" si="1"/>
        <v>61</v>
      </c>
      <c r="E31" s="13">
        <f t="shared" si="2"/>
        <v>10.457142857142857</v>
      </c>
      <c r="F31" s="13">
        <f t="shared" si="3"/>
        <v>0</v>
      </c>
      <c r="G31" s="13">
        <f t="shared" si="4"/>
        <v>0</v>
      </c>
      <c r="H31" s="13">
        <f t="shared" si="0"/>
        <v>0</v>
      </c>
      <c r="I31" s="13">
        <f t="shared" si="26"/>
        <v>159.35565031982941</v>
      </c>
      <c r="J31" s="13">
        <f t="shared" si="5"/>
        <v>0</v>
      </c>
      <c r="K31" s="13">
        <f t="shared" si="6"/>
        <v>48.315650319829402</v>
      </c>
      <c r="L31" s="13">
        <f t="shared" si="7"/>
        <v>0</v>
      </c>
      <c r="M31" s="13">
        <f t="shared" si="27"/>
        <v>0</v>
      </c>
      <c r="N31" s="13">
        <f t="shared" si="8"/>
        <v>-104.10000000000001</v>
      </c>
      <c r="O31" s="13">
        <f t="shared" si="9"/>
        <v>0</v>
      </c>
      <c r="P31" s="13">
        <f t="shared" si="10"/>
        <v>0</v>
      </c>
      <c r="Q31" s="13">
        <f t="shared" si="11"/>
        <v>0</v>
      </c>
      <c r="R31" s="13">
        <f t="shared" si="12"/>
        <v>0</v>
      </c>
      <c r="S31" s="13">
        <f t="shared" si="13"/>
        <v>0</v>
      </c>
      <c r="T31" s="13">
        <f t="shared" si="28"/>
        <v>0</v>
      </c>
      <c r="U31" s="13">
        <f t="shared" si="14"/>
        <v>-104.10000000000001</v>
      </c>
      <c r="V31" s="13">
        <f t="shared" si="15"/>
        <v>0</v>
      </c>
      <c r="W31" s="13">
        <f t="shared" si="16"/>
        <v>0</v>
      </c>
      <c r="X31" s="13">
        <f t="shared" si="17"/>
        <v>0</v>
      </c>
      <c r="Y31" s="13">
        <f t="shared" si="29"/>
        <v>0</v>
      </c>
      <c r="Z31" s="13">
        <f t="shared" si="18"/>
        <v>-104.10000000000001</v>
      </c>
      <c r="AA31" s="13">
        <f t="shared" si="19"/>
        <v>0</v>
      </c>
      <c r="AB31" s="13"/>
      <c r="AC31" s="13"/>
      <c r="AD31" s="13"/>
      <c r="AE31" s="13"/>
      <c r="AF31" s="13">
        <f t="shared" si="20"/>
        <v>0</v>
      </c>
      <c r="AG31" s="13">
        <f t="shared" si="21"/>
        <v>0</v>
      </c>
      <c r="AH31" s="13">
        <f t="shared" si="22"/>
        <v>0</v>
      </c>
      <c r="AI31" s="13">
        <f t="shared" si="23"/>
        <v>0</v>
      </c>
      <c r="AJ31" s="13">
        <f t="shared" si="30"/>
        <v>464.39999999999992</v>
      </c>
      <c r="AK31" s="13">
        <f t="shared" si="24"/>
        <v>0</v>
      </c>
      <c r="AL31" s="13">
        <f t="shared" si="25"/>
        <v>353.3599999999999</v>
      </c>
      <c r="AM31" s="13"/>
    </row>
    <row r="32" spans="1:43" x14ac:dyDescent="0.25">
      <c r="A32">
        <v>31</v>
      </c>
      <c r="B32">
        <v>107.57000000000001</v>
      </c>
      <c r="C32" s="14" t="s">
        <v>24</v>
      </c>
      <c r="D32">
        <f t="shared" si="1"/>
        <v>129</v>
      </c>
      <c r="E32" s="13">
        <f t="shared" si="2"/>
        <v>0</v>
      </c>
      <c r="F32" s="13">
        <f t="shared" si="3"/>
        <v>0</v>
      </c>
      <c r="G32" s="13">
        <f t="shared" si="4"/>
        <v>0</v>
      </c>
      <c r="H32" s="13">
        <f t="shared" si="0"/>
        <v>0</v>
      </c>
      <c r="I32" s="13">
        <f t="shared" si="26"/>
        <v>159.35565031982941</v>
      </c>
      <c r="J32" s="13">
        <f t="shared" si="5"/>
        <v>0</v>
      </c>
      <c r="K32" s="13">
        <f t="shared" si="6"/>
        <v>44.845650319829403</v>
      </c>
      <c r="L32" s="13">
        <f t="shared" si="7"/>
        <v>0</v>
      </c>
      <c r="M32" s="13">
        <f t="shared" si="27"/>
        <v>0</v>
      </c>
      <c r="N32" s="13">
        <f t="shared" si="8"/>
        <v>-107.57000000000001</v>
      </c>
      <c r="O32" s="13">
        <f t="shared" si="9"/>
        <v>0</v>
      </c>
      <c r="P32" s="13">
        <f t="shared" si="10"/>
        <v>0</v>
      </c>
      <c r="Q32" s="13">
        <f t="shared" si="11"/>
        <v>0</v>
      </c>
      <c r="R32" s="13">
        <f t="shared" si="12"/>
        <v>0</v>
      </c>
      <c r="S32" s="13">
        <f t="shared" si="13"/>
        <v>0</v>
      </c>
      <c r="T32" s="13">
        <f t="shared" si="28"/>
        <v>0</v>
      </c>
      <c r="U32" s="13">
        <f t="shared" si="14"/>
        <v>-107.57000000000001</v>
      </c>
      <c r="V32" s="13">
        <f t="shared" si="15"/>
        <v>0</v>
      </c>
      <c r="W32" s="13">
        <f t="shared" si="16"/>
        <v>0</v>
      </c>
      <c r="X32" s="13">
        <f t="shared" si="17"/>
        <v>0</v>
      </c>
      <c r="Y32" s="13">
        <f t="shared" si="29"/>
        <v>0</v>
      </c>
      <c r="Z32" s="13">
        <f t="shared" si="18"/>
        <v>-107.57000000000001</v>
      </c>
      <c r="AA32" s="13">
        <f t="shared" si="19"/>
        <v>0</v>
      </c>
      <c r="AB32" s="13"/>
      <c r="AC32" s="13"/>
      <c r="AD32" s="13"/>
      <c r="AE32" s="13"/>
      <c r="AF32" s="13">
        <f t="shared" si="20"/>
        <v>30.96</v>
      </c>
      <c r="AG32" s="13">
        <f t="shared" si="21"/>
        <v>0</v>
      </c>
      <c r="AH32" s="13">
        <f t="shared" si="22"/>
        <v>0</v>
      </c>
      <c r="AI32" s="13">
        <f t="shared" si="23"/>
        <v>0</v>
      </c>
      <c r="AJ32" s="13">
        <f t="shared" si="30"/>
        <v>495.3599999999999</v>
      </c>
      <c r="AK32" s="13">
        <f t="shared" si="24"/>
        <v>0</v>
      </c>
      <c r="AL32" s="13">
        <f t="shared" si="25"/>
        <v>380.84999999999991</v>
      </c>
      <c r="AM32" s="13"/>
    </row>
    <row r="33" spans="1:39" x14ac:dyDescent="0.25">
      <c r="A33">
        <v>32</v>
      </c>
      <c r="B33">
        <v>111.04</v>
      </c>
      <c r="C33" s="12" t="s">
        <v>23</v>
      </c>
      <c r="D33">
        <f t="shared" si="1"/>
        <v>61</v>
      </c>
      <c r="E33" s="13">
        <f t="shared" si="2"/>
        <v>10.457142857142857</v>
      </c>
      <c r="F33" s="13">
        <f t="shared" si="3"/>
        <v>0</v>
      </c>
      <c r="G33" s="13">
        <f t="shared" si="4"/>
        <v>0</v>
      </c>
      <c r="H33" s="13">
        <f t="shared" si="0"/>
        <v>0</v>
      </c>
      <c r="I33" s="13">
        <f t="shared" si="26"/>
        <v>169.81279317697226</v>
      </c>
      <c r="J33" s="13">
        <f t="shared" si="5"/>
        <v>0</v>
      </c>
      <c r="K33" s="13">
        <f t="shared" si="6"/>
        <v>51.83279317697226</v>
      </c>
      <c r="L33" s="13">
        <f t="shared" si="7"/>
        <v>0</v>
      </c>
      <c r="M33" s="13">
        <f t="shared" si="27"/>
        <v>0</v>
      </c>
      <c r="N33" s="13">
        <f t="shared" si="8"/>
        <v>-111.04</v>
      </c>
      <c r="O33" s="13">
        <f t="shared" si="9"/>
        <v>0</v>
      </c>
      <c r="P33" s="13">
        <f t="shared" si="10"/>
        <v>0</v>
      </c>
      <c r="Q33" s="13">
        <f t="shared" si="11"/>
        <v>0</v>
      </c>
      <c r="R33" s="13">
        <f t="shared" si="12"/>
        <v>0</v>
      </c>
      <c r="S33" s="13">
        <f t="shared" si="13"/>
        <v>0</v>
      </c>
      <c r="T33" s="13">
        <f t="shared" si="28"/>
        <v>0</v>
      </c>
      <c r="U33" s="13">
        <f t="shared" si="14"/>
        <v>-111.04</v>
      </c>
      <c r="V33" s="13">
        <f t="shared" si="15"/>
        <v>0</v>
      </c>
      <c r="W33" s="13">
        <f t="shared" si="16"/>
        <v>0</v>
      </c>
      <c r="X33" s="13">
        <f t="shared" si="17"/>
        <v>0</v>
      </c>
      <c r="Y33" s="13">
        <f t="shared" si="29"/>
        <v>0</v>
      </c>
      <c r="Z33" s="13">
        <f t="shared" si="18"/>
        <v>-111.04</v>
      </c>
      <c r="AA33" s="13">
        <f t="shared" si="19"/>
        <v>0</v>
      </c>
      <c r="AB33" s="13"/>
      <c r="AC33" s="13"/>
      <c r="AD33" s="13"/>
      <c r="AE33" s="13"/>
      <c r="AF33" s="13">
        <f t="shared" si="20"/>
        <v>0</v>
      </c>
      <c r="AG33" s="13">
        <f t="shared" si="21"/>
        <v>0</v>
      </c>
      <c r="AH33" s="13">
        <f t="shared" si="22"/>
        <v>0</v>
      </c>
      <c r="AI33" s="13">
        <f t="shared" si="23"/>
        <v>0</v>
      </c>
      <c r="AJ33" s="13">
        <f t="shared" si="30"/>
        <v>495.3599999999999</v>
      </c>
      <c r="AK33" s="13">
        <f t="shared" si="24"/>
        <v>0</v>
      </c>
      <c r="AL33" s="13">
        <f t="shared" si="25"/>
        <v>377.37999999999988</v>
      </c>
      <c r="AM33" s="13"/>
    </row>
    <row r="34" spans="1:39" x14ac:dyDescent="0.25">
      <c r="A34">
        <v>33</v>
      </c>
      <c r="B34">
        <v>114.51</v>
      </c>
      <c r="C34" s="14" t="s">
        <v>24</v>
      </c>
      <c r="D34">
        <f t="shared" si="1"/>
        <v>129</v>
      </c>
      <c r="E34" s="13">
        <f t="shared" si="2"/>
        <v>0</v>
      </c>
      <c r="F34" s="13">
        <f t="shared" si="3"/>
        <v>0</v>
      </c>
      <c r="G34" s="13">
        <f t="shared" si="4"/>
        <v>0</v>
      </c>
      <c r="H34" s="13">
        <f t="shared" si="0"/>
        <v>0</v>
      </c>
      <c r="I34" s="13">
        <f t="shared" si="26"/>
        <v>169.81279317697226</v>
      </c>
      <c r="J34" s="13">
        <f t="shared" si="5"/>
        <v>0</v>
      </c>
      <c r="K34" s="13">
        <f t="shared" si="6"/>
        <v>48.362793176972261</v>
      </c>
      <c r="L34" s="13">
        <f t="shared" si="7"/>
        <v>0</v>
      </c>
      <c r="M34" s="13">
        <f t="shared" si="27"/>
        <v>0</v>
      </c>
      <c r="N34" s="13">
        <f t="shared" si="8"/>
        <v>-114.51</v>
      </c>
      <c r="O34" s="13">
        <f t="shared" si="9"/>
        <v>0</v>
      </c>
      <c r="P34" s="13">
        <f t="shared" si="10"/>
        <v>0</v>
      </c>
      <c r="Q34" s="13">
        <f t="shared" si="11"/>
        <v>0</v>
      </c>
      <c r="R34" s="13">
        <f t="shared" si="12"/>
        <v>0</v>
      </c>
      <c r="S34" s="13">
        <f t="shared" si="13"/>
        <v>0</v>
      </c>
      <c r="T34" s="13">
        <f t="shared" si="28"/>
        <v>0</v>
      </c>
      <c r="U34" s="13">
        <f t="shared" si="14"/>
        <v>-114.51</v>
      </c>
      <c r="V34" s="13">
        <f t="shared" si="15"/>
        <v>0</v>
      </c>
      <c r="W34" s="13">
        <f t="shared" si="16"/>
        <v>0</v>
      </c>
      <c r="X34" s="13">
        <f t="shared" si="17"/>
        <v>0</v>
      </c>
      <c r="Y34" s="13">
        <f t="shared" si="29"/>
        <v>0</v>
      </c>
      <c r="Z34" s="13">
        <f t="shared" si="18"/>
        <v>-114.51</v>
      </c>
      <c r="AA34" s="13">
        <f t="shared" si="19"/>
        <v>0</v>
      </c>
      <c r="AB34" s="13"/>
      <c r="AC34" s="13"/>
      <c r="AD34" s="13"/>
      <c r="AE34" s="13"/>
      <c r="AF34" s="13">
        <f t="shared" si="20"/>
        <v>30.96</v>
      </c>
      <c r="AG34" s="13">
        <f t="shared" si="21"/>
        <v>0</v>
      </c>
      <c r="AH34" s="13">
        <f t="shared" si="22"/>
        <v>0</v>
      </c>
      <c r="AI34" s="13">
        <f t="shared" si="23"/>
        <v>0</v>
      </c>
      <c r="AJ34" s="13">
        <f t="shared" si="30"/>
        <v>526.31999999999994</v>
      </c>
      <c r="AK34" s="13">
        <f t="shared" si="24"/>
        <v>0</v>
      </c>
      <c r="AL34" s="13">
        <f t="shared" si="25"/>
        <v>404.86999999999995</v>
      </c>
      <c r="AM34" s="13"/>
    </row>
    <row r="35" spans="1:39" x14ac:dyDescent="0.25">
      <c r="A35">
        <v>34</v>
      </c>
      <c r="B35">
        <v>117.98</v>
      </c>
      <c r="C35" s="12" t="s">
        <v>23</v>
      </c>
      <c r="D35">
        <f t="shared" si="1"/>
        <v>61</v>
      </c>
      <c r="E35" s="13">
        <f t="shared" si="2"/>
        <v>10.457142857142857</v>
      </c>
      <c r="F35" s="13">
        <f t="shared" si="3"/>
        <v>0</v>
      </c>
      <c r="G35" s="13">
        <f t="shared" si="4"/>
        <v>0</v>
      </c>
      <c r="H35" s="13">
        <f t="shared" si="0"/>
        <v>0</v>
      </c>
      <c r="I35" s="13">
        <f t="shared" si="26"/>
        <v>180.26993603411512</v>
      </c>
      <c r="J35" s="13">
        <f t="shared" si="5"/>
        <v>0</v>
      </c>
      <c r="K35" s="13">
        <f t="shared" si="6"/>
        <v>55.349936034115117</v>
      </c>
      <c r="L35" s="13">
        <f t="shared" si="7"/>
        <v>0</v>
      </c>
      <c r="M35" s="13">
        <f t="shared" si="27"/>
        <v>0</v>
      </c>
      <c r="N35" s="13">
        <f t="shared" si="8"/>
        <v>-117.98</v>
      </c>
      <c r="O35" s="13">
        <f t="shared" si="9"/>
        <v>0</v>
      </c>
      <c r="P35" s="13">
        <f t="shared" si="10"/>
        <v>0</v>
      </c>
      <c r="Q35" s="13">
        <f t="shared" si="11"/>
        <v>0</v>
      </c>
      <c r="R35" s="13">
        <f t="shared" si="12"/>
        <v>0</v>
      </c>
      <c r="S35" s="13">
        <f t="shared" si="13"/>
        <v>0</v>
      </c>
      <c r="T35" s="13">
        <f t="shared" si="28"/>
        <v>0</v>
      </c>
      <c r="U35" s="13">
        <f t="shared" si="14"/>
        <v>-117.98</v>
      </c>
      <c r="V35" s="13">
        <f t="shared" si="15"/>
        <v>0</v>
      </c>
      <c r="W35" s="13">
        <f t="shared" si="16"/>
        <v>0</v>
      </c>
      <c r="X35" s="13">
        <f t="shared" si="17"/>
        <v>0</v>
      </c>
      <c r="Y35" s="13">
        <f t="shared" si="29"/>
        <v>0</v>
      </c>
      <c r="Z35" s="13">
        <f t="shared" si="18"/>
        <v>-117.98</v>
      </c>
      <c r="AA35" s="13">
        <f t="shared" si="19"/>
        <v>0</v>
      </c>
      <c r="AB35" s="13"/>
      <c r="AC35" s="13"/>
      <c r="AD35" s="13"/>
      <c r="AE35" s="13"/>
      <c r="AF35" s="13">
        <f t="shared" si="20"/>
        <v>0</v>
      </c>
      <c r="AG35" s="13">
        <f t="shared" si="21"/>
        <v>0</v>
      </c>
      <c r="AH35" s="13">
        <f t="shared" si="22"/>
        <v>0</v>
      </c>
      <c r="AI35" s="13">
        <f t="shared" si="23"/>
        <v>0</v>
      </c>
      <c r="AJ35" s="13">
        <f t="shared" si="30"/>
        <v>526.31999999999994</v>
      </c>
      <c r="AK35" s="13">
        <f t="shared" si="24"/>
        <v>0</v>
      </c>
      <c r="AL35" s="13">
        <f t="shared" si="25"/>
        <v>401.39999999999992</v>
      </c>
      <c r="AM35" s="13"/>
    </row>
    <row r="36" spans="1:39" x14ac:dyDescent="0.25">
      <c r="A36">
        <v>35</v>
      </c>
      <c r="B36">
        <v>121.45</v>
      </c>
      <c r="C36" s="14" t="s">
        <v>24</v>
      </c>
      <c r="D36">
        <f t="shared" si="1"/>
        <v>129</v>
      </c>
      <c r="E36" s="13">
        <f t="shared" si="2"/>
        <v>0</v>
      </c>
      <c r="F36" s="13">
        <f t="shared" si="3"/>
        <v>0</v>
      </c>
      <c r="G36" s="13">
        <f t="shared" si="4"/>
        <v>0</v>
      </c>
      <c r="H36" s="13">
        <f t="shared" si="0"/>
        <v>0</v>
      </c>
      <c r="I36" s="13">
        <f t="shared" si="26"/>
        <v>180.26993603411512</v>
      </c>
      <c r="J36" s="13">
        <f t="shared" si="5"/>
        <v>0</v>
      </c>
      <c r="K36" s="13">
        <f t="shared" si="6"/>
        <v>51.879936034115104</v>
      </c>
      <c r="L36" s="13">
        <f t="shared" si="7"/>
        <v>0</v>
      </c>
      <c r="M36" s="13">
        <f t="shared" si="27"/>
        <v>0</v>
      </c>
      <c r="N36" s="13">
        <f t="shared" si="8"/>
        <v>-121.45</v>
      </c>
      <c r="O36" s="13">
        <f t="shared" si="9"/>
        <v>0</v>
      </c>
      <c r="P36" s="13">
        <f t="shared" si="10"/>
        <v>0</v>
      </c>
      <c r="Q36" s="13">
        <f t="shared" si="11"/>
        <v>0</v>
      </c>
      <c r="R36" s="13">
        <f t="shared" si="12"/>
        <v>0</v>
      </c>
      <c r="S36" s="13">
        <f t="shared" si="13"/>
        <v>0</v>
      </c>
      <c r="T36" s="13">
        <f t="shared" si="28"/>
        <v>0</v>
      </c>
      <c r="U36" s="13">
        <f t="shared" si="14"/>
        <v>-121.45</v>
      </c>
      <c r="V36" s="13">
        <f t="shared" si="15"/>
        <v>0</v>
      </c>
      <c r="W36" s="13">
        <f t="shared" si="16"/>
        <v>0</v>
      </c>
      <c r="X36" s="13">
        <f t="shared" si="17"/>
        <v>0</v>
      </c>
      <c r="Y36" s="13">
        <f t="shared" si="29"/>
        <v>0</v>
      </c>
      <c r="Z36" s="13">
        <f t="shared" si="18"/>
        <v>-121.45</v>
      </c>
      <c r="AA36" s="13">
        <f t="shared" si="19"/>
        <v>0</v>
      </c>
      <c r="AB36" s="13"/>
      <c r="AC36" s="13"/>
      <c r="AD36" s="13"/>
      <c r="AE36" s="13"/>
      <c r="AF36" s="13">
        <f t="shared" si="20"/>
        <v>30.96</v>
      </c>
      <c r="AG36" s="13">
        <f t="shared" si="21"/>
        <v>0</v>
      </c>
      <c r="AH36" s="13">
        <f t="shared" si="22"/>
        <v>0</v>
      </c>
      <c r="AI36" s="13">
        <f t="shared" si="23"/>
        <v>0</v>
      </c>
      <c r="AJ36" s="13">
        <f t="shared" si="30"/>
        <v>557.28</v>
      </c>
      <c r="AK36" s="13">
        <f t="shared" si="24"/>
        <v>0</v>
      </c>
      <c r="AL36" s="13">
        <f t="shared" si="25"/>
        <v>428.89</v>
      </c>
      <c r="AM36" s="13"/>
    </row>
    <row r="37" spans="1:39" x14ac:dyDescent="0.25">
      <c r="A37">
        <v>36</v>
      </c>
      <c r="B37">
        <v>124.92</v>
      </c>
      <c r="C37" s="12" t="s">
        <v>28</v>
      </c>
      <c r="D37">
        <f t="shared" si="1"/>
        <v>48</v>
      </c>
      <c r="E37" s="13">
        <f t="shared" si="2"/>
        <v>0</v>
      </c>
      <c r="F37" s="13">
        <f t="shared" si="3"/>
        <v>4.2985074626865671</v>
      </c>
      <c r="G37" s="13">
        <f t="shared" si="4"/>
        <v>0</v>
      </c>
      <c r="H37" s="13">
        <f t="shared" si="0"/>
        <v>0</v>
      </c>
      <c r="I37" s="13">
        <f t="shared" si="26"/>
        <v>184.56844349680168</v>
      </c>
      <c r="J37" s="13">
        <f t="shared" si="5"/>
        <v>0</v>
      </c>
      <c r="K37" s="13">
        <f t="shared" si="6"/>
        <v>52.708443496801664</v>
      </c>
      <c r="L37" s="13">
        <f t="shared" si="7"/>
        <v>0</v>
      </c>
      <c r="M37" s="13">
        <f t="shared" si="27"/>
        <v>0</v>
      </c>
      <c r="N37" s="13">
        <f t="shared" si="8"/>
        <v>-124.92</v>
      </c>
      <c r="O37" s="13">
        <f t="shared" si="9"/>
        <v>0</v>
      </c>
      <c r="P37" s="13">
        <f t="shared" si="10"/>
        <v>0</v>
      </c>
      <c r="Q37" s="13">
        <f t="shared" si="11"/>
        <v>0</v>
      </c>
      <c r="R37" s="13">
        <f t="shared" si="12"/>
        <v>0</v>
      </c>
      <c r="S37" s="13">
        <f t="shared" si="13"/>
        <v>0</v>
      </c>
      <c r="T37" s="13">
        <f t="shared" si="28"/>
        <v>0</v>
      </c>
      <c r="U37" s="13">
        <f t="shared" si="14"/>
        <v>-124.92</v>
      </c>
      <c r="V37" s="13">
        <f t="shared" si="15"/>
        <v>0</v>
      </c>
      <c r="W37" s="13">
        <f t="shared" si="16"/>
        <v>0</v>
      </c>
      <c r="X37" s="13">
        <f t="shared" si="17"/>
        <v>0</v>
      </c>
      <c r="Y37" s="13">
        <f t="shared" si="29"/>
        <v>0</v>
      </c>
      <c r="Z37" s="13">
        <f t="shared" si="18"/>
        <v>-124.92</v>
      </c>
      <c r="AA37" s="13">
        <f t="shared" si="19"/>
        <v>0</v>
      </c>
      <c r="AB37" s="13"/>
      <c r="AC37" s="13"/>
      <c r="AD37" s="13"/>
      <c r="AE37" s="13"/>
      <c r="AF37" s="13">
        <f t="shared" si="20"/>
        <v>0</v>
      </c>
      <c r="AG37" s="13">
        <f t="shared" si="21"/>
        <v>0</v>
      </c>
      <c r="AH37" s="13">
        <f t="shared" si="22"/>
        <v>0</v>
      </c>
      <c r="AI37" s="13">
        <f t="shared" si="23"/>
        <v>0</v>
      </c>
      <c r="AJ37" s="13">
        <f t="shared" si="30"/>
        <v>557.28</v>
      </c>
      <c r="AK37" s="13">
        <f t="shared" si="24"/>
        <v>0</v>
      </c>
      <c r="AL37" s="13">
        <f t="shared" si="25"/>
        <v>425.41999999999996</v>
      </c>
      <c r="AM37" s="13"/>
    </row>
    <row r="38" spans="1:39" x14ac:dyDescent="0.25">
      <c r="A38">
        <v>37</v>
      </c>
      <c r="B38">
        <v>128.39000000000001</v>
      </c>
      <c r="C38" s="14" t="s">
        <v>24</v>
      </c>
      <c r="D38">
        <f t="shared" si="1"/>
        <v>129</v>
      </c>
      <c r="E38" s="13">
        <f t="shared" si="2"/>
        <v>0</v>
      </c>
      <c r="F38" s="13">
        <f t="shared" si="3"/>
        <v>0</v>
      </c>
      <c r="G38" s="13">
        <f t="shared" si="4"/>
        <v>0</v>
      </c>
      <c r="H38" s="13">
        <f t="shared" si="0"/>
        <v>0</v>
      </c>
      <c r="I38" s="13">
        <f t="shared" si="26"/>
        <v>184.56844349680168</v>
      </c>
      <c r="J38" s="13">
        <f t="shared" si="5"/>
        <v>0</v>
      </c>
      <c r="K38" s="13">
        <f t="shared" si="6"/>
        <v>49.238443496801665</v>
      </c>
      <c r="L38" s="13">
        <f t="shared" si="7"/>
        <v>0</v>
      </c>
      <c r="M38" s="13">
        <f t="shared" si="27"/>
        <v>0</v>
      </c>
      <c r="N38" s="13">
        <f t="shared" si="8"/>
        <v>-128.39000000000001</v>
      </c>
      <c r="O38" s="13">
        <f t="shared" si="9"/>
        <v>0</v>
      </c>
      <c r="P38" s="13">
        <f t="shared" si="10"/>
        <v>0</v>
      </c>
      <c r="Q38" s="13">
        <f t="shared" si="11"/>
        <v>0</v>
      </c>
      <c r="R38" s="13">
        <f t="shared" si="12"/>
        <v>0</v>
      </c>
      <c r="S38" s="13">
        <f t="shared" si="13"/>
        <v>0</v>
      </c>
      <c r="T38" s="13">
        <f t="shared" si="28"/>
        <v>0</v>
      </c>
      <c r="U38" s="13">
        <f t="shared" si="14"/>
        <v>-128.39000000000001</v>
      </c>
      <c r="V38" s="13">
        <f t="shared" si="15"/>
        <v>0</v>
      </c>
      <c r="W38" s="13">
        <f t="shared" si="16"/>
        <v>0</v>
      </c>
      <c r="X38" s="13">
        <f t="shared" si="17"/>
        <v>0</v>
      </c>
      <c r="Y38" s="13">
        <f t="shared" si="29"/>
        <v>0</v>
      </c>
      <c r="Z38" s="13">
        <f t="shared" si="18"/>
        <v>-128.39000000000001</v>
      </c>
      <c r="AA38" s="13">
        <f t="shared" si="19"/>
        <v>0</v>
      </c>
      <c r="AB38" s="13"/>
      <c r="AC38" s="13"/>
      <c r="AD38" s="13"/>
      <c r="AE38" s="13"/>
      <c r="AF38" s="13">
        <f t="shared" si="20"/>
        <v>30.96</v>
      </c>
      <c r="AG38" s="13">
        <f t="shared" si="21"/>
        <v>0</v>
      </c>
      <c r="AH38" s="13">
        <f t="shared" si="22"/>
        <v>0</v>
      </c>
      <c r="AI38" s="13">
        <f t="shared" si="23"/>
        <v>0</v>
      </c>
      <c r="AJ38" s="13">
        <f t="shared" si="30"/>
        <v>588.24</v>
      </c>
      <c r="AK38" s="13">
        <f t="shared" si="24"/>
        <v>0</v>
      </c>
      <c r="AL38" s="13">
        <f t="shared" si="25"/>
        <v>452.90999999999997</v>
      </c>
      <c r="AM38" s="13"/>
    </row>
    <row r="39" spans="1:39" x14ac:dyDescent="0.25">
      <c r="A39">
        <v>38</v>
      </c>
      <c r="B39">
        <v>131.86000000000001</v>
      </c>
      <c r="C39" s="12" t="s">
        <v>28</v>
      </c>
      <c r="D39">
        <f t="shared" si="1"/>
        <v>48</v>
      </c>
      <c r="E39" s="13">
        <f t="shared" si="2"/>
        <v>0</v>
      </c>
      <c r="F39" s="13">
        <f t="shared" si="3"/>
        <v>4.2985074626865671</v>
      </c>
      <c r="G39" s="13">
        <f t="shared" si="4"/>
        <v>0</v>
      </c>
      <c r="H39" s="13">
        <f t="shared" si="0"/>
        <v>0</v>
      </c>
      <c r="I39" s="13">
        <f t="shared" si="26"/>
        <v>188.86695095948824</v>
      </c>
      <c r="J39" s="13">
        <f t="shared" si="5"/>
        <v>0</v>
      </c>
      <c r="K39" s="13">
        <f t="shared" si="6"/>
        <v>50.066950959488224</v>
      </c>
      <c r="L39" s="13">
        <f t="shared" si="7"/>
        <v>0</v>
      </c>
      <c r="M39" s="13">
        <f t="shared" si="27"/>
        <v>0</v>
      </c>
      <c r="N39" s="13">
        <f t="shared" si="8"/>
        <v>-131.86000000000001</v>
      </c>
      <c r="O39" s="13">
        <f t="shared" si="9"/>
        <v>0</v>
      </c>
      <c r="P39" s="13">
        <f t="shared" si="10"/>
        <v>0</v>
      </c>
      <c r="Q39" s="13">
        <f t="shared" si="11"/>
        <v>0</v>
      </c>
      <c r="R39" s="13">
        <f t="shared" si="12"/>
        <v>0</v>
      </c>
      <c r="S39" s="13">
        <f t="shared" si="13"/>
        <v>0</v>
      </c>
      <c r="T39" s="13">
        <f t="shared" si="28"/>
        <v>0</v>
      </c>
      <c r="U39" s="13">
        <f t="shared" si="14"/>
        <v>-131.86000000000001</v>
      </c>
      <c r="V39" s="13">
        <f t="shared" si="15"/>
        <v>0</v>
      </c>
      <c r="W39" s="13">
        <f t="shared" si="16"/>
        <v>0</v>
      </c>
      <c r="X39" s="13">
        <f t="shared" si="17"/>
        <v>0</v>
      </c>
      <c r="Y39" s="13">
        <f t="shared" si="29"/>
        <v>0</v>
      </c>
      <c r="Z39" s="13">
        <f t="shared" si="18"/>
        <v>-131.86000000000001</v>
      </c>
      <c r="AA39" s="13">
        <f t="shared" si="19"/>
        <v>0</v>
      </c>
      <c r="AB39" s="13"/>
      <c r="AC39" s="13"/>
      <c r="AD39" s="13"/>
      <c r="AE39" s="13"/>
      <c r="AF39" s="13">
        <f t="shared" si="20"/>
        <v>0</v>
      </c>
      <c r="AG39" s="13">
        <f t="shared" si="21"/>
        <v>0</v>
      </c>
      <c r="AH39" s="13">
        <f t="shared" si="22"/>
        <v>0</v>
      </c>
      <c r="AI39" s="13">
        <f t="shared" si="23"/>
        <v>0</v>
      </c>
      <c r="AJ39" s="13">
        <f t="shared" si="30"/>
        <v>588.24</v>
      </c>
      <c r="AK39" s="13">
        <f t="shared" si="24"/>
        <v>0</v>
      </c>
      <c r="AL39" s="13">
        <f t="shared" si="25"/>
        <v>449.44</v>
      </c>
      <c r="AM39" s="13"/>
    </row>
    <row r="40" spans="1:39" x14ac:dyDescent="0.25">
      <c r="A40">
        <v>39</v>
      </c>
      <c r="B40">
        <v>135.33000000000001</v>
      </c>
      <c r="C40" s="14" t="s">
        <v>24</v>
      </c>
      <c r="D40">
        <f t="shared" si="1"/>
        <v>129</v>
      </c>
      <c r="E40" s="13">
        <f t="shared" si="2"/>
        <v>0</v>
      </c>
      <c r="F40" s="13">
        <f t="shared" si="3"/>
        <v>0</v>
      </c>
      <c r="G40" s="13">
        <f t="shared" si="4"/>
        <v>0</v>
      </c>
      <c r="H40" s="13">
        <f t="shared" si="0"/>
        <v>0</v>
      </c>
      <c r="I40" s="13">
        <f t="shared" si="26"/>
        <v>188.86695095948824</v>
      </c>
      <c r="J40" s="13">
        <f t="shared" si="5"/>
        <v>0</v>
      </c>
      <c r="K40" s="13">
        <f t="shared" si="6"/>
        <v>46.596950959488225</v>
      </c>
      <c r="L40" s="13">
        <f t="shared" si="7"/>
        <v>0</v>
      </c>
      <c r="M40" s="13">
        <f t="shared" si="27"/>
        <v>0</v>
      </c>
      <c r="N40" s="13">
        <f t="shared" si="8"/>
        <v>-135.33000000000001</v>
      </c>
      <c r="O40" s="13">
        <f t="shared" si="9"/>
        <v>0</v>
      </c>
      <c r="P40" s="13">
        <f t="shared" si="10"/>
        <v>0</v>
      </c>
      <c r="Q40" s="13">
        <f t="shared" si="11"/>
        <v>0</v>
      </c>
      <c r="R40" s="13">
        <f t="shared" si="12"/>
        <v>0</v>
      </c>
      <c r="S40" s="13">
        <f t="shared" si="13"/>
        <v>0</v>
      </c>
      <c r="T40" s="13">
        <f t="shared" si="28"/>
        <v>0</v>
      </c>
      <c r="U40" s="13">
        <f t="shared" si="14"/>
        <v>-135.33000000000001</v>
      </c>
      <c r="V40" s="13">
        <f t="shared" si="15"/>
        <v>0</v>
      </c>
      <c r="W40" s="13">
        <f t="shared" si="16"/>
        <v>0</v>
      </c>
      <c r="X40" s="13">
        <f t="shared" si="17"/>
        <v>0</v>
      </c>
      <c r="Y40" s="13">
        <f t="shared" si="29"/>
        <v>0</v>
      </c>
      <c r="Z40" s="13">
        <f t="shared" si="18"/>
        <v>-135.33000000000001</v>
      </c>
      <c r="AA40" s="13">
        <f t="shared" si="19"/>
        <v>0</v>
      </c>
      <c r="AB40" s="13"/>
      <c r="AC40" s="13"/>
      <c r="AD40" s="13"/>
      <c r="AE40" s="13"/>
      <c r="AF40" s="13">
        <f t="shared" si="20"/>
        <v>30.96</v>
      </c>
      <c r="AG40" s="13">
        <f t="shared" si="21"/>
        <v>0</v>
      </c>
      <c r="AH40" s="13">
        <f t="shared" si="22"/>
        <v>0</v>
      </c>
      <c r="AI40" s="13">
        <f t="shared" si="23"/>
        <v>0</v>
      </c>
      <c r="AJ40" s="13">
        <f t="shared" si="30"/>
        <v>619.20000000000005</v>
      </c>
      <c r="AK40" s="13">
        <f t="shared" si="24"/>
        <v>0</v>
      </c>
      <c r="AL40" s="13">
        <f t="shared" si="25"/>
        <v>476.93000000000006</v>
      </c>
      <c r="AM40" s="13"/>
    </row>
    <row r="41" spans="1:39" x14ac:dyDescent="0.25">
      <c r="A41">
        <v>40</v>
      </c>
      <c r="B41">
        <v>138.80000000000001</v>
      </c>
      <c r="C41" s="12" t="s">
        <v>28</v>
      </c>
      <c r="D41">
        <f t="shared" si="1"/>
        <v>48</v>
      </c>
      <c r="E41" s="13">
        <f t="shared" si="2"/>
        <v>0</v>
      </c>
      <c r="F41" s="13">
        <f t="shared" si="3"/>
        <v>4.2985074626865671</v>
      </c>
      <c r="G41" s="13">
        <f t="shared" si="4"/>
        <v>0</v>
      </c>
      <c r="H41" s="13">
        <f t="shared" si="0"/>
        <v>0</v>
      </c>
      <c r="I41" s="13">
        <f t="shared" si="26"/>
        <v>193.16545842217479</v>
      </c>
      <c r="J41" s="13">
        <f t="shared" si="5"/>
        <v>0</v>
      </c>
      <c r="K41" s="13">
        <f t="shared" si="6"/>
        <v>47.425458422174785</v>
      </c>
      <c r="L41" s="13">
        <f t="shared" si="7"/>
        <v>0</v>
      </c>
      <c r="M41" s="13">
        <f t="shared" si="27"/>
        <v>0</v>
      </c>
      <c r="N41" s="13">
        <f t="shared" si="8"/>
        <v>-138.80000000000001</v>
      </c>
      <c r="O41" s="13">
        <f t="shared" si="9"/>
        <v>0</v>
      </c>
      <c r="P41" s="13">
        <f t="shared" si="10"/>
        <v>0</v>
      </c>
      <c r="Q41" s="13">
        <f t="shared" si="11"/>
        <v>0</v>
      </c>
      <c r="R41" s="13">
        <f t="shared" si="12"/>
        <v>0</v>
      </c>
      <c r="S41" s="13">
        <f t="shared" si="13"/>
        <v>0</v>
      </c>
      <c r="T41" s="13">
        <f t="shared" si="28"/>
        <v>0</v>
      </c>
      <c r="U41" s="13">
        <f t="shared" si="14"/>
        <v>-138.80000000000001</v>
      </c>
      <c r="V41" s="13">
        <f t="shared" si="15"/>
        <v>0</v>
      </c>
      <c r="W41" s="13">
        <f t="shared" si="16"/>
        <v>0</v>
      </c>
      <c r="X41" s="13">
        <f t="shared" si="17"/>
        <v>0</v>
      </c>
      <c r="Y41" s="13">
        <f t="shared" si="29"/>
        <v>0</v>
      </c>
      <c r="Z41" s="13">
        <f t="shared" si="18"/>
        <v>-138.80000000000001</v>
      </c>
      <c r="AA41" s="13">
        <f t="shared" si="19"/>
        <v>0</v>
      </c>
      <c r="AB41" s="13"/>
      <c r="AC41" s="13"/>
      <c r="AD41" s="13"/>
      <c r="AE41" s="13"/>
      <c r="AF41" s="13">
        <f t="shared" si="20"/>
        <v>0</v>
      </c>
      <c r="AG41" s="13">
        <f t="shared" si="21"/>
        <v>0</v>
      </c>
      <c r="AH41" s="13">
        <f t="shared" si="22"/>
        <v>0</v>
      </c>
      <c r="AI41" s="13">
        <f t="shared" si="23"/>
        <v>0</v>
      </c>
      <c r="AJ41" s="13">
        <f t="shared" si="30"/>
        <v>619.20000000000005</v>
      </c>
      <c r="AK41" s="13">
        <f t="shared" si="24"/>
        <v>0</v>
      </c>
      <c r="AL41" s="13">
        <f t="shared" si="25"/>
        <v>473.46000000000004</v>
      </c>
      <c r="AM41" s="13"/>
    </row>
    <row r="42" spans="1:39" x14ac:dyDescent="0.25">
      <c r="A42">
        <v>41</v>
      </c>
      <c r="B42">
        <v>142.27000000000001</v>
      </c>
      <c r="C42" s="14" t="s">
        <v>24</v>
      </c>
      <c r="D42">
        <f t="shared" si="1"/>
        <v>129</v>
      </c>
      <c r="E42" s="13">
        <f t="shared" si="2"/>
        <v>0</v>
      </c>
      <c r="F42" s="13">
        <f t="shared" si="3"/>
        <v>0</v>
      </c>
      <c r="G42" s="13">
        <f t="shared" si="4"/>
        <v>0</v>
      </c>
      <c r="H42" s="13">
        <f t="shared" si="0"/>
        <v>0</v>
      </c>
      <c r="I42" s="13">
        <f t="shared" si="26"/>
        <v>193.16545842217479</v>
      </c>
      <c r="J42" s="13">
        <f t="shared" si="5"/>
        <v>0</v>
      </c>
      <c r="K42" s="13">
        <f t="shared" si="6"/>
        <v>43.955458422174786</v>
      </c>
      <c r="L42" s="13">
        <f t="shared" si="7"/>
        <v>0</v>
      </c>
      <c r="M42" s="13">
        <f t="shared" si="27"/>
        <v>0</v>
      </c>
      <c r="N42" s="13">
        <f t="shared" si="8"/>
        <v>-142.27000000000001</v>
      </c>
      <c r="O42" s="13">
        <f t="shared" si="9"/>
        <v>0</v>
      </c>
      <c r="P42" s="13">
        <f t="shared" si="10"/>
        <v>0</v>
      </c>
      <c r="Q42" s="13">
        <f t="shared" si="11"/>
        <v>0</v>
      </c>
      <c r="R42" s="13">
        <f t="shared" si="12"/>
        <v>0</v>
      </c>
      <c r="S42" s="13">
        <f t="shared" si="13"/>
        <v>0</v>
      </c>
      <c r="T42" s="13">
        <f t="shared" si="28"/>
        <v>0</v>
      </c>
      <c r="U42" s="13">
        <f t="shared" si="14"/>
        <v>-142.27000000000001</v>
      </c>
      <c r="V42" s="13">
        <f t="shared" si="15"/>
        <v>0</v>
      </c>
      <c r="W42" s="13">
        <f t="shared" si="16"/>
        <v>0</v>
      </c>
      <c r="X42" s="13">
        <f t="shared" si="17"/>
        <v>0</v>
      </c>
      <c r="Y42" s="13">
        <f t="shared" si="29"/>
        <v>0</v>
      </c>
      <c r="Z42" s="13">
        <f t="shared" si="18"/>
        <v>-142.27000000000001</v>
      </c>
      <c r="AA42" s="13">
        <f t="shared" si="19"/>
        <v>0</v>
      </c>
      <c r="AB42" s="13"/>
      <c r="AC42" s="13"/>
      <c r="AD42" s="13"/>
      <c r="AE42" s="13"/>
      <c r="AF42" s="13">
        <f t="shared" si="20"/>
        <v>30.96</v>
      </c>
      <c r="AG42" s="13">
        <f t="shared" si="21"/>
        <v>0</v>
      </c>
      <c r="AH42" s="13">
        <f t="shared" si="22"/>
        <v>0</v>
      </c>
      <c r="AI42" s="13">
        <f t="shared" si="23"/>
        <v>0</v>
      </c>
      <c r="AJ42" s="13">
        <f t="shared" si="30"/>
        <v>650.16000000000008</v>
      </c>
      <c r="AK42" s="13">
        <f t="shared" si="24"/>
        <v>0</v>
      </c>
      <c r="AL42" s="13">
        <f t="shared" si="25"/>
        <v>500.95000000000005</v>
      </c>
      <c r="AM42" s="13"/>
    </row>
    <row r="43" spans="1:39" x14ac:dyDescent="0.25">
      <c r="A43">
        <v>42</v>
      </c>
      <c r="B43">
        <v>145.74</v>
      </c>
      <c r="C43" s="14" t="s">
        <v>24</v>
      </c>
      <c r="D43">
        <f t="shared" si="1"/>
        <v>129</v>
      </c>
      <c r="E43" s="13">
        <f t="shared" si="2"/>
        <v>0</v>
      </c>
      <c r="F43" s="13">
        <f t="shared" si="3"/>
        <v>0</v>
      </c>
      <c r="G43" s="13">
        <f t="shared" si="4"/>
        <v>0</v>
      </c>
      <c r="H43" s="13">
        <f t="shared" si="0"/>
        <v>0</v>
      </c>
      <c r="I43" s="13">
        <f t="shared" si="26"/>
        <v>193.16545842217479</v>
      </c>
      <c r="J43" s="13">
        <f t="shared" si="5"/>
        <v>0</v>
      </c>
      <c r="K43" s="13">
        <f t="shared" si="6"/>
        <v>40.485458422174787</v>
      </c>
      <c r="L43" s="13">
        <f t="shared" si="7"/>
        <v>0</v>
      </c>
      <c r="M43" s="13">
        <f t="shared" si="27"/>
        <v>0</v>
      </c>
      <c r="N43" s="13">
        <f t="shared" si="8"/>
        <v>-145.74</v>
      </c>
      <c r="O43" s="13">
        <f t="shared" si="9"/>
        <v>0</v>
      </c>
      <c r="P43" s="13">
        <f t="shared" si="10"/>
        <v>0</v>
      </c>
      <c r="Q43" s="13">
        <f t="shared" si="11"/>
        <v>0</v>
      </c>
      <c r="R43" s="13">
        <f t="shared" si="12"/>
        <v>0</v>
      </c>
      <c r="S43" s="13">
        <f t="shared" si="13"/>
        <v>0</v>
      </c>
      <c r="T43" s="13">
        <f t="shared" si="28"/>
        <v>0</v>
      </c>
      <c r="U43" s="13">
        <f t="shared" si="14"/>
        <v>-145.74</v>
      </c>
      <c r="V43" s="13">
        <f t="shared" si="15"/>
        <v>0</v>
      </c>
      <c r="W43" s="13">
        <f t="shared" si="16"/>
        <v>0</v>
      </c>
      <c r="X43" s="13">
        <f t="shared" si="17"/>
        <v>0</v>
      </c>
      <c r="Y43" s="13">
        <f t="shared" si="29"/>
        <v>0</v>
      </c>
      <c r="Z43" s="13">
        <f t="shared" si="18"/>
        <v>-145.74</v>
      </c>
      <c r="AA43" s="13">
        <f t="shared" si="19"/>
        <v>0</v>
      </c>
      <c r="AB43" s="13"/>
      <c r="AC43" s="13"/>
      <c r="AD43" s="13"/>
      <c r="AE43" s="13"/>
      <c r="AF43" s="13">
        <f t="shared" si="20"/>
        <v>30.96</v>
      </c>
      <c r="AG43" s="13">
        <f t="shared" si="21"/>
        <v>0</v>
      </c>
      <c r="AH43" s="13">
        <f t="shared" si="22"/>
        <v>0</v>
      </c>
      <c r="AI43" s="13">
        <f t="shared" si="23"/>
        <v>0</v>
      </c>
      <c r="AJ43" s="13">
        <f t="shared" si="30"/>
        <v>681.12000000000012</v>
      </c>
      <c r="AK43" s="13">
        <f t="shared" si="24"/>
        <v>0</v>
      </c>
      <c r="AL43" s="13">
        <f t="shared" si="25"/>
        <v>528.44000000000005</v>
      </c>
      <c r="AM43" s="13"/>
    </row>
    <row r="44" spans="1:39" x14ac:dyDescent="0.25">
      <c r="A44">
        <v>43</v>
      </c>
      <c r="B44">
        <v>149.21</v>
      </c>
      <c r="C44" s="12" t="s">
        <v>23</v>
      </c>
      <c r="D44">
        <f t="shared" si="1"/>
        <v>61</v>
      </c>
      <c r="E44" s="13">
        <f t="shared" si="2"/>
        <v>10.457142857142857</v>
      </c>
      <c r="F44" s="13">
        <f t="shared" si="3"/>
        <v>0</v>
      </c>
      <c r="G44" s="13">
        <f t="shared" si="4"/>
        <v>0</v>
      </c>
      <c r="H44" s="13">
        <f t="shared" si="0"/>
        <v>0</v>
      </c>
      <c r="I44" s="13">
        <f t="shared" si="26"/>
        <v>203.62260127931765</v>
      </c>
      <c r="J44" s="13">
        <f t="shared" si="5"/>
        <v>0</v>
      </c>
      <c r="K44" s="13">
        <f t="shared" si="6"/>
        <v>47.472601279317644</v>
      </c>
      <c r="L44" s="13">
        <f t="shared" si="7"/>
        <v>0</v>
      </c>
      <c r="M44" s="13">
        <f t="shared" si="27"/>
        <v>0</v>
      </c>
      <c r="N44" s="13">
        <f t="shared" si="8"/>
        <v>-149.21</v>
      </c>
      <c r="O44" s="13">
        <f t="shared" si="9"/>
        <v>0</v>
      </c>
      <c r="P44" s="13">
        <f t="shared" si="10"/>
        <v>0</v>
      </c>
      <c r="Q44" s="13">
        <f t="shared" si="11"/>
        <v>0</v>
      </c>
      <c r="R44" s="13">
        <f t="shared" si="12"/>
        <v>0</v>
      </c>
      <c r="S44" s="13">
        <f t="shared" si="13"/>
        <v>0</v>
      </c>
      <c r="T44" s="13">
        <f t="shared" si="28"/>
        <v>0</v>
      </c>
      <c r="U44" s="13">
        <f t="shared" si="14"/>
        <v>-149.21</v>
      </c>
      <c r="V44" s="13">
        <f t="shared" si="15"/>
        <v>0</v>
      </c>
      <c r="W44" s="13">
        <f t="shared" si="16"/>
        <v>0</v>
      </c>
      <c r="X44" s="13">
        <f t="shared" si="17"/>
        <v>0</v>
      </c>
      <c r="Y44" s="13">
        <f t="shared" si="29"/>
        <v>0</v>
      </c>
      <c r="Z44" s="13">
        <f t="shared" si="18"/>
        <v>-149.21</v>
      </c>
      <c r="AA44" s="13">
        <f t="shared" si="19"/>
        <v>0</v>
      </c>
      <c r="AB44" s="13"/>
      <c r="AC44" s="13"/>
      <c r="AD44" s="13"/>
      <c r="AE44" s="13"/>
      <c r="AF44" s="13">
        <f t="shared" si="20"/>
        <v>0</v>
      </c>
      <c r="AG44" s="13">
        <f t="shared" si="21"/>
        <v>0</v>
      </c>
      <c r="AH44" s="13">
        <f t="shared" si="22"/>
        <v>0</v>
      </c>
      <c r="AI44" s="13">
        <f t="shared" si="23"/>
        <v>0</v>
      </c>
      <c r="AJ44" s="13">
        <f t="shared" si="30"/>
        <v>681.12000000000012</v>
      </c>
      <c r="AK44" s="13">
        <f t="shared" si="24"/>
        <v>0</v>
      </c>
      <c r="AL44" s="13">
        <f t="shared" si="25"/>
        <v>524.97000000000014</v>
      </c>
      <c r="AM44" s="13"/>
    </row>
    <row r="45" spans="1:39" x14ac:dyDescent="0.25">
      <c r="A45">
        <v>44</v>
      </c>
      <c r="B45">
        <v>152.68</v>
      </c>
      <c r="C45" s="14" t="s">
        <v>24</v>
      </c>
      <c r="D45">
        <f t="shared" si="1"/>
        <v>129</v>
      </c>
      <c r="E45" s="13">
        <f t="shared" si="2"/>
        <v>0</v>
      </c>
      <c r="F45" s="13">
        <f t="shared" si="3"/>
        <v>0</v>
      </c>
      <c r="G45" s="13">
        <f t="shared" si="4"/>
        <v>0</v>
      </c>
      <c r="H45" s="13">
        <f t="shared" si="0"/>
        <v>0</v>
      </c>
      <c r="I45" s="13">
        <f t="shared" si="26"/>
        <v>203.62260127931765</v>
      </c>
      <c r="J45" s="13">
        <f t="shared" si="5"/>
        <v>0</v>
      </c>
      <c r="K45" s="13">
        <f t="shared" si="6"/>
        <v>44.002601279317645</v>
      </c>
      <c r="L45" s="13">
        <f t="shared" si="7"/>
        <v>0</v>
      </c>
      <c r="M45" s="13">
        <f t="shared" si="27"/>
        <v>0</v>
      </c>
      <c r="N45" s="13">
        <f t="shared" si="8"/>
        <v>-152.68</v>
      </c>
      <c r="O45" s="13">
        <f t="shared" si="9"/>
        <v>0</v>
      </c>
      <c r="P45" s="13">
        <f t="shared" si="10"/>
        <v>0</v>
      </c>
      <c r="Q45" s="13">
        <f t="shared" si="11"/>
        <v>0</v>
      </c>
      <c r="R45" s="13">
        <f t="shared" si="12"/>
        <v>0</v>
      </c>
      <c r="S45" s="13">
        <f t="shared" si="13"/>
        <v>0</v>
      </c>
      <c r="T45" s="13">
        <f t="shared" si="28"/>
        <v>0</v>
      </c>
      <c r="U45" s="13">
        <f t="shared" si="14"/>
        <v>-152.68</v>
      </c>
      <c r="V45" s="13">
        <f t="shared" si="15"/>
        <v>0</v>
      </c>
      <c r="W45" s="13">
        <f t="shared" si="16"/>
        <v>0</v>
      </c>
      <c r="X45" s="13">
        <f t="shared" si="17"/>
        <v>0</v>
      </c>
      <c r="Y45" s="13">
        <f t="shared" si="29"/>
        <v>0</v>
      </c>
      <c r="Z45" s="13">
        <f t="shared" si="18"/>
        <v>-152.68</v>
      </c>
      <c r="AA45" s="13">
        <f t="shared" si="19"/>
        <v>0</v>
      </c>
      <c r="AB45" s="13"/>
      <c r="AC45" s="13"/>
      <c r="AD45" s="13"/>
      <c r="AE45" s="13"/>
      <c r="AF45" s="13">
        <f t="shared" si="20"/>
        <v>30.96</v>
      </c>
      <c r="AG45" s="13">
        <f t="shared" si="21"/>
        <v>0</v>
      </c>
      <c r="AH45" s="13">
        <f t="shared" si="22"/>
        <v>0</v>
      </c>
      <c r="AI45" s="13">
        <f t="shared" si="23"/>
        <v>0</v>
      </c>
      <c r="AJ45" s="13">
        <f t="shared" si="30"/>
        <v>712.08000000000015</v>
      </c>
      <c r="AK45" s="13">
        <f t="shared" si="24"/>
        <v>0</v>
      </c>
      <c r="AL45" s="13">
        <f t="shared" si="25"/>
        <v>552.46000000000015</v>
      </c>
      <c r="AM45" s="13"/>
    </row>
    <row r="46" spans="1:39" x14ac:dyDescent="0.25">
      <c r="A46">
        <v>45</v>
      </c>
      <c r="B46">
        <v>156.15</v>
      </c>
      <c r="C46" s="12" t="s">
        <v>23</v>
      </c>
      <c r="D46">
        <f t="shared" si="1"/>
        <v>61</v>
      </c>
      <c r="E46" s="13">
        <f t="shared" si="2"/>
        <v>10.457142857142857</v>
      </c>
      <c r="F46" s="13">
        <f t="shared" si="3"/>
        <v>0</v>
      </c>
      <c r="G46" s="13">
        <f t="shared" si="4"/>
        <v>0</v>
      </c>
      <c r="H46" s="13">
        <f t="shared" si="0"/>
        <v>0</v>
      </c>
      <c r="I46" s="13">
        <f t="shared" si="26"/>
        <v>214.0797441364605</v>
      </c>
      <c r="J46" s="13">
        <f t="shared" si="5"/>
        <v>0</v>
      </c>
      <c r="K46" s="13">
        <f t="shared" si="6"/>
        <v>50.989744136460502</v>
      </c>
      <c r="L46" s="13">
        <f t="shared" si="7"/>
        <v>0</v>
      </c>
      <c r="M46" s="13">
        <f t="shared" si="27"/>
        <v>0</v>
      </c>
      <c r="N46" s="13">
        <f t="shared" si="8"/>
        <v>-156.15</v>
      </c>
      <c r="O46" s="13">
        <f t="shared" si="9"/>
        <v>0</v>
      </c>
      <c r="P46" s="13">
        <f t="shared" si="10"/>
        <v>0</v>
      </c>
      <c r="Q46" s="13">
        <f t="shared" si="11"/>
        <v>0</v>
      </c>
      <c r="R46" s="13">
        <f t="shared" si="12"/>
        <v>0</v>
      </c>
      <c r="S46" s="13">
        <f t="shared" si="13"/>
        <v>0</v>
      </c>
      <c r="T46" s="13">
        <f t="shared" si="28"/>
        <v>0</v>
      </c>
      <c r="U46" s="13">
        <f t="shared" si="14"/>
        <v>-156.15</v>
      </c>
      <c r="V46" s="13">
        <f t="shared" si="15"/>
        <v>0</v>
      </c>
      <c r="W46" s="13">
        <f t="shared" si="16"/>
        <v>0</v>
      </c>
      <c r="X46" s="13">
        <f t="shared" si="17"/>
        <v>0</v>
      </c>
      <c r="Y46" s="13">
        <f t="shared" si="29"/>
        <v>0</v>
      </c>
      <c r="Z46" s="13">
        <f t="shared" si="18"/>
        <v>-156.15</v>
      </c>
      <c r="AA46" s="13">
        <f t="shared" si="19"/>
        <v>0</v>
      </c>
      <c r="AB46" s="13"/>
      <c r="AC46" s="13"/>
      <c r="AD46" s="13"/>
      <c r="AE46" s="13"/>
      <c r="AF46" s="13">
        <f t="shared" si="20"/>
        <v>0</v>
      </c>
      <c r="AG46" s="13">
        <f t="shared" si="21"/>
        <v>0</v>
      </c>
      <c r="AH46" s="13">
        <f t="shared" si="22"/>
        <v>0</v>
      </c>
      <c r="AI46" s="13">
        <f t="shared" si="23"/>
        <v>0</v>
      </c>
      <c r="AJ46" s="13">
        <f t="shared" si="30"/>
        <v>712.08000000000015</v>
      </c>
      <c r="AK46" s="13">
        <f t="shared" si="24"/>
        <v>0</v>
      </c>
      <c r="AL46" s="13">
        <f t="shared" si="25"/>
        <v>548.99000000000012</v>
      </c>
      <c r="AM46" s="13"/>
    </row>
    <row r="47" spans="1:39" x14ac:dyDescent="0.25">
      <c r="A47">
        <v>46</v>
      </c>
      <c r="B47">
        <v>159.62</v>
      </c>
      <c r="C47" s="14" t="s">
        <v>24</v>
      </c>
      <c r="D47">
        <f t="shared" si="1"/>
        <v>129</v>
      </c>
      <c r="E47" s="13">
        <f t="shared" si="2"/>
        <v>0</v>
      </c>
      <c r="F47" s="13">
        <f t="shared" si="3"/>
        <v>0</v>
      </c>
      <c r="G47" s="13">
        <f t="shared" si="4"/>
        <v>0</v>
      </c>
      <c r="H47" s="13">
        <f t="shared" si="0"/>
        <v>0</v>
      </c>
      <c r="I47" s="13">
        <f t="shared" si="26"/>
        <v>214.0797441364605</v>
      </c>
      <c r="J47" s="13">
        <f t="shared" si="5"/>
        <v>0</v>
      </c>
      <c r="K47" s="13">
        <f t="shared" si="6"/>
        <v>47.519744136460503</v>
      </c>
      <c r="L47" s="13">
        <f t="shared" si="7"/>
        <v>0</v>
      </c>
      <c r="M47" s="13">
        <f t="shared" si="27"/>
        <v>0</v>
      </c>
      <c r="N47" s="13">
        <f t="shared" si="8"/>
        <v>-159.62</v>
      </c>
      <c r="O47" s="13">
        <f t="shared" si="9"/>
        <v>0</v>
      </c>
      <c r="P47" s="13">
        <f t="shared" si="10"/>
        <v>0</v>
      </c>
      <c r="Q47" s="13">
        <f t="shared" si="11"/>
        <v>0</v>
      </c>
      <c r="R47" s="13">
        <f t="shared" si="12"/>
        <v>0</v>
      </c>
      <c r="S47" s="13">
        <f t="shared" si="13"/>
        <v>0</v>
      </c>
      <c r="T47" s="13">
        <f t="shared" si="28"/>
        <v>0</v>
      </c>
      <c r="U47" s="13">
        <f t="shared" si="14"/>
        <v>-159.62</v>
      </c>
      <c r="V47" s="13">
        <f t="shared" si="15"/>
        <v>0</v>
      </c>
      <c r="W47" s="13">
        <f t="shared" si="16"/>
        <v>0</v>
      </c>
      <c r="X47" s="13">
        <f t="shared" si="17"/>
        <v>0</v>
      </c>
      <c r="Y47" s="13">
        <f t="shared" si="29"/>
        <v>0</v>
      </c>
      <c r="Z47" s="13">
        <f t="shared" si="18"/>
        <v>-159.62</v>
      </c>
      <c r="AA47" s="13">
        <f t="shared" si="19"/>
        <v>0</v>
      </c>
      <c r="AB47" s="13"/>
      <c r="AC47" s="13"/>
      <c r="AD47" s="13"/>
      <c r="AE47" s="13"/>
      <c r="AF47" s="13">
        <f t="shared" si="20"/>
        <v>30.96</v>
      </c>
      <c r="AG47" s="13">
        <f t="shared" si="21"/>
        <v>0</v>
      </c>
      <c r="AH47" s="13">
        <f t="shared" si="22"/>
        <v>0</v>
      </c>
      <c r="AI47" s="13">
        <f t="shared" si="23"/>
        <v>0</v>
      </c>
      <c r="AJ47" s="13">
        <f t="shared" si="30"/>
        <v>743.04000000000019</v>
      </c>
      <c r="AK47" s="13">
        <f t="shared" si="24"/>
        <v>0</v>
      </c>
      <c r="AL47" s="13">
        <f t="shared" si="25"/>
        <v>576.48000000000025</v>
      </c>
      <c r="AM47" s="13"/>
    </row>
    <row r="48" spans="1:39" x14ac:dyDescent="0.25">
      <c r="A48">
        <v>47</v>
      </c>
      <c r="B48">
        <v>163.09</v>
      </c>
      <c r="C48" s="12" t="s">
        <v>23</v>
      </c>
      <c r="D48">
        <f t="shared" si="1"/>
        <v>61</v>
      </c>
      <c r="E48" s="13">
        <f t="shared" si="2"/>
        <v>10.457142857142857</v>
      </c>
      <c r="F48" s="13">
        <f t="shared" si="3"/>
        <v>0</v>
      </c>
      <c r="G48" s="13">
        <f t="shared" si="4"/>
        <v>0</v>
      </c>
      <c r="H48" s="13">
        <f t="shared" si="0"/>
        <v>0</v>
      </c>
      <c r="I48" s="13">
        <f t="shared" si="26"/>
        <v>224.53688699360336</v>
      </c>
      <c r="J48" s="13">
        <f t="shared" si="5"/>
        <v>0</v>
      </c>
      <c r="K48" s="13">
        <f t="shared" si="6"/>
        <v>54.506886993603359</v>
      </c>
      <c r="L48" s="13">
        <f t="shared" si="7"/>
        <v>0</v>
      </c>
      <c r="M48" s="13">
        <f t="shared" si="27"/>
        <v>0</v>
      </c>
      <c r="N48" s="13">
        <f t="shared" si="8"/>
        <v>-163.09</v>
      </c>
      <c r="O48" s="13">
        <f t="shared" si="9"/>
        <v>0</v>
      </c>
      <c r="P48" s="13">
        <f t="shared" si="10"/>
        <v>0</v>
      </c>
      <c r="Q48" s="13">
        <f t="shared" si="11"/>
        <v>0</v>
      </c>
      <c r="R48" s="13">
        <f t="shared" si="12"/>
        <v>0</v>
      </c>
      <c r="S48" s="13">
        <f t="shared" si="13"/>
        <v>0</v>
      </c>
      <c r="T48" s="13">
        <f t="shared" si="28"/>
        <v>0</v>
      </c>
      <c r="U48" s="13">
        <f t="shared" si="14"/>
        <v>-163.09</v>
      </c>
      <c r="V48" s="13">
        <f t="shared" si="15"/>
        <v>0</v>
      </c>
      <c r="W48" s="13">
        <f t="shared" si="16"/>
        <v>0</v>
      </c>
      <c r="X48" s="13">
        <f t="shared" si="17"/>
        <v>0</v>
      </c>
      <c r="Y48" s="13">
        <f t="shared" si="29"/>
        <v>0</v>
      </c>
      <c r="Z48" s="13">
        <f t="shared" si="18"/>
        <v>-163.09</v>
      </c>
      <c r="AA48" s="13">
        <f t="shared" si="19"/>
        <v>0</v>
      </c>
      <c r="AB48" s="13"/>
      <c r="AC48" s="13"/>
      <c r="AD48" s="13"/>
      <c r="AE48" s="13"/>
      <c r="AF48" s="13">
        <f t="shared" si="20"/>
        <v>0</v>
      </c>
      <c r="AG48" s="13">
        <f t="shared" si="21"/>
        <v>0</v>
      </c>
      <c r="AH48" s="13">
        <f t="shared" si="22"/>
        <v>0</v>
      </c>
      <c r="AI48" s="13">
        <f t="shared" si="23"/>
        <v>0</v>
      </c>
      <c r="AJ48" s="13">
        <f t="shared" si="30"/>
        <v>743.04000000000019</v>
      </c>
      <c r="AK48" s="13">
        <f t="shared" si="24"/>
        <v>0</v>
      </c>
      <c r="AL48" s="13">
        <f t="shared" si="25"/>
        <v>573.01000000000022</v>
      </c>
      <c r="AM48" s="13"/>
    </row>
    <row r="49" spans="1:39" x14ac:dyDescent="0.25">
      <c r="A49">
        <v>48</v>
      </c>
      <c r="B49">
        <v>166.56</v>
      </c>
      <c r="C49" s="14" t="s">
        <v>24</v>
      </c>
      <c r="D49">
        <f t="shared" si="1"/>
        <v>129</v>
      </c>
      <c r="E49" s="13">
        <f t="shared" si="2"/>
        <v>0</v>
      </c>
      <c r="F49" s="13">
        <f t="shared" si="3"/>
        <v>0</v>
      </c>
      <c r="G49" s="13">
        <f t="shared" si="4"/>
        <v>0</v>
      </c>
      <c r="H49" s="13">
        <f t="shared" si="0"/>
        <v>0</v>
      </c>
      <c r="I49" s="13">
        <f t="shared" si="26"/>
        <v>224.53688699360336</v>
      </c>
      <c r="J49" s="13">
        <f t="shared" si="5"/>
        <v>0</v>
      </c>
      <c r="K49" s="13">
        <f t="shared" si="6"/>
        <v>51.03688699360336</v>
      </c>
      <c r="L49" s="13">
        <f t="shared" si="7"/>
        <v>0</v>
      </c>
      <c r="M49" s="13">
        <f t="shared" si="27"/>
        <v>0</v>
      </c>
      <c r="N49" s="13">
        <f t="shared" si="8"/>
        <v>-166.56</v>
      </c>
      <c r="O49" s="13">
        <f t="shared" si="9"/>
        <v>0</v>
      </c>
      <c r="P49" s="13">
        <f t="shared" si="10"/>
        <v>0</v>
      </c>
      <c r="Q49" s="13">
        <f t="shared" si="11"/>
        <v>0</v>
      </c>
      <c r="R49" s="13">
        <f t="shared" si="12"/>
        <v>0</v>
      </c>
      <c r="S49" s="13">
        <f t="shared" si="13"/>
        <v>0</v>
      </c>
      <c r="T49" s="13">
        <f t="shared" si="28"/>
        <v>0</v>
      </c>
      <c r="U49" s="13">
        <f t="shared" si="14"/>
        <v>-166.56</v>
      </c>
      <c r="V49" s="13">
        <f t="shared" si="15"/>
        <v>0</v>
      </c>
      <c r="W49" s="13">
        <f t="shared" si="16"/>
        <v>0</v>
      </c>
      <c r="X49" s="13">
        <f t="shared" si="17"/>
        <v>0</v>
      </c>
      <c r="Y49" s="13">
        <f t="shared" si="29"/>
        <v>0</v>
      </c>
      <c r="Z49" s="13">
        <f t="shared" si="18"/>
        <v>-166.56</v>
      </c>
      <c r="AA49" s="13">
        <f t="shared" si="19"/>
        <v>0</v>
      </c>
      <c r="AB49" s="13"/>
      <c r="AC49" s="13"/>
      <c r="AD49" s="13"/>
      <c r="AE49" s="13"/>
      <c r="AF49" s="13">
        <f t="shared" si="20"/>
        <v>30.96</v>
      </c>
      <c r="AG49" s="13">
        <f t="shared" si="21"/>
        <v>0</v>
      </c>
      <c r="AH49" s="13">
        <f t="shared" si="22"/>
        <v>0</v>
      </c>
      <c r="AI49" s="13">
        <f t="shared" si="23"/>
        <v>0</v>
      </c>
      <c r="AJ49" s="13">
        <f t="shared" si="30"/>
        <v>774.00000000000023</v>
      </c>
      <c r="AK49" s="13">
        <f t="shared" si="24"/>
        <v>0</v>
      </c>
      <c r="AL49" s="13">
        <f t="shared" si="25"/>
        <v>600.50000000000023</v>
      </c>
      <c r="AM49" s="13"/>
    </row>
    <row r="50" spans="1:39" x14ac:dyDescent="0.25">
      <c r="A50">
        <v>49</v>
      </c>
      <c r="B50">
        <v>170.03</v>
      </c>
      <c r="C50" s="12" t="s">
        <v>28</v>
      </c>
      <c r="D50">
        <f t="shared" si="1"/>
        <v>48</v>
      </c>
      <c r="E50" s="13">
        <f t="shared" si="2"/>
        <v>0</v>
      </c>
      <c r="F50" s="13">
        <f t="shared" si="3"/>
        <v>4.2985074626865671</v>
      </c>
      <c r="G50" s="13">
        <f t="shared" si="4"/>
        <v>0</v>
      </c>
      <c r="H50" s="13">
        <f t="shared" si="0"/>
        <v>0</v>
      </c>
      <c r="I50" s="13">
        <f t="shared" si="26"/>
        <v>228.83539445628992</v>
      </c>
      <c r="J50" s="13">
        <f t="shared" si="5"/>
        <v>0</v>
      </c>
      <c r="K50" s="13">
        <f t="shared" si="6"/>
        <v>51.86539445628992</v>
      </c>
      <c r="L50" s="13">
        <f t="shared" si="7"/>
        <v>0</v>
      </c>
      <c r="M50" s="13">
        <f t="shared" si="27"/>
        <v>0</v>
      </c>
      <c r="N50" s="13">
        <f t="shared" si="8"/>
        <v>-170.03</v>
      </c>
      <c r="O50" s="13">
        <f t="shared" si="9"/>
        <v>0</v>
      </c>
      <c r="P50" s="13">
        <f t="shared" si="10"/>
        <v>0</v>
      </c>
      <c r="Q50" s="13">
        <f t="shared" si="11"/>
        <v>0</v>
      </c>
      <c r="R50" s="13">
        <f t="shared" si="12"/>
        <v>0</v>
      </c>
      <c r="S50" s="13">
        <f t="shared" si="13"/>
        <v>0</v>
      </c>
      <c r="T50" s="13">
        <f t="shared" si="28"/>
        <v>0</v>
      </c>
      <c r="U50" s="13">
        <f t="shared" si="14"/>
        <v>-170.03</v>
      </c>
      <c r="V50" s="13">
        <f t="shared" si="15"/>
        <v>0</v>
      </c>
      <c r="W50" s="13">
        <f t="shared" si="16"/>
        <v>0</v>
      </c>
      <c r="X50" s="13">
        <f t="shared" si="17"/>
        <v>0</v>
      </c>
      <c r="Y50" s="13">
        <f t="shared" si="29"/>
        <v>0</v>
      </c>
      <c r="Z50" s="13">
        <f t="shared" si="18"/>
        <v>-170.03</v>
      </c>
      <c r="AA50" s="13">
        <f t="shared" si="19"/>
        <v>0</v>
      </c>
      <c r="AB50" s="13"/>
      <c r="AC50" s="13"/>
      <c r="AD50" s="13"/>
      <c r="AE50" s="13"/>
      <c r="AF50" s="13">
        <f t="shared" si="20"/>
        <v>0</v>
      </c>
      <c r="AG50" s="13">
        <f t="shared" si="21"/>
        <v>0</v>
      </c>
      <c r="AH50" s="13">
        <f t="shared" si="22"/>
        <v>0</v>
      </c>
      <c r="AI50" s="13">
        <f t="shared" si="23"/>
        <v>0</v>
      </c>
      <c r="AJ50" s="13">
        <f t="shared" si="30"/>
        <v>774.00000000000023</v>
      </c>
      <c r="AK50" s="13">
        <f t="shared" si="24"/>
        <v>0</v>
      </c>
      <c r="AL50" s="13">
        <f t="shared" si="25"/>
        <v>597.0300000000002</v>
      </c>
      <c r="AM50" s="13"/>
    </row>
    <row r="51" spans="1:39" x14ac:dyDescent="0.25">
      <c r="A51">
        <v>50</v>
      </c>
      <c r="B51">
        <v>173.5</v>
      </c>
      <c r="C51" s="14" t="s">
        <v>24</v>
      </c>
      <c r="D51">
        <f t="shared" si="1"/>
        <v>129</v>
      </c>
      <c r="E51" s="13">
        <f t="shared" si="2"/>
        <v>0</v>
      </c>
      <c r="F51" s="13">
        <f t="shared" si="3"/>
        <v>0</v>
      </c>
      <c r="G51" s="13">
        <f t="shared" si="4"/>
        <v>0</v>
      </c>
      <c r="H51" s="13">
        <f t="shared" si="0"/>
        <v>0</v>
      </c>
      <c r="I51" s="13">
        <f t="shared" si="26"/>
        <v>228.83539445628992</v>
      </c>
      <c r="J51" s="13">
        <f t="shared" si="5"/>
        <v>0</v>
      </c>
      <c r="K51" s="13">
        <f t="shared" si="6"/>
        <v>48.395394456289921</v>
      </c>
      <c r="L51" s="13">
        <f t="shared" si="7"/>
        <v>0</v>
      </c>
      <c r="M51" s="13">
        <f t="shared" si="27"/>
        <v>0</v>
      </c>
      <c r="N51" s="13">
        <f t="shared" si="8"/>
        <v>-173.5</v>
      </c>
      <c r="O51" s="13">
        <f t="shared" si="9"/>
        <v>0</v>
      </c>
      <c r="P51" s="13">
        <f t="shared" si="10"/>
        <v>0</v>
      </c>
      <c r="Q51" s="13">
        <f t="shared" si="11"/>
        <v>0</v>
      </c>
      <c r="R51" s="13">
        <f t="shared" si="12"/>
        <v>0</v>
      </c>
      <c r="S51" s="13">
        <f t="shared" si="13"/>
        <v>0</v>
      </c>
      <c r="T51" s="13">
        <f t="shared" si="28"/>
        <v>0</v>
      </c>
      <c r="U51" s="13">
        <f t="shared" si="14"/>
        <v>-173.5</v>
      </c>
      <c r="V51" s="13">
        <f t="shared" si="15"/>
        <v>0</v>
      </c>
      <c r="W51" s="13">
        <f t="shared" si="16"/>
        <v>0</v>
      </c>
      <c r="X51" s="13">
        <f t="shared" si="17"/>
        <v>0</v>
      </c>
      <c r="Y51" s="13">
        <f t="shared" si="29"/>
        <v>0</v>
      </c>
      <c r="Z51" s="13">
        <f t="shared" si="18"/>
        <v>-173.5</v>
      </c>
      <c r="AA51" s="13">
        <f t="shared" si="19"/>
        <v>0</v>
      </c>
      <c r="AB51" s="13"/>
      <c r="AC51" s="13"/>
      <c r="AD51" s="13"/>
      <c r="AE51" s="13"/>
      <c r="AF51" s="13">
        <f t="shared" si="20"/>
        <v>30.96</v>
      </c>
      <c r="AG51" s="13">
        <f t="shared" si="21"/>
        <v>0</v>
      </c>
      <c r="AH51" s="13">
        <f t="shared" si="22"/>
        <v>0</v>
      </c>
      <c r="AI51" s="13">
        <f t="shared" si="23"/>
        <v>0</v>
      </c>
      <c r="AJ51" s="13">
        <f t="shared" si="30"/>
        <v>804.96000000000026</v>
      </c>
      <c r="AK51" s="13">
        <f t="shared" si="24"/>
        <v>0</v>
      </c>
      <c r="AL51" s="13">
        <f t="shared" si="25"/>
        <v>624.52000000000021</v>
      </c>
      <c r="AM51" s="13"/>
    </row>
    <row r="52" spans="1:39" x14ac:dyDescent="0.25">
      <c r="A52">
        <v>51</v>
      </c>
      <c r="B52">
        <v>176.97</v>
      </c>
      <c r="C52" s="12" t="s">
        <v>23</v>
      </c>
      <c r="D52">
        <f t="shared" si="1"/>
        <v>61</v>
      </c>
      <c r="E52" s="13">
        <f t="shared" si="2"/>
        <v>10.457142857142857</v>
      </c>
      <c r="F52" s="13">
        <f t="shared" si="3"/>
        <v>0</v>
      </c>
      <c r="G52" s="13">
        <f t="shared" si="4"/>
        <v>0</v>
      </c>
      <c r="H52" s="13">
        <f t="shared" si="0"/>
        <v>0</v>
      </c>
      <c r="I52" s="13">
        <f t="shared" si="26"/>
        <v>239.29253731343277</v>
      </c>
      <c r="J52" s="13">
        <f t="shared" si="5"/>
        <v>0</v>
      </c>
      <c r="K52" s="13">
        <f t="shared" si="6"/>
        <v>55.382537313432778</v>
      </c>
      <c r="L52" s="13">
        <f t="shared" si="7"/>
        <v>0</v>
      </c>
      <c r="M52" s="13">
        <f t="shared" si="27"/>
        <v>0</v>
      </c>
      <c r="N52" s="13">
        <f t="shared" si="8"/>
        <v>-176.97</v>
      </c>
      <c r="O52" s="13">
        <f t="shared" si="9"/>
        <v>0</v>
      </c>
      <c r="P52" s="13">
        <f t="shared" si="10"/>
        <v>0</v>
      </c>
      <c r="Q52" s="13">
        <f t="shared" si="11"/>
        <v>0</v>
      </c>
      <c r="R52" s="13">
        <f t="shared" si="12"/>
        <v>0</v>
      </c>
      <c r="S52" s="13">
        <f t="shared" si="13"/>
        <v>0</v>
      </c>
      <c r="T52" s="13">
        <f t="shared" si="28"/>
        <v>0</v>
      </c>
      <c r="U52" s="13">
        <f t="shared" si="14"/>
        <v>-176.97</v>
      </c>
      <c r="V52" s="13">
        <f t="shared" si="15"/>
        <v>0</v>
      </c>
      <c r="W52" s="13">
        <f t="shared" si="16"/>
        <v>0</v>
      </c>
      <c r="X52" s="13">
        <f t="shared" si="17"/>
        <v>0</v>
      </c>
      <c r="Y52" s="13">
        <f t="shared" si="29"/>
        <v>0</v>
      </c>
      <c r="Z52" s="13">
        <f t="shared" si="18"/>
        <v>-176.97</v>
      </c>
      <c r="AA52" s="13">
        <f t="shared" si="19"/>
        <v>0</v>
      </c>
      <c r="AB52" s="13"/>
      <c r="AC52" s="13"/>
      <c r="AD52" s="13"/>
      <c r="AE52" s="13"/>
      <c r="AF52" s="13">
        <f t="shared" si="20"/>
        <v>0</v>
      </c>
      <c r="AG52" s="13">
        <f t="shared" si="21"/>
        <v>0</v>
      </c>
      <c r="AH52" s="13">
        <f t="shared" si="22"/>
        <v>0</v>
      </c>
      <c r="AI52" s="13">
        <f t="shared" si="23"/>
        <v>0</v>
      </c>
      <c r="AJ52" s="13">
        <f t="shared" si="30"/>
        <v>804.96000000000026</v>
      </c>
      <c r="AK52" s="13">
        <f t="shared" si="24"/>
        <v>0</v>
      </c>
      <c r="AL52" s="13">
        <f t="shared" si="25"/>
        <v>621.0500000000003</v>
      </c>
      <c r="AM52" s="13"/>
    </row>
    <row r="53" spans="1:39" x14ac:dyDescent="0.25">
      <c r="A53">
        <v>52</v>
      </c>
      <c r="B53">
        <v>180.44</v>
      </c>
      <c r="C53" s="14" t="s">
        <v>24</v>
      </c>
      <c r="D53">
        <f t="shared" si="1"/>
        <v>129</v>
      </c>
      <c r="E53" s="13">
        <f t="shared" si="2"/>
        <v>0</v>
      </c>
      <c r="F53" s="13">
        <f t="shared" si="3"/>
        <v>0</v>
      </c>
      <c r="G53" s="13">
        <f t="shared" si="4"/>
        <v>0</v>
      </c>
      <c r="H53" s="13">
        <f t="shared" si="0"/>
        <v>0</v>
      </c>
      <c r="I53" s="13">
        <f t="shared" si="26"/>
        <v>239.29253731343277</v>
      </c>
      <c r="J53" s="13">
        <f t="shared" si="5"/>
        <v>0</v>
      </c>
      <c r="K53" s="13">
        <f t="shared" si="6"/>
        <v>51.912537313432779</v>
      </c>
      <c r="L53" s="13">
        <f t="shared" si="7"/>
        <v>0</v>
      </c>
      <c r="M53" s="13">
        <f t="shared" si="27"/>
        <v>0</v>
      </c>
      <c r="N53" s="13">
        <f t="shared" si="8"/>
        <v>-180.44</v>
      </c>
      <c r="O53" s="13">
        <f t="shared" si="9"/>
        <v>0</v>
      </c>
      <c r="P53" s="13">
        <f t="shared" si="10"/>
        <v>0</v>
      </c>
      <c r="Q53" s="13">
        <f t="shared" si="11"/>
        <v>0</v>
      </c>
      <c r="R53" s="13">
        <f t="shared" si="12"/>
        <v>0</v>
      </c>
      <c r="S53" s="13">
        <f t="shared" si="13"/>
        <v>0</v>
      </c>
      <c r="T53" s="13">
        <f t="shared" si="28"/>
        <v>0</v>
      </c>
      <c r="U53" s="13">
        <f t="shared" si="14"/>
        <v>-180.44</v>
      </c>
      <c r="V53" s="13">
        <f t="shared" si="15"/>
        <v>0</v>
      </c>
      <c r="W53" s="13">
        <f t="shared" si="16"/>
        <v>0</v>
      </c>
      <c r="X53" s="13">
        <f t="shared" si="17"/>
        <v>0</v>
      </c>
      <c r="Y53" s="13">
        <f t="shared" si="29"/>
        <v>0</v>
      </c>
      <c r="Z53" s="13">
        <f t="shared" si="18"/>
        <v>-180.44</v>
      </c>
      <c r="AA53" s="13">
        <f t="shared" si="19"/>
        <v>0</v>
      </c>
      <c r="AB53" s="13"/>
      <c r="AC53" s="13"/>
      <c r="AD53" s="13"/>
      <c r="AE53" s="13"/>
      <c r="AF53" s="13">
        <f t="shared" si="20"/>
        <v>30.96</v>
      </c>
      <c r="AG53" s="13">
        <f t="shared" si="21"/>
        <v>0</v>
      </c>
      <c r="AH53" s="13">
        <f t="shared" si="22"/>
        <v>0</v>
      </c>
      <c r="AI53" s="13">
        <f t="shared" si="23"/>
        <v>0</v>
      </c>
      <c r="AJ53" s="13">
        <f t="shared" si="30"/>
        <v>835.9200000000003</v>
      </c>
      <c r="AK53" s="13">
        <f t="shared" si="24"/>
        <v>0</v>
      </c>
      <c r="AL53" s="13">
        <f t="shared" si="25"/>
        <v>648.5400000000003</v>
      </c>
      <c r="AM53" s="13"/>
    </row>
    <row r="54" spans="1:39" x14ac:dyDescent="0.25">
      <c r="A54">
        <v>53</v>
      </c>
      <c r="B54">
        <v>183.91</v>
      </c>
      <c r="C54" s="12" t="s">
        <v>23</v>
      </c>
      <c r="D54">
        <f t="shared" si="1"/>
        <v>61</v>
      </c>
      <c r="E54" s="13">
        <f t="shared" si="2"/>
        <v>10.457142857142857</v>
      </c>
      <c r="F54" s="13">
        <f t="shared" si="3"/>
        <v>0</v>
      </c>
      <c r="G54" s="13">
        <f t="shared" si="4"/>
        <v>0</v>
      </c>
      <c r="H54" s="13">
        <f t="shared" si="0"/>
        <v>0</v>
      </c>
      <c r="I54" s="13">
        <f t="shared" si="26"/>
        <v>249.74968017057563</v>
      </c>
      <c r="J54" s="13">
        <f t="shared" si="5"/>
        <v>0</v>
      </c>
      <c r="K54" s="13">
        <f t="shared" si="6"/>
        <v>58.899680170575635</v>
      </c>
      <c r="L54" s="13">
        <f t="shared" si="7"/>
        <v>0</v>
      </c>
      <c r="M54" s="13">
        <f t="shared" si="27"/>
        <v>0</v>
      </c>
      <c r="N54" s="13">
        <f t="shared" si="8"/>
        <v>-183.91</v>
      </c>
      <c r="O54" s="13">
        <f t="shared" si="9"/>
        <v>0</v>
      </c>
      <c r="P54" s="13">
        <f t="shared" si="10"/>
        <v>0</v>
      </c>
      <c r="Q54" s="13">
        <f t="shared" si="11"/>
        <v>0</v>
      </c>
      <c r="R54" s="13">
        <f t="shared" si="12"/>
        <v>0</v>
      </c>
      <c r="S54" s="13">
        <f t="shared" si="13"/>
        <v>0</v>
      </c>
      <c r="T54" s="13">
        <f t="shared" si="28"/>
        <v>0</v>
      </c>
      <c r="U54" s="13">
        <f t="shared" si="14"/>
        <v>-183.91</v>
      </c>
      <c r="V54" s="13">
        <f t="shared" si="15"/>
        <v>0</v>
      </c>
      <c r="W54" s="13">
        <f t="shared" si="16"/>
        <v>0</v>
      </c>
      <c r="X54" s="13">
        <f t="shared" si="17"/>
        <v>0</v>
      </c>
      <c r="Y54" s="13">
        <f t="shared" si="29"/>
        <v>0</v>
      </c>
      <c r="Z54" s="13">
        <f t="shared" si="18"/>
        <v>-183.91</v>
      </c>
      <c r="AA54" s="13">
        <f t="shared" si="19"/>
        <v>0</v>
      </c>
      <c r="AB54" s="13"/>
      <c r="AC54" s="13"/>
      <c r="AD54" s="13"/>
      <c r="AE54" s="13"/>
      <c r="AF54" s="13">
        <f t="shared" si="20"/>
        <v>0</v>
      </c>
      <c r="AG54" s="13">
        <f t="shared" si="21"/>
        <v>0</v>
      </c>
      <c r="AH54" s="13">
        <f t="shared" si="22"/>
        <v>0</v>
      </c>
      <c r="AI54" s="13">
        <f t="shared" si="23"/>
        <v>0</v>
      </c>
      <c r="AJ54" s="13">
        <f t="shared" si="30"/>
        <v>835.9200000000003</v>
      </c>
      <c r="AK54" s="13">
        <f t="shared" si="24"/>
        <v>0</v>
      </c>
      <c r="AL54" s="13">
        <f t="shared" si="25"/>
        <v>645.07000000000028</v>
      </c>
      <c r="AM54" s="13"/>
    </row>
    <row r="55" spans="1:39" x14ac:dyDescent="0.25">
      <c r="A55">
        <v>54</v>
      </c>
      <c r="B55">
        <v>187.38</v>
      </c>
      <c r="C55" s="14" t="s">
        <v>24</v>
      </c>
      <c r="D55">
        <f t="shared" si="1"/>
        <v>129</v>
      </c>
      <c r="E55" s="13">
        <f t="shared" si="2"/>
        <v>0</v>
      </c>
      <c r="F55" s="13">
        <f t="shared" si="3"/>
        <v>0</v>
      </c>
      <c r="G55" s="13">
        <f t="shared" si="4"/>
        <v>0</v>
      </c>
      <c r="H55" s="13">
        <f t="shared" si="0"/>
        <v>0</v>
      </c>
      <c r="I55" s="13">
        <f t="shared" si="26"/>
        <v>249.74968017057563</v>
      </c>
      <c r="J55" s="13">
        <f t="shared" si="5"/>
        <v>0</v>
      </c>
      <c r="K55" s="13">
        <f t="shared" si="6"/>
        <v>55.429680170575637</v>
      </c>
      <c r="L55" s="13">
        <f t="shared" si="7"/>
        <v>0</v>
      </c>
      <c r="M55" s="13">
        <f t="shared" si="27"/>
        <v>0</v>
      </c>
      <c r="N55" s="13">
        <f t="shared" si="8"/>
        <v>-187.38</v>
      </c>
      <c r="O55" s="13">
        <f t="shared" si="9"/>
        <v>0</v>
      </c>
      <c r="P55" s="13">
        <f t="shared" si="10"/>
        <v>0</v>
      </c>
      <c r="Q55" s="13">
        <f t="shared" si="11"/>
        <v>0</v>
      </c>
      <c r="R55" s="13">
        <f t="shared" si="12"/>
        <v>0</v>
      </c>
      <c r="S55" s="13">
        <f t="shared" si="13"/>
        <v>0</v>
      </c>
      <c r="T55" s="13">
        <f t="shared" si="28"/>
        <v>0</v>
      </c>
      <c r="U55" s="13">
        <f t="shared" si="14"/>
        <v>-187.38</v>
      </c>
      <c r="V55" s="13">
        <f t="shared" si="15"/>
        <v>0</v>
      </c>
      <c r="W55" s="13">
        <f t="shared" si="16"/>
        <v>0</v>
      </c>
      <c r="X55" s="13">
        <f t="shared" si="17"/>
        <v>0</v>
      </c>
      <c r="Y55" s="13">
        <f t="shared" si="29"/>
        <v>0</v>
      </c>
      <c r="Z55" s="13">
        <f t="shared" si="18"/>
        <v>-187.38</v>
      </c>
      <c r="AA55" s="13">
        <f t="shared" si="19"/>
        <v>0</v>
      </c>
      <c r="AB55" s="13"/>
      <c r="AC55" s="13"/>
      <c r="AD55" s="13"/>
      <c r="AE55" s="13"/>
      <c r="AF55" s="13">
        <f t="shared" si="20"/>
        <v>30.96</v>
      </c>
      <c r="AG55" s="13">
        <f t="shared" si="21"/>
        <v>0</v>
      </c>
      <c r="AH55" s="13">
        <f t="shared" si="22"/>
        <v>0</v>
      </c>
      <c r="AI55" s="13">
        <f t="shared" si="23"/>
        <v>0</v>
      </c>
      <c r="AJ55" s="13">
        <f t="shared" si="30"/>
        <v>866.88000000000034</v>
      </c>
      <c r="AK55" s="13">
        <f t="shared" si="24"/>
        <v>0</v>
      </c>
      <c r="AL55" s="13">
        <f t="shared" si="25"/>
        <v>672.5600000000004</v>
      </c>
      <c r="AM55" s="13"/>
    </row>
    <row r="56" spans="1:39" x14ac:dyDescent="0.25">
      <c r="A56">
        <v>55</v>
      </c>
      <c r="B56">
        <v>190.85000000000002</v>
      </c>
      <c r="C56" s="12" t="s">
        <v>23</v>
      </c>
      <c r="D56">
        <f t="shared" si="1"/>
        <v>61</v>
      </c>
      <c r="E56" s="13">
        <f t="shared" si="2"/>
        <v>10.457142857142857</v>
      </c>
      <c r="F56" s="13">
        <f t="shared" si="3"/>
        <v>0</v>
      </c>
      <c r="G56" s="13">
        <f t="shared" si="4"/>
        <v>0</v>
      </c>
      <c r="H56" s="13">
        <f t="shared" si="0"/>
        <v>0</v>
      </c>
      <c r="I56" s="13">
        <f t="shared" si="26"/>
        <v>260.20682302771849</v>
      </c>
      <c r="J56" s="13">
        <f t="shared" si="5"/>
        <v>0</v>
      </c>
      <c r="K56" s="13">
        <f t="shared" si="6"/>
        <v>62.416823027718465</v>
      </c>
      <c r="L56" s="13">
        <f t="shared" si="7"/>
        <v>0</v>
      </c>
      <c r="M56" s="13">
        <f t="shared" si="27"/>
        <v>0</v>
      </c>
      <c r="N56" s="13">
        <f t="shared" si="8"/>
        <v>-190.85000000000002</v>
      </c>
      <c r="O56" s="13">
        <f t="shared" si="9"/>
        <v>0</v>
      </c>
      <c r="P56" s="13">
        <f t="shared" si="10"/>
        <v>0</v>
      </c>
      <c r="Q56" s="13">
        <f t="shared" si="11"/>
        <v>0</v>
      </c>
      <c r="R56" s="13">
        <f t="shared" si="12"/>
        <v>0</v>
      </c>
      <c r="S56" s="13">
        <f t="shared" si="13"/>
        <v>0</v>
      </c>
      <c r="T56" s="13">
        <f t="shared" si="28"/>
        <v>0</v>
      </c>
      <c r="U56" s="13">
        <f t="shared" si="14"/>
        <v>-190.85000000000002</v>
      </c>
      <c r="V56" s="13">
        <f t="shared" si="15"/>
        <v>0</v>
      </c>
      <c r="W56" s="13">
        <f t="shared" si="16"/>
        <v>0</v>
      </c>
      <c r="X56" s="13">
        <f t="shared" si="17"/>
        <v>0</v>
      </c>
      <c r="Y56" s="13">
        <f t="shared" si="29"/>
        <v>0</v>
      </c>
      <c r="Z56" s="13">
        <f t="shared" si="18"/>
        <v>-190.85000000000002</v>
      </c>
      <c r="AA56" s="13">
        <f t="shared" si="19"/>
        <v>0</v>
      </c>
      <c r="AB56" s="13"/>
      <c r="AC56" s="13"/>
      <c r="AD56" s="13"/>
      <c r="AE56" s="13"/>
      <c r="AF56" s="13">
        <f t="shared" si="20"/>
        <v>0</v>
      </c>
      <c r="AG56" s="13">
        <f t="shared" si="21"/>
        <v>0</v>
      </c>
      <c r="AH56" s="13">
        <f t="shared" si="22"/>
        <v>0</v>
      </c>
      <c r="AI56" s="13">
        <f t="shared" si="23"/>
        <v>0</v>
      </c>
      <c r="AJ56" s="13">
        <f t="shared" si="30"/>
        <v>866.88000000000034</v>
      </c>
      <c r="AK56" s="13">
        <f t="shared" si="24"/>
        <v>0</v>
      </c>
      <c r="AL56" s="13">
        <f t="shared" si="25"/>
        <v>669.09000000000037</v>
      </c>
      <c r="AM56" s="13"/>
    </row>
    <row r="57" spans="1:39" x14ac:dyDescent="0.25">
      <c r="A57">
        <v>56</v>
      </c>
      <c r="B57">
        <v>194.32000000000002</v>
      </c>
      <c r="C57" s="14" t="s">
        <v>24</v>
      </c>
      <c r="D57">
        <f t="shared" si="1"/>
        <v>129</v>
      </c>
      <c r="E57" s="13">
        <f t="shared" si="2"/>
        <v>0</v>
      </c>
      <c r="F57" s="13">
        <f t="shared" si="3"/>
        <v>0</v>
      </c>
      <c r="G57" s="13">
        <f t="shared" si="4"/>
        <v>0</v>
      </c>
      <c r="H57" s="13">
        <f t="shared" si="0"/>
        <v>0</v>
      </c>
      <c r="I57" s="13">
        <f t="shared" si="26"/>
        <v>260.20682302771849</v>
      </c>
      <c r="J57" s="13">
        <f t="shared" si="5"/>
        <v>0</v>
      </c>
      <c r="K57" s="13">
        <f t="shared" si="6"/>
        <v>58.946823027718466</v>
      </c>
      <c r="L57" s="13">
        <f t="shared" si="7"/>
        <v>0</v>
      </c>
      <c r="M57" s="13">
        <f t="shared" si="27"/>
        <v>0</v>
      </c>
      <c r="N57" s="13">
        <f t="shared" si="8"/>
        <v>-194.32000000000002</v>
      </c>
      <c r="O57" s="13">
        <f t="shared" si="9"/>
        <v>0</v>
      </c>
      <c r="P57" s="13">
        <f t="shared" si="10"/>
        <v>0</v>
      </c>
      <c r="Q57" s="13">
        <f t="shared" si="11"/>
        <v>0</v>
      </c>
      <c r="R57" s="13">
        <f t="shared" si="12"/>
        <v>0</v>
      </c>
      <c r="S57" s="13">
        <f t="shared" si="13"/>
        <v>0</v>
      </c>
      <c r="T57" s="13">
        <f t="shared" si="28"/>
        <v>0</v>
      </c>
      <c r="U57" s="13">
        <f t="shared" si="14"/>
        <v>-194.32000000000002</v>
      </c>
      <c r="V57" s="13">
        <f t="shared" si="15"/>
        <v>0</v>
      </c>
      <c r="W57" s="13">
        <f t="shared" si="16"/>
        <v>0</v>
      </c>
      <c r="X57" s="13">
        <f t="shared" si="17"/>
        <v>0</v>
      </c>
      <c r="Y57" s="13">
        <f t="shared" si="29"/>
        <v>0</v>
      </c>
      <c r="Z57" s="13">
        <f t="shared" si="18"/>
        <v>-194.32000000000002</v>
      </c>
      <c r="AA57" s="13">
        <f t="shared" si="19"/>
        <v>0</v>
      </c>
      <c r="AB57" s="13"/>
      <c r="AC57" s="13"/>
      <c r="AD57" s="13"/>
      <c r="AE57" s="13"/>
      <c r="AF57" s="13">
        <f t="shared" si="20"/>
        <v>30.96</v>
      </c>
      <c r="AG57" s="13">
        <f t="shared" si="21"/>
        <v>0</v>
      </c>
      <c r="AH57" s="13">
        <f t="shared" si="22"/>
        <v>0</v>
      </c>
      <c r="AI57" s="13">
        <f t="shared" si="23"/>
        <v>0</v>
      </c>
      <c r="AJ57" s="13">
        <f t="shared" si="30"/>
        <v>897.84000000000037</v>
      </c>
      <c r="AK57" s="13">
        <f t="shared" si="24"/>
        <v>0</v>
      </c>
      <c r="AL57" s="13">
        <f t="shared" si="25"/>
        <v>696.58000000000038</v>
      </c>
      <c r="AM57" s="13"/>
    </row>
    <row r="58" spans="1:39" x14ac:dyDescent="0.25">
      <c r="A58">
        <v>57</v>
      </c>
      <c r="B58">
        <v>197.79000000000002</v>
      </c>
      <c r="C58" s="12" t="s">
        <v>28</v>
      </c>
      <c r="D58">
        <f t="shared" si="1"/>
        <v>48</v>
      </c>
      <c r="E58" s="13">
        <f t="shared" si="2"/>
        <v>0</v>
      </c>
      <c r="F58" s="13">
        <f t="shared" si="3"/>
        <v>4.2985074626865671</v>
      </c>
      <c r="G58" s="13">
        <f t="shared" si="4"/>
        <v>0</v>
      </c>
      <c r="H58" s="13">
        <f t="shared" si="0"/>
        <v>0</v>
      </c>
      <c r="I58" s="13">
        <f t="shared" si="26"/>
        <v>264.50533049040507</v>
      </c>
      <c r="J58" s="13">
        <f t="shared" si="5"/>
        <v>0</v>
      </c>
      <c r="K58" s="13">
        <f t="shared" si="6"/>
        <v>59.775330490405054</v>
      </c>
      <c r="L58" s="13">
        <f t="shared" si="7"/>
        <v>0</v>
      </c>
      <c r="M58" s="13">
        <f t="shared" si="27"/>
        <v>0</v>
      </c>
      <c r="N58" s="13">
        <f t="shared" si="8"/>
        <v>-197.79000000000002</v>
      </c>
      <c r="O58" s="13">
        <f t="shared" si="9"/>
        <v>0</v>
      </c>
      <c r="P58" s="13">
        <f t="shared" si="10"/>
        <v>0</v>
      </c>
      <c r="Q58" s="13">
        <f t="shared" si="11"/>
        <v>0</v>
      </c>
      <c r="R58" s="13">
        <f t="shared" si="12"/>
        <v>0</v>
      </c>
      <c r="S58" s="13">
        <f t="shared" si="13"/>
        <v>0</v>
      </c>
      <c r="T58" s="13">
        <f t="shared" si="28"/>
        <v>0</v>
      </c>
      <c r="U58" s="13">
        <f t="shared" si="14"/>
        <v>-197.79000000000002</v>
      </c>
      <c r="V58" s="13">
        <f t="shared" si="15"/>
        <v>0</v>
      </c>
      <c r="W58" s="13">
        <f t="shared" si="16"/>
        <v>0</v>
      </c>
      <c r="X58" s="13">
        <f t="shared" si="17"/>
        <v>0</v>
      </c>
      <c r="Y58" s="13">
        <f t="shared" si="29"/>
        <v>0</v>
      </c>
      <c r="Z58" s="13">
        <f t="shared" si="18"/>
        <v>-197.79000000000002</v>
      </c>
      <c r="AA58" s="13">
        <f t="shared" si="19"/>
        <v>0</v>
      </c>
      <c r="AB58" s="13"/>
      <c r="AC58" s="13"/>
      <c r="AD58" s="13"/>
      <c r="AE58" s="13"/>
      <c r="AF58" s="13">
        <f t="shared" si="20"/>
        <v>0</v>
      </c>
      <c r="AG58" s="13">
        <f t="shared" si="21"/>
        <v>0</v>
      </c>
      <c r="AH58" s="13">
        <f t="shared" si="22"/>
        <v>0</v>
      </c>
      <c r="AI58" s="13">
        <f t="shared" si="23"/>
        <v>0</v>
      </c>
      <c r="AJ58" s="13">
        <f t="shared" si="30"/>
        <v>897.84000000000037</v>
      </c>
      <c r="AK58" s="13">
        <f t="shared" si="24"/>
        <v>0</v>
      </c>
      <c r="AL58" s="13">
        <f t="shared" si="25"/>
        <v>693.11000000000035</v>
      </c>
      <c r="AM58" s="13"/>
    </row>
    <row r="59" spans="1:39" x14ac:dyDescent="0.25">
      <c r="A59">
        <v>58</v>
      </c>
      <c r="B59">
        <v>201.26000000000002</v>
      </c>
      <c r="C59" s="14" t="s">
        <v>24</v>
      </c>
      <c r="D59">
        <f t="shared" si="1"/>
        <v>129</v>
      </c>
      <c r="E59" s="13">
        <f t="shared" si="2"/>
        <v>0</v>
      </c>
      <c r="F59" s="13">
        <f t="shared" si="3"/>
        <v>0</v>
      </c>
      <c r="G59" s="13">
        <f t="shared" si="4"/>
        <v>0</v>
      </c>
      <c r="H59" s="13">
        <f t="shared" si="0"/>
        <v>0</v>
      </c>
      <c r="I59" s="13">
        <f t="shared" si="26"/>
        <v>264.50533049040507</v>
      </c>
      <c r="J59" s="13">
        <f t="shared" si="5"/>
        <v>0</v>
      </c>
      <c r="K59" s="13">
        <f t="shared" si="6"/>
        <v>56.305330490405055</v>
      </c>
      <c r="L59" s="13">
        <f t="shared" si="7"/>
        <v>0</v>
      </c>
      <c r="M59" s="13">
        <f t="shared" si="27"/>
        <v>0</v>
      </c>
      <c r="N59" s="13">
        <f t="shared" si="8"/>
        <v>-201.26000000000002</v>
      </c>
      <c r="O59" s="13">
        <f t="shared" si="9"/>
        <v>0</v>
      </c>
      <c r="P59" s="13">
        <f t="shared" si="10"/>
        <v>0</v>
      </c>
      <c r="Q59" s="13">
        <f t="shared" si="11"/>
        <v>0</v>
      </c>
      <c r="R59" s="13">
        <f t="shared" si="12"/>
        <v>0</v>
      </c>
      <c r="S59" s="13">
        <f t="shared" si="13"/>
        <v>0</v>
      </c>
      <c r="T59" s="13">
        <f t="shared" si="28"/>
        <v>0</v>
      </c>
      <c r="U59" s="13">
        <f t="shared" si="14"/>
        <v>-201.26000000000002</v>
      </c>
      <c r="V59" s="13">
        <f t="shared" si="15"/>
        <v>0</v>
      </c>
      <c r="W59" s="13">
        <f t="shared" si="16"/>
        <v>0</v>
      </c>
      <c r="X59" s="13">
        <f t="shared" si="17"/>
        <v>0</v>
      </c>
      <c r="Y59" s="13">
        <f t="shared" si="29"/>
        <v>0</v>
      </c>
      <c r="Z59" s="13">
        <f t="shared" si="18"/>
        <v>-201.26000000000002</v>
      </c>
      <c r="AA59" s="13">
        <f t="shared" si="19"/>
        <v>0</v>
      </c>
      <c r="AB59" s="13"/>
      <c r="AC59" s="13"/>
      <c r="AD59" s="13"/>
      <c r="AE59" s="13"/>
      <c r="AF59" s="13">
        <f t="shared" si="20"/>
        <v>30.96</v>
      </c>
      <c r="AG59" s="13">
        <f t="shared" si="21"/>
        <v>0</v>
      </c>
      <c r="AH59" s="13">
        <f t="shared" si="22"/>
        <v>0</v>
      </c>
      <c r="AI59" s="13">
        <f t="shared" si="23"/>
        <v>0</v>
      </c>
      <c r="AJ59" s="13">
        <f t="shared" si="30"/>
        <v>928.80000000000041</v>
      </c>
      <c r="AK59" s="13">
        <f t="shared" si="24"/>
        <v>0</v>
      </c>
      <c r="AL59" s="13">
        <f t="shared" si="25"/>
        <v>720.60000000000036</v>
      </c>
      <c r="AM59" s="13"/>
    </row>
    <row r="60" spans="1:39" x14ac:dyDescent="0.25">
      <c r="A60">
        <v>59</v>
      </c>
      <c r="B60">
        <v>204.73000000000002</v>
      </c>
      <c r="C60" s="12" t="s">
        <v>23</v>
      </c>
      <c r="D60">
        <f t="shared" si="1"/>
        <v>61</v>
      </c>
      <c r="E60" s="13">
        <f t="shared" si="2"/>
        <v>10.457142857142857</v>
      </c>
      <c r="F60" s="13">
        <f t="shared" si="3"/>
        <v>0</v>
      </c>
      <c r="G60" s="13">
        <f t="shared" si="4"/>
        <v>0</v>
      </c>
      <c r="H60" s="13">
        <f t="shared" si="0"/>
        <v>0</v>
      </c>
      <c r="I60" s="13">
        <f t="shared" si="26"/>
        <v>274.96247334754793</v>
      </c>
      <c r="J60" s="13">
        <f t="shared" si="5"/>
        <v>0</v>
      </c>
      <c r="K60" s="13">
        <f t="shared" si="6"/>
        <v>63.292473347547912</v>
      </c>
      <c r="L60" s="13">
        <f t="shared" si="7"/>
        <v>0</v>
      </c>
      <c r="M60" s="13">
        <f t="shared" si="27"/>
        <v>0</v>
      </c>
      <c r="N60" s="13">
        <f t="shared" si="8"/>
        <v>-204.73000000000002</v>
      </c>
      <c r="O60" s="13">
        <f t="shared" si="9"/>
        <v>0</v>
      </c>
      <c r="P60" s="13">
        <f t="shared" si="10"/>
        <v>0</v>
      </c>
      <c r="Q60" s="13">
        <f t="shared" si="11"/>
        <v>0</v>
      </c>
      <c r="R60" s="13">
        <f t="shared" si="12"/>
        <v>0</v>
      </c>
      <c r="S60" s="13">
        <f t="shared" si="13"/>
        <v>0</v>
      </c>
      <c r="T60" s="13">
        <f t="shared" si="28"/>
        <v>0</v>
      </c>
      <c r="U60" s="13">
        <f t="shared" si="14"/>
        <v>-204.73000000000002</v>
      </c>
      <c r="V60" s="13">
        <f t="shared" si="15"/>
        <v>0</v>
      </c>
      <c r="W60" s="13">
        <f t="shared" si="16"/>
        <v>0</v>
      </c>
      <c r="X60" s="13">
        <f t="shared" si="17"/>
        <v>0</v>
      </c>
      <c r="Y60" s="13">
        <f t="shared" si="29"/>
        <v>0</v>
      </c>
      <c r="Z60" s="13">
        <f t="shared" si="18"/>
        <v>-204.73000000000002</v>
      </c>
      <c r="AA60" s="13">
        <f t="shared" si="19"/>
        <v>0</v>
      </c>
      <c r="AB60" s="13"/>
      <c r="AC60" s="13"/>
      <c r="AD60" s="13"/>
      <c r="AE60" s="13"/>
      <c r="AF60" s="13">
        <f t="shared" si="20"/>
        <v>0</v>
      </c>
      <c r="AG60" s="13">
        <f t="shared" si="21"/>
        <v>0</v>
      </c>
      <c r="AH60" s="13">
        <f t="shared" si="22"/>
        <v>0</v>
      </c>
      <c r="AI60" s="13">
        <f t="shared" si="23"/>
        <v>0</v>
      </c>
      <c r="AJ60" s="13">
        <f t="shared" si="30"/>
        <v>928.80000000000041</v>
      </c>
      <c r="AK60" s="13">
        <f t="shared" si="24"/>
        <v>0</v>
      </c>
      <c r="AL60" s="13">
        <f t="shared" si="25"/>
        <v>717.13000000000034</v>
      </c>
      <c r="AM60" s="13"/>
    </row>
    <row r="61" spans="1:39" x14ac:dyDescent="0.25">
      <c r="A61">
        <v>60</v>
      </c>
      <c r="B61">
        <v>208.20000000000002</v>
      </c>
      <c r="C61" s="14" t="s">
        <v>24</v>
      </c>
      <c r="D61">
        <f t="shared" si="1"/>
        <v>129</v>
      </c>
      <c r="E61" s="13">
        <f t="shared" si="2"/>
        <v>0</v>
      </c>
      <c r="F61" s="13">
        <f t="shared" si="3"/>
        <v>0</v>
      </c>
      <c r="G61" s="13">
        <f t="shared" si="4"/>
        <v>0</v>
      </c>
      <c r="H61" s="13">
        <f t="shared" si="0"/>
        <v>0</v>
      </c>
      <c r="I61" s="13">
        <f t="shared" si="26"/>
        <v>274.96247334754793</v>
      </c>
      <c r="J61" s="13">
        <f t="shared" si="5"/>
        <v>0</v>
      </c>
      <c r="K61" s="13">
        <f t="shared" si="6"/>
        <v>59.822473347547913</v>
      </c>
      <c r="L61" s="13">
        <f t="shared" si="7"/>
        <v>0</v>
      </c>
      <c r="M61" s="13">
        <f t="shared" si="27"/>
        <v>0</v>
      </c>
      <c r="N61" s="13">
        <f t="shared" si="8"/>
        <v>-208.20000000000002</v>
      </c>
      <c r="O61" s="13">
        <f t="shared" si="9"/>
        <v>0</v>
      </c>
      <c r="P61" s="13">
        <f t="shared" si="10"/>
        <v>0</v>
      </c>
      <c r="Q61" s="13">
        <f t="shared" si="11"/>
        <v>0</v>
      </c>
      <c r="R61" s="13">
        <f t="shared" si="12"/>
        <v>0</v>
      </c>
      <c r="S61" s="13">
        <f t="shared" si="13"/>
        <v>0</v>
      </c>
      <c r="T61" s="13">
        <f t="shared" si="28"/>
        <v>0</v>
      </c>
      <c r="U61" s="13">
        <f t="shared" si="14"/>
        <v>-208.20000000000002</v>
      </c>
      <c r="V61" s="13">
        <f t="shared" si="15"/>
        <v>0</v>
      </c>
      <c r="W61" s="13">
        <f t="shared" si="16"/>
        <v>0</v>
      </c>
      <c r="X61" s="13">
        <f t="shared" si="17"/>
        <v>0</v>
      </c>
      <c r="Y61" s="13">
        <f t="shared" si="29"/>
        <v>0</v>
      </c>
      <c r="Z61" s="13">
        <f t="shared" si="18"/>
        <v>-208.20000000000002</v>
      </c>
      <c r="AA61" s="13">
        <f t="shared" si="19"/>
        <v>0</v>
      </c>
      <c r="AB61" s="13"/>
      <c r="AC61" s="13"/>
      <c r="AD61" s="13"/>
      <c r="AE61" s="13"/>
      <c r="AF61" s="13">
        <f t="shared" si="20"/>
        <v>30.96</v>
      </c>
      <c r="AG61" s="13">
        <f t="shared" si="21"/>
        <v>0</v>
      </c>
      <c r="AH61" s="13">
        <f t="shared" si="22"/>
        <v>0</v>
      </c>
      <c r="AI61" s="13">
        <f t="shared" si="23"/>
        <v>0</v>
      </c>
      <c r="AJ61" s="13">
        <f t="shared" si="30"/>
        <v>959.76000000000045</v>
      </c>
      <c r="AK61" s="13">
        <f t="shared" si="24"/>
        <v>0</v>
      </c>
      <c r="AL61" s="13">
        <f t="shared" si="25"/>
        <v>744.62000000000046</v>
      </c>
      <c r="AM61" s="13"/>
    </row>
    <row r="62" spans="1:39" x14ac:dyDescent="0.25">
      <c r="A62">
        <v>61</v>
      </c>
      <c r="B62">
        <v>211.67000000000002</v>
      </c>
      <c r="C62" s="12" t="s">
        <v>23</v>
      </c>
      <c r="D62">
        <f t="shared" si="1"/>
        <v>61</v>
      </c>
      <c r="E62" s="13">
        <f t="shared" si="2"/>
        <v>10.457142857142857</v>
      </c>
      <c r="F62" s="13">
        <f t="shared" si="3"/>
        <v>0</v>
      </c>
      <c r="G62" s="13">
        <f t="shared" si="4"/>
        <v>0</v>
      </c>
      <c r="H62" s="13">
        <f t="shared" si="0"/>
        <v>0</v>
      </c>
      <c r="I62" s="13">
        <f t="shared" si="26"/>
        <v>285.41961620469078</v>
      </c>
      <c r="J62" s="13">
        <f t="shared" si="5"/>
        <v>0</v>
      </c>
      <c r="K62" s="13">
        <f t="shared" si="6"/>
        <v>66.809616204690769</v>
      </c>
      <c r="L62" s="13">
        <f t="shared" si="7"/>
        <v>0</v>
      </c>
      <c r="M62" s="13">
        <f t="shared" si="27"/>
        <v>0</v>
      </c>
      <c r="N62" s="13">
        <f t="shared" si="8"/>
        <v>-211.67000000000002</v>
      </c>
      <c r="O62" s="13">
        <f t="shared" si="9"/>
        <v>0</v>
      </c>
      <c r="P62" s="13">
        <f t="shared" si="10"/>
        <v>0</v>
      </c>
      <c r="Q62" s="13">
        <f t="shared" si="11"/>
        <v>0</v>
      </c>
      <c r="R62" s="13">
        <f t="shared" si="12"/>
        <v>0</v>
      </c>
      <c r="S62" s="13">
        <f t="shared" si="13"/>
        <v>0</v>
      </c>
      <c r="T62" s="13">
        <f t="shared" si="28"/>
        <v>0</v>
      </c>
      <c r="U62" s="13">
        <f t="shared" si="14"/>
        <v>-211.67000000000002</v>
      </c>
      <c r="V62" s="13">
        <f t="shared" si="15"/>
        <v>0</v>
      </c>
      <c r="W62" s="13">
        <f t="shared" si="16"/>
        <v>0</v>
      </c>
      <c r="X62" s="13">
        <f t="shared" si="17"/>
        <v>0</v>
      </c>
      <c r="Y62" s="13">
        <f t="shared" si="29"/>
        <v>0</v>
      </c>
      <c r="Z62" s="13">
        <f t="shared" si="18"/>
        <v>-211.67000000000002</v>
      </c>
      <c r="AA62" s="13">
        <f t="shared" si="19"/>
        <v>0</v>
      </c>
      <c r="AB62" s="13"/>
      <c r="AC62" s="13"/>
      <c r="AD62" s="13"/>
      <c r="AE62" s="13"/>
      <c r="AF62" s="13">
        <f t="shared" si="20"/>
        <v>0</v>
      </c>
      <c r="AG62" s="13">
        <f t="shared" si="21"/>
        <v>0</v>
      </c>
      <c r="AH62" s="13">
        <f t="shared" si="22"/>
        <v>0</v>
      </c>
      <c r="AI62" s="13">
        <f t="shared" si="23"/>
        <v>0</v>
      </c>
      <c r="AJ62" s="13">
        <f t="shared" si="30"/>
        <v>959.76000000000045</v>
      </c>
      <c r="AK62" s="13">
        <f t="shared" si="24"/>
        <v>0</v>
      </c>
      <c r="AL62" s="13">
        <f t="shared" si="25"/>
        <v>741.15000000000043</v>
      </c>
      <c r="AM62" s="13"/>
    </row>
    <row r="63" spans="1:39" x14ac:dyDescent="0.25">
      <c r="A63">
        <v>62</v>
      </c>
      <c r="B63">
        <v>215.14000000000001</v>
      </c>
      <c r="C63" s="14" t="s">
        <v>24</v>
      </c>
      <c r="D63">
        <f t="shared" si="1"/>
        <v>129</v>
      </c>
      <c r="E63" s="13">
        <f t="shared" si="2"/>
        <v>0</v>
      </c>
      <c r="F63" s="13">
        <f t="shared" si="3"/>
        <v>0</v>
      </c>
      <c r="G63" s="13">
        <f t="shared" si="4"/>
        <v>0</v>
      </c>
      <c r="H63" s="13">
        <f t="shared" si="0"/>
        <v>0</v>
      </c>
      <c r="I63" s="13">
        <f t="shared" si="26"/>
        <v>285.41961620469078</v>
      </c>
      <c r="J63" s="13">
        <f t="shared" si="5"/>
        <v>0</v>
      </c>
      <c r="K63" s="13">
        <f t="shared" si="6"/>
        <v>63.33961620469077</v>
      </c>
      <c r="L63" s="13">
        <f t="shared" si="7"/>
        <v>0</v>
      </c>
      <c r="M63" s="13">
        <f t="shared" si="27"/>
        <v>0</v>
      </c>
      <c r="N63" s="13">
        <f t="shared" si="8"/>
        <v>-215.14000000000001</v>
      </c>
      <c r="O63" s="13">
        <f t="shared" si="9"/>
        <v>0</v>
      </c>
      <c r="P63" s="13">
        <f t="shared" si="10"/>
        <v>0</v>
      </c>
      <c r="Q63" s="13">
        <f t="shared" si="11"/>
        <v>0</v>
      </c>
      <c r="R63" s="13">
        <f t="shared" si="12"/>
        <v>0</v>
      </c>
      <c r="S63" s="13">
        <f t="shared" si="13"/>
        <v>0</v>
      </c>
      <c r="T63" s="13">
        <f t="shared" si="28"/>
        <v>0</v>
      </c>
      <c r="U63" s="13">
        <f t="shared" si="14"/>
        <v>-215.14000000000001</v>
      </c>
      <c r="V63" s="13">
        <f t="shared" si="15"/>
        <v>0</v>
      </c>
      <c r="W63" s="13">
        <f t="shared" si="16"/>
        <v>0</v>
      </c>
      <c r="X63" s="13">
        <f t="shared" si="17"/>
        <v>0</v>
      </c>
      <c r="Y63" s="13">
        <f t="shared" si="29"/>
        <v>0</v>
      </c>
      <c r="Z63" s="13">
        <f t="shared" si="18"/>
        <v>-215.14000000000001</v>
      </c>
      <c r="AA63" s="13">
        <f t="shared" si="19"/>
        <v>0</v>
      </c>
      <c r="AB63" s="13"/>
      <c r="AC63" s="13"/>
      <c r="AD63" s="13"/>
      <c r="AE63" s="13"/>
      <c r="AF63" s="13">
        <f t="shared" si="20"/>
        <v>30.96</v>
      </c>
      <c r="AG63" s="13">
        <f t="shared" si="21"/>
        <v>0</v>
      </c>
      <c r="AH63" s="13">
        <f t="shared" si="22"/>
        <v>0</v>
      </c>
      <c r="AI63" s="13">
        <f t="shared" si="23"/>
        <v>0</v>
      </c>
      <c r="AJ63" s="13">
        <f t="shared" si="30"/>
        <v>990.72000000000048</v>
      </c>
      <c r="AK63" s="13">
        <f t="shared" si="24"/>
        <v>0</v>
      </c>
      <c r="AL63" s="13">
        <f t="shared" si="25"/>
        <v>768.64000000000044</v>
      </c>
      <c r="AM63" s="13"/>
    </row>
    <row r="64" spans="1:39" x14ac:dyDescent="0.25">
      <c r="A64">
        <v>63</v>
      </c>
      <c r="B64">
        <v>218.61</v>
      </c>
      <c r="C64" s="12" t="s">
        <v>23</v>
      </c>
      <c r="D64">
        <f t="shared" si="1"/>
        <v>61</v>
      </c>
      <c r="E64" s="13">
        <f t="shared" si="2"/>
        <v>10.457142857142857</v>
      </c>
      <c r="F64" s="13">
        <f t="shared" si="3"/>
        <v>0</v>
      </c>
      <c r="G64" s="13">
        <f t="shared" si="4"/>
        <v>0</v>
      </c>
      <c r="H64" s="13">
        <f t="shared" si="0"/>
        <v>0</v>
      </c>
      <c r="I64" s="13">
        <f t="shared" si="26"/>
        <v>295.87675906183364</v>
      </c>
      <c r="J64" s="13">
        <f t="shared" si="5"/>
        <v>0</v>
      </c>
      <c r="K64" s="13">
        <f t="shared" si="6"/>
        <v>70.326759061833627</v>
      </c>
      <c r="L64" s="13">
        <f t="shared" si="7"/>
        <v>0</v>
      </c>
      <c r="M64" s="13">
        <f t="shared" si="27"/>
        <v>0</v>
      </c>
      <c r="N64" s="13">
        <f t="shared" si="8"/>
        <v>-218.61</v>
      </c>
      <c r="O64" s="13">
        <f t="shared" si="9"/>
        <v>0</v>
      </c>
      <c r="P64" s="13">
        <f t="shared" si="10"/>
        <v>0</v>
      </c>
      <c r="Q64" s="13">
        <f t="shared" si="11"/>
        <v>0</v>
      </c>
      <c r="R64" s="13">
        <f t="shared" si="12"/>
        <v>0</v>
      </c>
      <c r="S64" s="13">
        <f t="shared" si="13"/>
        <v>0</v>
      </c>
      <c r="T64" s="13">
        <f t="shared" si="28"/>
        <v>0</v>
      </c>
      <c r="U64" s="13">
        <f t="shared" si="14"/>
        <v>-218.61</v>
      </c>
      <c r="V64" s="13">
        <f t="shared" si="15"/>
        <v>0</v>
      </c>
      <c r="W64" s="13">
        <f t="shared" si="16"/>
        <v>0</v>
      </c>
      <c r="X64" s="13">
        <f t="shared" si="17"/>
        <v>0</v>
      </c>
      <c r="Y64" s="13">
        <f t="shared" si="29"/>
        <v>0</v>
      </c>
      <c r="Z64" s="13">
        <f t="shared" si="18"/>
        <v>-218.61</v>
      </c>
      <c r="AA64" s="13">
        <f t="shared" si="19"/>
        <v>0</v>
      </c>
      <c r="AB64" s="13"/>
      <c r="AC64" s="13"/>
      <c r="AD64" s="13"/>
      <c r="AE64" s="13"/>
      <c r="AF64" s="13">
        <f t="shared" si="20"/>
        <v>0</v>
      </c>
      <c r="AG64" s="13">
        <f t="shared" si="21"/>
        <v>0</v>
      </c>
      <c r="AH64" s="13">
        <f t="shared" si="22"/>
        <v>0</v>
      </c>
      <c r="AI64" s="13">
        <f t="shared" si="23"/>
        <v>0</v>
      </c>
      <c r="AJ64" s="13">
        <f t="shared" si="30"/>
        <v>990.72000000000048</v>
      </c>
      <c r="AK64" s="13">
        <f t="shared" si="24"/>
        <v>0</v>
      </c>
      <c r="AL64" s="13">
        <f t="shared" si="25"/>
        <v>765.17000000000053</v>
      </c>
      <c r="AM64" s="13"/>
    </row>
    <row r="65" spans="1:39" x14ac:dyDescent="0.25">
      <c r="A65">
        <v>64</v>
      </c>
      <c r="B65">
        <v>222.08</v>
      </c>
      <c r="C65" s="14" t="s">
        <v>24</v>
      </c>
      <c r="D65">
        <f t="shared" si="1"/>
        <v>129</v>
      </c>
      <c r="E65" s="13">
        <f t="shared" si="2"/>
        <v>0</v>
      </c>
      <c r="F65" s="13">
        <f t="shared" si="3"/>
        <v>0</v>
      </c>
      <c r="G65" s="13">
        <f t="shared" si="4"/>
        <v>0</v>
      </c>
      <c r="H65" s="13">
        <f t="shared" si="0"/>
        <v>0</v>
      </c>
      <c r="I65" s="13">
        <f t="shared" si="26"/>
        <v>295.87675906183364</v>
      </c>
      <c r="J65" s="13">
        <f t="shared" si="5"/>
        <v>0</v>
      </c>
      <c r="K65" s="13">
        <f t="shared" si="6"/>
        <v>66.856759061833628</v>
      </c>
      <c r="L65" s="13">
        <f t="shared" si="7"/>
        <v>0</v>
      </c>
      <c r="M65" s="13">
        <f t="shared" si="27"/>
        <v>0</v>
      </c>
      <c r="N65" s="13">
        <f t="shared" si="8"/>
        <v>-222.08</v>
      </c>
      <c r="O65" s="13">
        <f t="shared" si="9"/>
        <v>0</v>
      </c>
      <c r="P65" s="13">
        <f t="shared" si="10"/>
        <v>0</v>
      </c>
      <c r="Q65" s="13">
        <f t="shared" si="11"/>
        <v>0</v>
      </c>
      <c r="R65" s="13">
        <f t="shared" si="12"/>
        <v>0</v>
      </c>
      <c r="S65" s="13">
        <f t="shared" si="13"/>
        <v>0</v>
      </c>
      <c r="T65" s="13">
        <f t="shared" si="28"/>
        <v>0</v>
      </c>
      <c r="U65" s="13">
        <f t="shared" si="14"/>
        <v>-222.08</v>
      </c>
      <c r="V65" s="13">
        <f t="shared" si="15"/>
        <v>0</v>
      </c>
      <c r="W65" s="13">
        <f t="shared" si="16"/>
        <v>0</v>
      </c>
      <c r="X65" s="13">
        <f t="shared" si="17"/>
        <v>0</v>
      </c>
      <c r="Y65" s="13">
        <f t="shared" si="29"/>
        <v>0</v>
      </c>
      <c r="Z65" s="13">
        <f t="shared" si="18"/>
        <v>-222.08</v>
      </c>
      <c r="AA65" s="13">
        <f t="shared" si="19"/>
        <v>0</v>
      </c>
      <c r="AB65" s="13"/>
      <c r="AC65" s="13"/>
      <c r="AD65" s="13"/>
      <c r="AE65" s="13"/>
      <c r="AF65" s="13">
        <f t="shared" si="20"/>
        <v>30.96</v>
      </c>
      <c r="AG65" s="13">
        <f t="shared" si="21"/>
        <v>0</v>
      </c>
      <c r="AH65" s="13">
        <f t="shared" si="22"/>
        <v>0</v>
      </c>
      <c r="AI65" s="13">
        <f t="shared" si="23"/>
        <v>0</v>
      </c>
      <c r="AJ65" s="13">
        <f t="shared" si="30"/>
        <v>1021.6800000000005</v>
      </c>
      <c r="AK65" s="13">
        <f t="shared" si="24"/>
        <v>0</v>
      </c>
      <c r="AL65" s="13">
        <f t="shared" si="25"/>
        <v>792.66000000000054</v>
      </c>
      <c r="AM65" s="13"/>
    </row>
    <row r="66" spans="1:39" x14ac:dyDescent="0.25">
      <c r="A66">
        <v>65</v>
      </c>
      <c r="B66">
        <v>225.55</v>
      </c>
      <c r="C66" s="12" t="s">
        <v>23</v>
      </c>
      <c r="D66">
        <f t="shared" si="1"/>
        <v>61</v>
      </c>
      <c r="E66" s="13">
        <f t="shared" si="2"/>
        <v>10.457142857142857</v>
      </c>
      <c r="F66" s="13">
        <f t="shared" si="3"/>
        <v>0</v>
      </c>
      <c r="G66" s="13">
        <f t="shared" si="4"/>
        <v>0</v>
      </c>
      <c r="H66" s="13">
        <f t="shared" ref="H66:H129" si="31">IF(C66="CL",(D66/$AP$8)*60,0)</f>
        <v>0</v>
      </c>
      <c r="I66" s="13">
        <f t="shared" si="26"/>
        <v>306.33390191897649</v>
      </c>
      <c r="J66" s="13">
        <f t="shared" si="5"/>
        <v>0</v>
      </c>
      <c r="K66" s="13">
        <f t="shared" si="6"/>
        <v>73.843901918976485</v>
      </c>
      <c r="L66" s="13">
        <f t="shared" si="7"/>
        <v>0</v>
      </c>
      <c r="M66" s="13">
        <f t="shared" si="27"/>
        <v>0</v>
      </c>
      <c r="N66" s="13">
        <f t="shared" si="8"/>
        <v>-225.55</v>
      </c>
      <c r="O66" s="13">
        <f t="shared" si="9"/>
        <v>0</v>
      </c>
      <c r="P66" s="13">
        <f t="shared" si="10"/>
        <v>0</v>
      </c>
      <c r="Q66" s="13">
        <f t="shared" si="11"/>
        <v>0</v>
      </c>
      <c r="R66" s="13">
        <f t="shared" si="12"/>
        <v>0</v>
      </c>
      <c r="S66" s="13">
        <f t="shared" si="13"/>
        <v>0</v>
      </c>
      <c r="T66" s="13">
        <f t="shared" si="28"/>
        <v>0</v>
      </c>
      <c r="U66" s="13">
        <f t="shared" si="14"/>
        <v>-225.55</v>
      </c>
      <c r="V66" s="13">
        <f t="shared" si="15"/>
        <v>0</v>
      </c>
      <c r="W66" s="13">
        <f t="shared" si="16"/>
        <v>0</v>
      </c>
      <c r="X66" s="13">
        <f t="shared" si="17"/>
        <v>0</v>
      </c>
      <c r="Y66" s="13">
        <f t="shared" si="29"/>
        <v>0</v>
      </c>
      <c r="Z66" s="13">
        <f t="shared" si="18"/>
        <v>-225.55</v>
      </c>
      <c r="AA66" s="13">
        <f t="shared" si="19"/>
        <v>0</v>
      </c>
      <c r="AB66" s="13"/>
      <c r="AC66" s="13"/>
      <c r="AD66" s="13"/>
      <c r="AE66" s="13"/>
      <c r="AF66" s="13">
        <f t="shared" si="20"/>
        <v>0</v>
      </c>
      <c r="AG66" s="13">
        <f t="shared" si="21"/>
        <v>0</v>
      </c>
      <c r="AH66" s="13">
        <f t="shared" si="22"/>
        <v>0</v>
      </c>
      <c r="AI66" s="13">
        <f t="shared" si="23"/>
        <v>0</v>
      </c>
      <c r="AJ66" s="13">
        <f t="shared" si="30"/>
        <v>1021.6800000000005</v>
      </c>
      <c r="AK66" s="13">
        <f t="shared" si="24"/>
        <v>0</v>
      </c>
      <c r="AL66" s="13">
        <f t="shared" si="25"/>
        <v>789.19000000000051</v>
      </c>
      <c r="AM66" s="13"/>
    </row>
    <row r="67" spans="1:39" x14ac:dyDescent="0.25">
      <c r="A67">
        <v>66</v>
      </c>
      <c r="B67">
        <v>229.02</v>
      </c>
      <c r="C67" s="14" t="s">
        <v>24</v>
      </c>
      <c r="D67">
        <f t="shared" ref="D67:D130" si="32">IF(C67="D1",61,IF(C67="D2",48,IF(C67="Al",111,IF(C67="CL",43,IF(C67="Napp",179,IF(C67="Nappes",103,IF(C67="Tab",164,IF(C67="Gnappes",3,IF(C67="HC",37,IF(C67="T",338,IF(C67="S&amp;T",500,IF(C67="Ep",129,IF(C67="Sacs",195,IF(C67="DH",130,IF(C67="Stex",168)))))))))))))))</f>
        <v>129</v>
      </c>
      <c r="E67" s="13">
        <f t="shared" ref="E67:E130" si="33">IF(C67="D1",(D67/$AQ$5)*60,0)</f>
        <v>0</v>
      </c>
      <c r="F67" s="13">
        <f t="shared" ref="F67:F130" si="34">IF(C67="D2",(D67/$AQ$6)*60,0)</f>
        <v>0</v>
      </c>
      <c r="G67" s="13">
        <f t="shared" ref="G67:G130" si="35">IF(C67="Al",(D67/$AQ$7)*60,0)</f>
        <v>0</v>
      </c>
      <c r="H67" s="13">
        <f t="shared" si="31"/>
        <v>0</v>
      </c>
      <c r="I67" s="13">
        <f t="shared" si="26"/>
        <v>306.33390191897649</v>
      </c>
      <c r="J67" s="13">
        <f t="shared" ref="J67:J130" si="36">IF(I67&lt;=(B67-2),I67-B67,0)</f>
        <v>0</v>
      </c>
      <c r="K67" s="13">
        <f t="shared" ref="K67:K130" si="37">IF(I67-B67&gt;$B$3,I67-(B67+$B$3),0)</f>
        <v>70.373901918976486</v>
      </c>
      <c r="L67" s="13">
        <f t="shared" ref="L67:L130" si="38">IF(C67="Napp",(D67/$AP$9)*60,0)</f>
        <v>0</v>
      </c>
      <c r="M67" s="13">
        <f t="shared" si="27"/>
        <v>0</v>
      </c>
      <c r="N67" s="13">
        <f t="shared" ref="N67:N130" si="39">IF(M67&lt;=(B67-2),M67-B67,0)</f>
        <v>-229.02</v>
      </c>
      <c r="O67" s="13">
        <f t="shared" ref="O67:O130" si="40">IF(M67-B67&gt;$B$3,M67-(B67+$B$3),0)</f>
        <v>0</v>
      </c>
      <c r="P67" s="13">
        <f t="shared" ref="P67:P130" si="41">IF(C67="Nappe",(D67/$AP$10)*60,0)</f>
        <v>0</v>
      </c>
      <c r="Q67" s="13">
        <f t="shared" ref="Q67:Q130" si="42">IF(C67="Tab",(D67/$AP$11)*60,0)</f>
        <v>0</v>
      </c>
      <c r="R67" s="13">
        <f t="shared" ref="R67:R130" si="43">IF(C67="GNappe",(D67/$AP$12)*60,0)</f>
        <v>0</v>
      </c>
      <c r="S67" s="13">
        <f t="shared" ref="S67:S130" si="44">IF(C67="HC",(D67/$AP$13)*60,0)</f>
        <v>0</v>
      </c>
      <c r="T67" s="13">
        <f t="shared" si="28"/>
        <v>0</v>
      </c>
      <c r="U67" s="13">
        <f t="shared" ref="U67:U130" si="45">IF(T67&lt;=(B67-2),T67-B67,0)</f>
        <v>-229.02</v>
      </c>
      <c r="V67" s="13">
        <f t="shared" ref="V67:V130" si="46">IF(T67-B67&gt;$B$3,T67-(B67+$B$3),0)</f>
        <v>0</v>
      </c>
      <c r="W67" s="13">
        <f t="shared" ref="W67:W130" si="47">IF(C67="T",(D67/$AP$14)*60,0)</f>
        <v>0</v>
      </c>
      <c r="X67" s="13">
        <f t="shared" ref="X67:X130" si="48">IF(C67="S&amp;T",(D67/$AP$15)*60,0)</f>
        <v>0</v>
      </c>
      <c r="Y67" s="13">
        <f t="shared" si="29"/>
        <v>0</v>
      </c>
      <c r="Z67" s="13">
        <f t="shared" ref="Z67:Z130" si="49">IF(Y67&lt;=(B67-2),Y67-B67,0)</f>
        <v>-229.02</v>
      </c>
      <c r="AA67" s="13">
        <f t="shared" ref="AA67:AA130" si="50">IF(Y67-B67&gt;$B$3,Y67-(B67+$B$3),0)</f>
        <v>0</v>
      </c>
      <c r="AB67" s="13"/>
      <c r="AC67" s="13"/>
      <c r="AD67" s="13"/>
      <c r="AE67" s="13"/>
      <c r="AF67" s="13">
        <f t="shared" ref="AF67:AF130" si="51">IF(C67="Ep",(D67/$AP$17)*60,0)</f>
        <v>30.96</v>
      </c>
      <c r="AG67" s="13">
        <f t="shared" ref="AG67:AG130" si="52">IF(C67="Sacs",(D67/$AP$18)*60,0)</f>
        <v>0</v>
      </c>
      <c r="AH67" s="13">
        <f t="shared" ref="AH67:AH130" si="53">IF(C67="DH",(D67/$AP$19)*60,0)</f>
        <v>0</v>
      </c>
      <c r="AI67" s="13">
        <f t="shared" ref="AI67:AI130" si="54">IF(C67="Stex",(D67/$AP$20)*60,0)</f>
        <v>0</v>
      </c>
      <c r="AJ67" s="13">
        <f t="shared" si="30"/>
        <v>1052.6400000000006</v>
      </c>
      <c r="AK67" s="13">
        <f t="shared" ref="AK67:AK130" si="55">IF(AJ67&lt;=(B67-2),AJ67-B67,0)</f>
        <v>0</v>
      </c>
      <c r="AL67" s="13">
        <f t="shared" ref="AL67:AL130" si="56">IF(AJ67-B67&gt;$B$3,AJ67-(B67+$B$3),0)</f>
        <v>816.68000000000052</v>
      </c>
      <c r="AM67" s="13"/>
    </row>
    <row r="68" spans="1:39" x14ac:dyDescent="0.25">
      <c r="A68">
        <v>67</v>
      </c>
      <c r="B68">
        <v>232.49</v>
      </c>
      <c r="C68" s="12" t="s">
        <v>23</v>
      </c>
      <c r="D68">
        <f t="shared" si="32"/>
        <v>61</v>
      </c>
      <c r="E68" s="13">
        <f t="shared" si="33"/>
        <v>10.457142857142857</v>
      </c>
      <c r="F68" s="13">
        <f t="shared" si="34"/>
        <v>0</v>
      </c>
      <c r="G68" s="13">
        <f t="shared" si="35"/>
        <v>0</v>
      </c>
      <c r="H68" s="13">
        <f t="shared" si="31"/>
        <v>0</v>
      </c>
      <c r="I68" s="13">
        <f t="shared" ref="I68:I131" si="57">I67+E68+F68+G68+H68</f>
        <v>316.79104477611935</v>
      </c>
      <c r="J68" s="13">
        <f t="shared" si="36"/>
        <v>0</v>
      </c>
      <c r="K68" s="13">
        <f t="shared" si="37"/>
        <v>77.361044776119343</v>
      </c>
      <c r="L68" s="13">
        <f t="shared" si="38"/>
        <v>0</v>
      </c>
      <c r="M68" s="13">
        <f t="shared" ref="M68:M131" si="58">L68+M67</f>
        <v>0</v>
      </c>
      <c r="N68" s="13">
        <f t="shared" si="39"/>
        <v>-232.49</v>
      </c>
      <c r="O68" s="13">
        <f t="shared" si="40"/>
        <v>0</v>
      </c>
      <c r="P68" s="13">
        <f t="shared" si="41"/>
        <v>0</v>
      </c>
      <c r="Q68" s="13">
        <f t="shared" si="42"/>
        <v>0</v>
      </c>
      <c r="R68" s="13">
        <f t="shared" si="43"/>
        <v>0</v>
      </c>
      <c r="S68" s="13">
        <f t="shared" si="44"/>
        <v>0</v>
      </c>
      <c r="T68" s="13">
        <f t="shared" ref="T68:T131" si="59">T67+P68+R68+Q68+S68</f>
        <v>0</v>
      </c>
      <c r="U68" s="13">
        <f t="shared" si="45"/>
        <v>-232.49</v>
      </c>
      <c r="V68" s="13">
        <f t="shared" si="46"/>
        <v>0</v>
      </c>
      <c r="W68" s="13">
        <f t="shared" si="47"/>
        <v>0</v>
      </c>
      <c r="X68" s="13">
        <f t="shared" si="48"/>
        <v>0</v>
      </c>
      <c r="Y68" s="13">
        <f t="shared" ref="Y68:Y131" si="60">Y67+X68+W68</f>
        <v>0</v>
      </c>
      <c r="Z68" s="13">
        <f t="shared" si="49"/>
        <v>-232.49</v>
      </c>
      <c r="AA68" s="13">
        <f t="shared" si="50"/>
        <v>0</v>
      </c>
      <c r="AB68" s="13"/>
      <c r="AC68" s="13"/>
      <c r="AD68" s="13"/>
      <c r="AE68" s="13"/>
      <c r="AF68" s="13">
        <f t="shared" si="51"/>
        <v>0</v>
      </c>
      <c r="AG68" s="13">
        <f t="shared" si="52"/>
        <v>0</v>
      </c>
      <c r="AH68" s="13">
        <f t="shared" si="53"/>
        <v>0</v>
      </c>
      <c r="AI68" s="13">
        <f t="shared" si="54"/>
        <v>0</v>
      </c>
      <c r="AJ68" s="13">
        <f t="shared" ref="AJ68:AJ131" si="61">AJ67+AF68+AG68+AH68+AI68</f>
        <v>1052.6400000000006</v>
      </c>
      <c r="AK68" s="13">
        <f t="shared" si="55"/>
        <v>0</v>
      </c>
      <c r="AL68" s="13">
        <f t="shared" si="56"/>
        <v>813.21000000000049</v>
      </c>
      <c r="AM68" s="13"/>
    </row>
    <row r="69" spans="1:39" x14ac:dyDescent="0.25">
      <c r="A69">
        <v>68</v>
      </c>
      <c r="B69">
        <v>235.96</v>
      </c>
      <c r="C69" s="14" t="s">
        <v>24</v>
      </c>
      <c r="D69">
        <f t="shared" si="32"/>
        <v>129</v>
      </c>
      <c r="E69" s="13">
        <f t="shared" si="33"/>
        <v>0</v>
      </c>
      <c r="F69" s="13">
        <f t="shared" si="34"/>
        <v>0</v>
      </c>
      <c r="G69" s="13">
        <f t="shared" si="35"/>
        <v>0</v>
      </c>
      <c r="H69" s="13">
        <f t="shared" si="31"/>
        <v>0</v>
      </c>
      <c r="I69" s="13">
        <f t="shared" si="57"/>
        <v>316.79104477611935</v>
      </c>
      <c r="J69" s="13">
        <f t="shared" si="36"/>
        <v>0</v>
      </c>
      <c r="K69" s="13">
        <f t="shared" si="37"/>
        <v>73.891044776119344</v>
      </c>
      <c r="L69" s="13">
        <f t="shared" si="38"/>
        <v>0</v>
      </c>
      <c r="M69" s="13">
        <f t="shared" si="58"/>
        <v>0</v>
      </c>
      <c r="N69" s="13">
        <f t="shared" si="39"/>
        <v>-235.96</v>
      </c>
      <c r="O69" s="13">
        <f t="shared" si="40"/>
        <v>0</v>
      </c>
      <c r="P69" s="13">
        <f t="shared" si="41"/>
        <v>0</v>
      </c>
      <c r="Q69" s="13">
        <f t="shared" si="42"/>
        <v>0</v>
      </c>
      <c r="R69" s="13">
        <f t="shared" si="43"/>
        <v>0</v>
      </c>
      <c r="S69" s="13">
        <f t="shared" si="44"/>
        <v>0</v>
      </c>
      <c r="T69" s="13">
        <f t="shared" si="59"/>
        <v>0</v>
      </c>
      <c r="U69" s="13">
        <f t="shared" si="45"/>
        <v>-235.96</v>
      </c>
      <c r="V69" s="13">
        <f t="shared" si="46"/>
        <v>0</v>
      </c>
      <c r="W69" s="13">
        <f t="shared" si="47"/>
        <v>0</v>
      </c>
      <c r="X69" s="13">
        <f t="shared" si="48"/>
        <v>0</v>
      </c>
      <c r="Y69" s="13">
        <f t="shared" si="60"/>
        <v>0</v>
      </c>
      <c r="Z69" s="13">
        <f t="shared" si="49"/>
        <v>-235.96</v>
      </c>
      <c r="AA69" s="13">
        <f t="shared" si="50"/>
        <v>0</v>
      </c>
      <c r="AB69" s="13"/>
      <c r="AC69" s="13"/>
      <c r="AD69" s="13"/>
      <c r="AE69" s="13"/>
      <c r="AF69" s="13">
        <f t="shared" si="51"/>
        <v>30.96</v>
      </c>
      <c r="AG69" s="13">
        <f t="shared" si="52"/>
        <v>0</v>
      </c>
      <c r="AH69" s="13">
        <f t="shared" si="53"/>
        <v>0</v>
      </c>
      <c r="AI69" s="13">
        <f t="shared" si="54"/>
        <v>0</v>
      </c>
      <c r="AJ69" s="13">
        <f t="shared" si="61"/>
        <v>1083.6000000000006</v>
      </c>
      <c r="AK69" s="13">
        <f t="shared" si="55"/>
        <v>0</v>
      </c>
      <c r="AL69" s="13">
        <f t="shared" si="56"/>
        <v>840.70000000000061</v>
      </c>
      <c r="AM69" s="13"/>
    </row>
    <row r="70" spans="1:39" x14ac:dyDescent="0.25">
      <c r="A70">
        <v>69</v>
      </c>
      <c r="B70">
        <v>239.43</v>
      </c>
      <c r="C70" s="12" t="s">
        <v>28</v>
      </c>
      <c r="D70">
        <f t="shared" si="32"/>
        <v>48</v>
      </c>
      <c r="E70" s="13">
        <f t="shared" si="33"/>
        <v>0</v>
      </c>
      <c r="F70" s="13">
        <f t="shared" si="34"/>
        <v>4.2985074626865671</v>
      </c>
      <c r="G70" s="13">
        <f t="shared" si="35"/>
        <v>0</v>
      </c>
      <c r="H70" s="13">
        <f t="shared" si="31"/>
        <v>0</v>
      </c>
      <c r="I70" s="13">
        <f t="shared" si="57"/>
        <v>321.08955223880594</v>
      </c>
      <c r="J70" s="13">
        <f t="shared" si="36"/>
        <v>0</v>
      </c>
      <c r="K70" s="13">
        <f t="shared" si="37"/>
        <v>74.719552238805932</v>
      </c>
      <c r="L70" s="13">
        <f t="shared" si="38"/>
        <v>0</v>
      </c>
      <c r="M70" s="13">
        <f t="shared" si="58"/>
        <v>0</v>
      </c>
      <c r="N70" s="13">
        <f t="shared" si="39"/>
        <v>-239.43</v>
      </c>
      <c r="O70" s="13">
        <f t="shared" si="40"/>
        <v>0</v>
      </c>
      <c r="P70" s="13">
        <f t="shared" si="41"/>
        <v>0</v>
      </c>
      <c r="Q70" s="13">
        <f t="shared" si="42"/>
        <v>0</v>
      </c>
      <c r="R70" s="13">
        <f t="shared" si="43"/>
        <v>0</v>
      </c>
      <c r="S70" s="13">
        <f t="shared" si="44"/>
        <v>0</v>
      </c>
      <c r="T70" s="13">
        <f t="shared" si="59"/>
        <v>0</v>
      </c>
      <c r="U70" s="13">
        <f t="shared" si="45"/>
        <v>-239.43</v>
      </c>
      <c r="V70" s="13">
        <f t="shared" si="46"/>
        <v>0</v>
      </c>
      <c r="W70" s="13">
        <f t="shared" si="47"/>
        <v>0</v>
      </c>
      <c r="X70" s="13">
        <f t="shared" si="48"/>
        <v>0</v>
      </c>
      <c r="Y70" s="13">
        <f t="shared" si="60"/>
        <v>0</v>
      </c>
      <c r="Z70" s="13">
        <f t="shared" si="49"/>
        <v>-239.43</v>
      </c>
      <c r="AA70" s="13">
        <f t="shared" si="50"/>
        <v>0</v>
      </c>
      <c r="AB70" s="13"/>
      <c r="AC70" s="13"/>
      <c r="AD70" s="13"/>
      <c r="AE70" s="13"/>
      <c r="AF70" s="13">
        <f t="shared" si="51"/>
        <v>0</v>
      </c>
      <c r="AG70" s="13">
        <f t="shared" si="52"/>
        <v>0</v>
      </c>
      <c r="AH70" s="13">
        <f t="shared" si="53"/>
        <v>0</v>
      </c>
      <c r="AI70" s="13">
        <f t="shared" si="54"/>
        <v>0</v>
      </c>
      <c r="AJ70" s="13">
        <f t="shared" si="61"/>
        <v>1083.6000000000006</v>
      </c>
      <c r="AK70" s="13">
        <f t="shared" si="55"/>
        <v>0</v>
      </c>
      <c r="AL70" s="13">
        <f t="shared" si="56"/>
        <v>837.23000000000059</v>
      </c>
      <c r="AM70" s="13"/>
    </row>
    <row r="71" spans="1:39" x14ac:dyDescent="0.25">
      <c r="A71">
        <v>70</v>
      </c>
      <c r="B71">
        <v>242.9</v>
      </c>
      <c r="C71" s="14" t="s">
        <v>21</v>
      </c>
      <c r="D71">
        <f t="shared" si="32"/>
        <v>130</v>
      </c>
      <c r="E71" s="13">
        <f t="shared" si="33"/>
        <v>0</v>
      </c>
      <c r="F71" s="13">
        <f t="shared" si="34"/>
        <v>0</v>
      </c>
      <c r="G71" s="13">
        <f t="shared" si="35"/>
        <v>0</v>
      </c>
      <c r="H71" s="13">
        <f t="shared" si="31"/>
        <v>0</v>
      </c>
      <c r="I71" s="13">
        <f t="shared" si="57"/>
        <v>321.08955223880594</v>
      </c>
      <c r="J71" s="13">
        <f t="shared" si="36"/>
        <v>0</v>
      </c>
      <c r="K71" s="13">
        <f t="shared" si="37"/>
        <v>71.249552238805933</v>
      </c>
      <c r="L71" s="13">
        <f t="shared" si="38"/>
        <v>0</v>
      </c>
      <c r="M71" s="13">
        <f t="shared" si="58"/>
        <v>0</v>
      </c>
      <c r="N71" s="13">
        <f t="shared" si="39"/>
        <v>-242.9</v>
      </c>
      <c r="O71" s="13">
        <f t="shared" si="40"/>
        <v>0</v>
      </c>
      <c r="P71" s="13">
        <f t="shared" si="41"/>
        <v>0</v>
      </c>
      <c r="Q71" s="13">
        <f t="shared" si="42"/>
        <v>0</v>
      </c>
      <c r="R71" s="13">
        <f t="shared" si="43"/>
        <v>0</v>
      </c>
      <c r="S71" s="13">
        <f t="shared" si="44"/>
        <v>0</v>
      </c>
      <c r="T71" s="13">
        <f t="shared" si="59"/>
        <v>0</v>
      </c>
      <c r="U71" s="13">
        <f t="shared" si="45"/>
        <v>-242.9</v>
      </c>
      <c r="V71" s="13">
        <f t="shared" si="46"/>
        <v>0</v>
      </c>
      <c r="W71" s="13">
        <f t="shared" si="47"/>
        <v>0</v>
      </c>
      <c r="X71" s="13">
        <f t="shared" si="48"/>
        <v>0</v>
      </c>
      <c r="Y71" s="13">
        <f t="shared" si="60"/>
        <v>0</v>
      </c>
      <c r="Z71" s="13">
        <f t="shared" si="49"/>
        <v>-242.9</v>
      </c>
      <c r="AA71" s="13">
        <f t="shared" si="50"/>
        <v>0</v>
      </c>
      <c r="AB71" s="13"/>
      <c r="AC71" s="13"/>
      <c r="AD71" s="13"/>
      <c r="AE71" s="13"/>
      <c r="AF71" s="13">
        <f t="shared" si="51"/>
        <v>0</v>
      </c>
      <c r="AG71" s="13">
        <f t="shared" si="52"/>
        <v>0</v>
      </c>
      <c r="AH71" s="13">
        <f t="shared" si="53"/>
        <v>22.285714285714285</v>
      </c>
      <c r="AI71" s="13">
        <f t="shared" si="54"/>
        <v>0</v>
      </c>
      <c r="AJ71" s="13">
        <f t="shared" si="61"/>
        <v>1105.8857142857148</v>
      </c>
      <c r="AK71" s="13">
        <f t="shared" si="55"/>
        <v>0</v>
      </c>
      <c r="AL71" s="13">
        <f t="shared" si="56"/>
        <v>856.04571428571478</v>
      </c>
      <c r="AM71" s="13"/>
    </row>
    <row r="72" spans="1:39" x14ac:dyDescent="0.25">
      <c r="A72">
        <v>71</v>
      </c>
      <c r="B72">
        <v>246.37</v>
      </c>
      <c r="C72" s="12" t="s">
        <v>23</v>
      </c>
      <c r="D72">
        <f t="shared" si="32"/>
        <v>61</v>
      </c>
      <c r="E72" s="13">
        <f t="shared" si="33"/>
        <v>10.457142857142857</v>
      </c>
      <c r="F72" s="13">
        <f t="shared" si="34"/>
        <v>0</v>
      </c>
      <c r="G72" s="13">
        <f t="shared" si="35"/>
        <v>0</v>
      </c>
      <c r="H72" s="13">
        <f t="shared" si="31"/>
        <v>0</v>
      </c>
      <c r="I72" s="13">
        <f t="shared" si="57"/>
        <v>331.54669509594879</v>
      </c>
      <c r="J72" s="13">
        <f t="shared" si="36"/>
        <v>0</v>
      </c>
      <c r="K72" s="13">
        <f t="shared" si="37"/>
        <v>78.236695095948789</v>
      </c>
      <c r="L72" s="13">
        <f t="shared" si="38"/>
        <v>0</v>
      </c>
      <c r="M72" s="13">
        <f t="shared" si="58"/>
        <v>0</v>
      </c>
      <c r="N72" s="13">
        <f t="shared" si="39"/>
        <v>-246.37</v>
      </c>
      <c r="O72" s="13">
        <f t="shared" si="40"/>
        <v>0</v>
      </c>
      <c r="P72" s="13">
        <f t="shared" si="41"/>
        <v>0</v>
      </c>
      <c r="Q72" s="13">
        <f t="shared" si="42"/>
        <v>0</v>
      </c>
      <c r="R72" s="13">
        <f t="shared" si="43"/>
        <v>0</v>
      </c>
      <c r="S72" s="13">
        <f t="shared" si="44"/>
        <v>0</v>
      </c>
      <c r="T72" s="13">
        <f t="shared" si="59"/>
        <v>0</v>
      </c>
      <c r="U72" s="13">
        <f t="shared" si="45"/>
        <v>-246.37</v>
      </c>
      <c r="V72" s="13">
        <f t="shared" si="46"/>
        <v>0</v>
      </c>
      <c r="W72" s="13">
        <f t="shared" si="47"/>
        <v>0</v>
      </c>
      <c r="X72" s="13">
        <f t="shared" si="48"/>
        <v>0</v>
      </c>
      <c r="Y72" s="13">
        <f t="shared" si="60"/>
        <v>0</v>
      </c>
      <c r="Z72" s="13">
        <f t="shared" si="49"/>
        <v>-246.37</v>
      </c>
      <c r="AA72" s="13">
        <f t="shared" si="50"/>
        <v>0</v>
      </c>
      <c r="AB72" s="13"/>
      <c r="AC72" s="13"/>
      <c r="AD72" s="13"/>
      <c r="AE72" s="13"/>
      <c r="AF72" s="13">
        <f t="shared" si="51"/>
        <v>0</v>
      </c>
      <c r="AG72" s="13">
        <f t="shared" si="52"/>
        <v>0</v>
      </c>
      <c r="AH72" s="13">
        <f t="shared" si="53"/>
        <v>0</v>
      </c>
      <c r="AI72" s="13">
        <f t="shared" si="54"/>
        <v>0</v>
      </c>
      <c r="AJ72" s="13">
        <f t="shared" si="61"/>
        <v>1105.8857142857148</v>
      </c>
      <c r="AK72" s="13">
        <f t="shared" si="55"/>
        <v>0</v>
      </c>
      <c r="AL72" s="13">
        <f t="shared" si="56"/>
        <v>852.57571428571487</v>
      </c>
      <c r="AM72" s="13"/>
    </row>
    <row r="73" spans="1:39" x14ac:dyDescent="0.25">
      <c r="A73">
        <v>72</v>
      </c>
      <c r="B73">
        <v>249.84</v>
      </c>
      <c r="C73" s="15" t="s">
        <v>16</v>
      </c>
      <c r="D73">
        <f t="shared" si="32"/>
        <v>37</v>
      </c>
      <c r="E73" s="13">
        <f t="shared" si="33"/>
        <v>0</v>
      </c>
      <c r="F73" s="13">
        <f t="shared" si="34"/>
        <v>0</v>
      </c>
      <c r="G73" s="13">
        <f t="shared" si="35"/>
        <v>0</v>
      </c>
      <c r="H73" s="13">
        <f t="shared" si="31"/>
        <v>0</v>
      </c>
      <c r="I73" s="13">
        <f t="shared" si="57"/>
        <v>331.54669509594879</v>
      </c>
      <c r="J73" s="13">
        <f t="shared" si="36"/>
        <v>0</v>
      </c>
      <c r="K73" s="13">
        <f t="shared" si="37"/>
        <v>74.766695095948762</v>
      </c>
      <c r="L73" s="13">
        <f t="shared" si="38"/>
        <v>0</v>
      </c>
      <c r="M73" s="13">
        <f t="shared" si="58"/>
        <v>0</v>
      </c>
      <c r="N73" s="13">
        <f t="shared" si="39"/>
        <v>-249.84</v>
      </c>
      <c r="O73" s="13">
        <f t="shared" si="40"/>
        <v>0</v>
      </c>
      <c r="P73" s="13">
        <f t="shared" si="41"/>
        <v>0</v>
      </c>
      <c r="Q73" s="13">
        <f t="shared" si="42"/>
        <v>0</v>
      </c>
      <c r="R73" s="13">
        <f t="shared" si="43"/>
        <v>0</v>
      </c>
      <c r="S73" s="13">
        <f t="shared" si="44"/>
        <v>4.9333333333333336</v>
      </c>
      <c r="T73" s="13">
        <f t="shared" si="59"/>
        <v>4.9333333333333336</v>
      </c>
      <c r="U73" s="13">
        <f t="shared" si="45"/>
        <v>-244.90666666666667</v>
      </c>
      <c r="V73" s="13">
        <f t="shared" si="46"/>
        <v>0</v>
      </c>
      <c r="W73" s="13">
        <f t="shared" si="47"/>
        <v>0</v>
      </c>
      <c r="X73" s="13">
        <f t="shared" si="48"/>
        <v>0</v>
      </c>
      <c r="Y73" s="13">
        <f t="shared" si="60"/>
        <v>0</v>
      </c>
      <c r="Z73" s="13">
        <f t="shared" si="49"/>
        <v>-249.84</v>
      </c>
      <c r="AA73" s="13">
        <f t="shared" si="50"/>
        <v>0</v>
      </c>
      <c r="AB73" s="13"/>
      <c r="AC73" s="13"/>
      <c r="AD73" s="13"/>
      <c r="AE73" s="13"/>
      <c r="AF73" s="13">
        <f t="shared" si="51"/>
        <v>0</v>
      </c>
      <c r="AG73" s="13">
        <f t="shared" si="52"/>
        <v>0</v>
      </c>
      <c r="AH73" s="13">
        <f t="shared" si="53"/>
        <v>0</v>
      </c>
      <c r="AI73" s="13">
        <f t="shared" si="54"/>
        <v>0</v>
      </c>
      <c r="AJ73" s="13">
        <f t="shared" si="61"/>
        <v>1105.8857142857148</v>
      </c>
      <c r="AK73" s="13">
        <f t="shared" si="55"/>
        <v>0</v>
      </c>
      <c r="AL73" s="13">
        <f t="shared" si="56"/>
        <v>849.10571428571484</v>
      </c>
      <c r="AM73" s="13"/>
    </row>
    <row r="74" spans="1:39" x14ac:dyDescent="0.25">
      <c r="A74">
        <v>73</v>
      </c>
      <c r="B74">
        <v>253.31</v>
      </c>
      <c r="C74" s="12" t="s">
        <v>23</v>
      </c>
      <c r="D74">
        <f t="shared" si="32"/>
        <v>61</v>
      </c>
      <c r="E74" s="13">
        <f t="shared" si="33"/>
        <v>10.457142857142857</v>
      </c>
      <c r="F74" s="13">
        <f t="shared" si="34"/>
        <v>0</v>
      </c>
      <c r="G74" s="13">
        <f t="shared" si="35"/>
        <v>0</v>
      </c>
      <c r="H74" s="13">
        <f t="shared" si="31"/>
        <v>0</v>
      </c>
      <c r="I74" s="13">
        <f t="shared" si="57"/>
        <v>342.00383795309165</v>
      </c>
      <c r="J74" s="13">
        <f t="shared" si="36"/>
        <v>0</v>
      </c>
      <c r="K74" s="13">
        <f t="shared" si="37"/>
        <v>81.753837953091647</v>
      </c>
      <c r="L74" s="13">
        <f t="shared" si="38"/>
        <v>0</v>
      </c>
      <c r="M74" s="13">
        <f t="shared" si="58"/>
        <v>0</v>
      </c>
      <c r="N74" s="13">
        <f t="shared" si="39"/>
        <v>-253.31</v>
      </c>
      <c r="O74" s="13">
        <f t="shared" si="40"/>
        <v>0</v>
      </c>
      <c r="P74" s="13">
        <f t="shared" si="41"/>
        <v>0</v>
      </c>
      <c r="Q74" s="13">
        <f t="shared" si="42"/>
        <v>0</v>
      </c>
      <c r="R74" s="13">
        <f t="shared" si="43"/>
        <v>0</v>
      </c>
      <c r="S74" s="13">
        <f t="shared" si="44"/>
        <v>0</v>
      </c>
      <c r="T74" s="13">
        <f t="shared" si="59"/>
        <v>4.9333333333333336</v>
      </c>
      <c r="U74" s="13">
        <f t="shared" si="45"/>
        <v>-248.37666666666667</v>
      </c>
      <c r="V74" s="13">
        <f t="shared" si="46"/>
        <v>0</v>
      </c>
      <c r="W74" s="13">
        <f t="shared" si="47"/>
        <v>0</v>
      </c>
      <c r="X74" s="13">
        <f t="shared" si="48"/>
        <v>0</v>
      </c>
      <c r="Y74" s="13">
        <f t="shared" si="60"/>
        <v>0</v>
      </c>
      <c r="Z74" s="13">
        <f t="shared" si="49"/>
        <v>-253.31</v>
      </c>
      <c r="AA74" s="13">
        <f t="shared" si="50"/>
        <v>0</v>
      </c>
      <c r="AB74" s="13"/>
      <c r="AC74" s="13"/>
      <c r="AD74" s="13"/>
      <c r="AE74" s="13"/>
      <c r="AF74" s="13">
        <f t="shared" si="51"/>
        <v>0</v>
      </c>
      <c r="AG74" s="13">
        <f t="shared" si="52"/>
        <v>0</v>
      </c>
      <c r="AH74" s="13">
        <f t="shared" si="53"/>
        <v>0</v>
      </c>
      <c r="AI74" s="13">
        <f t="shared" si="54"/>
        <v>0</v>
      </c>
      <c r="AJ74" s="13">
        <f t="shared" si="61"/>
        <v>1105.8857142857148</v>
      </c>
      <c r="AK74" s="13">
        <f t="shared" si="55"/>
        <v>0</v>
      </c>
      <c r="AL74" s="13">
        <f t="shared" si="56"/>
        <v>845.63571428571481</v>
      </c>
      <c r="AM74" s="13"/>
    </row>
    <row r="75" spans="1:39" x14ac:dyDescent="0.25">
      <c r="A75">
        <v>74</v>
      </c>
      <c r="B75">
        <v>256.78000000000003</v>
      </c>
      <c r="C75" s="15" t="s">
        <v>16</v>
      </c>
      <c r="D75">
        <f t="shared" si="32"/>
        <v>37</v>
      </c>
      <c r="E75" s="13">
        <f t="shared" si="33"/>
        <v>0</v>
      </c>
      <c r="F75" s="13">
        <f t="shared" si="34"/>
        <v>0</v>
      </c>
      <c r="G75" s="13">
        <f t="shared" si="35"/>
        <v>0</v>
      </c>
      <c r="H75" s="13">
        <f t="shared" si="31"/>
        <v>0</v>
      </c>
      <c r="I75" s="13">
        <f t="shared" si="57"/>
        <v>342.00383795309165</v>
      </c>
      <c r="J75" s="13">
        <f t="shared" si="36"/>
        <v>0</v>
      </c>
      <c r="K75" s="13">
        <f t="shared" si="37"/>
        <v>78.28383795309162</v>
      </c>
      <c r="L75" s="13">
        <f t="shared" si="38"/>
        <v>0</v>
      </c>
      <c r="M75" s="13">
        <f t="shared" si="58"/>
        <v>0</v>
      </c>
      <c r="N75" s="13">
        <f t="shared" si="39"/>
        <v>-256.78000000000003</v>
      </c>
      <c r="O75" s="13">
        <f t="shared" si="40"/>
        <v>0</v>
      </c>
      <c r="P75" s="13">
        <f t="shared" si="41"/>
        <v>0</v>
      </c>
      <c r="Q75" s="13">
        <f t="shared" si="42"/>
        <v>0</v>
      </c>
      <c r="R75" s="13">
        <f t="shared" si="43"/>
        <v>0</v>
      </c>
      <c r="S75" s="13">
        <f t="shared" si="44"/>
        <v>4.9333333333333336</v>
      </c>
      <c r="T75" s="13">
        <f t="shared" si="59"/>
        <v>9.8666666666666671</v>
      </c>
      <c r="U75" s="13">
        <f t="shared" si="45"/>
        <v>-246.91333333333336</v>
      </c>
      <c r="V75" s="13">
        <f t="shared" si="46"/>
        <v>0</v>
      </c>
      <c r="W75" s="13">
        <f t="shared" si="47"/>
        <v>0</v>
      </c>
      <c r="X75" s="13">
        <f t="shared" si="48"/>
        <v>0</v>
      </c>
      <c r="Y75" s="13">
        <f t="shared" si="60"/>
        <v>0</v>
      </c>
      <c r="Z75" s="13">
        <f t="shared" si="49"/>
        <v>-256.78000000000003</v>
      </c>
      <c r="AA75" s="13">
        <f t="shared" si="50"/>
        <v>0</v>
      </c>
      <c r="AB75" s="13"/>
      <c r="AC75" s="13"/>
      <c r="AD75" s="13"/>
      <c r="AE75" s="13"/>
      <c r="AF75" s="13">
        <f t="shared" si="51"/>
        <v>0</v>
      </c>
      <c r="AG75" s="13">
        <f t="shared" si="52"/>
        <v>0</v>
      </c>
      <c r="AH75" s="13">
        <f t="shared" si="53"/>
        <v>0</v>
      </c>
      <c r="AI75" s="13">
        <f t="shared" si="54"/>
        <v>0</v>
      </c>
      <c r="AJ75" s="13">
        <f t="shared" si="61"/>
        <v>1105.8857142857148</v>
      </c>
      <c r="AK75" s="13">
        <f t="shared" si="55"/>
        <v>0</v>
      </c>
      <c r="AL75" s="13">
        <f t="shared" si="56"/>
        <v>842.16571428571478</v>
      </c>
      <c r="AM75" s="13"/>
    </row>
    <row r="76" spans="1:39" x14ac:dyDescent="0.25">
      <c r="A76">
        <v>75</v>
      </c>
      <c r="B76">
        <v>260.25000000000006</v>
      </c>
      <c r="C76" s="12" t="s">
        <v>23</v>
      </c>
      <c r="D76">
        <f t="shared" si="32"/>
        <v>61</v>
      </c>
      <c r="E76" s="13">
        <f t="shared" si="33"/>
        <v>10.457142857142857</v>
      </c>
      <c r="F76" s="13">
        <f t="shared" si="34"/>
        <v>0</v>
      </c>
      <c r="G76" s="13">
        <f t="shared" si="35"/>
        <v>0</v>
      </c>
      <c r="H76" s="13">
        <f t="shared" si="31"/>
        <v>0</v>
      </c>
      <c r="I76" s="13">
        <f t="shared" si="57"/>
        <v>352.4609808102345</v>
      </c>
      <c r="J76" s="13">
        <f t="shared" si="36"/>
        <v>0</v>
      </c>
      <c r="K76" s="13">
        <f t="shared" si="37"/>
        <v>85.270980810234448</v>
      </c>
      <c r="L76" s="13">
        <f t="shared" si="38"/>
        <v>0</v>
      </c>
      <c r="M76" s="13">
        <f t="shared" si="58"/>
        <v>0</v>
      </c>
      <c r="N76" s="13">
        <f t="shared" si="39"/>
        <v>-260.25000000000006</v>
      </c>
      <c r="O76" s="13">
        <f t="shared" si="40"/>
        <v>0</v>
      </c>
      <c r="P76" s="13">
        <f t="shared" si="41"/>
        <v>0</v>
      </c>
      <c r="Q76" s="13">
        <f t="shared" si="42"/>
        <v>0</v>
      </c>
      <c r="R76" s="13">
        <f t="shared" si="43"/>
        <v>0</v>
      </c>
      <c r="S76" s="13">
        <f t="shared" si="44"/>
        <v>0</v>
      </c>
      <c r="T76" s="13">
        <f t="shared" si="59"/>
        <v>9.8666666666666671</v>
      </c>
      <c r="U76" s="13">
        <f t="shared" si="45"/>
        <v>-250.38333333333338</v>
      </c>
      <c r="V76" s="13">
        <f t="shared" si="46"/>
        <v>0</v>
      </c>
      <c r="W76" s="13">
        <f t="shared" si="47"/>
        <v>0</v>
      </c>
      <c r="X76" s="13">
        <f t="shared" si="48"/>
        <v>0</v>
      </c>
      <c r="Y76" s="13">
        <f t="shared" si="60"/>
        <v>0</v>
      </c>
      <c r="Z76" s="13">
        <f t="shared" si="49"/>
        <v>-260.25000000000006</v>
      </c>
      <c r="AA76" s="13">
        <f t="shared" si="50"/>
        <v>0</v>
      </c>
      <c r="AB76" s="13"/>
      <c r="AC76" s="13"/>
      <c r="AD76" s="13"/>
      <c r="AE76" s="13"/>
      <c r="AF76" s="13">
        <f t="shared" si="51"/>
        <v>0</v>
      </c>
      <c r="AG76" s="13">
        <f t="shared" si="52"/>
        <v>0</v>
      </c>
      <c r="AH76" s="13">
        <f t="shared" si="53"/>
        <v>0</v>
      </c>
      <c r="AI76" s="13">
        <f t="shared" si="54"/>
        <v>0</v>
      </c>
      <c r="AJ76" s="13">
        <f t="shared" si="61"/>
        <v>1105.8857142857148</v>
      </c>
      <c r="AK76" s="13">
        <f t="shared" si="55"/>
        <v>0</v>
      </c>
      <c r="AL76" s="13">
        <f t="shared" si="56"/>
        <v>838.69571428571476</v>
      </c>
      <c r="AM76" s="13"/>
    </row>
    <row r="77" spans="1:39" x14ac:dyDescent="0.25">
      <c r="A77">
        <v>76</v>
      </c>
      <c r="B77">
        <v>263.72000000000003</v>
      </c>
      <c r="C77" s="15" t="s">
        <v>16</v>
      </c>
      <c r="D77">
        <f t="shared" si="32"/>
        <v>37</v>
      </c>
      <c r="E77" s="13">
        <f t="shared" si="33"/>
        <v>0</v>
      </c>
      <c r="F77" s="13">
        <f t="shared" si="34"/>
        <v>0</v>
      </c>
      <c r="G77" s="13">
        <f t="shared" si="35"/>
        <v>0</v>
      </c>
      <c r="H77" s="13">
        <f t="shared" si="31"/>
        <v>0</v>
      </c>
      <c r="I77" s="13">
        <f t="shared" si="57"/>
        <v>352.4609808102345</v>
      </c>
      <c r="J77" s="13">
        <f t="shared" si="36"/>
        <v>0</v>
      </c>
      <c r="K77" s="13">
        <f t="shared" si="37"/>
        <v>81.800980810234478</v>
      </c>
      <c r="L77" s="13">
        <f t="shared" si="38"/>
        <v>0</v>
      </c>
      <c r="M77" s="13">
        <f t="shared" si="58"/>
        <v>0</v>
      </c>
      <c r="N77" s="13">
        <f t="shared" si="39"/>
        <v>-263.72000000000003</v>
      </c>
      <c r="O77" s="13">
        <f t="shared" si="40"/>
        <v>0</v>
      </c>
      <c r="P77" s="13">
        <f t="shared" si="41"/>
        <v>0</v>
      </c>
      <c r="Q77" s="13">
        <f t="shared" si="42"/>
        <v>0</v>
      </c>
      <c r="R77" s="13">
        <f t="shared" si="43"/>
        <v>0</v>
      </c>
      <c r="S77" s="13">
        <f t="shared" si="44"/>
        <v>4.9333333333333336</v>
      </c>
      <c r="T77" s="13">
        <f t="shared" si="59"/>
        <v>14.8</v>
      </c>
      <c r="U77" s="13">
        <f t="shared" si="45"/>
        <v>-248.92000000000002</v>
      </c>
      <c r="V77" s="13">
        <f t="shared" si="46"/>
        <v>0</v>
      </c>
      <c r="W77" s="13">
        <f t="shared" si="47"/>
        <v>0</v>
      </c>
      <c r="X77" s="13">
        <f t="shared" si="48"/>
        <v>0</v>
      </c>
      <c r="Y77" s="13">
        <f t="shared" si="60"/>
        <v>0</v>
      </c>
      <c r="Z77" s="13">
        <f t="shared" si="49"/>
        <v>-263.72000000000003</v>
      </c>
      <c r="AA77" s="13">
        <f t="shared" si="50"/>
        <v>0</v>
      </c>
      <c r="AB77" s="13"/>
      <c r="AC77" s="13"/>
      <c r="AD77" s="13"/>
      <c r="AE77" s="13"/>
      <c r="AF77" s="13">
        <f t="shared" si="51"/>
        <v>0</v>
      </c>
      <c r="AG77" s="13">
        <f t="shared" si="52"/>
        <v>0</v>
      </c>
      <c r="AH77" s="13">
        <f t="shared" si="53"/>
        <v>0</v>
      </c>
      <c r="AI77" s="13">
        <f t="shared" si="54"/>
        <v>0</v>
      </c>
      <c r="AJ77" s="13">
        <f t="shared" si="61"/>
        <v>1105.8857142857148</v>
      </c>
      <c r="AK77" s="13">
        <f t="shared" si="55"/>
        <v>0</v>
      </c>
      <c r="AL77" s="13">
        <f t="shared" si="56"/>
        <v>835.22571428571473</v>
      </c>
      <c r="AM77" s="13"/>
    </row>
    <row r="78" spans="1:39" x14ac:dyDescent="0.25">
      <c r="A78">
        <v>77</v>
      </c>
      <c r="B78">
        <v>267.19000000000005</v>
      </c>
      <c r="C78" s="12" t="s">
        <v>23</v>
      </c>
      <c r="D78">
        <f t="shared" si="32"/>
        <v>61</v>
      </c>
      <c r="E78" s="13">
        <f t="shared" si="33"/>
        <v>10.457142857142857</v>
      </c>
      <c r="F78" s="13">
        <f t="shared" si="34"/>
        <v>0</v>
      </c>
      <c r="G78" s="13">
        <f t="shared" si="35"/>
        <v>0</v>
      </c>
      <c r="H78" s="13">
        <f t="shared" si="31"/>
        <v>0</v>
      </c>
      <c r="I78" s="13">
        <f t="shared" si="57"/>
        <v>362.91812366737736</v>
      </c>
      <c r="J78" s="13">
        <f t="shared" si="36"/>
        <v>0</v>
      </c>
      <c r="K78" s="13">
        <f t="shared" si="37"/>
        <v>88.788123667377306</v>
      </c>
      <c r="L78" s="13">
        <f t="shared" si="38"/>
        <v>0</v>
      </c>
      <c r="M78" s="13">
        <f t="shared" si="58"/>
        <v>0</v>
      </c>
      <c r="N78" s="13">
        <f t="shared" si="39"/>
        <v>-267.19000000000005</v>
      </c>
      <c r="O78" s="13">
        <f t="shared" si="40"/>
        <v>0</v>
      </c>
      <c r="P78" s="13">
        <f t="shared" si="41"/>
        <v>0</v>
      </c>
      <c r="Q78" s="13">
        <f t="shared" si="42"/>
        <v>0</v>
      </c>
      <c r="R78" s="13">
        <f t="shared" si="43"/>
        <v>0</v>
      </c>
      <c r="S78" s="13">
        <f t="shared" si="44"/>
        <v>0</v>
      </c>
      <c r="T78" s="13">
        <f t="shared" si="59"/>
        <v>14.8</v>
      </c>
      <c r="U78" s="13">
        <f t="shared" si="45"/>
        <v>-252.39000000000004</v>
      </c>
      <c r="V78" s="13">
        <f t="shared" si="46"/>
        <v>0</v>
      </c>
      <c r="W78" s="13">
        <f t="shared" si="47"/>
        <v>0</v>
      </c>
      <c r="X78" s="13">
        <f t="shared" si="48"/>
        <v>0</v>
      </c>
      <c r="Y78" s="13">
        <f t="shared" si="60"/>
        <v>0</v>
      </c>
      <c r="Z78" s="13">
        <f t="shared" si="49"/>
        <v>-267.19000000000005</v>
      </c>
      <c r="AA78" s="13">
        <f t="shared" si="50"/>
        <v>0</v>
      </c>
      <c r="AB78" s="13"/>
      <c r="AC78" s="13"/>
      <c r="AD78" s="13"/>
      <c r="AE78" s="13"/>
      <c r="AF78" s="13">
        <f t="shared" si="51"/>
        <v>0</v>
      </c>
      <c r="AG78" s="13">
        <f t="shared" si="52"/>
        <v>0</v>
      </c>
      <c r="AH78" s="13">
        <f t="shared" si="53"/>
        <v>0</v>
      </c>
      <c r="AI78" s="13">
        <f t="shared" si="54"/>
        <v>0</v>
      </c>
      <c r="AJ78" s="13">
        <f t="shared" si="61"/>
        <v>1105.8857142857148</v>
      </c>
      <c r="AK78" s="13">
        <f t="shared" si="55"/>
        <v>0</v>
      </c>
      <c r="AL78" s="13">
        <f t="shared" si="56"/>
        <v>831.7557142857147</v>
      </c>
      <c r="AM78" s="13"/>
    </row>
    <row r="79" spans="1:39" x14ac:dyDescent="0.25">
      <c r="A79">
        <v>78</v>
      </c>
      <c r="B79">
        <v>270.66000000000003</v>
      </c>
      <c r="C79" s="15" t="s">
        <v>16</v>
      </c>
      <c r="D79">
        <f t="shared" si="32"/>
        <v>37</v>
      </c>
      <c r="E79" s="13">
        <f t="shared" si="33"/>
        <v>0</v>
      </c>
      <c r="F79" s="13">
        <f t="shared" si="34"/>
        <v>0</v>
      </c>
      <c r="G79" s="13">
        <f t="shared" si="35"/>
        <v>0</v>
      </c>
      <c r="H79" s="13">
        <f t="shared" si="31"/>
        <v>0</v>
      </c>
      <c r="I79" s="13">
        <f t="shared" si="57"/>
        <v>362.91812366737736</v>
      </c>
      <c r="J79" s="13">
        <f t="shared" si="36"/>
        <v>0</v>
      </c>
      <c r="K79" s="13">
        <f t="shared" si="37"/>
        <v>85.318123667377336</v>
      </c>
      <c r="L79" s="13">
        <f t="shared" si="38"/>
        <v>0</v>
      </c>
      <c r="M79" s="13">
        <f t="shared" si="58"/>
        <v>0</v>
      </c>
      <c r="N79" s="13">
        <f t="shared" si="39"/>
        <v>-270.66000000000003</v>
      </c>
      <c r="O79" s="13">
        <f t="shared" si="40"/>
        <v>0</v>
      </c>
      <c r="P79" s="13">
        <f t="shared" si="41"/>
        <v>0</v>
      </c>
      <c r="Q79" s="13">
        <f t="shared" si="42"/>
        <v>0</v>
      </c>
      <c r="R79" s="13">
        <f t="shared" si="43"/>
        <v>0</v>
      </c>
      <c r="S79" s="13">
        <f t="shared" si="44"/>
        <v>4.9333333333333336</v>
      </c>
      <c r="T79" s="13">
        <f t="shared" si="59"/>
        <v>19.733333333333334</v>
      </c>
      <c r="U79" s="13">
        <f t="shared" si="45"/>
        <v>-250.92666666666668</v>
      </c>
      <c r="V79" s="13">
        <f t="shared" si="46"/>
        <v>0</v>
      </c>
      <c r="W79" s="13">
        <f t="shared" si="47"/>
        <v>0</v>
      </c>
      <c r="X79" s="13">
        <f t="shared" si="48"/>
        <v>0</v>
      </c>
      <c r="Y79" s="13">
        <f t="shared" si="60"/>
        <v>0</v>
      </c>
      <c r="Z79" s="13">
        <f t="shared" si="49"/>
        <v>-270.66000000000003</v>
      </c>
      <c r="AA79" s="13">
        <f t="shared" si="50"/>
        <v>0</v>
      </c>
      <c r="AB79" s="13"/>
      <c r="AC79" s="13"/>
      <c r="AD79" s="13"/>
      <c r="AE79" s="13"/>
      <c r="AF79" s="13">
        <f t="shared" si="51"/>
        <v>0</v>
      </c>
      <c r="AG79" s="13">
        <f t="shared" si="52"/>
        <v>0</v>
      </c>
      <c r="AH79" s="13">
        <f t="shared" si="53"/>
        <v>0</v>
      </c>
      <c r="AI79" s="13">
        <f t="shared" si="54"/>
        <v>0</v>
      </c>
      <c r="AJ79" s="13">
        <f t="shared" si="61"/>
        <v>1105.8857142857148</v>
      </c>
      <c r="AK79" s="13">
        <f t="shared" si="55"/>
        <v>0</v>
      </c>
      <c r="AL79" s="13">
        <f t="shared" si="56"/>
        <v>828.28571428571479</v>
      </c>
      <c r="AM79" s="13"/>
    </row>
    <row r="80" spans="1:39" x14ac:dyDescent="0.25">
      <c r="A80">
        <v>79</v>
      </c>
      <c r="B80">
        <v>274.13000000000005</v>
      </c>
      <c r="C80" s="12" t="s">
        <v>28</v>
      </c>
      <c r="D80">
        <f t="shared" si="32"/>
        <v>48</v>
      </c>
      <c r="E80" s="13">
        <f t="shared" si="33"/>
        <v>0</v>
      </c>
      <c r="F80" s="13">
        <f t="shared" si="34"/>
        <v>4.2985074626865671</v>
      </c>
      <c r="G80" s="13">
        <f t="shared" si="35"/>
        <v>0</v>
      </c>
      <c r="H80" s="13">
        <f t="shared" si="31"/>
        <v>0</v>
      </c>
      <c r="I80" s="13">
        <f t="shared" si="57"/>
        <v>367.21663113006394</v>
      </c>
      <c r="J80" s="13">
        <f t="shared" si="36"/>
        <v>0</v>
      </c>
      <c r="K80" s="13">
        <f t="shared" si="37"/>
        <v>86.146631130063895</v>
      </c>
      <c r="L80" s="13">
        <f t="shared" si="38"/>
        <v>0</v>
      </c>
      <c r="M80" s="13">
        <f t="shared" si="58"/>
        <v>0</v>
      </c>
      <c r="N80" s="13">
        <f t="shared" si="39"/>
        <v>-274.13000000000005</v>
      </c>
      <c r="O80" s="13">
        <f t="shared" si="40"/>
        <v>0</v>
      </c>
      <c r="P80" s="13">
        <f t="shared" si="41"/>
        <v>0</v>
      </c>
      <c r="Q80" s="13">
        <f t="shared" si="42"/>
        <v>0</v>
      </c>
      <c r="R80" s="13">
        <f t="shared" si="43"/>
        <v>0</v>
      </c>
      <c r="S80" s="13">
        <f t="shared" si="44"/>
        <v>0</v>
      </c>
      <c r="T80" s="13">
        <f t="shared" si="59"/>
        <v>19.733333333333334</v>
      </c>
      <c r="U80" s="13">
        <f t="shared" si="45"/>
        <v>-254.3966666666667</v>
      </c>
      <c r="V80" s="13">
        <f t="shared" si="46"/>
        <v>0</v>
      </c>
      <c r="W80" s="13">
        <f t="shared" si="47"/>
        <v>0</v>
      </c>
      <c r="X80" s="13">
        <f t="shared" si="48"/>
        <v>0</v>
      </c>
      <c r="Y80" s="13">
        <f t="shared" si="60"/>
        <v>0</v>
      </c>
      <c r="Z80" s="13">
        <f t="shared" si="49"/>
        <v>-274.13000000000005</v>
      </c>
      <c r="AA80" s="13">
        <f t="shared" si="50"/>
        <v>0</v>
      </c>
      <c r="AB80" s="13"/>
      <c r="AC80" s="13"/>
      <c r="AD80" s="13"/>
      <c r="AE80" s="13"/>
      <c r="AF80" s="13">
        <f t="shared" si="51"/>
        <v>0</v>
      </c>
      <c r="AG80" s="13">
        <f t="shared" si="52"/>
        <v>0</v>
      </c>
      <c r="AH80" s="13">
        <f t="shared" si="53"/>
        <v>0</v>
      </c>
      <c r="AI80" s="13">
        <f t="shared" si="54"/>
        <v>0</v>
      </c>
      <c r="AJ80" s="13">
        <f t="shared" si="61"/>
        <v>1105.8857142857148</v>
      </c>
      <c r="AK80" s="13">
        <f t="shared" si="55"/>
        <v>0</v>
      </c>
      <c r="AL80" s="13">
        <f t="shared" si="56"/>
        <v>824.81571428571476</v>
      </c>
      <c r="AM80" s="13"/>
    </row>
    <row r="81" spans="1:39" x14ac:dyDescent="0.25">
      <c r="A81">
        <v>80</v>
      </c>
      <c r="B81">
        <v>277.60000000000002</v>
      </c>
      <c r="C81" s="15" t="s">
        <v>16</v>
      </c>
      <c r="D81">
        <f t="shared" si="32"/>
        <v>37</v>
      </c>
      <c r="E81" s="13">
        <f t="shared" si="33"/>
        <v>0</v>
      </c>
      <c r="F81" s="13">
        <f t="shared" si="34"/>
        <v>0</v>
      </c>
      <c r="G81" s="13">
        <f t="shared" si="35"/>
        <v>0</v>
      </c>
      <c r="H81" s="13">
        <f t="shared" si="31"/>
        <v>0</v>
      </c>
      <c r="I81" s="13">
        <f t="shared" si="57"/>
        <v>367.21663113006394</v>
      </c>
      <c r="J81" s="13">
        <f t="shared" si="36"/>
        <v>0</v>
      </c>
      <c r="K81" s="13">
        <f t="shared" si="37"/>
        <v>82.676631130063925</v>
      </c>
      <c r="L81" s="13">
        <f t="shared" si="38"/>
        <v>0</v>
      </c>
      <c r="M81" s="13">
        <f t="shared" si="58"/>
        <v>0</v>
      </c>
      <c r="N81" s="13">
        <f t="shared" si="39"/>
        <v>-277.60000000000002</v>
      </c>
      <c r="O81" s="13">
        <f t="shared" si="40"/>
        <v>0</v>
      </c>
      <c r="P81" s="13">
        <f t="shared" si="41"/>
        <v>0</v>
      </c>
      <c r="Q81" s="13">
        <f t="shared" si="42"/>
        <v>0</v>
      </c>
      <c r="R81" s="13">
        <f t="shared" si="43"/>
        <v>0</v>
      </c>
      <c r="S81" s="13">
        <f t="shared" si="44"/>
        <v>4.9333333333333336</v>
      </c>
      <c r="T81" s="13">
        <f t="shared" si="59"/>
        <v>24.666666666666668</v>
      </c>
      <c r="U81" s="13">
        <f t="shared" si="45"/>
        <v>-252.93333333333337</v>
      </c>
      <c r="V81" s="13">
        <f t="shared" si="46"/>
        <v>0</v>
      </c>
      <c r="W81" s="13">
        <f t="shared" si="47"/>
        <v>0</v>
      </c>
      <c r="X81" s="13">
        <f t="shared" si="48"/>
        <v>0</v>
      </c>
      <c r="Y81" s="13">
        <f t="shared" si="60"/>
        <v>0</v>
      </c>
      <c r="Z81" s="13">
        <f t="shared" si="49"/>
        <v>-277.60000000000002</v>
      </c>
      <c r="AA81" s="13">
        <f t="shared" si="50"/>
        <v>0</v>
      </c>
      <c r="AB81" s="13"/>
      <c r="AC81" s="13"/>
      <c r="AD81" s="13"/>
      <c r="AE81" s="13"/>
      <c r="AF81" s="13">
        <f t="shared" si="51"/>
        <v>0</v>
      </c>
      <c r="AG81" s="13">
        <f t="shared" si="52"/>
        <v>0</v>
      </c>
      <c r="AH81" s="13">
        <f t="shared" si="53"/>
        <v>0</v>
      </c>
      <c r="AI81" s="13">
        <f t="shared" si="54"/>
        <v>0</v>
      </c>
      <c r="AJ81" s="13">
        <f t="shared" si="61"/>
        <v>1105.8857142857148</v>
      </c>
      <c r="AK81" s="13">
        <f t="shared" si="55"/>
        <v>0</v>
      </c>
      <c r="AL81" s="13">
        <f t="shared" si="56"/>
        <v>821.34571428571485</v>
      </c>
      <c r="AM81" s="13"/>
    </row>
    <row r="82" spans="1:39" x14ac:dyDescent="0.25">
      <c r="A82">
        <v>81</v>
      </c>
      <c r="B82">
        <v>281.07000000000005</v>
      </c>
      <c r="C82" s="12" t="s">
        <v>23</v>
      </c>
      <c r="D82">
        <f t="shared" si="32"/>
        <v>61</v>
      </c>
      <c r="E82" s="13">
        <f t="shared" si="33"/>
        <v>10.457142857142857</v>
      </c>
      <c r="F82" s="13">
        <f t="shared" si="34"/>
        <v>0</v>
      </c>
      <c r="G82" s="13">
        <f t="shared" si="35"/>
        <v>0</v>
      </c>
      <c r="H82" s="13">
        <f t="shared" si="31"/>
        <v>0</v>
      </c>
      <c r="I82" s="13">
        <f t="shared" si="57"/>
        <v>377.6737739872068</v>
      </c>
      <c r="J82" s="13">
        <f t="shared" si="36"/>
        <v>0</v>
      </c>
      <c r="K82" s="13">
        <f t="shared" si="37"/>
        <v>89.663773987206753</v>
      </c>
      <c r="L82" s="13">
        <f t="shared" si="38"/>
        <v>0</v>
      </c>
      <c r="M82" s="13">
        <f t="shared" si="58"/>
        <v>0</v>
      </c>
      <c r="N82" s="13">
        <f t="shared" si="39"/>
        <v>-281.07000000000005</v>
      </c>
      <c r="O82" s="13">
        <f t="shared" si="40"/>
        <v>0</v>
      </c>
      <c r="P82" s="13">
        <f t="shared" si="41"/>
        <v>0</v>
      </c>
      <c r="Q82" s="13">
        <f t="shared" si="42"/>
        <v>0</v>
      </c>
      <c r="R82" s="13">
        <f t="shared" si="43"/>
        <v>0</v>
      </c>
      <c r="S82" s="13">
        <f t="shared" si="44"/>
        <v>0</v>
      </c>
      <c r="T82" s="13">
        <f t="shared" si="59"/>
        <v>24.666666666666668</v>
      </c>
      <c r="U82" s="13">
        <f t="shared" si="45"/>
        <v>-256.40333333333336</v>
      </c>
      <c r="V82" s="13">
        <f t="shared" si="46"/>
        <v>0</v>
      </c>
      <c r="W82" s="13">
        <f t="shared" si="47"/>
        <v>0</v>
      </c>
      <c r="X82" s="13">
        <f t="shared" si="48"/>
        <v>0</v>
      </c>
      <c r="Y82" s="13">
        <f t="shared" si="60"/>
        <v>0</v>
      </c>
      <c r="Z82" s="13">
        <f t="shared" si="49"/>
        <v>-281.07000000000005</v>
      </c>
      <c r="AA82" s="13">
        <f t="shared" si="50"/>
        <v>0</v>
      </c>
      <c r="AB82" s="13"/>
      <c r="AC82" s="13"/>
      <c r="AD82" s="13"/>
      <c r="AE82" s="13"/>
      <c r="AF82" s="13">
        <f t="shared" si="51"/>
        <v>0</v>
      </c>
      <c r="AG82" s="13">
        <f t="shared" si="52"/>
        <v>0</v>
      </c>
      <c r="AH82" s="13">
        <f t="shared" si="53"/>
        <v>0</v>
      </c>
      <c r="AI82" s="13">
        <f t="shared" si="54"/>
        <v>0</v>
      </c>
      <c r="AJ82" s="13">
        <f t="shared" si="61"/>
        <v>1105.8857142857148</v>
      </c>
      <c r="AK82" s="13">
        <f t="shared" si="55"/>
        <v>0</v>
      </c>
      <c r="AL82" s="13">
        <f t="shared" si="56"/>
        <v>817.87571428571482</v>
      </c>
      <c r="AM82" s="13"/>
    </row>
    <row r="83" spans="1:39" x14ac:dyDescent="0.25">
      <c r="A83">
        <v>82</v>
      </c>
      <c r="B83">
        <v>284.54000000000002</v>
      </c>
      <c r="C83" s="15" t="s">
        <v>16</v>
      </c>
      <c r="D83">
        <f t="shared" si="32"/>
        <v>37</v>
      </c>
      <c r="E83" s="13">
        <f t="shared" si="33"/>
        <v>0</v>
      </c>
      <c r="F83" s="13">
        <f t="shared" si="34"/>
        <v>0</v>
      </c>
      <c r="G83" s="13">
        <f t="shared" si="35"/>
        <v>0</v>
      </c>
      <c r="H83" s="13">
        <f t="shared" si="31"/>
        <v>0</v>
      </c>
      <c r="I83" s="13">
        <f t="shared" si="57"/>
        <v>377.6737739872068</v>
      </c>
      <c r="J83" s="13">
        <f t="shared" si="36"/>
        <v>0</v>
      </c>
      <c r="K83" s="13">
        <f t="shared" si="37"/>
        <v>86.193773987206782</v>
      </c>
      <c r="L83" s="13">
        <f t="shared" si="38"/>
        <v>0</v>
      </c>
      <c r="M83" s="13">
        <f t="shared" si="58"/>
        <v>0</v>
      </c>
      <c r="N83" s="13">
        <f t="shared" si="39"/>
        <v>-284.54000000000002</v>
      </c>
      <c r="O83" s="13">
        <f t="shared" si="40"/>
        <v>0</v>
      </c>
      <c r="P83" s="13">
        <f t="shared" si="41"/>
        <v>0</v>
      </c>
      <c r="Q83" s="13">
        <f t="shared" si="42"/>
        <v>0</v>
      </c>
      <c r="R83" s="13">
        <f t="shared" si="43"/>
        <v>0</v>
      </c>
      <c r="S83" s="13">
        <f t="shared" si="44"/>
        <v>4.9333333333333336</v>
      </c>
      <c r="T83" s="13">
        <f t="shared" si="59"/>
        <v>29.6</v>
      </c>
      <c r="U83" s="13">
        <f t="shared" si="45"/>
        <v>-254.94000000000003</v>
      </c>
      <c r="V83" s="13">
        <f t="shared" si="46"/>
        <v>0</v>
      </c>
      <c r="W83" s="13">
        <f t="shared" si="47"/>
        <v>0</v>
      </c>
      <c r="X83" s="13">
        <f t="shared" si="48"/>
        <v>0</v>
      </c>
      <c r="Y83" s="13">
        <f t="shared" si="60"/>
        <v>0</v>
      </c>
      <c r="Z83" s="13">
        <f t="shared" si="49"/>
        <v>-284.54000000000002</v>
      </c>
      <c r="AA83" s="13">
        <f t="shared" si="50"/>
        <v>0</v>
      </c>
      <c r="AB83" s="13"/>
      <c r="AC83" s="13"/>
      <c r="AD83" s="13"/>
      <c r="AE83" s="13"/>
      <c r="AF83" s="13">
        <f t="shared" si="51"/>
        <v>0</v>
      </c>
      <c r="AG83" s="13">
        <f t="shared" si="52"/>
        <v>0</v>
      </c>
      <c r="AH83" s="13">
        <f t="shared" si="53"/>
        <v>0</v>
      </c>
      <c r="AI83" s="13">
        <f t="shared" si="54"/>
        <v>0</v>
      </c>
      <c r="AJ83" s="13">
        <f t="shared" si="61"/>
        <v>1105.8857142857148</v>
      </c>
      <c r="AK83" s="13">
        <f t="shared" si="55"/>
        <v>0</v>
      </c>
      <c r="AL83" s="13">
        <f t="shared" si="56"/>
        <v>814.40571428571479</v>
      </c>
      <c r="AM83" s="13"/>
    </row>
    <row r="84" spans="1:39" x14ac:dyDescent="0.25">
      <c r="A84">
        <v>83</v>
      </c>
      <c r="B84">
        <v>288.01000000000005</v>
      </c>
      <c r="C84" s="12" t="s">
        <v>23</v>
      </c>
      <c r="D84">
        <f t="shared" si="32"/>
        <v>61</v>
      </c>
      <c r="E84" s="13">
        <f t="shared" si="33"/>
        <v>10.457142857142857</v>
      </c>
      <c r="F84" s="13">
        <f t="shared" si="34"/>
        <v>0</v>
      </c>
      <c r="G84" s="13">
        <f t="shared" si="35"/>
        <v>0</v>
      </c>
      <c r="H84" s="13">
        <f t="shared" si="31"/>
        <v>0</v>
      </c>
      <c r="I84" s="13">
        <f t="shared" si="57"/>
        <v>388.13091684434966</v>
      </c>
      <c r="J84" s="13">
        <f t="shared" si="36"/>
        <v>0</v>
      </c>
      <c r="K84" s="13">
        <f t="shared" si="37"/>
        <v>93.180916844349611</v>
      </c>
      <c r="L84" s="13">
        <f t="shared" si="38"/>
        <v>0</v>
      </c>
      <c r="M84" s="13">
        <f t="shared" si="58"/>
        <v>0</v>
      </c>
      <c r="N84" s="13">
        <f t="shared" si="39"/>
        <v>-288.01000000000005</v>
      </c>
      <c r="O84" s="13">
        <f t="shared" si="40"/>
        <v>0</v>
      </c>
      <c r="P84" s="13">
        <f t="shared" si="41"/>
        <v>0</v>
      </c>
      <c r="Q84" s="13">
        <f t="shared" si="42"/>
        <v>0</v>
      </c>
      <c r="R84" s="13">
        <f t="shared" si="43"/>
        <v>0</v>
      </c>
      <c r="S84" s="13">
        <f t="shared" si="44"/>
        <v>0</v>
      </c>
      <c r="T84" s="13">
        <f t="shared" si="59"/>
        <v>29.6</v>
      </c>
      <c r="U84" s="13">
        <f t="shared" si="45"/>
        <v>-258.41000000000003</v>
      </c>
      <c r="V84" s="13">
        <f t="shared" si="46"/>
        <v>0</v>
      </c>
      <c r="W84" s="13">
        <f t="shared" si="47"/>
        <v>0</v>
      </c>
      <c r="X84" s="13">
        <f t="shared" si="48"/>
        <v>0</v>
      </c>
      <c r="Y84" s="13">
        <f t="shared" si="60"/>
        <v>0</v>
      </c>
      <c r="Z84" s="13">
        <f t="shared" si="49"/>
        <v>-288.01000000000005</v>
      </c>
      <c r="AA84" s="13">
        <f t="shared" si="50"/>
        <v>0</v>
      </c>
      <c r="AB84" s="13"/>
      <c r="AC84" s="13"/>
      <c r="AD84" s="13"/>
      <c r="AE84" s="13"/>
      <c r="AF84" s="13">
        <f t="shared" si="51"/>
        <v>0</v>
      </c>
      <c r="AG84" s="13">
        <f t="shared" si="52"/>
        <v>0</v>
      </c>
      <c r="AH84" s="13">
        <f t="shared" si="53"/>
        <v>0</v>
      </c>
      <c r="AI84" s="13">
        <f t="shared" si="54"/>
        <v>0</v>
      </c>
      <c r="AJ84" s="13">
        <f t="shared" si="61"/>
        <v>1105.8857142857148</v>
      </c>
      <c r="AK84" s="13">
        <f t="shared" si="55"/>
        <v>0</v>
      </c>
      <c r="AL84" s="13">
        <f t="shared" si="56"/>
        <v>810.93571428571477</v>
      </c>
      <c r="AM84" s="13"/>
    </row>
    <row r="85" spans="1:39" x14ac:dyDescent="0.25">
      <c r="A85">
        <v>84</v>
      </c>
      <c r="B85">
        <v>291.48</v>
      </c>
      <c r="C85" s="15" t="s">
        <v>16</v>
      </c>
      <c r="D85">
        <f t="shared" si="32"/>
        <v>37</v>
      </c>
      <c r="E85" s="13">
        <f t="shared" si="33"/>
        <v>0</v>
      </c>
      <c r="F85" s="13">
        <f t="shared" si="34"/>
        <v>0</v>
      </c>
      <c r="G85" s="13">
        <f t="shared" si="35"/>
        <v>0</v>
      </c>
      <c r="H85" s="13">
        <f t="shared" si="31"/>
        <v>0</v>
      </c>
      <c r="I85" s="13">
        <f t="shared" si="57"/>
        <v>388.13091684434966</v>
      </c>
      <c r="J85" s="13">
        <f t="shared" si="36"/>
        <v>0</v>
      </c>
      <c r="K85" s="13">
        <f t="shared" si="37"/>
        <v>89.71091684434964</v>
      </c>
      <c r="L85" s="13">
        <f t="shared" si="38"/>
        <v>0</v>
      </c>
      <c r="M85" s="13">
        <f t="shared" si="58"/>
        <v>0</v>
      </c>
      <c r="N85" s="13">
        <f t="shared" si="39"/>
        <v>-291.48</v>
      </c>
      <c r="O85" s="13">
        <f t="shared" si="40"/>
        <v>0</v>
      </c>
      <c r="P85" s="13">
        <f t="shared" si="41"/>
        <v>0</v>
      </c>
      <c r="Q85" s="13">
        <f t="shared" si="42"/>
        <v>0</v>
      </c>
      <c r="R85" s="13">
        <f t="shared" si="43"/>
        <v>0</v>
      </c>
      <c r="S85" s="13">
        <f t="shared" si="44"/>
        <v>4.9333333333333336</v>
      </c>
      <c r="T85" s="13">
        <f t="shared" si="59"/>
        <v>34.533333333333331</v>
      </c>
      <c r="U85" s="13">
        <f t="shared" si="45"/>
        <v>-256.94666666666672</v>
      </c>
      <c r="V85" s="13">
        <f t="shared" si="46"/>
        <v>0</v>
      </c>
      <c r="W85" s="13">
        <f t="shared" si="47"/>
        <v>0</v>
      </c>
      <c r="X85" s="13">
        <f t="shared" si="48"/>
        <v>0</v>
      </c>
      <c r="Y85" s="13">
        <f t="shared" si="60"/>
        <v>0</v>
      </c>
      <c r="Z85" s="13">
        <f t="shared" si="49"/>
        <v>-291.48</v>
      </c>
      <c r="AA85" s="13">
        <f t="shared" si="50"/>
        <v>0</v>
      </c>
      <c r="AB85" s="13"/>
      <c r="AC85" s="13"/>
      <c r="AD85" s="13"/>
      <c r="AE85" s="13"/>
      <c r="AF85" s="13">
        <f t="shared" si="51"/>
        <v>0</v>
      </c>
      <c r="AG85" s="13">
        <f t="shared" si="52"/>
        <v>0</v>
      </c>
      <c r="AH85" s="13">
        <f t="shared" si="53"/>
        <v>0</v>
      </c>
      <c r="AI85" s="13">
        <f t="shared" si="54"/>
        <v>0</v>
      </c>
      <c r="AJ85" s="13">
        <f t="shared" si="61"/>
        <v>1105.8857142857148</v>
      </c>
      <c r="AK85" s="13">
        <f t="shared" si="55"/>
        <v>0</v>
      </c>
      <c r="AL85" s="13">
        <f t="shared" si="56"/>
        <v>807.46571428571474</v>
      </c>
      <c r="AM85" s="13"/>
    </row>
    <row r="86" spans="1:39" x14ac:dyDescent="0.25">
      <c r="A86">
        <v>85</v>
      </c>
      <c r="B86">
        <v>294.95000000000005</v>
      </c>
      <c r="C86" s="12" t="s">
        <v>23</v>
      </c>
      <c r="D86">
        <f t="shared" si="32"/>
        <v>61</v>
      </c>
      <c r="E86" s="13">
        <f t="shared" si="33"/>
        <v>10.457142857142857</v>
      </c>
      <c r="F86" s="13">
        <f t="shared" si="34"/>
        <v>0</v>
      </c>
      <c r="G86" s="13">
        <f t="shared" si="35"/>
        <v>0</v>
      </c>
      <c r="H86" s="13">
        <f t="shared" si="31"/>
        <v>0</v>
      </c>
      <c r="I86" s="13">
        <f t="shared" si="57"/>
        <v>398.58805970149251</v>
      </c>
      <c r="J86" s="13">
        <f t="shared" si="36"/>
        <v>0</v>
      </c>
      <c r="K86" s="13">
        <f t="shared" si="37"/>
        <v>96.698059701492468</v>
      </c>
      <c r="L86" s="13">
        <f t="shared" si="38"/>
        <v>0</v>
      </c>
      <c r="M86" s="13">
        <f t="shared" si="58"/>
        <v>0</v>
      </c>
      <c r="N86" s="13">
        <f t="shared" si="39"/>
        <v>-294.95000000000005</v>
      </c>
      <c r="O86" s="13">
        <f t="shared" si="40"/>
        <v>0</v>
      </c>
      <c r="P86" s="13">
        <f t="shared" si="41"/>
        <v>0</v>
      </c>
      <c r="Q86" s="13">
        <f t="shared" si="42"/>
        <v>0</v>
      </c>
      <c r="R86" s="13">
        <f t="shared" si="43"/>
        <v>0</v>
      </c>
      <c r="S86" s="13">
        <f t="shared" si="44"/>
        <v>0</v>
      </c>
      <c r="T86" s="13">
        <f t="shared" si="59"/>
        <v>34.533333333333331</v>
      </c>
      <c r="U86" s="13">
        <f t="shared" si="45"/>
        <v>-260.41666666666674</v>
      </c>
      <c r="V86" s="13">
        <f t="shared" si="46"/>
        <v>0</v>
      </c>
      <c r="W86" s="13">
        <f t="shared" si="47"/>
        <v>0</v>
      </c>
      <c r="X86" s="13">
        <f t="shared" si="48"/>
        <v>0</v>
      </c>
      <c r="Y86" s="13">
        <f t="shared" si="60"/>
        <v>0</v>
      </c>
      <c r="Z86" s="13">
        <f t="shared" si="49"/>
        <v>-294.95000000000005</v>
      </c>
      <c r="AA86" s="13">
        <f t="shared" si="50"/>
        <v>0</v>
      </c>
      <c r="AB86" s="13"/>
      <c r="AC86" s="13"/>
      <c r="AD86" s="13"/>
      <c r="AE86" s="13"/>
      <c r="AF86" s="13">
        <f t="shared" si="51"/>
        <v>0</v>
      </c>
      <c r="AG86" s="13">
        <f t="shared" si="52"/>
        <v>0</v>
      </c>
      <c r="AH86" s="13">
        <f t="shared" si="53"/>
        <v>0</v>
      </c>
      <c r="AI86" s="13">
        <f t="shared" si="54"/>
        <v>0</v>
      </c>
      <c r="AJ86" s="13">
        <f t="shared" si="61"/>
        <v>1105.8857142857148</v>
      </c>
      <c r="AK86" s="13">
        <f t="shared" si="55"/>
        <v>0</v>
      </c>
      <c r="AL86" s="13">
        <f t="shared" si="56"/>
        <v>803.99571428571471</v>
      </c>
      <c r="AM86" s="13"/>
    </row>
    <row r="87" spans="1:39" x14ac:dyDescent="0.25">
      <c r="A87">
        <v>86</v>
      </c>
      <c r="B87">
        <v>298.42</v>
      </c>
      <c r="C87" s="15" t="s">
        <v>16</v>
      </c>
      <c r="D87">
        <f t="shared" si="32"/>
        <v>37</v>
      </c>
      <c r="E87" s="13">
        <f t="shared" si="33"/>
        <v>0</v>
      </c>
      <c r="F87" s="13">
        <f t="shared" si="34"/>
        <v>0</v>
      </c>
      <c r="G87" s="13">
        <f t="shared" si="35"/>
        <v>0</v>
      </c>
      <c r="H87" s="13">
        <f t="shared" si="31"/>
        <v>0</v>
      </c>
      <c r="I87" s="13">
        <f t="shared" si="57"/>
        <v>398.58805970149251</v>
      </c>
      <c r="J87" s="13">
        <f t="shared" si="36"/>
        <v>0</v>
      </c>
      <c r="K87" s="13">
        <f t="shared" si="37"/>
        <v>93.228059701492498</v>
      </c>
      <c r="L87" s="13">
        <f t="shared" si="38"/>
        <v>0</v>
      </c>
      <c r="M87" s="13">
        <f t="shared" si="58"/>
        <v>0</v>
      </c>
      <c r="N87" s="13">
        <f t="shared" si="39"/>
        <v>-298.42</v>
      </c>
      <c r="O87" s="13">
        <f t="shared" si="40"/>
        <v>0</v>
      </c>
      <c r="P87" s="13">
        <f t="shared" si="41"/>
        <v>0</v>
      </c>
      <c r="Q87" s="13">
        <f t="shared" si="42"/>
        <v>0</v>
      </c>
      <c r="R87" s="13">
        <f t="shared" si="43"/>
        <v>0</v>
      </c>
      <c r="S87" s="13">
        <f t="shared" si="44"/>
        <v>4.9333333333333336</v>
      </c>
      <c r="T87" s="13">
        <f t="shared" si="59"/>
        <v>39.466666666666669</v>
      </c>
      <c r="U87" s="13">
        <f t="shared" si="45"/>
        <v>-258.95333333333338</v>
      </c>
      <c r="V87" s="13">
        <f t="shared" si="46"/>
        <v>0</v>
      </c>
      <c r="W87" s="13">
        <f t="shared" si="47"/>
        <v>0</v>
      </c>
      <c r="X87" s="13">
        <f t="shared" si="48"/>
        <v>0</v>
      </c>
      <c r="Y87" s="13">
        <f t="shared" si="60"/>
        <v>0</v>
      </c>
      <c r="Z87" s="13">
        <f t="shared" si="49"/>
        <v>-298.42</v>
      </c>
      <c r="AA87" s="13">
        <f t="shared" si="50"/>
        <v>0</v>
      </c>
      <c r="AB87" s="13"/>
      <c r="AC87" s="13"/>
      <c r="AD87" s="13"/>
      <c r="AE87" s="13"/>
      <c r="AF87" s="13">
        <f t="shared" si="51"/>
        <v>0</v>
      </c>
      <c r="AG87" s="13">
        <f t="shared" si="52"/>
        <v>0</v>
      </c>
      <c r="AH87" s="13">
        <f t="shared" si="53"/>
        <v>0</v>
      </c>
      <c r="AI87" s="13">
        <f t="shared" si="54"/>
        <v>0</v>
      </c>
      <c r="AJ87" s="13">
        <f t="shared" si="61"/>
        <v>1105.8857142857148</v>
      </c>
      <c r="AK87" s="13">
        <f t="shared" si="55"/>
        <v>0</v>
      </c>
      <c r="AL87" s="13">
        <f t="shared" si="56"/>
        <v>800.5257142857148</v>
      </c>
      <c r="AM87" s="13"/>
    </row>
    <row r="88" spans="1:39" x14ac:dyDescent="0.25">
      <c r="A88">
        <v>87</v>
      </c>
      <c r="B88">
        <v>301.89000000000004</v>
      </c>
      <c r="C88" s="12" t="s">
        <v>23</v>
      </c>
      <c r="D88">
        <f t="shared" si="32"/>
        <v>61</v>
      </c>
      <c r="E88" s="13">
        <f t="shared" si="33"/>
        <v>10.457142857142857</v>
      </c>
      <c r="F88" s="13">
        <f t="shared" si="34"/>
        <v>0</v>
      </c>
      <c r="G88" s="13">
        <f t="shared" si="35"/>
        <v>0</v>
      </c>
      <c r="H88" s="13">
        <f t="shared" si="31"/>
        <v>0</v>
      </c>
      <c r="I88" s="13">
        <f t="shared" si="57"/>
        <v>409.04520255863537</v>
      </c>
      <c r="J88" s="13">
        <f t="shared" si="36"/>
        <v>0</v>
      </c>
      <c r="K88" s="13">
        <f t="shared" si="37"/>
        <v>100.21520255863533</v>
      </c>
      <c r="L88" s="13">
        <f t="shared" si="38"/>
        <v>0</v>
      </c>
      <c r="M88" s="13">
        <f t="shared" si="58"/>
        <v>0</v>
      </c>
      <c r="N88" s="13">
        <f t="shared" si="39"/>
        <v>-301.89000000000004</v>
      </c>
      <c r="O88" s="13">
        <f t="shared" si="40"/>
        <v>0</v>
      </c>
      <c r="P88" s="13">
        <f t="shared" si="41"/>
        <v>0</v>
      </c>
      <c r="Q88" s="13">
        <f t="shared" si="42"/>
        <v>0</v>
      </c>
      <c r="R88" s="13">
        <f t="shared" si="43"/>
        <v>0</v>
      </c>
      <c r="S88" s="13">
        <f t="shared" si="44"/>
        <v>0</v>
      </c>
      <c r="T88" s="13">
        <f t="shared" si="59"/>
        <v>39.466666666666669</v>
      </c>
      <c r="U88" s="13">
        <f t="shared" si="45"/>
        <v>-262.4233333333334</v>
      </c>
      <c r="V88" s="13">
        <f t="shared" si="46"/>
        <v>0</v>
      </c>
      <c r="W88" s="13">
        <f t="shared" si="47"/>
        <v>0</v>
      </c>
      <c r="X88" s="13">
        <f t="shared" si="48"/>
        <v>0</v>
      </c>
      <c r="Y88" s="13">
        <f t="shared" si="60"/>
        <v>0</v>
      </c>
      <c r="Z88" s="13">
        <f t="shared" si="49"/>
        <v>-301.89000000000004</v>
      </c>
      <c r="AA88" s="13">
        <f t="shared" si="50"/>
        <v>0</v>
      </c>
      <c r="AB88" s="13"/>
      <c r="AC88" s="13"/>
      <c r="AD88" s="13"/>
      <c r="AE88" s="13"/>
      <c r="AF88" s="13">
        <f t="shared" si="51"/>
        <v>0</v>
      </c>
      <c r="AG88" s="13">
        <f t="shared" si="52"/>
        <v>0</v>
      </c>
      <c r="AH88" s="13">
        <f t="shared" si="53"/>
        <v>0</v>
      </c>
      <c r="AI88" s="13">
        <f t="shared" si="54"/>
        <v>0</v>
      </c>
      <c r="AJ88" s="13">
        <f t="shared" si="61"/>
        <v>1105.8857142857148</v>
      </c>
      <c r="AK88" s="13">
        <f t="shared" si="55"/>
        <v>0</v>
      </c>
      <c r="AL88" s="13">
        <f t="shared" si="56"/>
        <v>797.05571428571477</v>
      </c>
      <c r="AM88" s="13"/>
    </row>
    <row r="89" spans="1:39" x14ac:dyDescent="0.25">
      <c r="A89">
        <v>88</v>
      </c>
      <c r="B89">
        <v>305.36000000000007</v>
      </c>
      <c r="C89" s="15" t="s">
        <v>16</v>
      </c>
      <c r="D89">
        <f t="shared" si="32"/>
        <v>37</v>
      </c>
      <c r="E89" s="13">
        <f t="shared" si="33"/>
        <v>0</v>
      </c>
      <c r="F89" s="13">
        <f t="shared" si="34"/>
        <v>0</v>
      </c>
      <c r="G89" s="13">
        <f t="shared" si="35"/>
        <v>0</v>
      </c>
      <c r="H89" s="13">
        <f t="shared" si="31"/>
        <v>0</v>
      </c>
      <c r="I89" s="13">
        <f t="shared" si="57"/>
        <v>409.04520255863537</v>
      </c>
      <c r="J89" s="13">
        <f t="shared" si="36"/>
        <v>0</v>
      </c>
      <c r="K89" s="13">
        <f t="shared" si="37"/>
        <v>96.745202558635299</v>
      </c>
      <c r="L89" s="13">
        <f t="shared" si="38"/>
        <v>0</v>
      </c>
      <c r="M89" s="13">
        <f t="shared" si="58"/>
        <v>0</v>
      </c>
      <c r="N89" s="13">
        <f t="shared" si="39"/>
        <v>-305.36000000000007</v>
      </c>
      <c r="O89" s="13">
        <f t="shared" si="40"/>
        <v>0</v>
      </c>
      <c r="P89" s="13">
        <f t="shared" si="41"/>
        <v>0</v>
      </c>
      <c r="Q89" s="13">
        <f t="shared" si="42"/>
        <v>0</v>
      </c>
      <c r="R89" s="13">
        <f t="shared" si="43"/>
        <v>0</v>
      </c>
      <c r="S89" s="13">
        <f t="shared" si="44"/>
        <v>4.9333333333333336</v>
      </c>
      <c r="T89" s="13">
        <f t="shared" si="59"/>
        <v>44.400000000000006</v>
      </c>
      <c r="U89" s="13">
        <f t="shared" si="45"/>
        <v>-260.96000000000004</v>
      </c>
      <c r="V89" s="13">
        <f t="shared" si="46"/>
        <v>0</v>
      </c>
      <c r="W89" s="13">
        <f t="shared" si="47"/>
        <v>0</v>
      </c>
      <c r="X89" s="13">
        <f t="shared" si="48"/>
        <v>0</v>
      </c>
      <c r="Y89" s="13">
        <f t="shared" si="60"/>
        <v>0</v>
      </c>
      <c r="Z89" s="13">
        <f t="shared" si="49"/>
        <v>-305.36000000000007</v>
      </c>
      <c r="AA89" s="13">
        <f t="shared" si="50"/>
        <v>0</v>
      </c>
      <c r="AB89" s="13"/>
      <c r="AC89" s="13"/>
      <c r="AD89" s="13"/>
      <c r="AE89" s="13"/>
      <c r="AF89" s="13">
        <f t="shared" si="51"/>
        <v>0</v>
      </c>
      <c r="AG89" s="13">
        <f t="shared" si="52"/>
        <v>0</v>
      </c>
      <c r="AH89" s="13">
        <f t="shared" si="53"/>
        <v>0</v>
      </c>
      <c r="AI89" s="13">
        <f t="shared" si="54"/>
        <v>0</v>
      </c>
      <c r="AJ89" s="13">
        <f t="shared" si="61"/>
        <v>1105.8857142857148</v>
      </c>
      <c r="AK89" s="13">
        <f t="shared" si="55"/>
        <v>0</v>
      </c>
      <c r="AL89" s="13">
        <f t="shared" si="56"/>
        <v>793.58571428571474</v>
      </c>
      <c r="AM89" s="13"/>
    </row>
    <row r="90" spans="1:39" x14ac:dyDescent="0.25">
      <c r="A90">
        <v>89</v>
      </c>
      <c r="B90">
        <v>308.83000000000004</v>
      </c>
      <c r="C90" s="12" t="s">
        <v>23</v>
      </c>
      <c r="D90">
        <f t="shared" si="32"/>
        <v>61</v>
      </c>
      <c r="E90" s="13">
        <f t="shared" si="33"/>
        <v>10.457142857142857</v>
      </c>
      <c r="F90" s="13">
        <f t="shared" si="34"/>
        <v>0</v>
      </c>
      <c r="G90" s="13">
        <f t="shared" si="35"/>
        <v>0</v>
      </c>
      <c r="H90" s="13">
        <f t="shared" si="31"/>
        <v>0</v>
      </c>
      <c r="I90" s="13">
        <f t="shared" si="57"/>
        <v>419.50234541577822</v>
      </c>
      <c r="J90" s="13">
        <f t="shared" si="36"/>
        <v>0</v>
      </c>
      <c r="K90" s="13">
        <f t="shared" si="37"/>
        <v>103.73234541577818</v>
      </c>
      <c r="L90" s="13">
        <f t="shared" si="38"/>
        <v>0</v>
      </c>
      <c r="M90" s="13">
        <f t="shared" si="58"/>
        <v>0</v>
      </c>
      <c r="N90" s="13">
        <f t="shared" si="39"/>
        <v>-308.83000000000004</v>
      </c>
      <c r="O90" s="13">
        <f t="shared" si="40"/>
        <v>0</v>
      </c>
      <c r="P90" s="13">
        <f t="shared" si="41"/>
        <v>0</v>
      </c>
      <c r="Q90" s="13">
        <f t="shared" si="42"/>
        <v>0</v>
      </c>
      <c r="R90" s="13">
        <f t="shared" si="43"/>
        <v>0</v>
      </c>
      <c r="S90" s="13">
        <f t="shared" si="44"/>
        <v>0</v>
      </c>
      <c r="T90" s="13">
        <f t="shared" si="59"/>
        <v>44.400000000000006</v>
      </c>
      <c r="U90" s="13">
        <f t="shared" si="45"/>
        <v>-264.43000000000006</v>
      </c>
      <c r="V90" s="13">
        <f t="shared" si="46"/>
        <v>0</v>
      </c>
      <c r="W90" s="13">
        <f t="shared" si="47"/>
        <v>0</v>
      </c>
      <c r="X90" s="13">
        <f t="shared" si="48"/>
        <v>0</v>
      </c>
      <c r="Y90" s="13">
        <f t="shared" si="60"/>
        <v>0</v>
      </c>
      <c r="Z90" s="13">
        <f t="shared" si="49"/>
        <v>-308.83000000000004</v>
      </c>
      <c r="AA90" s="13">
        <f t="shared" si="50"/>
        <v>0</v>
      </c>
      <c r="AB90" s="13"/>
      <c r="AC90" s="13"/>
      <c r="AD90" s="13"/>
      <c r="AE90" s="13"/>
      <c r="AF90" s="13">
        <f t="shared" si="51"/>
        <v>0</v>
      </c>
      <c r="AG90" s="13">
        <f t="shared" si="52"/>
        <v>0</v>
      </c>
      <c r="AH90" s="13">
        <f t="shared" si="53"/>
        <v>0</v>
      </c>
      <c r="AI90" s="13">
        <f t="shared" si="54"/>
        <v>0</v>
      </c>
      <c r="AJ90" s="13">
        <f t="shared" si="61"/>
        <v>1105.8857142857148</v>
      </c>
      <c r="AK90" s="13">
        <f t="shared" si="55"/>
        <v>0</v>
      </c>
      <c r="AL90" s="13">
        <f t="shared" si="56"/>
        <v>790.11571428571483</v>
      </c>
      <c r="AM90" s="13"/>
    </row>
    <row r="91" spans="1:39" x14ac:dyDescent="0.25">
      <c r="A91">
        <v>90</v>
      </c>
      <c r="B91">
        <v>312.30000000000007</v>
      </c>
      <c r="C91" s="15" t="s">
        <v>16</v>
      </c>
      <c r="D91">
        <f t="shared" si="32"/>
        <v>37</v>
      </c>
      <c r="E91" s="13">
        <f t="shared" si="33"/>
        <v>0</v>
      </c>
      <c r="F91" s="13">
        <f t="shared" si="34"/>
        <v>0</v>
      </c>
      <c r="G91" s="13">
        <f t="shared" si="35"/>
        <v>0</v>
      </c>
      <c r="H91" s="13">
        <f t="shared" si="31"/>
        <v>0</v>
      </c>
      <c r="I91" s="13">
        <f t="shared" si="57"/>
        <v>419.50234541577822</v>
      </c>
      <c r="J91" s="13">
        <f t="shared" si="36"/>
        <v>0</v>
      </c>
      <c r="K91" s="13">
        <f t="shared" si="37"/>
        <v>100.26234541577816</v>
      </c>
      <c r="L91" s="13">
        <f t="shared" si="38"/>
        <v>0</v>
      </c>
      <c r="M91" s="13">
        <f t="shared" si="58"/>
        <v>0</v>
      </c>
      <c r="N91" s="13">
        <f t="shared" si="39"/>
        <v>-312.30000000000007</v>
      </c>
      <c r="O91" s="13">
        <f t="shared" si="40"/>
        <v>0</v>
      </c>
      <c r="P91" s="13">
        <f t="shared" si="41"/>
        <v>0</v>
      </c>
      <c r="Q91" s="13">
        <f t="shared" si="42"/>
        <v>0</v>
      </c>
      <c r="R91" s="13">
        <f t="shared" si="43"/>
        <v>0</v>
      </c>
      <c r="S91" s="13">
        <f t="shared" si="44"/>
        <v>4.9333333333333336</v>
      </c>
      <c r="T91" s="13">
        <f t="shared" si="59"/>
        <v>49.333333333333343</v>
      </c>
      <c r="U91" s="13">
        <f t="shared" si="45"/>
        <v>-262.9666666666667</v>
      </c>
      <c r="V91" s="13">
        <f t="shared" si="46"/>
        <v>0</v>
      </c>
      <c r="W91" s="13">
        <f t="shared" si="47"/>
        <v>0</v>
      </c>
      <c r="X91" s="13">
        <f t="shared" si="48"/>
        <v>0</v>
      </c>
      <c r="Y91" s="13">
        <f t="shared" si="60"/>
        <v>0</v>
      </c>
      <c r="Z91" s="13">
        <f t="shared" si="49"/>
        <v>-312.30000000000007</v>
      </c>
      <c r="AA91" s="13">
        <f t="shared" si="50"/>
        <v>0</v>
      </c>
      <c r="AB91" s="13"/>
      <c r="AC91" s="13"/>
      <c r="AD91" s="13"/>
      <c r="AE91" s="13"/>
      <c r="AF91" s="13">
        <f t="shared" si="51"/>
        <v>0</v>
      </c>
      <c r="AG91" s="13">
        <f t="shared" si="52"/>
        <v>0</v>
      </c>
      <c r="AH91" s="13">
        <f t="shared" si="53"/>
        <v>0</v>
      </c>
      <c r="AI91" s="13">
        <f t="shared" si="54"/>
        <v>0</v>
      </c>
      <c r="AJ91" s="13">
        <f t="shared" si="61"/>
        <v>1105.8857142857148</v>
      </c>
      <c r="AK91" s="13">
        <f t="shared" si="55"/>
        <v>0</v>
      </c>
      <c r="AL91" s="13">
        <f t="shared" si="56"/>
        <v>786.6457142857148</v>
      </c>
      <c r="AM91" s="13"/>
    </row>
    <row r="92" spans="1:39" x14ac:dyDescent="0.25">
      <c r="A92">
        <v>91</v>
      </c>
      <c r="B92">
        <v>315.77000000000004</v>
      </c>
      <c r="C92" s="12" t="s">
        <v>28</v>
      </c>
      <c r="D92">
        <f t="shared" si="32"/>
        <v>48</v>
      </c>
      <c r="E92" s="13">
        <f t="shared" si="33"/>
        <v>0</v>
      </c>
      <c r="F92" s="13">
        <f t="shared" si="34"/>
        <v>4.2985074626865671</v>
      </c>
      <c r="G92" s="13">
        <f t="shared" si="35"/>
        <v>0</v>
      </c>
      <c r="H92" s="13">
        <f t="shared" si="31"/>
        <v>0</v>
      </c>
      <c r="I92" s="13">
        <f t="shared" si="57"/>
        <v>423.80085287846481</v>
      </c>
      <c r="J92" s="13">
        <f t="shared" si="36"/>
        <v>0</v>
      </c>
      <c r="K92" s="13">
        <f t="shared" si="37"/>
        <v>101.09085287846477</v>
      </c>
      <c r="L92" s="13">
        <f t="shared" si="38"/>
        <v>0</v>
      </c>
      <c r="M92" s="13">
        <f t="shared" si="58"/>
        <v>0</v>
      </c>
      <c r="N92" s="13">
        <f t="shared" si="39"/>
        <v>-315.77000000000004</v>
      </c>
      <c r="O92" s="13">
        <f t="shared" si="40"/>
        <v>0</v>
      </c>
      <c r="P92" s="13">
        <f t="shared" si="41"/>
        <v>0</v>
      </c>
      <c r="Q92" s="13">
        <f t="shared" si="42"/>
        <v>0</v>
      </c>
      <c r="R92" s="13">
        <f t="shared" si="43"/>
        <v>0</v>
      </c>
      <c r="S92" s="13">
        <f t="shared" si="44"/>
        <v>0</v>
      </c>
      <c r="T92" s="13">
        <f t="shared" si="59"/>
        <v>49.333333333333343</v>
      </c>
      <c r="U92" s="13">
        <f t="shared" si="45"/>
        <v>-266.43666666666672</v>
      </c>
      <c r="V92" s="13">
        <f t="shared" si="46"/>
        <v>0</v>
      </c>
      <c r="W92" s="13">
        <f t="shared" si="47"/>
        <v>0</v>
      </c>
      <c r="X92" s="13">
        <f t="shared" si="48"/>
        <v>0</v>
      </c>
      <c r="Y92" s="13">
        <f t="shared" si="60"/>
        <v>0</v>
      </c>
      <c r="Z92" s="13">
        <f t="shared" si="49"/>
        <v>-315.77000000000004</v>
      </c>
      <c r="AA92" s="13">
        <f t="shared" si="50"/>
        <v>0</v>
      </c>
      <c r="AB92" s="13"/>
      <c r="AC92" s="13"/>
      <c r="AD92" s="13"/>
      <c r="AE92" s="13"/>
      <c r="AF92" s="13">
        <f t="shared" si="51"/>
        <v>0</v>
      </c>
      <c r="AG92" s="13">
        <f t="shared" si="52"/>
        <v>0</v>
      </c>
      <c r="AH92" s="13">
        <f t="shared" si="53"/>
        <v>0</v>
      </c>
      <c r="AI92" s="13">
        <f t="shared" si="54"/>
        <v>0</v>
      </c>
      <c r="AJ92" s="13">
        <f t="shared" si="61"/>
        <v>1105.8857142857148</v>
      </c>
      <c r="AK92" s="13">
        <f t="shared" si="55"/>
        <v>0</v>
      </c>
      <c r="AL92" s="13">
        <f t="shared" si="56"/>
        <v>783.17571428571478</v>
      </c>
      <c r="AM92" s="13"/>
    </row>
    <row r="93" spans="1:39" x14ac:dyDescent="0.25">
      <c r="A93">
        <v>92</v>
      </c>
      <c r="B93">
        <v>319.24000000000007</v>
      </c>
      <c r="C93" s="15" t="s">
        <v>16</v>
      </c>
      <c r="D93">
        <f t="shared" si="32"/>
        <v>37</v>
      </c>
      <c r="E93" s="13">
        <f t="shared" si="33"/>
        <v>0</v>
      </c>
      <c r="F93" s="13">
        <f t="shared" si="34"/>
        <v>0</v>
      </c>
      <c r="G93" s="13">
        <f t="shared" si="35"/>
        <v>0</v>
      </c>
      <c r="H93" s="13">
        <f t="shared" si="31"/>
        <v>0</v>
      </c>
      <c r="I93" s="13">
        <f t="shared" si="57"/>
        <v>423.80085287846481</v>
      </c>
      <c r="J93" s="13">
        <f t="shared" si="36"/>
        <v>0</v>
      </c>
      <c r="K93" s="13">
        <f t="shared" si="37"/>
        <v>97.620852878464746</v>
      </c>
      <c r="L93" s="13">
        <f t="shared" si="38"/>
        <v>0</v>
      </c>
      <c r="M93" s="13">
        <f t="shared" si="58"/>
        <v>0</v>
      </c>
      <c r="N93" s="13">
        <f t="shared" si="39"/>
        <v>-319.24000000000007</v>
      </c>
      <c r="O93" s="13">
        <f t="shared" si="40"/>
        <v>0</v>
      </c>
      <c r="P93" s="13">
        <f t="shared" si="41"/>
        <v>0</v>
      </c>
      <c r="Q93" s="13">
        <f t="shared" si="42"/>
        <v>0</v>
      </c>
      <c r="R93" s="13">
        <f t="shared" si="43"/>
        <v>0</v>
      </c>
      <c r="S93" s="13">
        <f t="shared" si="44"/>
        <v>4.9333333333333336</v>
      </c>
      <c r="T93" s="13">
        <f t="shared" si="59"/>
        <v>54.26666666666668</v>
      </c>
      <c r="U93" s="13">
        <f t="shared" si="45"/>
        <v>-264.97333333333336</v>
      </c>
      <c r="V93" s="13">
        <f t="shared" si="46"/>
        <v>0</v>
      </c>
      <c r="W93" s="13">
        <f t="shared" si="47"/>
        <v>0</v>
      </c>
      <c r="X93" s="13">
        <f t="shared" si="48"/>
        <v>0</v>
      </c>
      <c r="Y93" s="13">
        <f t="shared" si="60"/>
        <v>0</v>
      </c>
      <c r="Z93" s="13">
        <f t="shared" si="49"/>
        <v>-319.24000000000007</v>
      </c>
      <c r="AA93" s="13">
        <f t="shared" si="50"/>
        <v>0</v>
      </c>
      <c r="AB93" s="13"/>
      <c r="AC93" s="13"/>
      <c r="AD93" s="13"/>
      <c r="AE93" s="13"/>
      <c r="AF93" s="13">
        <f t="shared" si="51"/>
        <v>0</v>
      </c>
      <c r="AG93" s="13">
        <f t="shared" si="52"/>
        <v>0</v>
      </c>
      <c r="AH93" s="13">
        <f t="shared" si="53"/>
        <v>0</v>
      </c>
      <c r="AI93" s="13">
        <f t="shared" si="54"/>
        <v>0</v>
      </c>
      <c r="AJ93" s="13">
        <f t="shared" si="61"/>
        <v>1105.8857142857148</v>
      </c>
      <c r="AK93" s="13">
        <f t="shared" si="55"/>
        <v>0</v>
      </c>
      <c r="AL93" s="13">
        <f t="shared" si="56"/>
        <v>779.70571428571475</v>
      </c>
      <c r="AM93" s="13"/>
    </row>
    <row r="94" spans="1:39" x14ac:dyDescent="0.25">
      <c r="A94">
        <v>93</v>
      </c>
      <c r="B94">
        <v>322.71000000000004</v>
      </c>
      <c r="C94" s="12" t="s">
        <v>23</v>
      </c>
      <c r="D94">
        <f t="shared" si="32"/>
        <v>61</v>
      </c>
      <c r="E94" s="13">
        <f t="shared" si="33"/>
        <v>10.457142857142857</v>
      </c>
      <c r="F94" s="13">
        <f t="shared" si="34"/>
        <v>0</v>
      </c>
      <c r="G94" s="13">
        <f t="shared" si="35"/>
        <v>0</v>
      </c>
      <c r="H94" s="13">
        <f t="shared" si="31"/>
        <v>0</v>
      </c>
      <c r="I94" s="13">
        <f t="shared" si="57"/>
        <v>434.25799573560766</v>
      </c>
      <c r="J94" s="13">
        <f t="shared" si="36"/>
        <v>0</v>
      </c>
      <c r="K94" s="13">
        <f t="shared" si="37"/>
        <v>104.60799573560763</v>
      </c>
      <c r="L94" s="13">
        <f t="shared" si="38"/>
        <v>0</v>
      </c>
      <c r="M94" s="13">
        <f t="shared" si="58"/>
        <v>0</v>
      </c>
      <c r="N94" s="13">
        <f t="shared" si="39"/>
        <v>-322.71000000000004</v>
      </c>
      <c r="O94" s="13">
        <f t="shared" si="40"/>
        <v>0</v>
      </c>
      <c r="P94" s="13">
        <f t="shared" si="41"/>
        <v>0</v>
      </c>
      <c r="Q94" s="13">
        <f t="shared" si="42"/>
        <v>0</v>
      </c>
      <c r="R94" s="13">
        <f t="shared" si="43"/>
        <v>0</v>
      </c>
      <c r="S94" s="13">
        <f t="shared" si="44"/>
        <v>0</v>
      </c>
      <c r="T94" s="13">
        <f t="shared" si="59"/>
        <v>54.26666666666668</v>
      </c>
      <c r="U94" s="13">
        <f t="shared" si="45"/>
        <v>-268.44333333333338</v>
      </c>
      <c r="V94" s="13">
        <f t="shared" si="46"/>
        <v>0</v>
      </c>
      <c r="W94" s="13">
        <f t="shared" si="47"/>
        <v>0</v>
      </c>
      <c r="X94" s="13">
        <f t="shared" si="48"/>
        <v>0</v>
      </c>
      <c r="Y94" s="13">
        <f t="shared" si="60"/>
        <v>0</v>
      </c>
      <c r="Z94" s="13">
        <f t="shared" si="49"/>
        <v>-322.71000000000004</v>
      </c>
      <c r="AA94" s="13">
        <f t="shared" si="50"/>
        <v>0</v>
      </c>
      <c r="AB94" s="13"/>
      <c r="AC94" s="13"/>
      <c r="AD94" s="13"/>
      <c r="AE94" s="13"/>
      <c r="AF94" s="13">
        <f t="shared" si="51"/>
        <v>0</v>
      </c>
      <c r="AG94" s="13">
        <f t="shared" si="52"/>
        <v>0</v>
      </c>
      <c r="AH94" s="13">
        <f t="shared" si="53"/>
        <v>0</v>
      </c>
      <c r="AI94" s="13">
        <f t="shared" si="54"/>
        <v>0</v>
      </c>
      <c r="AJ94" s="13">
        <f t="shared" si="61"/>
        <v>1105.8857142857148</v>
      </c>
      <c r="AK94" s="13">
        <f t="shared" si="55"/>
        <v>0</v>
      </c>
      <c r="AL94" s="13">
        <f t="shared" si="56"/>
        <v>776.23571428571472</v>
      </c>
      <c r="AM94" s="13"/>
    </row>
    <row r="95" spans="1:39" x14ac:dyDescent="0.25">
      <c r="A95">
        <v>94</v>
      </c>
      <c r="B95">
        <v>326.18000000000006</v>
      </c>
      <c r="C95" s="15" t="s">
        <v>16</v>
      </c>
      <c r="D95">
        <f t="shared" si="32"/>
        <v>37</v>
      </c>
      <c r="E95" s="13">
        <f t="shared" si="33"/>
        <v>0</v>
      </c>
      <c r="F95" s="13">
        <f t="shared" si="34"/>
        <v>0</v>
      </c>
      <c r="G95" s="13">
        <f t="shared" si="35"/>
        <v>0</v>
      </c>
      <c r="H95" s="13">
        <f t="shared" si="31"/>
        <v>0</v>
      </c>
      <c r="I95" s="13">
        <f t="shared" si="57"/>
        <v>434.25799573560766</v>
      </c>
      <c r="J95" s="13">
        <f t="shared" si="36"/>
        <v>0</v>
      </c>
      <c r="K95" s="13">
        <f t="shared" si="37"/>
        <v>101.1379957356076</v>
      </c>
      <c r="L95" s="13">
        <f t="shared" si="38"/>
        <v>0</v>
      </c>
      <c r="M95" s="13">
        <f t="shared" si="58"/>
        <v>0</v>
      </c>
      <c r="N95" s="13">
        <f t="shared" si="39"/>
        <v>-326.18000000000006</v>
      </c>
      <c r="O95" s="13">
        <f t="shared" si="40"/>
        <v>0</v>
      </c>
      <c r="P95" s="13">
        <f t="shared" si="41"/>
        <v>0</v>
      </c>
      <c r="Q95" s="13">
        <f t="shared" si="42"/>
        <v>0</v>
      </c>
      <c r="R95" s="13">
        <f t="shared" si="43"/>
        <v>0</v>
      </c>
      <c r="S95" s="13">
        <f t="shared" si="44"/>
        <v>4.9333333333333336</v>
      </c>
      <c r="T95" s="13">
        <f t="shared" si="59"/>
        <v>59.200000000000017</v>
      </c>
      <c r="U95" s="13">
        <f t="shared" si="45"/>
        <v>-266.98</v>
      </c>
      <c r="V95" s="13">
        <f t="shared" si="46"/>
        <v>0</v>
      </c>
      <c r="W95" s="13">
        <f t="shared" si="47"/>
        <v>0</v>
      </c>
      <c r="X95" s="13">
        <f t="shared" si="48"/>
        <v>0</v>
      </c>
      <c r="Y95" s="13">
        <f t="shared" si="60"/>
        <v>0</v>
      </c>
      <c r="Z95" s="13">
        <f t="shared" si="49"/>
        <v>-326.18000000000006</v>
      </c>
      <c r="AA95" s="13">
        <f t="shared" si="50"/>
        <v>0</v>
      </c>
      <c r="AB95" s="13"/>
      <c r="AC95" s="13"/>
      <c r="AD95" s="13"/>
      <c r="AE95" s="13"/>
      <c r="AF95" s="13">
        <f t="shared" si="51"/>
        <v>0</v>
      </c>
      <c r="AG95" s="13">
        <f t="shared" si="52"/>
        <v>0</v>
      </c>
      <c r="AH95" s="13">
        <f t="shared" si="53"/>
        <v>0</v>
      </c>
      <c r="AI95" s="13">
        <f t="shared" si="54"/>
        <v>0</v>
      </c>
      <c r="AJ95" s="13">
        <f t="shared" si="61"/>
        <v>1105.8857142857148</v>
      </c>
      <c r="AK95" s="13">
        <f t="shared" si="55"/>
        <v>0</v>
      </c>
      <c r="AL95" s="13">
        <f t="shared" si="56"/>
        <v>772.76571428571469</v>
      </c>
      <c r="AM95" s="13"/>
    </row>
    <row r="96" spans="1:39" x14ac:dyDescent="0.25">
      <c r="A96">
        <v>95</v>
      </c>
      <c r="B96">
        <v>329.65000000000003</v>
      </c>
      <c r="C96" s="12" t="s">
        <v>23</v>
      </c>
      <c r="D96">
        <f t="shared" si="32"/>
        <v>61</v>
      </c>
      <c r="E96" s="13">
        <f t="shared" si="33"/>
        <v>10.457142857142857</v>
      </c>
      <c r="F96" s="13">
        <f t="shared" si="34"/>
        <v>0</v>
      </c>
      <c r="G96" s="13">
        <f t="shared" si="35"/>
        <v>0</v>
      </c>
      <c r="H96" s="13">
        <f t="shared" si="31"/>
        <v>0</v>
      </c>
      <c r="I96" s="13">
        <f t="shared" si="57"/>
        <v>444.71513859275052</v>
      </c>
      <c r="J96" s="13">
        <f t="shared" si="36"/>
        <v>0</v>
      </c>
      <c r="K96" s="13">
        <f t="shared" si="37"/>
        <v>108.12513859275049</v>
      </c>
      <c r="L96" s="13">
        <f t="shared" si="38"/>
        <v>0</v>
      </c>
      <c r="M96" s="13">
        <f t="shared" si="58"/>
        <v>0</v>
      </c>
      <c r="N96" s="13">
        <f t="shared" si="39"/>
        <v>-329.65000000000003</v>
      </c>
      <c r="O96" s="13">
        <f t="shared" si="40"/>
        <v>0</v>
      </c>
      <c r="P96" s="13">
        <f t="shared" si="41"/>
        <v>0</v>
      </c>
      <c r="Q96" s="13">
        <f t="shared" si="42"/>
        <v>0</v>
      </c>
      <c r="R96" s="13">
        <f t="shared" si="43"/>
        <v>0</v>
      </c>
      <c r="S96" s="13">
        <f t="shared" si="44"/>
        <v>0</v>
      </c>
      <c r="T96" s="13">
        <f t="shared" si="59"/>
        <v>59.200000000000017</v>
      </c>
      <c r="U96" s="13">
        <f t="shared" si="45"/>
        <v>-270.45000000000005</v>
      </c>
      <c r="V96" s="13">
        <f t="shared" si="46"/>
        <v>0</v>
      </c>
      <c r="W96" s="13">
        <f t="shared" si="47"/>
        <v>0</v>
      </c>
      <c r="X96" s="13">
        <f t="shared" si="48"/>
        <v>0</v>
      </c>
      <c r="Y96" s="13">
        <f t="shared" si="60"/>
        <v>0</v>
      </c>
      <c r="Z96" s="13">
        <f t="shared" si="49"/>
        <v>-329.65000000000003</v>
      </c>
      <c r="AA96" s="13">
        <f t="shared" si="50"/>
        <v>0</v>
      </c>
      <c r="AB96" s="13"/>
      <c r="AC96" s="13"/>
      <c r="AD96" s="13"/>
      <c r="AE96" s="13"/>
      <c r="AF96" s="13">
        <f t="shared" si="51"/>
        <v>0</v>
      </c>
      <c r="AG96" s="13">
        <f t="shared" si="52"/>
        <v>0</v>
      </c>
      <c r="AH96" s="13">
        <f t="shared" si="53"/>
        <v>0</v>
      </c>
      <c r="AI96" s="13">
        <f t="shared" si="54"/>
        <v>0</v>
      </c>
      <c r="AJ96" s="13">
        <f t="shared" si="61"/>
        <v>1105.8857142857148</v>
      </c>
      <c r="AK96" s="13">
        <f t="shared" si="55"/>
        <v>0</v>
      </c>
      <c r="AL96" s="13">
        <f t="shared" si="56"/>
        <v>769.29571428571478</v>
      </c>
      <c r="AM96" s="13"/>
    </row>
    <row r="97" spans="1:39" x14ac:dyDescent="0.25">
      <c r="A97">
        <v>96</v>
      </c>
      <c r="B97">
        <v>333.12000000000006</v>
      </c>
      <c r="C97" s="15" t="s">
        <v>16</v>
      </c>
      <c r="D97">
        <f t="shared" si="32"/>
        <v>37</v>
      </c>
      <c r="E97" s="13">
        <f t="shared" si="33"/>
        <v>0</v>
      </c>
      <c r="F97" s="13">
        <f t="shared" si="34"/>
        <v>0</v>
      </c>
      <c r="G97" s="13">
        <f t="shared" si="35"/>
        <v>0</v>
      </c>
      <c r="H97" s="13">
        <f t="shared" si="31"/>
        <v>0</v>
      </c>
      <c r="I97" s="13">
        <f t="shared" si="57"/>
        <v>444.71513859275052</v>
      </c>
      <c r="J97" s="13">
        <f t="shared" si="36"/>
        <v>0</v>
      </c>
      <c r="K97" s="13">
        <f t="shared" si="37"/>
        <v>104.65513859275046</v>
      </c>
      <c r="L97" s="13">
        <f t="shared" si="38"/>
        <v>0</v>
      </c>
      <c r="M97" s="13">
        <f t="shared" si="58"/>
        <v>0</v>
      </c>
      <c r="N97" s="13">
        <f t="shared" si="39"/>
        <v>-333.12000000000006</v>
      </c>
      <c r="O97" s="13">
        <f t="shared" si="40"/>
        <v>0</v>
      </c>
      <c r="P97" s="13">
        <f t="shared" si="41"/>
        <v>0</v>
      </c>
      <c r="Q97" s="13">
        <f t="shared" si="42"/>
        <v>0</v>
      </c>
      <c r="R97" s="13">
        <f t="shared" si="43"/>
        <v>0</v>
      </c>
      <c r="S97" s="13">
        <f t="shared" si="44"/>
        <v>4.9333333333333336</v>
      </c>
      <c r="T97" s="13">
        <f t="shared" si="59"/>
        <v>64.133333333333354</v>
      </c>
      <c r="U97" s="13">
        <f t="shared" si="45"/>
        <v>-268.98666666666668</v>
      </c>
      <c r="V97" s="13">
        <f t="shared" si="46"/>
        <v>0</v>
      </c>
      <c r="W97" s="13">
        <f t="shared" si="47"/>
        <v>0</v>
      </c>
      <c r="X97" s="13">
        <f t="shared" si="48"/>
        <v>0</v>
      </c>
      <c r="Y97" s="13">
        <f t="shared" si="60"/>
        <v>0</v>
      </c>
      <c r="Z97" s="13">
        <f t="shared" si="49"/>
        <v>-333.12000000000006</v>
      </c>
      <c r="AA97" s="13">
        <f t="shared" si="50"/>
        <v>0</v>
      </c>
      <c r="AB97" s="13"/>
      <c r="AC97" s="13"/>
      <c r="AD97" s="13"/>
      <c r="AE97" s="13"/>
      <c r="AF97" s="13">
        <f t="shared" si="51"/>
        <v>0</v>
      </c>
      <c r="AG97" s="13">
        <f t="shared" si="52"/>
        <v>0</v>
      </c>
      <c r="AH97" s="13">
        <f t="shared" si="53"/>
        <v>0</v>
      </c>
      <c r="AI97" s="13">
        <f t="shared" si="54"/>
        <v>0</v>
      </c>
      <c r="AJ97" s="13">
        <f t="shared" si="61"/>
        <v>1105.8857142857148</v>
      </c>
      <c r="AK97" s="13">
        <f t="shared" si="55"/>
        <v>0</v>
      </c>
      <c r="AL97" s="13">
        <f t="shared" si="56"/>
        <v>765.82571428571475</v>
      </c>
      <c r="AM97" s="13"/>
    </row>
    <row r="98" spans="1:39" x14ac:dyDescent="0.25">
      <c r="A98">
        <v>97</v>
      </c>
      <c r="B98">
        <v>336.59000000000003</v>
      </c>
      <c r="C98" s="12" t="s">
        <v>26</v>
      </c>
      <c r="D98">
        <f t="shared" si="32"/>
        <v>111</v>
      </c>
      <c r="E98" s="13">
        <f t="shared" si="33"/>
        <v>0</v>
      </c>
      <c r="F98" s="13">
        <f t="shared" si="34"/>
        <v>0</v>
      </c>
      <c r="G98" s="13">
        <f t="shared" si="35"/>
        <v>22.2</v>
      </c>
      <c r="H98" s="13">
        <f t="shared" si="31"/>
        <v>0</v>
      </c>
      <c r="I98" s="13">
        <f t="shared" si="57"/>
        <v>466.91513859275051</v>
      </c>
      <c r="J98" s="13">
        <f t="shared" si="36"/>
        <v>0</v>
      </c>
      <c r="K98" s="13">
        <f t="shared" si="37"/>
        <v>123.38513859275048</v>
      </c>
      <c r="L98" s="13">
        <f t="shared" si="38"/>
        <v>0</v>
      </c>
      <c r="M98" s="13">
        <f t="shared" si="58"/>
        <v>0</v>
      </c>
      <c r="N98" s="13">
        <f t="shared" si="39"/>
        <v>-336.59000000000003</v>
      </c>
      <c r="O98" s="13">
        <f t="shared" si="40"/>
        <v>0</v>
      </c>
      <c r="P98" s="13">
        <f t="shared" si="41"/>
        <v>0</v>
      </c>
      <c r="Q98" s="13">
        <f t="shared" si="42"/>
        <v>0</v>
      </c>
      <c r="R98" s="13">
        <f t="shared" si="43"/>
        <v>0</v>
      </c>
      <c r="S98" s="13">
        <f t="shared" si="44"/>
        <v>0</v>
      </c>
      <c r="T98" s="13">
        <f t="shared" si="59"/>
        <v>64.133333333333354</v>
      </c>
      <c r="U98" s="13">
        <f t="shared" si="45"/>
        <v>-272.45666666666671</v>
      </c>
      <c r="V98" s="13">
        <f t="shared" si="46"/>
        <v>0</v>
      </c>
      <c r="W98" s="13">
        <f t="shared" si="47"/>
        <v>0</v>
      </c>
      <c r="X98" s="13">
        <f t="shared" si="48"/>
        <v>0</v>
      </c>
      <c r="Y98" s="13">
        <f t="shared" si="60"/>
        <v>0</v>
      </c>
      <c r="Z98" s="13">
        <f t="shared" si="49"/>
        <v>-336.59000000000003</v>
      </c>
      <c r="AA98" s="13">
        <f t="shared" si="50"/>
        <v>0</v>
      </c>
      <c r="AB98" s="13"/>
      <c r="AC98" s="13"/>
      <c r="AD98" s="13"/>
      <c r="AE98" s="13"/>
      <c r="AF98" s="13">
        <f t="shared" si="51"/>
        <v>0</v>
      </c>
      <c r="AG98" s="13">
        <f t="shared" si="52"/>
        <v>0</v>
      </c>
      <c r="AH98" s="13">
        <f t="shared" si="53"/>
        <v>0</v>
      </c>
      <c r="AI98" s="13">
        <f t="shared" si="54"/>
        <v>0</v>
      </c>
      <c r="AJ98" s="13">
        <f t="shared" si="61"/>
        <v>1105.8857142857148</v>
      </c>
      <c r="AK98" s="13">
        <f t="shared" si="55"/>
        <v>0</v>
      </c>
      <c r="AL98" s="13">
        <f t="shared" si="56"/>
        <v>762.35571428571484</v>
      </c>
      <c r="AM98" s="13"/>
    </row>
    <row r="99" spans="1:39" x14ac:dyDescent="0.25">
      <c r="A99">
        <v>98</v>
      </c>
      <c r="B99">
        <v>340.06000000000006</v>
      </c>
      <c r="C99" s="15" t="s">
        <v>16</v>
      </c>
      <c r="D99">
        <f t="shared" si="32"/>
        <v>37</v>
      </c>
      <c r="E99" s="13">
        <f t="shared" si="33"/>
        <v>0</v>
      </c>
      <c r="F99" s="13">
        <f t="shared" si="34"/>
        <v>0</v>
      </c>
      <c r="G99" s="13">
        <f t="shared" si="35"/>
        <v>0</v>
      </c>
      <c r="H99" s="13">
        <f t="shared" si="31"/>
        <v>0</v>
      </c>
      <c r="I99" s="13">
        <f t="shared" si="57"/>
        <v>466.91513859275051</v>
      </c>
      <c r="J99" s="13">
        <f t="shared" si="36"/>
        <v>0</v>
      </c>
      <c r="K99" s="13">
        <f t="shared" si="37"/>
        <v>119.91513859275045</v>
      </c>
      <c r="L99" s="13">
        <f t="shared" si="38"/>
        <v>0</v>
      </c>
      <c r="M99" s="13">
        <f t="shared" si="58"/>
        <v>0</v>
      </c>
      <c r="N99" s="13">
        <f t="shared" si="39"/>
        <v>-340.06000000000006</v>
      </c>
      <c r="O99" s="13">
        <f t="shared" si="40"/>
        <v>0</v>
      </c>
      <c r="P99" s="13">
        <f t="shared" si="41"/>
        <v>0</v>
      </c>
      <c r="Q99" s="13">
        <f t="shared" si="42"/>
        <v>0</v>
      </c>
      <c r="R99" s="13">
        <f t="shared" si="43"/>
        <v>0</v>
      </c>
      <c r="S99" s="13">
        <f t="shared" si="44"/>
        <v>4.9333333333333336</v>
      </c>
      <c r="T99" s="13">
        <f t="shared" si="59"/>
        <v>69.066666666666691</v>
      </c>
      <c r="U99" s="13">
        <f t="shared" si="45"/>
        <v>-270.99333333333334</v>
      </c>
      <c r="V99" s="13">
        <f t="shared" si="46"/>
        <v>0</v>
      </c>
      <c r="W99" s="13">
        <f t="shared" si="47"/>
        <v>0</v>
      </c>
      <c r="X99" s="13">
        <f t="shared" si="48"/>
        <v>0</v>
      </c>
      <c r="Y99" s="13">
        <f t="shared" si="60"/>
        <v>0</v>
      </c>
      <c r="Z99" s="13">
        <f t="shared" si="49"/>
        <v>-340.06000000000006</v>
      </c>
      <c r="AA99" s="13">
        <f t="shared" si="50"/>
        <v>0</v>
      </c>
      <c r="AB99" s="13"/>
      <c r="AC99" s="13"/>
      <c r="AD99" s="13"/>
      <c r="AE99" s="13"/>
      <c r="AF99" s="13">
        <f t="shared" si="51"/>
        <v>0</v>
      </c>
      <c r="AG99" s="13">
        <f t="shared" si="52"/>
        <v>0</v>
      </c>
      <c r="AH99" s="13">
        <f t="shared" si="53"/>
        <v>0</v>
      </c>
      <c r="AI99" s="13">
        <f t="shared" si="54"/>
        <v>0</v>
      </c>
      <c r="AJ99" s="13">
        <f t="shared" si="61"/>
        <v>1105.8857142857148</v>
      </c>
      <c r="AK99" s="13">
        <f t="shared" si="55"/>
        <v>0</v>
      </c>
      <c r="AL99" s="13">
        <f t="shared" si="56"/>
        <v>758.88571428571481</v>
      </c>
      <c r="AM99" s="13"/>
    </row>
    <row r="100" spans="1:39" x14ac:dyDescent="0.25">
      <c r="A100">
        <v>99</v>
      </c>
      <c r="B100">
        <v>343.53000000000003</v>
      </c>
      <c r="C100" s="15" t="s">
        <v>16</v>
      </c>
      <c r="D100">
        <f t="shared" si="32"/>
        <v>37</v>
      </c>
      <c r="E100" s="13">
        <f t="shared" si="33"/>
        <v>0</v>
      </c>
      <c r="F100" s="13">
        <f t="shared" si="34"/>
        <v>0</v>
      </c>
      <c r="G100" s="13">
        <f t="shared" si="35"/>
        <v>0</v>
      </c>
      <c r="H100" s="13">
        <f t="shared" si="31"/>
        <v>0</v>
      </c>
      <c r="I100" s="13">
        <f t="shared" si="57"/>
        <v>466.91513859275051</v>
      </c>
      <c r="J100" s="13">
        <f t="shared" si="36"/>
        <v>0</v>
      </c>
      <c r="K100" s="13">
        <f t="shared" si="37"/>
        <v>116.44513859275048</v>
      </c>
      <c r="L100" s="13">
        <f t="shared" si="38"/>
        <v>0</v>
      </c>
      <c r="M100" s="13">
        <f t="shared" si="58"/>
        <v>0</v>
      </c>
      <c r="N100" s="13">
        <f t="shared" si="39"/>
        <v>-343.53000000000003</v>
      </c>
      <c r="O100" s="13">
        <f t="shared" si="40"/>
        <v>0</v>
      </c>
      <c r="P100" s="13">
        <f t="shared" si="41"/>
        <v>0</v>
      </c>
      <c r="Q100" s="13">
        <f t="shared" si="42"/>
        <v>0</v>
      </c>
      <c r="R100" s="13">
        <f t="shared" si="43"/>
        <v>0</v>
      </c>
      <c r="S100" s="13">
        <f t="shared" si="44"/>
        <v>4.9333333333333336</v>
      </c>
      <c r="T100" s="13">
        <f t="shared" si="59"/>
        <v>74.000000000000028</v>
      </c>
      <c r="U100" s="13">
        <f t="shared" si="45"/>
        <v>-269.52999999999997</v>
      </c>
      <c r="V100" s="13">
        <f t="shared" si="46"/>
        <v>0</v>
      </c>
      <c r="W100" s="13">
        <f t="shared" si="47"/>
        <v>0</v>
      </c>
      <c r="X100" s="13">
        <f t="shared" si="48"/>
        <v>0</v>
      </c>
      <c r="Y100" s="13">
        <f t="shared" si="60"/>
        <v>0</v>
      </c>
      <c r="Z100" s="13">
        <f t="shared" si="49"/>
        <v>-343.53000000000003</v>
      </c>
      <c r="AA100" s="13">
        <f t="shared" si="50"/>
        <v>0</v>
      </c>
      <c r="AB100" s="13"/>
      <c r="AC100" s="13"/>
      <c r="AD100" s="13"/>
      <c r="AE100" s="13"/>
      <c r="AF100" s="13">
        <f t="shared" si="51"/>
        <v>0</v>
      </c>
      <c r="AG100" s="13">
        <f t="shared" si="52"/>
        <v>0</v>
      </c>
      <c r="AH100" s="13">
        <f t="shared" si="53"/>
        <v>0</v>
      </c>
      <c r="AI100" s="13">
        <f t="shared" si="54"/>
        <v>0</v>
      </c>
      <c r="AJ100" s="13">
        <f t="shared" si="61"/>
        <v>1105.8857142857148</v>
      </c>
      <c r="AK100" s="13">
        <f t="shared" si="55"/>
        <v>0</v>
      </c>
      <c r="AL100" s="13">
        <f t="shared" si="56"/>
        <v>755.41571428571478</v>
      </c>
      <c r="AM100" s="13"/>
    </row>
    <row r="101" spans="1:39" x14ac:dyDescent="0.25">
      <c r="A101">
        <v>100</v>
      </c>
      <c r="B101">
        <v>347.00000000000006</v>
      </c>
      <c r="C101" s="12" t="s">
        <v>28</v>
      </c>
      <c r="D101">
        <f t="shared" si="32"/>
        <v>48</v>
      </c>
      <c r="E101" s="13">
        <f t="shared" si="33"/>
        <v>0</v>
      </c>
      <c r="F101" s="13">
        <f t="shared" si="34"/>
        <v>4.2985074626865671</v>
      </c>
      <c r="G101" s="13">
        <f t="shared" si="35"/>
        <v>0</v>
      </c>
      <c r="H101" s="13">
        <f t="shared" si="31"/>
        <v>0</v>
      </c>
      <c r="I101" s="13">
        <f t="shared" si="57"/>
        <v>471.2136460554371</v>
      </c>
      <c r="J101" s="13">
        <f t="shared" si="36"/>
        <v>0</v>
      </c>
      <c r="K101" s="13">
        <f t="shared" si="37"/>
        <v>117.27364605543704</v>
      </c>
      <c r="L101" s="13">
        <f t="shared" si="38"/>
        <v>0</v>
      </c>
      <c r="M101" s="13">
        <f t="shared" si="58"/>
        <v>0</v>
      </c>
      <c r="N101" s="13">
        <f t="shared" si="39"/>
        <v>-347.00000000000006</v>
      </c>
      <c r="O101" s="13">
        <f t="shared" si="40"/>
        <v>0</v>
      </c>
      <c r="P101" s="13">
        <f t="shared" si="41"/>
        <v>0</v>
      </c>
      <c r="Q101" s="13">
        <f t="shared" si="42"/>
        <v>0</v>
      </c>
      <c r="R101" s="13">
        <f t="shared" si="43"/>
        <v>0</v>
      </c>
      <c r="S101" s="13">
        <f t="shared" si="44"/>
        <v>0</v>
      </c>
      <c r="T101" s="13">
        <f t="shared" si="59"/>
        <v>74.000000000000028</v>
      </c>
      <c r="U101" s="13">
        <f t="shared" si="45"/>
        <v>-273</v>
      </c>
      <c r="V101" s="13">
        <f t="shared" si="46"/>
        <v>0</v>
      </c>
      <c r="W101" s="13">
        <f t="shared" si="47"/>
        <v>0</v>
      </c>
      <c r="X101" s="13">
        <f t="shared" si="48"/>
        <v>0</v>
      </c>
      <c r="Y101" s="13">
        <f t="shared" si="60"/>
        <v>0</v>
      </c>
      <c r="Z101" s="13">
        <f t="shared" si="49"/>
        <v>-347.00000000000006</v>
      </c>
      <c r="AA101" s="13">
        <f t="shared" si="50"/>
        <v>0</v>
      </c>
      <c r="AB101" s="13"/>
      <c r="AC101" s="13"/>
      <c r="AD101" s="13"/>
      <c r="AE101" s="13"/>
      <c r="AF101" s="13">
        <f t="shared" si="51"/>
        <v>0</v>
      </c>
      <c r="AG101" s="13">
        <f t="shared" si="52"/>
        <v>0</v>
      </c>
      <c r="AH101" s="13">
        <f t="shared" si="53"/>
        <v>0</v>
      </c>
      <c r="AI101" s="13">
        <f t="shared" si="54"/>
        <v>0</v>
      </c>
      <c r="AJ101" s="13">
        <f t="shared" si="61"/>
        <v>1105.8857142857148</v>
      </c>
      <c r="AK101" s="13">
        <f t="shared" si="55"/>
        <v>0</v>
      </c>
      <c r="AL101" s="13">
        <f t="shared" si="56"/>
        <v>751.94571428571476</v>
      </c>
      <c r="AM101" s="13"/>
    </row>
    <row r="102" spans="1:39" x14ac:dyDescent="0.25">
      <c r="A102">
        <v>101</v>
      </c>
      <c r="B102">
        <v>350.47</v>
      </c>
      <c r="C102" s="15" t="s">
        <v>16</v>
      </c>
      <c r="D102">
        <f t="shared" si="32"/>
        <v>37</v>
      </c>
      <c r="E102" s="13">
        <f t="shared" si="33"/>
        <v>0</v>
      </c>
      <c r="F102" s="13">
        <f t="shared" si="34"/>
        <v>0</v>
      </c>
      <c r="G102" s="13">
        <f t="shared" si="35"/>
        <v>0</v>
      </c>
      <c r="H102" s="13">
        <f t="shared" si="31"/>
        <v>0</v>
      </c>
      <c r="I102" s="13">
        <f t="shared" si="57"/>
        <v>471.2136460554371</v>
      </c>
      <c r="J102" s="13">
        <f t="shared" si="36"/>
        <v>0</v>
      </c>
      <c r="K102" s="13">
        <f t="shared" si="37"/>
        <v>113.80364605543707</v>
      </c>
      <c r="L102" s="13">
        <f t="shared" si="38"/>
        <v>0</v>
      </c>
      <c r="M102" s="13">
        <f t="shared" si="58"/>
        <v>0</v>
      </c>
      <c r="N102" s="13">
        <f t="shared" si="39"/>
        <v>-350.47</v>
      </c>
      <c r="O102" s="13">
        <f t="shared" si="40"/>
        <v>0</v>
      </c>
      <c r="P102" s="13">
        <f t="shared" si="41"/>
        <v>0</v>
      </c>
      <c r="Q102" s="13">
        <f t="shared" si="42"/>
        <v>0</v>
      </c>
      <c r="R102" s="13">
        <f t="shared" si="43"/>
        <v>0</v>
      </c>
      <c r="S102" s="13">
        <f t="shared" si="44"/>
        <v>4.9333333333333336</v>
      </c>
      <c r="T102" s="13">
        <f t="shared" si="59"/>
        <v>78.933333333333366</v>
      </c>
      <c r="U102" s="13">
        <f t="shared" si="45"/>
        <v>-271.53666666666663</v>
      </c>
      <c r="V102" s="13">
        <f t="shared" si="46"/>
        <v>0</v>
      </c>
      <c r="W102" s="13">
        <f t="shared" si="47"/>
        <v>0</v>
      </c>
      <c r="X102" s="13">
        <f t="shared" si="48"/>
        <v>0</v>
      </c>
      <c r="Y102" s="13">
        <f t="shared" si="60"/>
        <v>0</v>
      </c>
      <c r="Z102" s="13">
        <f t="shared" si="49"/>
        <v>-350.47</v>
      </c>
      <c r="AA102" s="13">
        <f t="shared" si="50"/>
        <v>0</v>
      </c>
      <c r="AB102" s="13"/>
      <c r="AC102" s="13"/>
      <c r="AD102" s="13"/>
      <c r="AE102" s="13"/>
      <c r="AF102" s="13">
        <f t="shared" si="51"/>
        <v>0</v>
      </c>
      <c r="AG102" s="13">
        <f t="shared" si="52"/>
        <v>0</v>
      </c>
      <c r="AH102" s="13">
        <f t="shared" si="53"/>
        <v>0</v>
      </c>
      <c r="AI102" s="13">
        <f t="shared" si="54"/>
        <v>0</v>
      </c>
      <c r="AJ102" s="13">
        <f t="shared" si="61"/>
        <v>1105.8857142857148</v>
      </c>
      <c r="AK102" s="13">
        <f t="shared" si="55"/>
        <v>0</v>
      </c>
      <c r="AL102" s="13">
        <f t="shared" si="56"/>
        <v>748.47571428571473</v>
      </c>
      <c r="AM102" s="13"/>
    </row>
    <row r="103" spans="1:39" x14ac:dyDescent="0.25">
      <c r="A103">
        <v>102</v>
      </c>
      <c r="B103">
        <v>353.94000000000005</v>
      </c>
      <c r="C103" s="12" t="s">
        <v>26</v>
      </c>
      <c r="D103">
        <f t="shared" si="32"/>
        <v>111</v>
      </c>
      <c r="E103" s="13">
        <f t="shared" si="33"/>
        <v>0</v>
      </c>
      <c r="F103" s="13">
        <f t="shared" si="34"/>
        <v>0</v>
      </c>
      <c r="G103" s="13">
        <f t="shared" si="35"/>
        <v>22.2</v>
      </c>
      <c r="H103" s="13">
        <f t="shared" si="31"/>
        <v>0</v>
      </c>
      <c r="I103" s="13">
        <f t="shared" si="57"/>
        <v>493.41364605543708</v>
      </c>
      <c r="J103" s="13">
        <f t="shared" si="36"/>
        <v>0</v>
      </c>
      <c r="K103" s="13">
        <f t="shared" si="37"/>
        <v>132.53364605543703</v>
      </c>
      <c r="L103" s="13">
        <f t="shared" si="38"/>
        <v>0</v>
      </c>
      <c r="M103" s="13">
        <f t="shared" si="58"/>
        <v>0</v>
      </c>
      <c r="N103" s="13">
        <f t="shared" si="39"/>
        <v>-353.94000000000005</v>
      </c>
      <c r="O103" s="13">
        <f t="shared" si="40"/>
        <v>0</v>
      </c>
      <c r="P103" s="13">
        <f t="shared" si="41"/>
        <v>0</v>
      </c>
      <c r="Q103" s="13">
        <f t="shared" si="42"/>
        <v>0</v>
      </c>
      <c r="R103" s="13">
        <f t="shared" si="43"/>
        <v>0</v>
      </c>
      <c r="S103" s="13">
        <f t="shared" si="44"/>
        <v>0</v>
      </c>
      <c r="T103" s="13">
        <f t="shared" si="59"/>
        <v>78.933333333333366</v>
      </c>
      <c r="U103" s="13">
        <f t="shared" si="45"/>
        <v>-275.00666666666666</v>
      </c>
      <c r="V103" s="13">
        <f t="shared" si="46"/>
        <v>0</v>
      </c>
      <c r="W103" s="13">
        <f t="shared" si="47"/>
        <v>0</v>
      </c>
      <c r="X103" s="13">
        <f t="shared" si="48"/>
        <v>0</v>
      </c>
      <c r="Y103" s="13">
        <f t="shared" si="60"/>
        <v>0</v>
      </c>
      <c r="Z103" s="13">
        <f t="shared" si="49"/>
        <v>-353.94000000000005</v>
      </c>
      <c r="AA103" s="13">
        <f t="shared" si="50"/>
        <v>0</v>
      </c>
      <c r="AB103" s="13"/>
      <c r="AC103" s="13"/>
      <c r="AD103" s="13"/>
      <c r="AE103" s="13"/>
      <c r="AF103" s="13">
        <f t="shared" si="51"/>
        <v>0</v>
      </c>
      <c r="AG103" s="13">
        <f t="shared" si="52"/>
        <v>0</v>
      </c>
      <c r="AH103" s="13">
        <f t="shared" si="53"/>
        <v>0</v>
      </c>
      <c r="AI103" s="13">
        <f t="shared" si="54"/>
        <v>0</v>
      </c>
      <c r="AJ103" s="13">
        <f t="shared" si="61"/>
        <v>1105.8857142857148</v>
      </c>
      <c r="AK103" s="13">
        <f t="shared" si="55"/>
        <v>0</v>
      </c>
      <c r="AL103" s="13">
        <f t="shared" si="56"/>
        <v>745.0057142857147</v>
      </c>
      <c r="AM103" s="13"/>
    </row>
    <row r="104" spans="1:39" x14ac:dyDescent="0.25">
      <c r="A104">
        <v>103</v>
      </c>
      <c r="B104">
        <v>357.41</v>
      </c>
      <c r="C104" s="15" t="s">
        <v>16</v>
      </c>
      <c r="D104">
        <f t="shared" si="32"/>
        <v>37</v>
      </c>
      <c r="E104" s="13">
        <f t="shared" si="33"/>
        <v>0</v>
      </c>
      <c r="F104" s="13">
        <f t="shared" si="34"/>
        <v>0</v>
      </c>
      <c r="G104" s="13">
        <f t="shared" si="35"/>
        <v>0</v>
      </c>
      <c r="H104" s="13">
        <f t="shared" si="31"/>
        <v>0</v>
      </c>
      <c r="I104" s="13">
        <f t="shared" si="57"/>
        <v>493.41364605543708</v>
      </c>
      <c r="J104" s="13">
        <f t="shared" si="36"/>
        <v>0</v>
      </c>
      <c r="K104" s="13">
        <f t="shared" si="37"/>
        <v>129.06364605543706</v>
      </c>
      <c r="L104" s="13">
        <f t="shared" si="38"/>
        <v>0</v>
      </c>
      <c r="M104" s="13">
        <f t="shared" si="58"/>
        <v>0</v>
      </c>
      <c r="N104" s="13">
        <f t="shared" si="39"/>
        <v>-357.41</v>
      </c>
      <c r="O104" s="13">
        <f t="shared" si="40"/>
        <v>0</v>
      </c>
      <c r="P104" s="13">
        <f t="shared" si="41"/>
        <v>0</v>
      </c>
      <c r="Q104" s="13">
        <f t="shared" si="42"/>
        <v>0</v>
      </c>
      <c r="R104" s="13">
        <f t="shared" si="43"/>
        <v>0</v>
      </c>
      <c r="S104" s="13">
        <f t="shared" si="44"/>
        <v>4.9333333333333336</v>
      </c>
      <c r="T104" s="13">
        <f t="shared" si="59"/>
        <v>83.866666666666703</v>
      </c>
      <c r="U104" s="13">
        <f t="shared" si="45"/>
        <v>-273.54333333333329</v>
      </c>
      <c r="V104" s="13">
        <f t="shared" si="46"/>
        <v>0</v>
      </c>
      <c r="W104" s="13">
        <f t="shared" si="47"/>
        <v>0</v>
      </c>
      <c r="X104" s="13">
        <f t="shared" si="48"/>
        <v>0</v>
      </c>
      <c r="Y104" s="13">
        <f t="shared" si="60"/>
        <v>0</v>
      </c>
      <c r="Z104" s="13">
        <f t="shared" si="49"/>
        <v>-357.41</v>
      </c>
      <c r="AA104" s="13">
        <f t="shared" si="50"/>
        <v>0</v>
      </c>
      <c r="AB104" s="13"/>
      <c r="AC104" s="13"/>
      <c r="AD104" s="13"/>
      <c r="AE104" s="13"/>
      <c r="AF104" s="13">
        <f t="shared" si="51"/>
        <v>0</v>
      </c>
      <c r="AG104" s="13">
        <f t="shared" si="52"/>
        <v>0</v>
      </c>
      <c r="AH104" s="13">
        <f t="shared" si="53"/>
        <v>0</v>
      </c>
      <c r="AI104" s="13">
        <f t="shared" si="54"/>
        <v>0</v>
      </c>
      <c r="AJ104" s="13">
        <f t="shared" si="61"/>
        <v>1105.8857142857148</v>
      </c>
      <c r="AK104" s="13">
        <f t="shared" si="55"/>
        <v>0</v>
      </c>
      <c r="AL104" s="13">
        <f t="shared" si="56"/>
        <v>741.53571428571479</v>
      </c>
      <c r="AM104" s="13"/>
    </row>
    <row r="105" spans="1:39" x14ac:dyDescent="0.25">
      <c r="A105">
        <v>104</v>
      </c>
      <c r="B105">
        <v>360.88000000000005</v>
      </c>
      <c r="C105" s="15" t="s">
        <v>16</v>
      </c>
      <c r="D105">
        <f t="shared" si="32"/>
        <v>37</v>
      </c>
      <c r="E105" s="13">
        <f t="shared" si="33"/>
        <v>0</v>
      </c>
      <c r="F105" s="13">
        <f t="shared" si="34"/>
        <v>0</v>
      </c>
      <c r="G105" s="13">
        <f t="shared" si="35"/>
        <v>0</v>
      </c>
      <c r="H105" s="13">
        <f t="shared" si="31"/>
        <v>0</v>
      </c>
      <c r="I105" s="13">
        <f t="shared" si="57"/>
        <v>493.41364605543708</v>
      </c>
      <c r="J105" s="13">
        <f t="shared" si="36"/>
        <v>0</v>
      </c>
      <c r="K105" s="13">
        <f t="shared" si="37"/>
        <v>125.59364605543703</v>
      </c>
      <c r="L105" s="13">
        <f t="shared" si="38"/>
        <v>0</v>
      </c>
      <c r="M105" s="13">
        <f t="shared" si="58"/>
        <v>0</v>
      </c>
      <c r="N105" s="13">
        <f t="shared" si="39"/>
        <v>-360.88000000000005</v>
      </c>
      <c r="O105" s="13">
        <f t="shared" si="40"/>
        <v>0</v>
      </c>
      <c r="P105" s="13">
        <f t="shared" si="41"/>
        <v>0</v>
      </c>
      <c r="Q105" s="13">
        <f t="shared" si="42"/>
        <v>0</v>
      </c>
      <c r="R105" s="13">
        <f t="shared" si="43"/>
        <v>0</v>
      </c>
      <c r="S105" s="13">
        <f t="shared" si="44"/>
        <v>4.9333333333333336</v>
      </c>
      <c r="T105" s="13">
        <f t="shared" si="59"/>
        <v>88.80000000000004</v>
      </c>
      <c r="U105" s="13">
        <f t="shared" si="45"/>
        <v>-272.08000000000004</v>
      </c>
      <c r="V105" s="13">
        <f t="shared" si="46"/>
        <v>0</v>
      </c>
      <c r="W105" s="13">
        <f t="shared" si="47"/>
        <v>0</v>
      </c>
      <c r="X105" s="13">
        <f t="shared" si="48"/>
        <v>0</v>
      </c>
      <c r="Y105" s="13">
        <f t="shared" si="60"/>
        <v>0</v>
      </c>
      <c r="Z105" s="13">
        <f t="shared" si="49"/>
        <v>-360.88000000000005</v>
      </c>
      <c r="AA105" s="13">
        <f t="shared" si="50"/>
        <v>0</v>
      </c>
      <c r="AB105" s="13"/>
      <c r="AC105" s="13"/>
      <c r="AD105" s="13"/>
      <c r="AE105" s="13"/>
      <c r="AF105" s="13">
        <f t="shared" si="51"/>
        <v>0</v>
      </c>
      <c r="AG105" s="13">
        <f t="shared" si="52"/>
        <v>0</v>
      </c>
      <c r="AH105" s="13">
        <f t="shared" si="53"/>
        <v>0</v>
      </c>
      <c r="AI105" s="13">
        <f t="shared" si="54"/>
        <v>0</v>
      </c>
      <c r="AJ105" s="13">
        <f t="shared" si="61"/>
        <v>1105.8857142857148</v>
      </c>
      <c r="AK105" s="13">
        <f t="shared" si="55"/>
        <v>0</v>
      </c>
      <c r="AL105" s="13">
        <f t="shared" si="56"/>
        <v>738.06571428571476</v>
      </c>
      <c r="AM105" s="13"/>
    </row>
    <row r="106" spans="1:39" x14ac:dyDescent="0.25">
      <c r="A106">
        <v>105</v>
      </c>
      <c r="B106">
        <v>364.35</v>
      </c>
      <c r="C106" s="12" t="s">
        <v>28</v>
      </c>
      <c r="D106">
        <f t="shared" si="32"/>
        <v>48</v>
      </c>
      <c r="E106" s="13">
        <f t="shared" si="33"/>
        <v>0</v>
      </c>
      <c r="F106" s="13">
        <f t="shared" si="34"/>
        <v>4.2985074626865671</v>
      </c>
      <c r="G106" s="13">
        <f t="shared" si="35"/>
        <v>0</v>
      </c>
      <c r="H106" s="13">
        <f t="shared" si="31"/>
        <v>0</v>
      </c>
      <c r="I106" s="13">
        <f t="shared" si="57"/>
        <v>497.71215351812367</v>
      </c>
      <c r="J106" s="13">
        <f t="shared" si="36"/>
        <v>0</v>
      </c>
      <c r="K106" s="13">
        <f t="shared" si="37"/>
        <v>126.42215351812365</v>
      </c>
      <c r="L106" s="13">
        <f t="shared" si="38"/>
        <v>0</v>
      </c>
      <c r="M106" s="13">
        <f t="shared" si="58"/>
        <v>0</v>
      </c>
      <c r="N106" s="13">
        <f t="shared" si="39"/>
        <v>-364.35</v>
      </c>
      <c r="O106" s="13">
        <f t="shared" si="40"/>
        <v>0</v>
      </c>
      <c r="P106" s="13">
        <f t="shared" si="41"/>
        <v>0</v>
      </c>
      <c r="Q106" s="13">
        <f t="shared" si="42"/>
        <v>0</v>
      </c>
      <c r="R106" s="13">
        <f t="shared" si="43"/>
        <v>0</v>
      </c>
      <c r="S106" s="13">
        <f t="shared" si="44"/>
        <v>0</v>
      </c>
      <c r="T106" s="13">
        <f t="shared" si="59"/>
        <v>88.80000000000004</v>
      </c>
      <c r="U106" s="13">
        <f t="shared" si="45"/>
        <v>-275.54999999999995</v>
      </c>
      <c r="V106" s="13">
        <f t="shared" si="46"/>
        <v>0</v>
      </c>
      <c r="W106" s="13">
        <f t="shared" si="47"/>
        <v>0</v>
      </c>
      <c r="X106" s="13">
        <f t="shared" si="48"/>
        <v>0</v>
      </c>
      <c r="Y106" s="13">
        <f t="shared" si="60"/>
        <v>0</v>
      </c>
      <c r="Z106" s="13">
        <f t="shared" si="49"/>
        <v>-364.35</v>
      </c>
      <c r="AA106" s="13">
        <f t="shared" si="50"/>
        <v>0</v>
      </c>
      <c r="AB106" s="13"/>
      <c r="AC106" s="13"/>
      <c r="AD106" s="13"/>
      <c r="AE106" s="13"/>
      <c r="AF106" s="13">
        <f t="shared" si="51"/>
        <v>0</v>
      </c>
      <c r="AG106" s="13">
        <f t="shared" si="52"/>
        <v>0</v>
      </c>
      <c r="AH106" s="13">
        <f t="shared" si="53"/>
        <v>0</v>
      </c>
      <c r="AI106" s="13">
        <f t="shared" si="54"/>
        <v>0</v>
      </c>
      <c r="AJ106" s="13">
        <f t="shared" si="61"/>
        <v>1105.8857142857148</v>
      </c>
      <c r="AK106" s="13">
        <f t="shared" si="55"/>
        <v>0</v>
      </c>
      <c r="AL106" s="13">
        <f t="shared" si="56"/>
        <v>734.59571428571485</v>
      </c>
      <c r="AM106" s="13"/>
    </row>
    <row r="107" spans="1:39" x14ac:dyDescent="0.25">
      <c r="A107">
        <v>106</v>
      </c>
      <c r="B107">
        <v>367.82000000000005</v>
      </c>
      <c r="C107" s="15" t="s">
        <v>16</v>
      </c>
      <c r="D107">
        <f t="shared" si="32"/>
        <v>37</v>
      </c>
      <c r="E107" s="13">
        <f t="shared" si="33"/>
        <v>0</v>
      </c>
      <c r="F107" s="13">
        <f t="shared" si="34"/>
        <v>0</v>
      </c>
      <c r="G107" s="13">
        <f t="shared" si="35"/>
        <v>0</v>
      </c>
      <c r="H107" s="13">
        <f t="shared" si="31"/>
        <v>0</v>
      </c>
      <c r="I107" s="13">
        <f t="shared" si="57"/>
        <v>497.71215351812367</v>
      </c>
      <c r="J107" s="13">
        <f t="shared" si="36"/>
        <v>0</v>
      </c>
      <c r="K107" s="13">
        <f t="shared" si="37"/>
        <v>122.95215351812362</v>
      </c>
      <c r="L107" s="13">
        <f t="shared" si="38"/>
        <v>0</v>
      </c>
      <c r="M107" s="13">
        <f t="shared" si="58"/>
        <v>0</v>
      </c>
      <c r="N107" s="13">
        <f t="shared" si="39"/>
        <v>-367.82000000000005</v>
      </c>
      <c r="O107" s="13">
        <f t="shared" si="40"/>
        <v>0</v>
      </c>
      <c r="P107" s="13">
        <f t="shared" si="41"/>
        <v>0</v>
      </c>
      <c r="Q107" s="13">
        <f t="shared" si="42"/>
        <v>0</v>
      </c>
      <c r="R107" s="13">
        <f t="shared" si="43"/>
        <v>0</v>
      </c>
      <c r="S107" s="13">
        <f t="shared" si="44"/>
        <v>4.9333333333333336</v>
      </c>
      <c r="T107" s="13">
        <f t="shared" si="59"/>
        <v>93.733333333333377</v>
      </c>
      <c r="U107" s="13">
        <f t="shared" si="45"/>
        <v>-274.0866666666667</v>
      </c>
      <c r="V107" s="13">
        <f t="shared" si="46"/>
        <v>0</v>
      </c>
      <c r="W107" s="13">
        <f t="shared" si="47"/>
        <v>0</v>
      </c>
      <c r="X107" s="13">
        <f t="shared" si="48"/>
        <v>0</v>
      </c>
      <c r="Y107" s="13">
        <f t="shared" si="60"/>
        <v>0</v>
      </c>
      <c r="Z107" s="13">
        <f t="shared" si="49"/>
        <v>-367.82000000000005</v>
      </c>
      <c r="AA107" s="13">
        <f t="shared" si="50"/>
        <v>0</v>
      </c>
      <c r="AB107" s="13"/>
      <c r="AC107" s="13"/>
      <c r="AD107" s="13"/>
      <c r="AE107" s="13"/>
      <c r="AF107" s="13">
        <f t="shared" si="51"/>
        <v>0</v>
      </c>
      <c r="AG107" s="13">
        <f t="shared" si="52"/>
        <v>0</v>
      </c>
      <c r="AH107" s="13">
        <f t="shared" si="53"/>
        <v>0</v>
      </c>
      <c r="AI107" s="13">
        <f t="shared" si="54"/>
        <v>0</v>
      </c>
      <c r="AJ107" s="13">
        <f t="shared" si="61"/>
        <v>1105.8857142857148</v>
      </c>
      <c r="AK107" s="13">
        <f t="shared" si="55"/>
        <v>0</v>
      </c>
      <c r="AL107" s="13">
        <f t="shared" si="56"/>
        <v>731.12571428571482</v>
      </c>
      <c r="AM107" s="13"/>
    </row>
    <row r="108" spans="1:39" x14ac:dyDescent="0.25">
      <c r="A108">
        <v>107</v>
      </c>
      <c r="B108">
        <v>371.29</v>
      </c>
      <c r="C108" s="12" t="s">
        <v>28</v>
      </c>
      <c r="D108">
        <f t="shared" si="32"/>
        <v>48</v>
      </c>
      <c r="E108" s="13">
        <f t="shared" si="33"/>
        <v>0</v>
      </c>
      <c r="F108" s="13">
        <f t="shared" si="34"/>
        <v>4.2985074626865671</v>
      </c>
      <c r="G108" s="13">
        <f t="shared" si="35"/>
        <v>0</v>
      </c>
      <c r="H108" s="13">
        <f t="shared" si="31"/>
        <v>0</v>
      </c>
      <c r="I108" s="13">
        <f t="shared" si="57"/>
        <v>502.01066098081026</v>
      </c>
      <c r="J108" s="13">
        <f t="shared" si="36"/>
        <v>0</v>
      </c>
      <c r="K108" s="13">
        <f t="shared" si="37"/>
        <v>123.78066098081024</v>
      </c>
      <c r="L108" s="13">
        <f t="shared" si="38"/>
        <v>0</v>
      </c>
      <c r="M108" s="13">
        <f t="shared" si="58"/>
        <v>0</v>
      </c>
      <c r="N108" s="13">
        <f t="shared" si="39"/>
        <v>-371.29</v>
      </c>
      <c r="O108" s="13">
        <f t="shared" si="40"/>
        <v>0</v>
      </c>
      <c r="P108" s="13">
        <f t="shared" si="41"/>
        <v>0</v>
      </c>
      <c r="Q108" s="13">
        <f t="shared" si="42"/>
        <v>0</v>
      </c>
      <c r="R108" s="13">
        <f t="shared" si="43"/>
        <v>0</v>
      </c>
      <c r="S108" s="13">
        <f t="shared" si="44"/>
        <v>0</v>
      </c>
      <c r="T108" s="13">
        <f t="shared" si="59"/>
        <v>93.733333333333377</v>
      </c>
      <c r="U108" s="13">
        <f t="shared" si="45"/>
        <v>-277.55666666666662</v>
      </c>
      <c r="V108" s="13">
        <f t="shared" si="46"/>
        <v>0</v>
      </c>
      <c r="W108" s="13">
        <f t="shared" si="47"/>
        <v>0</v>
      </c>
      <c r="X108" s="13">
        <f t="shared" si="48"/>
        <v>0</v>
      </c>
      <c r="Y108" s="13">
        <f t="shared" si="60"/>
        <v>0</v>
      </c>
      <c r="Z108" s="13">
        <f t="shared" si="49"/>
        <v>-371.29</v>
      </c>
      <c r="AA108" s="13">
        <f t="shared" si="50"/>
        <v>0</v>
      </c>
      <c r="AB108" s="13"/>
      <c r="AC108" s="13"/>
      <c r="AD108" s="13"/>
      <c r="AE108" s="13"/>
      <c r="AF108" s="13">
        <f t="shared" si="51"/>
        <v>0</v>
      </c>
      <c r="AG108" s="13">
        <f t="shared" si="52"/>
        <v>0</v>
      </c>
      <c r="AH108" s="13">
        <f t="shared" si="53"/>
        <v>0</v>
      </c>
      <c r="AI108" s="13">
        <f t="shared" si="54"/>
        <v>0</v>
      </c>
      <c r="AJ108" s="13">
        <f t="shared" si="61"/>
        <v>1105.8857142857148</v>
      </c>
      <c r="AK108" s="13">
        <f t="shared" si="55"/>
        <v>0</v>
      </c>
      <c r="AL108" s="13">
        <f t="shared" si="56"/>
        <v>727.65571428571479</v>
      </c>
      <c r="AM108" s="13"/>
    </row>
    <row r="109" spans="1:39" x14ac:dyDescent="0.25">
      <c r="A109">
        <v>108</v>
      </c>
      <c r="B109">
        <v>374.76000000000005</v>
      </c>
      <c r="C109" s="15" t="s">
        <v>16</v>
      </c>
      <c r="D109">
        <f t="shared" si="32"/>
        <v>37</v>
      </c>
      <c r="E109" s="13">
        <f t="shared" si="33"/>
        <v>0</v>
      </c>
      <c r="F109" s="13">
        <f t="shared" si="34"/>
        <v>0</v>
      </c>
      <c r="G109" s="13">
        <f t="shared" si="35"/>
        <v>0</v>
      </c>
      <c r="H109" s="13">
        <f t="shared" si="31"/>
        <v>0</v>
      </c>
      <c r="I109" s="13">
        <f t="shared" si="57"/>
        <v>502.01066098081026</v>
      </c>
      <c r="J109" s="13">
        <f t="shared" si="36"/>
        <v>0</v>
      </c>
      <c r="K109" s="13">
        <f t="shared" si="37"/>
        <v>120.31066098081021</v>
      </c>
      <c r="L109" s="13">
        <f t="shared" si="38"/>
        <v>0</v>
      </c>
      <c r="M109" s="13">
        <f t="shared" si="58"/>
        <v>0</v>
      </c>
      <c r="N109" s="13">
        <f t="shared" si="39"/>
        <v>-374.76000000000005</v>
      </c>
      <c r="O109" s="13">
        <f t="shared" si="40"/>
        <v>0</v>
      </c>
      <c r="P109" s="13">
        <f t="shared" si="41"/>
        <v>0</v>
      </c>
      <c r="Q109" s="13">
        <f t="shared" si="42"/>
        <v>0</v>
      </c>
      <c r="R109" s="13">
        <f t="shared" si="43"/>
        <v>0</v>
      </c>
      <c r="S109" s="13">
        <f t="shared" si="44"/>
        <v>4.9333333333333336</v>
      </c>
      <c r="T109" s="13">
        <f t="shared" si="59"/>
        <v>98.666666666666714</v>
      </c>
      <c r="U109" s="13">
        <f t="shared" si="45"/>
        <v>-276.09333333333336</v>
      </c>
      <c r="V109" s="13">
        <f t="shared" si="46"/>
        <v>0</v>
      </c>
      <c r="W109" s="13">
        <f t="shared" si="47"/>
        <v>0</v>
      </c>
      <c r="X109" s="13">
        <f t="shared" si="48"/>
        <v>0</v>
      </c>
      <c r="Y109" s="13">
        <f t="shared" si="60"/>
        <v>0</v>
      </c>
      <c r="Z109" s="13">
        <f t="shared" si="49"/>
        <v>-374.76000000000005</v>
      </c>
      <c r="AA109" s="13">
        <f t="shared" si="50"/>
        <v>0</v>
      </c>
      <c r="AB109" s="13"/>
      <c r="AC109" s="13"/>
      <c r="AD109" s="13"/>
      <c r="AE109" s="13"/>
      <c r="AF109" s="13">
        <f t="shared" si="51"/>
        <v>0</v>
      </c>
      <c r="AG109" s="13">
        <f t="shared" si="52"/>
        <v>0</v>
      </c>
      <c r="AH109" s="13">
        <f t="shared" si="53"/>
        <v>0</v>
      </c>
      <c r="AI109" s="13">
        <f t="shared" si="54"/>
        <v>0</v>
      </c>
      <c r="AJ109" s="13">
        <f t="shared" si="61"/>
        <v>1105.8857142857148</v>
      </c>
      <c r="AK109" s="13">
        <f t="shared" si="55"/>
        <v>0</v>
      </c>
      <c r="AL109" s="13">
        <f t="shared" si="56"/>
        <v>724.18571428571477</v>
      </c>
      <c r="AM109" s="13"/>
    </row>
    <row r="110" spans="1:39" x14ac:dyDescent="0.25">
      <c r="A110">
        <v>109</v>
      </c>
      <c r="B110">
        <v>378.23000000000008</v>
      </c>
      <c r="C110" s="15" t="s">
        <v>16</v>
      </c>
      <c r="D110">
        <f t="shared" si="32"/>
        <v>37</v>
      </c>
      <c r="E110" s="13">
        <f t="shared" si="33"/>
        <v>0</v>
      </c>
      <c r="F110" s="13">
        <f t="shared" si="34"/>
        <v>0</v>
      </c>
      <c r="G110" s="13">
        <f t="shared" si="35"/>
        <v>0</v>
      </c>
      <c r="H110" s="13">
        <f t="shared" si="31"/>
        <v>0</v>
      </c>
      <c r="I110" s="13">
        <f t="shared" si="57"/>
        <v>502.01066098081026</v>
      </c>
      <c r="J110" s="13">
        <f t="shared" si="36"/>
        <v>0</v>
      </c>
      <c r="K110" s="13">
        <f t="shared" si="37"/>
        <v>116.84066098081018</v>
      </c>
      <c r="L110" s="13">
        <f t="shared" si="38"/>
        <v>0</v>
      </c>
      <c r="M110" s="13">
        <f t="shared" si="58"/>
        <v>0</v>
      </c>
      <c r="N110" s="13">
        <f t="shared" si="39"/>
        <v>-378.23000000000008</v>
      </c>
      <c r="O110" s="13">
        <f t="shared" si="40"/>
        <v>0</v>
      </c>
      <c r="P110" s="13">
        <f t="shared" si="41"/>
        <v>0</v>
      </c>
      <c r="Q110" s="13">
        <f t="shared" si="42"/>
        <v>0</v>
      </c>
      <c r="R110" s="13">
        <f t="shared" si="43"/>
        <v>0</v>
      </c>
      <c r="S110" s="13">
        <f t="shared" si="44"/>
        <v>4.9333333333333336</v>
      </c>
      <c r="T110" s="13">
        <f t="shared" si="59"/>
        <v>103.60000000000005</v>
      </c>
      <c r="U110" s="13">
        <f t="shared" si="45"/>
        <v>-274.63</v>
      </c>
      <c r="V110" s="13">
        <f t="shared" si="46"/>
        <v>0</v>
      </c>
      <c r="W110" s="13">
        <f t="shared" si="47"/>
        <v>0</v>
      </c>
      <c r="X110" s="13">
        <f t="shared" si="48"/>
        <v>0</v>
      </c>
      <c r="Y110" s="13">
        <f t="shared" si="60"/>
        <v>0</v>
      </c>
      <c r="Z110" s="13">
        <f t="shared" si="49"/>
        <v>-378.23000000000008</v>
      </c>
      <c r="AA110" s="13">
        <f t="shared" si="50"/>
        <v>0</v>
      </c>
      <c r="AB110" s="13"/>
      <c r="AC110" s="13"/>
      <c r="AD110" s="13"/>
      <c r="AE110" s="13"/>
      <c r="AF110" s="13">
        <f t="shared" si="51"/>
        <v>0</v>
      </c>
      <c r="AG110" s="13">
        <f t="shared" si="52"/>
        <v>0</v>
      </c>
      <c r="AH110" s="13">
        <f t="shared" si="53"/>
        <v>0</v>
      </c>
      <c r="AI110" s="13">
        <f t="shared" si="54"/>
        <v>0</v>
      </c>
      <c r="AJ110" s="13">
        <f t="shared" si="61"/>
        <v>1105.8857142857148</v>
      </c>
      <c r="AK110" s="13">
        <f t="shared" si="55"/>
        <v>0</v>
      </c>
      <c r="AL110" s="13">
        <f t="shared" si="56"/>
        <v>720.71571428571474</v>
      </c>
      <c r="AM110" s="13"/>
    </row>
    <row r="111" spans="1:39" x14ac:dyDescent="0.25">
      <c r="A111">
        <v>110</v>
      </c>
      <c r="B111">
        <v>381.70000000000005</v>
      </c>
      <c r="C111" s="12" t="s">
        <v>28</v>
      </c>
      <c r="D111">
        <f t="shared" si="32"/>
        <v>48</v>
      </c>
      <c r="E111" s="13">
        <f t="shared" si="33"/>
        <v>0</v>
      </c>
      <c r="F111" s="13">
        <f t="shared" si="34"/>
        <v>4.2985074626865671</v>
      </c>
      <c r="G111" s="13">
        <f t="shared" si="35"/>
        <v>0</v>
      </c>
      <c r="H111" s="13">
        <f t="shared" si="31"/>
        <v>0</v>
      </c>
      <c r="I111" s="13">
        <f t="shared" si="57"/>
        <v>506.30916844349684</v>
      </c>
      <c r="J111" s="13">
        <f t="shared" si="36"/>
        <v>0</v>
      </c>
      <c r="K111" s="13">
        <f t="shared" si="37"/>
        <v>117.6691684434968</v>
      </c>
      <c r="L111" s="13">
        <f t="shared" si="38"/>
        <v>0</v>
      </c>
      <c r="M111" s="13">
        <f t="shared" si="58"/>
        <v>0</v>
      </c>
      <c r="N111" s="13">
        <f t="shared" si="39"/>
        <v>-381.70000000000005</v>
      </c>
      <c r="O111" s="13">
        <f t="shared" si="40"/>
        <v>0</v>
      </c>
      <c r="P111" s="13">
        <f t="shared" si="41"/>
        <v>0</v>
      </c>
      <c r="Q111" s="13">
        <f t="shared" si="42"/>
        <v>0</v>
      </c>
      <c r="R111" s="13">
        <f t="shared" si="43"/>
        <v>0</v>
      </c>
      <c r="S111" s="13">
        <f t="shared" si="44"/>
        <v>0</v>
      </c>
      <c r="T111" s="13">
        <f t="shared" si="59"/>
        <v>103.60000000000005</v>
      </c>
      <c r="U111" s="13">
        <f t="shared" si="45"/>
        <v>-278.10000000000002</v>
      </c>
      <c r="V111" s="13">
        <f t="shared" si="46"/>
        <v>0</v>
      </c>
      <c r="W111" s="13">
        <f t="shared" si="47"/>
        <v>0</v>
      </c>
      <c r="X111" s="13">
        <f t="shared" si="48"/>
        <v>0</v>
      </c>
      <c r="Y111" s="13">
        <f t="shared" si="60"/>
        <v>0</v>
      </c>
      <c r="Z111" s="13">
        <f t="shared" si="49"/>
        <v>-381.70000000000005</v>
      </c>
      <c r="AA111" s="13">
        <f t="shared" si="50"/>
        <v>0</v>
      </c>
      <c r="AB111" s="13"/>
      <c r="AC111" s="13"/>
      <c r="AD111" s="13"/>
      <c r="AE111" s="13"/>
      <c r="AF111" s="13">
        <f t="shared" si="51"/>
        <v>0</v>
      </c>
      <c r="AG111" s="13">
        <f t="shared" si="52"/>
        <v>0</v>
      </c>
      <c r="AH111" s="13">
        <f t="shared" si="53"/>
        <v>0</v>
      </c>
      <c r="AI111" s="13">
        <f t="shared" si="54"/>
        <v>0</v>
      </c>
      <c r="AJ111" s="13">
        <f t="shared" si="61"/>
        <v>1105.8857142857148</v>
      </c>
      <c r="AK111" s="13">
        <f t="shared" si="55"/>
        <v>0</v>
      </c>
      <c r="AL111" s="13">
        <f t="shared" si="56"/>
        <v>717.24571428571471</v>
      </c>
      <c r="AM111" s="13"/>
    </row>
    <row r="112" spans="1:39" x14ac:dyDescent="0.25">
      <c r="A112">
        <v>111</v>
      </c>
      <c r="B112">
        <v>385.17000000000007</v>
      </c>
      <c r="C112" s="15" t="s">
        <v>16</v>
      </c>
      <c r="D112">
        <f t="shared" si="32"/>
        <v>37</v>
      </c>
      <c r="E112" s="13">
        <f t="shared" si="33"/>
        <v>0</v>
      </c>
      <c r="F112" s="13">
        <f t="shared" si="34"/>
        <v>0</v>
      </c>
      <c r="G112" s="13">
        <f t="shared" si="35"/>
        <v>0</v>
      </c>
      <c r="H112" s="13">
        <f t="shared" si="31"/>
        <v>0</v>
      </c>
      <c r="I112" s="13">
        <f t="shared" si="57"/>
        <v>506.30916844349684</v>
      </c>
      <c r="J112" s="13">
        <f t="shared" si="36"/>
        <v>0</v>
      </c>
      <c r="K112" s="13">
        <f t="shared" si="37"/>
        <v>114.19916844349677</v>
      </c>
      <c r="L112" s="13">
        <f t="shared" si="38"/>
        <v>0</v>
      </c>
      <c r="M112" s="13">
        <f t="shared" si="58"/>
        <v>0</v>
      </c>
      <c r="N112" s="13">
        <f t="shared" si="39"/>
        <v>-385.17000000000007</v>
      </c>
      <c r="O112" s="13">
        <f t="shared" si="40"/>
        <v>0</v>
      </c>
      <c r="P112" s="13">
        <f t="shared" si="41"/>
        <v>0</v>
      </c>
      <c r="Q112" s="13">
        <f t="shared" si="42"/>
        <v>0</v>
      </c>
      <c r="R112" s="13">
        <f t="shared" si="43"/>
        <v>0</v>
      </c>
      <c r="S112" s="13">
        <f t="shared" si="44"/>
        <v>4.9333333333333336</v>
      </c>
      <c r="T112" s="13">
        <f t="shared" si="59"/>
        <v>108.53333333333339</v>
      </c>
      <c r="U112" s="13">
        <f t="shared" si="45"/>
        <v>-276.63666666666666</v>
      </c>
      <c r="V112" s="13">
        <f t="shared" si="46"/>
        <v>0</v>
      </c>
      <c r="W112" s="13">
        <f t="shared" si="47"/>
        <v>0</v>
      </c>
      <c r="X112" s="13">
        <f t="shared" si="48"/>
        <v>0</v>
      </c>
      <c r="Y112" s="13">
        <f t="shared" si="60"/>
        <v>0</v>
      </c>
      <c r="Z112" s="13">
        <f t="shared" si="49"/>
        <v>-385.17000000000007</v>
      </c>
      <c r="AA112" s="13">
        <f t="shared" si="50"/>
        <v>0</v>
      </c>
      <c r="AB112" s="13"/>
      <c r="AC112" s="13"/>
      <c r="AD112" s="13"/>
      <c r="AE112" s="13"/>
      <c r="AF112" s="13">
        <f t="shared" si="51"/>
        <v>0</v>
      </c>
      <c r="AG112" s="13">
        <f t="shared" si="52"/>
        <v>0</v>
      </c>
      <c r="AH112" s="13">
        <f t="shared" si="53"/>
        <v>0</v>
      </c>
      <c r="AI112" s="13">
        <f t="shared" si="54"/>
        <v>0</v>
      </c>
      <c r="AJ112" s="13">
        <f t="shared" si="61"/>
        <v>1105.8857142857148</v>
      </c>
      <c r="AK112" s="13">
        <f t="shared" si="55"/>
        <v>0</v>
      </c>
      <c r="AL112" s="13">
        <f t="shared" si="56"/>
        <v>713.77571428571468</v>
      </c>
      <c r="AM112" s="13"/>
    </row>
    <row r="113" spans="1:39" x14ac:dyDescent="0.25">
      <c r="A113">
        <v>112</v>
      </c>
      <c r="B113">
        <v>388.64000000000004</v>
      </c>
      <c r="C113" s="12" t="s">
        <v>28</v>
      </c>
      <c r="D113">
        <f t="shared" si="32"/>
        <v>48</v>
      </c>
      <c r="E113" s="13">
        <f t="shared" si="33"/>
        <v>0</v>
      </c>
      <c r="F113" s="13">
        <f t="shared" si="34"/>
        <v>4.2985074626865671</v>
      </c>
      <c r="G113" s="13">
        <f t="shared" si="35"/>
        <v>0</v>
      </c>
      <c r="H113" s="13">
        <f t="shared" si="31"/>
        <v>0</v>
      </c>
      <c r="I113" s="13">
        <f t="shared" si="57"/>
        <v>510.60767590618343</v>
      </c>
      <c r="J113" s="13">
        <f t="shared" si="36"/>
        <v>0</v>
      </c>
      <c r="K113" s="13">
        <f t="shared" si="37"/>
        <v>115.02767590618339</v>
      </c>
      <c r="L113" s="13">
        <f t="shared" si="38"/>
        <v>0</v>
      </c>
      <c r="M113" s="13">
        <f t="shared" si="58"/>
        <v>0</v>
      </c>
      <c r="N113" s="13">
        <f t="shared" si="39"/>
        <v>-388.64000000000004</v>
      </c>
      <c r="O113" s="13">
        <f t="shared" si="40"/>
        <v>0</v>
      </c>
      <c r="P113" s="13">
        <f t="shared" si="41"/>
        <v>0</v>
      </c>
      <c r="Q113" s="13">
        <f t="shared" si="42"/>
        <v>0</v>
      </c>
      <c r="R113" s="13">
        <f t="shared" si="43"/>
        <v>0</v>
      </c>
      <c r="S113" s="13">
        <f t="shared" si="44"/>
        <v>0</v>
      </c>
      <c r="T113" s="13">
        <f t="shared" si="59"/>
        <v>108.53333333333339</v>
      </c>
      <c r="U113" s="13">
        <f t="shared" si="45"/>
        <v>-280.10666666666668</v>
      </c>
      <c r="V113" s="13">
        <f t="shared" si="46"/>
        <v>0</v>
      </c>
      <c r="W113" s="13">
        <f t="shared" si="47"/>
        <v>0</v>
      </c>
      <c r="X113" s="13">
        <f t="shared" si="48"/>
        <v>0</v>
      </c>
      <c r="Y113" s="13">
        <f t="shared" si="60"/>
        <v>0</v>
      </c>
      <c r="Z113" s="13">
        <f t="shared" si="49"/>
        <v>-388.64000000000004</v>
      </c>
      <c r="AA113" s="13">
        <f t="shared" si="50"/>
        <v>0</v>
      </c>
      <c r="AB113" s="13"/>
      <c r="AC113" s="13"/>
      <c r="AD113" s="13"/>
      <c r="AE113" s="13"/>
      <c r="AF113" s="13">
        <f t="shared" si="51"/>
        <v>0</v>
      </c>
      <c r="AG113" s="13">
        <f t="shared" si="52"/>
        <v>0</v>
      </c>
      <c r="AH113" s="13">
        <f t="shared" si="53"/>
        <v>0</v>
      </c>
      <c r="AI113" s="13">
        <f t="shared" si="54"/>
        <v>0</v>
      </c>
      <c r="AJ113" s="13">
        <f t="shared" si="61"/>
        <v>1105.8857142857148</v>
      </c>
      <c r="AK113" s="13">
        <f t="shared" si="55"/>
        <v>0</v>
      </c>
      <c r="AL113" s="13">
        <f t="shared" si="56"/>
        <v>710.30571428571477</v>
      </c>
      <c r="AM113" s="13"/>
    </row>
    <row r="114" spans="1:39" x14ac:dyDescent="0.25">
      <c r="A114">
        <v>113</v>
      </c>
      <c r="B114">
        <v>392.11000000000007</v>
      </c>
      <c r="C114" s="15" t="s">
        <v>16</v>
      </c>
      <c r="D114">
        <f t="shared" si="32"/>
        <v>37</v>
      </c>
      <c r="E114" s="13">
        <f t="shared" si="33"/>
        <v>0</v>
      </c>
      <c r="F114" s="13">
        <f t="shared" si="34"/>
        <v>0</v>
      </c>
      <c r="G114" s="13">
        <f t="shared" si="35"/>
        <v>0</v>
      </c>
      <c r="H114" s="13">
        <f t="shared" si="31"/>
        <v>0</v>
      </c>
      <c r="I114" s="13">
        <f t="shared" si="57"/>
        <v>510.60767590618343</v>
      </c>
      <c r="J114" s="13">
        <f t="shared" si="36"/>
        <v>0</v>
      </c>
      <c r="K114" s="13">
        <f t="shared" si="37"/>
        <v>111.55767590618336</v>
      </c>
      <c r="L114" s="13">
        <f t="shared" si="38"/>
        <v>0</v>
      </c>
      <c r="M114" s="13">
        <f t="shared" si="58"/>
        <v>0</v>
      </c>
      <c r="N114" s="13">
        <f t="shared" si="39"/>
        <v>-392.11000000000007</v>
      </c>
      <c r="O114" s="13">
        <f t="shared" si="40"/>
        <v>0</v>
      </c>
      <c r="P114" s="13">
        <f t="shared" si="41"/>
        <v>0</v>
      </c>
      <c r="Q114" s="13">
        <f t="shared" si="42"/>
        <v>0</v>
      </c>
      <c r="R114" s="13">
        <f t="shared" si="43"/>
        <v>0</v>
      </c>
      <c r="S114" s="13">
        <f t="shared" si="44"/>
        <v>4.9333333333333336</v>
      </c>
      <c r="T114" s="13">
        <f t="shared" si="59"/>
        <v>113.46666666666673</v>
      </c>
      <c r="U114" s="13">
        <f t="shared" si="45"/>
        <v>-278.64333333333332</v>
      </c>
      <c r="V114" s="13">
        <f t="shared" si="46"/>
        <v>0</v>
      </c>
      <c r="W114" s="13">
        <f t="shared" si="47"/>
        <v>0</v>
      </c>
      <c r="X114" s="13">
        <f t="shared" si="48"/>
        <v>0</v>
      </c>
      <c r="Y114" s="13">
        <f t="shared" si="60"/>
        <v>0</v>
      </c>
      <c r="Z114" s="13">
        <f t="shared" si="49"/>
        <v>-392.11000000000007</v>
      </c>
      <c r="AA114" s="13">
        <f t="shared" si="50"/>
        <v>0</v>
      </c>
      <c r="AB114" s="13"/>
      <c r="AC114" s="13"/>
      <c r="AD114" s="13"/>
      <c r="AE114" s="13"/>
      <c r="AF114" s="13">
        <f t="shared" si="51"/>
        <v>0</v>
      </c>
      <c r="AG114" s="13">
        <f t="shared" si="52"/>
        <v>0</v>
      </c>
      <c r="AH114" s="13">
        <f t="shared" si="53"/>
        <v>0</v>
      </c>
      <c r="AI114" s="13">
        <f t="shared" si="54"/>
        <v>0</v>
      </c>
      <c r="AJ114" s="13">
        <f t="shared" si="61"/>
        <v>1105.8857142857148</v>
      </c>
      <c r="AK114" s="13">
        <f t="shared" si="55"/>
        <v>0</v>
      </c>
      <c r="AL114" s="13">
        <f t="shared" si="56"/>
        <v>706.83571428571474</v>
      </c>
      <c r="AM114" s="13"/>
    </row>
    <row r="115" spans="1:39" x14ac:dyDescent="0.25">
      <c r="A115">
        <v>114</v>
      </c>
      <c r="B115">
        <v>395.58000000000004</v>
      </c>
      <c r="C115" s="12" t="s">
        <v>28</v>
      </c>
      <c r="D115">
        <f t="shared" si="32"/>
        <v>48</v>
      </c>
      <c r="E115" s="13">
        <f t="shared" si="33"/>
        <v>0</v>
      </c>
      <c r="F115" s="13">
        <f t="shared" si="34"/>
        <v>4.2985074626865671</v>
      </c>
      <c r="G115" s="13">
        <f t="shared" si="35"/>
        <v>0</v>
      </c>
      <c r="H115" s="13">
        <f t="shared" si="31"/>
        <v>0</v>
      </c>
      <c r="I115" s="13">
        <f t="shared" si="57"/>
        <v>514.90618336886996</v>
      </c>
      <c r="J115" s="13">
        <f t="shared" si="36"/>
        <v>0</v>
      </c>
      <c r="K115" s="13">
        <f t="shared" si="37"/>
        <v>112.38618336886992</v>
      </c>
      <c r="L115" s="13">
        <f t="shared" si="38"/>
        <v>0</v>
      </c>
      <c r="M115" s="13">
        <f t="shared" si="58"/>
        <v>0</v>
      </c>
      <c r="N115" s="13">
        <f t="shared" si="39"/>
        <v>-395.58000000000004</v>
      </c>
      <c r="O115" s="13">
        <f t="shared" si="40"/>
        <v>0</v>
      </c>
      <c r="P115" s="13">
        <f t="shared" si="41"/>
        <v>0</v>
      </c>
      <c r="Q115" s="13">
        <f t="shared" si="42"/>
        <v>0</v>
      </c>
      <c r="R115" s="13">
        <f t="shared" si="43"/>
        <v>0</v>
      </c>
      <c r="S115" s="13">
        <f t="shared" si="44"/>
        <v>0</v>
      </c>
      <c r="T115" s="13">
        <f t="shared" si="59"/>
        <v>113.46666666666673</v>
      </c>
      <c r="U115" s="13">
        <f t="shared" si="45"/>
        <v>-282.11333333333334</v>
      </c>
      <c r="V115" s="13">
        <f t="shared" si="46"/>
        <v>0</v>
      </c>
      <c r="W115" s="13">
        <f t="shared" si="47"/>
        <v>0</v>
      </c>
      <c r="X115" s="13">
        <f t="shared" si="48"/>
        <v>0</v>
      </c>
      <c r="Y115" s="13">
        <f t="shared" si="60"/>
        <v>0</v>
      </c>
      <c r="Z115" s="13">
        <f t="shared" si="49"/>
        <v>-395.58000000000004</v>
      </c>
      <c r="AA115" s="13">
        <f t="shared" si="50"/>
        <v>0</v>
      </c>
      <c r="AB115" s="13"/>
      <c r="AC115" s="13"/>
      <c r="AD115" s="13"/>
      <c r="AE115" s="13"/>
      <c r="AF115" s="13">
        <f t="shared" si="51"/>
        <v>0</v>
      </c>
      <c r="AG115" s="13">
        <f t="shared" si="52"/>
        <v>0</v>
      </c>
      <c r="AH115" s="13">
        <f t="shared" si="53"/>
        <v>0</v>
      </c>
      <c r="AI115" s="13">
        <f t="shared" si="54"/>
        <v>0</v>
      </c>
      <c r="AJ115" s="13">
        <f t="shared" si="61"/>
        <v>1105.8857142857148</v>
      </c>
      <c r="AK115" s="13">
        <f t="shared" si="55"/>
        <v>0</v>
      </c>
      <c r="AL115" s="13">
        <f t="shared" si="56"/>
        <v>703.36571428571483</v>
      </c>
      <c r="AM115" s="13"/>
    </row>
    <row r="116" spans="1:39" x14ac:dyDescent="0.25">
      <c r="A116">
        <v>115</v>
      </c>
      <c r="B116">
        <v>399.05000000000007</v>
      </c>
      <c r="C116" s="15" t="s">
        <v>16</v>
      </c>
      <c r="D116">
        <f t="shared" si="32"/>
        <v>37</v>
      </c>
      <c r="E116" s="13">
        <f t="shared" si="33"/>
        <v>0</v>
      </c>
      <c r="F116" s="13">
        <f t="shared" si="34"/>
        <v>0</v>
      </c>
      <c r="G116" s="13">
        <f t="shared" si="35"/>
        <v>0</v>
      </c>
      <c r="H116" s="13">
        <f t="shared" si="31"/>
        <v>0</v>
      </c>
      <c r="I116" s="13">
        <f t="shared" si="57"/>
        <v>514.90618336886996</v>
      </c>
      <c r="J116" s="13">
        <f t="shared" si="36"/>
        <v>0</v>
      </c>
      <c r="K116" s="13">
        <f t="shared" si="37"/>
        <v>108.91618336886989</v>
      </c>
      <c r="L116" s="13">
        <f t="shared" si="38"/>
        <v>0</v>
      </c>
      <c r="M116" s="13">
        <f t="shared" si="58"/>
        <v>0</v>
      </c>
      <c r="N116" s="13">
        <f t="shared" si="39"/>
        <v>-399.05000000000007</v>
      </c>
      <c r="O116" s="13">
        <f t="shared" si="40"/>
        <v>0</v>
      </c>
      <c r="P116" s="13">
        <f t="shared" si="41"/>
        <v>0</v>
      </c>
      <c r="Q116" s="13">
        <f t="shared" si="42"/>
        <v>0</v>
      </c>
      <c r="R116" s="13">
        <f t="shared" si="43"/>
        <v>0</v>
      </c>
      <c r="S116" s="13">
        <f t="shared" si="44"/>
        <v>4.9333333333333336</v>
      </c>
      <c r="T116" s="13">
        <f t="shared" si="59"/>
        <v>118.40000000000006</v>
      </c>
      <c r="U116" s="13">
        <f t="shared" si="45"/>
        <v>-280.64999999999998</v>
      </c>
      <c r="V116" s="13">
        <f t="shared" si="46"/>
        <v>0</v>
      </c>
      <c r="W116" s="13">
        <f t="shared" si="47"/>
        <v>0</v>
      </c>
      <c r="X116" s="13">
        <f t="shared" si="48"/>
        <v>0</v>
      </c>
      <c r="Y116" s="13">
        <f t="shared" si="60"/>
        <v>0</v>
      </c>
      <c r="Z116" s="13">
        <f t="shared" si="49"/>
        <v>-399.05000000000007</v>
      </c>
      <c r="AA116" s="13">
        <f t="shared" si="50"/>
        <v>0</v>
      </c>
      <c r="AB116" s="13"/>
      <c r="AC116" s="13"/>
      <c r="AD116" s="13"/>
      <c r="AE116" s="13"/>
      <c r="AF116" s="13">
        <f t="shared" si="51"/>
        <v>0</v>
      </c>
      <c r="AG116" s="13">
        <f t="shared" si="52"/>
        <v>0</v>
      </c>
      <c r="AH116" s="13">
        <f t="shared" si="53"/>
        <v>0</v>
      </c>
      <c r="AI116" s="13">
        <f t="shared" si="54"/>
        <v>0</v>
      </c>
      <c r="AJ116" s="13">
        <f t="shared" si="61"/>
        <v>1105.8857142857148</v>
      </c>
      <c r="AK116" s="13">
        <f t="shared" si="55"/>
        <v>0</v>
      </c>
      <c r="AL116" s="13">
        <f t="shared" si="56"/>
        <v>699.8957142857148</v>
      </c>
      <c r="AM116" s="13"/>
    </row>
    <row r="117" spans="1:39" x14ac:dyDescent="0.25">
      <c r="A117">
        <v>116</v>
      </c>
      <c r="B117">
        <v>402.52000000000004</v>
      </c>
      <c r="C117" s="15" t="s">
        <v>16</v>
      </c>
      <c r="D117">
        <f t="shared" si="32"/>
        <v>37</v>
      </c>
      <c r="E117" s="13">
        <f t="shared" si="33"/>
        <v>0</v>
      </c>
      <c r="F117" s="13">
        <f t="shared" si="34"/>
        <v>0</v>
      </c>
      <c r="G117" s="13">
        <f t="shared" si="35"/>
        <v>0</v>
      </c>
      <c r="H117" s="13">
        <f t="shared" si="31"/>
        <v>0</v>
      </c>
      <c r="I117" s="13">
        <f t="shared" si="57"/>
        <v>514.90618336886996</v>
      </c>
      <c r="J117" s="13">
        <f t="shared" si="36"/>
        <v>0</v>
      </c>
      <c r="K117" s="13">
        <f t="shared" si="37"/>
        <v>105.44618336886992</v>
      </c>
      <c r="L117" s="13">
        <f t="shared" si="38"/>
        <v>0</v>
      </c>
      <c r="M117" s="13">
        <f t="shared" si="58"/>
        <v>0</v>
      </c>
      <c r="N117" s="13">
        <f t="shared" si="39"/>
        <v>-402.52000000000004</v>
      </c>
      <c r="O117" s="13">
        <f t="shared" si="40"/>
        <v>0</v>
      </c>
      <c r="P117" s="13">
        <f t="shared" si="41"/>
        <v>0</v>
      </c>
      <c r="Q117" s="13">
        <f t="shared" si="42"/>
        <v>0</v>
      </c>
      <c r="R117" s="13">
        <f t="shared" si="43"/>
        <v>0</v>
      </c>
      <c r="S117" s="13">
        <f t="shared" si="44"/>
        <v>4.9333333333333336</v>
      </c>
      <c r="T117" s="13">
        <f t="shared" si="59"/>
        <v>123.3333333333334</v>
      </c>
      <c r="U117" s="13">
        <f t="shared" si="45"/>
        <v>-279.18666666666661</v>
      </c>
      <c r="V117" s="13">
        <f t="shared" si="46"/>
        <v>0</v>
      </c>
      <c r="W117" s="13">
        <f t="shared" si="47"/>
        <v>0</v>
      </c>
      <c r="X117" s="13">
        <f t="shared" si="48"/>
        <v>0</v>
      </c>
      <c r="Y117" s="13">
        <f t="shared" si="60"/>
        <v>0</v>
      </c>
      <c r="Z117" s="13">
        <f t="shared" si="49"/>
        <v>-402.52000000000004</v>
      </c>
      <c r="AA117" s="13">
        <f t="shared" si="50"/>
        <v>0</v>
      </c>
      <c r="AB117" s="13"/>
      <c r="AC117" s="13"/>
      <c r="AD117" s="13"/>
      <c r="AE117" s="13"/>
      <c r="AF117" s="13">
        <f t="shared" si="51"/>
        <v>0</v>
      </c>
      <c r="AG117" s="13">
        <f t="shared" si="52"/>
        <v>0</v>
      </c>
      <c r="AH117" s="13">
        <f t="shared" si="53"/>
        <v>0</v>
      </c>
      <c r="AI117" s="13">
        <f t="shared" si="54"/>
        <v>0</v>
      </c>
      <c r="AJ117" s="13">
        <f t="shared" si="61"/>
        <v>1105.8857142857148</v>
      </c>
      <c r="AK117" s="13">
        <f t="shared" si="55"/>
        <v>0</v>
      </c>
      <c r="AL117" s="13">
        <f t="shared" si="56"/>
        <v>696.42571428571478</v>
      </c>
      <c r="AM117" s="13"/>
    </row>
    <row r="118" spans="1:39" x14ac:dyDescent="0.25">
      <c r="A118">
        <v>117</v>
      </c>
      <c r="B118">
        <v>405.99000000000007</v>
      </c>
      <c r="C118" s="12" t="s">
        <v>28</v>
      </c>
      <c r="D118">
        <f t="shared" si="32"/>
        <v>48</v>
      </c>
      <c r="E118" s="13">
        <f t="shared" si="33"/>
        <v>0</v>
      </c>
      <c r="F118" s="13">
        <f t="shared" si="34"/>
        <v>4.2985074626865671</v>
      </c>
      <c r="G118" s="13">
        <f t="shared" si="35"/>
        <v>0</v>
      </c>
      <c r="H118" s="13">
        <f t="shared" si="31"/>
        <v>0</v>
      </c>
      <c r="I118" s="13">
        <f t="shared" si="57"/>
        <v>519.20469083155649</v>
      </c>
      <c r="J118" s="13">
        <f t="shared" si="36"/>
        <v>0</v>
      </c>
      <c r="K118" s="13">
        <f t="shared" si="37"/>
        <v>106.27469083155643</v>
      </c>
      <c r="L118" s="13">
        <f t="shared" si="38"/>
        <v>0</v>
      </c>
      <c r="M118" s="13">
        <f t="shared" si="58"/>
        <v>0</v>
      </c>
      <c r="N118" s="13">
        <f t="shared" si="39"/>
        <v>-405.99000000000007</v>
      </c>
      <c r="O118" s="13">
        <f t="shared" si="40"/>
        <v>0</v>
      </c>
      <c r="P118" s="13">
        <f t="shared" si="41"/>
        <v>0</v>
      </c>
      <c r="Q118" s="13">
        <f t="shared" si="42"/>
        <v>0</v>
      </c>
      <c r="R118" s="13">
        <f t="shared" si="43"/>
        <v>0</v>
      </c>
      <c r="S118" s="13">
        <f t="shared" si="44"/>
        <v>0</v>
      </c>
      <c r="T118" s="13">
        <f t="shared" si="59"/>
        <v>123.3333333333334</v>
      </c>
      <c r="U118" s="13">
        <f t="shared" si="45"/>
        <v>-282.65666666666664</v>
      </c>
      <c r="V118" s="13">
        <f t="shared" si="46"/>
        <v>0</v>
      </c>
      <c r="W118" s="13">
        <f t="shared" si="47"/>
        <v>0</v>
      </c>
      <c r="X118" s="13">
        <f t="shared" si="48"/>
        <v>0</v>
      </c>
      <c r="Y118" s="13">
        <f t="shared" si="60"/>
        <v>0</v>
      </c>
      <c r="Z118" s="13">
        <f t="shared" si="49"/>
        <v>-405.99000000000007</v>
      </c>
      <c r="AA118" s="13">
        <f t="shared" si="50"/>
        <v>0</v>
      </c>
      <c r="AB118" s="13"/>
      <c r="AC118" s="13"/>
      <c r="AD118" s="13"/>
      <c r="AE118" s="13"/>
      <c r="AF118" s="13">
        <f t="shared" si="51"/>
        <v>0</v>
      </c>
      <c r="AG118" s="13">
        <f t="shared" si="52"/>
        <v>0</v>
      </c>
      <c r="AH118" s="13">
        <f t="shared" si="53"/>
        <v>0</v>
      </c>
      <c r="AI118" s="13">
        <f t="shared" si="54"/>
        <v>0</v>
      </c>
      <c r="AJ118" s="13">
        <f t="shared" si="61"/>
        <v>1105.8857142857148</v>
      </c>
      <c r="AK118" s="13">
        <f t="shared" si="55"/>
        <v>0</v>
      </c>
      <c r="AL118" s="13">
        <f t="shared" si="56"/>
        <v>692.95571428571475</v>
      </c>
      <c r="AM118" s="13"/>
    </row>
    <row r="119" spans="1:39" x14ac:dyDescent="0.25">
      <c r="A119">
        <v>118</v>
      </c>
      <c r="B119">
        <v>409.46000000000004</v>
      </c>
      <c r="C119" s="14" t="s">
        <v>21</v>
      </c>
      <c r="D119">
        <f t="shared" si="32"/>
        <v>130</v>
      </c>
      <c r="E119" s="13">
        <f t="shared" si="33"/>
        <v>0</v>
      </c>
      <c r="F119" s="13">
        <f t="shared" si="34"/>
        <v>0</v>
      </c>
      <c r="G119" s="13">
        <f t="shared" si="35"/>
        <v>0</v>
      </c>
      <c r="H119" s="13">
        <f t="shared" si="31"/>
        <v>0</v>
      </c>
      <c r="I119" s="13">
        <f t="shared" si="57"/>
        <v>519.20469083155649</v>
      </c>
      <c r="J119" s="13">
        <f t="shared" si="36"/>
        <v>0</v>
      </c>
      <c r="K119" s="13">
        <f t="shared" si="37"/>
        <v>102.80469083155646</v>
      </c>
      <c r="L119" s="13">
        <f t="shared" si="38"/>
        <v>0</v>
      </c>
      <c r="M119" s="13">
        <f t="shared" si="58"/>
        <v>0</v>
      </c>
      <c r="N119" s="13">
        <f t="shared" si="39"/>
        <v>-409.46000000000004</v>
      </c>
      <c r="O119" s="13">
        <f t="shared" si="40"/>
        <v>0</v>
      </c>
      <c r="P119" s="13">
        <f t="shared" si="41"/>
        <v>0</v>
      </c>
      <c r="Q119" s="13">
        <f t="shared" si="42"/>
        <v>0</v>
      </c>
      <c r="R119" s="13">
        <f t="shared" si="43"/>
        <v>0</v>
      </c>
      <c r="S119" s="13">
        <f t="shared" si="44"/>
        <v>0</v>
      </c>
      <c r="T119" s="13">
        <f t="shared" si="59"/>
        <v>123.3333333333334</v>
      </c>
      <c r="U119" s="13">
        <f t="shared" si="45"/>
        <v>-286.12666666666667</v>
      </c>
      <c r="V119" s="13">
        <f t="shared" si="46"/>
        <v>0</v>
      </c>
      <c r="W119" s="13">
        <f t="shared" si="47"/>
        <v>0</v>
      </c>
      <c r="X119" s="13">
        <f t="shared" si="48"/>
        <v>0</v>
      </c>
      <c r="Y119" s="13">
        <f t="shared" si="60"/>
        <v>0</v>
      </c>
      <c r="Z119" s="13">
        <f t="shared" si="49"/>
        <v>-409.46000000000004</v>
      </c>
      <c r="AA119" s="13">
        <f t="shared" si="50"/>
        <v>0</v>
      </c>
      <c r="AB119" s="13"/>
      <c r="AC119" s="13"/>
      <c r="AD119" s="13"/>
      <c r="AE119" s="13"/>
      <c r="AF119" s="13">
        <f t="shared" si="51"/>
        <v>0</v>
      </c>
      <c r="AG119" s="13">
        <f t="shared" si="52"/>
        <v>0</v>
      </c>
      <c r="AH119" s="13">
        <f t="shared" si="53"/>
        <v>22.285714285714285</v>
      </c>
      <c r="AI119" s="13">
        <f t="shared" si="54"/>
        <v>0</v>
      </c>
      <c r="AJ119" s="13">
        <f t="shared" si="61"/>
        <v>1128.171428571429</v>
      </c>
      <c r="AK119" s="13">
        <f t="shared" si="55"/>
        <v>0</v>
      </c>
      <c r="AL119" s="13">
        <f t="shared" si="56"/>
        <v>711.77142857142894</v>
      </c>
      <c r="AM119" s="13"/>
    </row>
    <row r="120" spans="1:39" x14ac:dyDescent="0.25">
      <c r="A120">
        <v>119</v>
      </c>
      <c r="B120">
        <v>412.93000000000006</v>
      </c>
      <c r="C120" s="12" t="s">
        <v>28</v>
      </c>
      <c r="D120">
        <f t="shared" si="32"/>
        <v>48</v>
      </c>
      <c r="E120" s="13">
        <f t="shared" si="33"/>
        <v>0</v>
      </c>
      <c r="F120" s="13">
        <f t="shared" si="34"/>
        <v>4.2985074626865671</v>
      </c>
      <c r="G120" s="13">
        <f t="shared" si="35"/>
        <v>0</v>
      </c>
      <c r="H120" s="13">
        <f t="shared" si="31"/>
        <v>0</v>
      </c>
      <c r="I120" s="13">
        <f t="shared" si="57"/>
        <v>523.50319829424302</v>
      </c>
      <c r="J120" s="13">
        <f t="shared" si="36"/>
        <v>0</v>
      </c>
      <c r="K120" s="13">
        <f t="shared" si="37"/>
        <v>103.63319829424296</v>
      </c>
      <c r="L120" s="13">
        <f t="shared" si="38"/>
        <v>0</v>
      </c>
      <c r="M120" s="13">
        <f t="shared" si="58"/>
        <v>0</v>
      </c>
      <c r="N120" s="13">
        <f t="shared" si="39"/>
        <v>-412.93000000000006</v>
      </c>
      <c r="O120" s="13">
        <f t="shared" si="40"/>
        <v>0</v>
      </c>
      <c r="P120" s="13">
        <f t="shared" si="41"/>
        <v>0</v>
      </c>
      <c r="Q120" s="13">
        <f t="shared" si="42"/>
        <v>0</v>
      </c>
      <c r="R120" s="13">
        <f t="shared" si="43"/>
        <v>0</v>
      </c>
      <c r="S120" s="13">
        <f t="shared" si="44"/>
        <v>0</v>
      </c>
      <c r="T120" s="13">
        <f t="shared" si="59"/>
        <v>123.3333333333334</v>
      </c>
      <c r="U120" s="13">
        <f t="shared" si="45"/>
        <v>-289.59666666666669</v>
      </c>
      <c r="V120" s="13">
        <f t="shared" si="46"/>
        <v>0</v>
      </c>
      <c r="W120" s="13">
        <f t="shared" si="47"/>
        <v>0</v>
      </c>
      <c r="X120" s="13">
        <f t="shared" si="48"/>
        <v>0</v>
      </c>
      <c r="Y120" s="13">
        <f t="shared" si="60"/>
        <v>0</v>
      </c>
      <c r="Z120" s="13">
        <f t="shared" si="49"/>
        <v>-412.93000000000006</v>
      </c>
      <c r="AA120" s="13">
        <f t="shared" si="50"/>
        <v>0</v>
      </c>
      <c r="AB120" s="13"/>
      <c r="AC120" s="13"/>
      <c r="AD120" s="13"/>
      <c r="AE120" s="13"/>
      <c r="AF120" s="13">
        <f t="shared" si="51"/>
        <v>0</v>
      </c>
      <c r="AG120" s="13">
        <f t="shared" si="52"/>
        <v>0</v>
      </c>
      <c r="AH120" s="13">
        <f t="shared" si="53"/>
        <v>0</v>
      </c>
      <c r="AI120" s="13">
        <f t="shared" si="54"/>
        <v>0</v>
      </c>
      <c r="AJ120" s="13">
        <f t="shared" si="61"/>
        <v>1128.171428571429</v>
      </c>
      <c r="AK120" s="13">
        <f t="shared" si="55"/>
        <v>0</v>
      </c>
      <c r="AL120" s="13">
        <f t="shared" si="56"/>
        <v>708.30142857142891</v>
      </c>
      <c r="AM120" s="13"/>
    </row>
    <row r="121" spans="1:39" x14ac:dyDescent="0.25">
      <c r="A121">
        <v>120</v>
      </c>
      <c r="B121">
        <v>416.40000000000003</v>
      </c>
      <c r="C121" s="14" t="s">
        <v>21</v>
      </c>
      <c r="D121">
        <f t="shared" si="32"/>
        <v>130</v>
      </c>
      <c r="E121" s="13">
        <f t="shared" si="33"/>
        <v>0</v>
      </c>
      <c r="F121" s="13">
        <f t="shared" si="34"/>
        <v>0</v>
      </c>
      <c r="G121" s="13">
        <f t="shared" si="35"/>
        <v>0</v>
      </c>
      <c r="H121" s="13">
        <f t="shared" si="31"/>
        <v>0</v>
      </c>
      <c r="I121" s="13">
        <f t="shared" si="57"/>
        <v>523.50319829424302</v>
      </c>
      <c r="J121" s="13">
        <f t="shared" si="36"/>
        <v>0</v>
      </c>
      <c r="K121" s="13">
        <f t="shared" si="37"/>
        <v>100.16319829424299</v>
      </c>
      <c r="L121" s="13">
        <f t="shared" si="38"/>
        <v>0</v>
      </c>
      <c r="M121" s="13">
        <f t="shared" si="58"/>
        <v>0</v>
      </c>
      <c r="N121" s="13">
        <f t="shared" si="39"/>
        <v>-416.40000000000003</v>
      </c>
      <c r="O121" s="13">
        <f t="shared" si="40"/>
        <v>0</v>
      </c>
      <c r="P121" s="13">
        <f t="shared" si="41"/>
        <v>0</v>
      </c>
      <c r="Q121" s="13">
        <f t="shared" si="42"/>
        <v>0</v>
      </c>
      <c r="R121" s="13">
        <f t="shared" si="43"/>
        <v>0</v>
      </c>
      <c r="S121" s="13">
        <f t="shared" si="44"/>
        <v>0</v>
      </c>
      <c r="T121" s="13">
        <f t="shared" si="59"/>
        <v>123.3333333333334</v>
      </c>
      <c r="U121" s="13">
        <f t="shared" si="45"/>
        <v>-293.06666666666661</v>
      </c>
      <c r="V121" s="13">
        <f t="shared" si="46"/>
        <v>0</v>
      </c>
      <c r="W121" s="13">
        <f t="shared" si="47"/>
        <v>0</v>
      </c>
      <c r="X121" s="13">
        <f t="shared" si="48"/>
        <v>0</v>
      </c>
      <c r="Y121" s="13">
        <f t="shared" si="60"/>
        <v>0</v>
      </c>
      <c r="Z121" s="13">
        <f t="shared" si="49"/>
        <v>-416.40000000000003</v>
      </c>
      <c r="AA121" s="13">
        <f t="shared" si="50"/>
        <v>0</v>
      </c>
      <c r="AB121" s="13"/>
      <c r="AC121" s="13"/>
      <c r="AD121" s="13"/>
      <c r="AE121" s="13"/>
      <c r="AF121" s="13">
        <f t="shared" si="51"/>
        <v>0</v>
      </c>
      <c r="AG121" s="13">
        <f t="shared" si="52"/>
        <v>0</v>
      </c>
      <c r="AH121" s="13">
        <f t="shared" si="53"/>
        <v>22.285714285714285</v>
      </c>
      <c r="AI121" s="13">
        <f t="shared" si="54"/>
        <v>0</v>
      </c>
      <c r="AJ121" s="13">
        <f t="shared" si="61"/>
        <v>1150.4571428571433</v>
      </c>
      <c r="AK121" s="13">
        <f t="shared" si="55"/>
        <v>0</v>
      </c>
      <c r="AL121" s="13">
        <f t="shared" si="56"/>
        <v>727.11714285714322</v>
      </c>
      <c r="AM121" s="13"/>
    </row>
    <row r="122" spans="1:39" x14ac:dyDescent="0.25">
      <c r="A122">
        <v>121</v>
      </c>
      <c r="B122">
        <v>419.87000000000006</v>
      </c>
      <c r="C122" s="12" t="s">
        <v>28</v>
      </c>
      <c r="D122">
        <f t="shared" si="32"/>
        <v>48</v>
      </c>
      <c r="E122" s="13">
        <f t="shared" si="33"/>
        <v>0</v>
      </c>
      <c r="F122" s="13">
        <f t="shared" si="34"/>
        <v>4.2985074626865671</v>
      </c>
      <c r="G122" s="13">
        <f t="shared" si="35"/>
        <v>0</v>
      </c>
      <c r="H122" s="13">
        <f t="shared" si="31"/>
        <v>0</v>
      </c>
      <c r="I122" s="13">
        <f>I121+E122+F122+G122+H122</f>
        <v>527.80170575692955</v>
      </c>
      <c r="J122" s="13">
        <f t="shared" si="36"/>
        <v>0</v>
      </c>
      <c r="K122" s="13">
        <f t="shared" si="37"/>
        <v>100.99170575692949</v>
      </c>
      <c r="L122" s="13">
        <f t="shared" si="38"/>
        <v>0</v>
      </c>
      <c r="M122" s="13">
        <f>L122+M121</f>
        <v>0</v>
      </c>
      <c r="N122" s="13">
        <f t="shared" si="39"/>
        <v>-419.87000000000006</v>
      </c>
      <c r="O122" s="13">
        <f t="shared" si="40"/>
        <v>0</v>
      </c>
      <c r="P122" s="13">
        <f t="shared" si="41"/>
        <v>0</v>
      </c>
      <c r="Q122" s="13">
        <f t="shared" si="42"/>
        <v>0</v>
      </c>
      <c r="R122" s="13">
        <f t="shared" si="43"/>
        <v>0</v>
      </c>
      <c r="S122" s="13">
        <f t="shared" si="44"/>
        <v>0</v>
      </c>
      <c r="T122" s="13">
        <f>T121+P122+R122+Q122+S122</f>
        <v>123.3333333333334</v>
      </c>
      <c r="U122" s="13">
        <f t="shared" si="45"/>
        <v>-296.53666666666663</v>
      </c>
      <c r="V122" s="13">
        <f t="shared" si="46"/>
        <v>0</v>
      </c>
      <c r="W122" s="13">
        <f t="shared" si="47"/>
        <v>0</v>
      </c>
      <c r="X122" s="13">
        <f t="shared" si="48"/>
        <v>0</v>
      </c>
      <c r="Y122" s="13">
        <f>Y121+X122+W122</f>
        <v>0</v>
      </c>
      <c r="Z122" s="13">
        <f t="shared" si="49"/>
        <v>-419.87000000000006</v>
      </c>
      <c r="AA122" s="13">
        <f t="shared" si="50"/>
        <v>0</v>
      </c>
      <c r="AB122" s="13"/>
      <c r="AC122" s="13"/>
      <c r="AD122" s="13"/>
      <c r="AE122" s="13"/>
      <c r="AF122" s="13">
        <f t="shared" si="51"/>
        <v>0</v>
      </c>
      <c r="AG122" s="13">
        <f t="shared" si="52"/>
        <v>0</v>
      </c>
      <c r="AH122" s="13">
        <f t="shared" si="53"/>
        <v>0</v>
      </c>
      <c r="AI122" s="13">
        <f t="shared" si="54"/>
        <v>0</v>
      </c>
      <c r="AJ122" s="13">
        <f>AJ121+AF122+AG122+AH122+AI122</f>
        <v>1150.4571428571433</v>
      </c>
      <c r="AK122" s="13">
        <f t="shared" si="55"/>
        <v>0</v>
      </c>
      <c r="AL122" s="13">
        <f t="shared" si="56"/>
        <v>723.64714285714319</v>
      </c>
      <c r="AM122" s="13"/>
    </row>
    <row r="123" spans="1:39" x14ac:dyDescent="0.25">
      <c r="A123">
        <v>122</v>
      </c>
      <c r="B123">
        <v>423.34000000000003</v>
      </c>
      <c r="C123" s="16" t="s">
        <v>29</v>
      </c>
      <c r="D123">
        <f t="shared" si="32"/>
        <v>338</v>
      </c>
      <c r="E123" s="13">
        <f t="shared" si="33"/>
        <v>0</v>
      </c>
      <c r="F123" s="13">
        <f t="shared" si="34"/>
        <v>0</v>
      </c>
      <c r="G123" s="13">
        <f t="shared" si="35"/>
        <v>0</v>
      </c>
      <c r="H123" s="13">
        <f t="shared" si="31"/>
        <v>0</v>
      </c>
      <c r="I123" s="13">
        <f t="shared" si="57"/>
        <v>527.80170575692955</v>
      </c>
      <c r="J123" s="13">
        <f t="shared" si="36"/>
        <v>0</v>
      </c>
      <c r="K123" s="13">
        <f t="shared" si="37"/>
        <v>97.521705756929521</v>
      </c>
      <c r="L123" s="13">
        <f t="shared" si="38"/>
        <v>0</v>
      </c>
      <c r="M123" s="13">
        <f t="shared" si="58"/>
        <v>0</v>
      </c>
      <c r="N123" s="13">
        <f t="shared" si="39"/>
        <v>-423.34000000000003</v>
      </c>
      <c r="O123" s="13">
        <f t="shared" si="40"/>
        <v>0</v>
      </c>
      <c r="P123" s="13">
        <f t="shared" si="41"/>
        <v>0</v>
      </c>
      <c r="Q123" s="13">
        <f t="shared" si="42"/>
        <v>0</v>
      </c>
      <c r="R123" s="13">
        <f t="shared" si="43"/>
        <v>0</v>
      </c>
      <c r="S123" s="13">
        <f t="shared" si="44"/>
        <v>0</v>
      </c>
      <c r="T123" s="13">
        <f t="shared" si="59"/>
        <v>123.3333333333334</v>
      </c>
      <c r="U123" s="13">
        <f t="shared" si="45"/>
        <v>-300.00666666666666</v>
      </c>
      <c r="V123" s="13">
        <f t="shared" si="46"/>
        <v>0</v>
      </c>
      <c r="W123" s="13">
        <f t="shared" si="47"/>
        <v>33.800000000000004</v>
      </c>
      <c r="X123" s="13">
        <f t="shared" si="48"/>
        <v>0</v>
      </c>
      <c r="Y123" s="13">
        <f t="shared" si="60"/>
        <v>33.800000000000004</v>
      </c>
      <c r="Z123" s="13">
        <f t="shared" si="49"/>
        <v>-389.54</v>
      </c>
      <c r="AA123" s="13">
        <f t="shared" si="50"/>
        <v>0</v>
      </c>
      <c r="AB123" s="13"/>
      <c r="AC123" s="13"/>
      <c r="AD123" s="13"/>
      <c r="AE123" s="13"/>
      <c r="AF123" s="13">
        <f t="shared" si="51"/>
        <v>0</v>
      </c>
      <c r="AG123" s="13">
        <f t="shared" si="52"/>
        <v>0</v>
      </c>
      <c r="AH123" s="13">
        <f t="shared" si="53"/>
        <v>0</v>
      </c>
      <c r="AI123" s="13">
        <f t="shared" si="54"/>
        <v>0</v>
      </c>
      <c r="AJ123" s="13">
        <f t="shared" si="61"/>
        <v>1150.4571428571433</v>
      </c>
      <c r="AK123" s="13">
        <f t="shared" si="55"/>
        <v>0</v>
      </c>
      <c r="AL123" s="13">
        <f t="shared" si="56"/>
        <v>720.17714285714328</v>
      </c>
      <c r="AM123" s="13"/>
    </row>
    <row r="124" spans="1:39" x14ac:dyDescent="0.25">
      <c r="A124">
        <v>123</v>
      </c>
      <c r="B124">
        <v>426.81000000000006</v>
      </c>
      <c r="C124" s="16" t="s">
        <v>29</v>
      </c>
      <c r="D124">
        <f t="shared" si="32"/>
        <v>338</v>
      </c>
      <c r="E124" s="13">
        <f t="shared" si="33"/>
        <v>0</v>
      </c>
      <c r="F124" s="13">
        <f t="shared" si="34"/>
        <v>0</v>
      </c>
      <c r="G124" s="13">
        <f t="shared" si="35"/>
        <v>0</v>
      </c>
      <c r="H124" s="13">
        <f t="shared" si="31"/>
        <v>0</v>
      </c>
      <c r="I124" s="13">
        <f t="shared" si="57"/>
        <v>527.80170575692955</v>
      </c>
      <c r="J124" s="13">
        <f t="shared" si="36"/>
        <v>0</v>
      </c>
      <c r="K124" s="13">
        <f t="shared" si="37"/>
        <v>94.051705756929493</v>
      </c>
      <c r="L124" s="13">
        <f t="shared" si="38"/>
        <v>0</v>
      </c>
      <c r="M124" s="13">
        <f t="shared" si="58"/>
        <v>0</v>
      </c>
      <c r="N124" s="13">
        <f t="shared" si="39"/>
        <v>-426.81000000000006</v>
      </c>
      <c r="O124" s="13">
        <f t="shared" si="40"/>
        <v>0</v>
      </c>
      <c r="P124" s="13">
        <f t="shared" si="41"/>
        <v>0</v>
      </c>
      <c r="Q124" s="13">
        <f t="shared" si="42"/>
        <v>0</v>
      </c>
      <c r="R124" s="13">
        <f t="shared" si="43"/>
        <v>0</v>
      </c>
      <c r="S124" s="13">
        <f t="shared" si="44"/>
        <v>0</v>
      </c>
      <c r="T124" s="13">
        <f t="shared" si="59"/>
        <v>123.3333333333334</v>
      </c>
      <c r="U124" s="13">
        <f t="shared" si="45"/>
        <v>-303.47666666666669</v>
      </c>
      <c r="V124" s="13">
        <f t="shared" si="46"/>
        <v>0</v>
      </c>
      <c r="W124" s="13">
        <f t="shared" si="47"/>
        <v>33.800000000000004</v>
      </c>
      <c r="X124" s="13">
        <f t="shared" si="48"/>
        <v>0</v>
      </c>
      <c r="Y124" s="13">
        <f t="shared" si="60"/>
        <v>67.600000000000009</v>
      </c>
      <c r="Z124" s="13">
        <f t="shared" si="49"/>
        <v>-359.21000000000004</v>
      </c>
      <c r="AA124" s="13">
        <f t="shared" si="50"/>
        <v>0</v>
      </c>
      <c r="AB124" s="13"/>
      <c r="AC124" s="13"/>
      <c r="AD124" s="13"/>
      <c r="AE124" s="13"/>
      <c r="AF124" s="13">
        <f t="shared" si="51"/>
        <v>0</v>
      </c>
      <c r="AG124" s="13">
        <f t="shared" si="52"/>
        <v>0</v>
      </c>
      <c r="AH124" s="13">
        <f t="shared" si="53"/>
        <v>0</v>
      </c>
      <c r="AI124" s="13">
        <f t="shared" si="54"/>
        <v>0</v>
      </c>
      <c r="AJ124" s="13">
        <f t="shared" si="61"/>
        <v>1150.4571428571433</v>
      </c>
      <c r="AK124" s="13">
        <f t="shared" si="55"/>
        <v>0</v>
      </c>
      <c r="AL124" s="13">
        <f t="shared" si="56"/>
        <v>716.70714285714325</v>
      </c>
      <c r="AM124" s="13"/>
    </row>
    <row r="125" spans="1:39" x14ac:dyDescent="0.25">
      <c r="A125">
        <v>124</v>
      </c>
      <c r="B125">
        <v>430.28000000000003</v>
      </c>
      <c r="C125" s="12" t="s">
        <v>28</v>
      </c>
      <c r="D125">
        <f t="shared" si="32"/>
        <v>48</v>
      </c>
      <c r="E125" s="13">
        <f t="shared" si="33"/>
        <v>0</v>
      </c>
      <c r="F125" s="13">
        <f t="shared" si="34"/>
        <v>4.2985074626865671</v>
      </c>
      <c r="G125" s="13">
        <f t="shared" si="35"/>
        <v>0</v>
      </c>
      <c r="H125" s="13">
        <f t="shared" si="31"/>
        <v>0</v>
      </c>
      <c r="I125" s="13">
        <f t="shared" si="57"/>
        <v>532.10021321961608</v>
      </c>
      <c r="J125" s="13">
        <f t="shared" si="36"/>
        <v>0</v>
      </c>
      <c r="K125" s="13">
        <f t="shared" si="37"/>
        <v>94.880213219616053</v>
      </c>
      <c r="L125" s="13">
        <f t="shared" si="38"/>
        <v>0</v>
      </c>
      <c r="M125" s="13">
        <f t="shared" si="58"/>
        <v>0</v>
      </c>
      <c r="N125" s="13">
        <f t="shared" si="39"/>
        <v>-430.28000000000003</v>
      </c>
      <c r="O125" s="13">
        <f t="shared" si="40"/>
        <v>0</v>
      </c>
      <c r="P125" s="13">
        <f t="shared" si="41"/>
        <v>0</v>
      </c>
      <c r="Q125" s="13">
        <f t="shared" si="42"/>
        <v>0</v>
      </c>
      <c r="R125" s="13">
        <f t="shared" si="43"/>
        <v>0</v>
      </c>
      <c r="S125" s="13">
        <f t="shared" si="44"/>
        <v>0</v>
      </c>
      <c r="T125" s="13">
        <f t="shared" si="59"/>
        <v>123.3333333333334</v>
      </c>
      <c r="U125" s="13">
        <f t="shared" si="45"/>
        <v>-306.9466666666666</v>
      </c>
      <c r="V125" s="13">
        <f t="shared" si="46"/>
        <v>0</v>
      </c>
      <c r="W125" s="13">
        <f t="shared" si="47"/>
        <v>0</v>
      </c>
      <c r="X125" s="13">
        <f t="shared" si="48"/>
        <v>0</v>
      </c>
      <c r="Y125" s="13">
        <f t="shared" si="60"/>
        <v>67.600000000000009</v>
      </c>
      <c r="Z125" s="13">
        <f t="shared" si="49"/>
        <v>-362.68</v>
      </c>
      <c r="AA125" s="13">
        <f t="shared" si="50"/>
        <v>0</v>
      </c>
      <c r="AB125" s="13"/>
      <c r="AC125" s="13"/>
      <c r="AD125" s="13"/>
      <c r="AE125" s="13"/>
      <c r="AF125" s="13">
        <f t="shared" si="51"/>
        <v>0</v>
      </c>
      <c r="AG125" s="13">
        <f t="shared" si="52"/>
        <v>0</v>
      </c>
      <c r="AH125" s="13">
        <f t="shared" si="53"/>
        <v>0</v>
      </c>
      <c r="AI125" s="13">
        <f t="shared" si="54"/>
        <v>0</v>
      </c>
      <c r="AJ125" s="13">
        <f t="shared" si="61"/>
        <v>1150.4571428571433</v>
      </c>
      <c r="AK125" s="13">
        <f t="shared" si="55"/>
        <v>0</v>
      </c>
      <c r="AL125" s="13">
        <f t="shared" si="56"/>
        <v>713.23714285714323</v>
      </c>
      <c r="AM125" s="13"/>
    </row>
    <row r="126" spans="1:39" x14ac:dyDescent="0.25">
      <c r="A126">
        <v>125</v>
      </c>
      <c r="B126">
        <v>433.75000000000006</v>
      </c>
      <c r="C126" s="16" t="s">
        <v>29</v>
      </c>
      <c r="D126">
        <f t="shared" si="32"/>
        <v>338</v>
      </c>
      <c r="E126" s="13">
        <f t="shared" si="33"/>
        <v>0</v>
      </c>
      <c r="F126" s="13">
        <f t="shared" si="34"/>
        <v>0</v>
      </c>
      <c r="G126" s="13">
        <f t="shared" si="35"/>
        <v>0</v>
      </c>
      <c r="H126" s="13">
        <f t="shared" si="31"/>
        <v>0</v>
      </c>
      <c r="I126" s="13">
        <f t="shared" si="57"/>
        <v>532.10021321961608</v>
      </c>
      <c r="J126" s="13">
        <f t="shared" si="36"/>
        <v>0</v>
      </c>
      <c r="K126" s="13">
        <f t="shared" si="37"/>
        <v>91.410213219616026</v>
      </c>
      <c r="L126" s="13">
        <f t="shared" si="38"/>
        <v>0</v>
      </c>
      <c r="M126" s="13">
        <f t="shared" si="58"/>
        <v>0</v>
      </c>
      <c r="N126" s="13">
        <f t="shared" si="39"/>
        <v>-433.75000000000006</v>
      </c>
      <c r="O126" s="13">
        <f t="shared" si="40"/>
        <v>0</v>
      </c>
      <c r="P126" s="13">
        <f t="shared" si="41"/>
        <v>0</v>
      </c>
      <c r="Q126" s="13">
        <f t="shared" si="42"/>
        <v>0</v>
      </c>
      <c r="R126" s="13">
        <f t="shared" si="43"/>
        <v>0</v>
      </c>
      <c r="S126" s="13">
        <f t="shared" si="44"/>
        <v>0</v>
      </c>
      <c r="T126" s="13">
        <f t="shared" si="59"/>
        <v>123.3333333333334</v>
      </c>
      <c r="U126" s="13">
        <f t="shared" si="45"/>
        <v>-310.41666666666663</v>
      </c>
      <c r="V126" s="13">
        <f t="shared" si="46"/>
        <v>0</v>
      </c>
      <c r="W126" s="13">
        <f t="shared" si="47"/>
        <v>33.800000000000004</v>
      </c>
      <c r="X126" s="13">
        <f t="shared" si="48"/>
        <v>0</v>
      </c>
      <c r="Y126" s="13">
        <f t="shared" si="60"/>
        <v>101.4</v>
      </c>
      <c r="Z126" s="13">
        <f t="shared" si="49"/>
        <v>-332.35</v>
      </c>
      <c r="AA126" s="13">
        <f t="shared" si="50"/>
        <v>0</v>
      </c>
      <c r="AB126" s="13"/>
      <c r="AC126" s="13"/>
      <c r="AD126" s="13"/>
      <c r="AE126" s="13"/>
      <c r="AF126" s="13">
        <f t="shared" si="51"/>
        <v>0</v>
      </c>
      <c r="AG126" s="13">
        <f t="shared" si="52"/>
        <v>0</v>
      </c>
      <c r="AH126" s="13">
        <f t="shared" si="53"/>
        <v>0</v>
      </c>
      <c r="AI126" s="13">
        <f t="shared" si="54"/>
        <v>0</v>
      </c>
      <c r="AJ126" s="13">
        <f t="shared" si="61"/>
        <v>1150.4571428571433</v>
      </c>
      <c r="AK126" s="13">
        <f t="shared" si="55"/>
        <v>0</v>
      </c>
      <c r="AL126" s="13">
        <f t="shared" si="56"/>
        <v>709.7671428571432</v>
      </c>
      <c r="AM126" s="13"/>
    </row>
    <row r="127" spans="1:39" x14ac:dyDescent="0.25">
      <c r="A127">
        <v>126</v>
      </c>
      <c r="B127">
        <v>437.22</v>
      </c>
      <c r="C127" s="12" t="s">
        <v>28</v>
      </c>
      <c r="D127">
        <f t="shared" si="32"/>
        <v>48</v>
      </c>
      <c r="E127" s="13">
        <f t="shared" si="33"/>
        <v>0</v>
      </c>
      <c r="F127" s="13">
        <f t="shared" si="34"/>
        <v>4.2985074626865671</v>
      </c>
      <c r="G127" s="13">
        <f t="shared" si="35"/>
        <v>0</v>
      </c>
      <c r="H127" s="13">
        <f t="shared" si="31"/>
        <v>0</v>
      </c>
      <c r="I127" s="13">
        <f t="shared" si="57"/>
        <v>536.39872068230261</v>
      </c>
      <c r="J127" s="13">
        <f t="shared" si="36"/>
        <v>0</v>
      </c>
      <c r="K127" s="13">
        <f t="shared" si="37"/>
        <v>92.238720682302585</v>
      </c>
      <c r="L127" s="13">
        <f t="shared" si="38"/>
        <v>0</v>
      </c>
      <c r="M127" s="13">
        <f t="shared" si="58"/>
        <v>0</v>
      </c>
      <c r="N127" s="13">
        <f t="shared" si="39"/>
        <v>-437.22</v>
      </c>
      <c r="O127" s="13">
        <f t="shared" si="40"/>
        <v>0</v>
      </c>
      <c r="P127" s="13">
        <f t="shared" si="41"/>
        <v>0</v>
      </c>
      <c r="Q127" s="13">
        <f t="shared" si="42"/>
        <v>0</v>
      </c>
      <c r="R127" s="13">
        <f t="shared" si="43"/>
        <v>0</v>
      </c>
      <c r="S127" s="13">
        <f t="shared" si="44"/>
        <v>0</v>
      </c>
      <c r="T127" s="13">
        <f t="shared" si="59"/>
        <v>123.3333333333334</v>
      </c>
      <c r="U127" s="13">
        <f t="shared" si="45"/>
        <v>-313.88666666666666</v>
      </c>
      <c r="V127" s="13">
        <f t="shared" si="46"/>
        <v>0</v>
      </c>
      <c r="W127" s="13">
        <f t="shared" si="47"/>
        <v>0</v>
      </c>
      <c r="X127" s="13">
        <f t="shared" si="48"/>
        <v>0</v>
      </c>
      <c r="Y127" s="13">
        <f t="shared" si="60"/>
        <v>101.4</v>
      </c>
      <c r="Z127" s="13">
        <f t="shared" si="49"/>
        <v>-335.82000000000005</v>
      </c>
      <c r="AA127" s="13">
        <f t="shared" si="50"/>
        <v>0</v>
      </c>
      <c r="AB127" s="13"/>
      <c r="AC127" s="13"/>
      <c r="AD127" s="13"/>
      <c r="AE127" s="13"/>
      <c r="AF127" s="13">
        <f t="shared" si="51"/>
        <v>0</v>
      </c>
      <c r="AG127" s="13">
        <f t="shared" si="52"/>
        <v>0</v>
      </c>
      <c r="AH127" s="13">
        <f t="shared" si="53"/>
        <v>0</v>
      </c>
      <c r="AI127" s="13">
        <f t="shared" si="54"/>
        <v>0</v>
      </c>
      <c r="AJ127" s="13">
        <f t="shared" si="61"/>
        <v>1150.4571428571433</v>
      </c>
      <c r="AK127" s="13">
        <f t="shared" si="55"/>
        <v>0</v>
      </c>
      <c r="AL127" s="13">
        <f t="shared" si="56"/>
        <v>706.29714285714317</v>
      </c>
      <c r="AM127" s="13"/>
    </row>
    <row r="128" spans="1:39" x14ac:dyDescent="0.25">
      <c r="A128">
        <v>127</v>
      </c>
      <c r="B128">
        <v>440.69000000000005</v>
      </c>
      <c r="C128" s="14" t="s">
        <v>21</v>
      </c>
      <c r="D128">
        <f t="shared" si="32"/>
        <v>130</v>
      </c>
      <c r="E128" s="13">
        <f t="shared" si="33"/>
        <v>0</v>
      </c>
      <c r="F128" s="13">
        <f t="shared" si="34"/>
        <v>0</v>
      </c>
      <c r="G128" s="13">
        <f t="shared" si="35"/>
        <v>0</v>
      </c>
      <c r="H128" s="13">
        <f t="shared" si="31"/>
        <v>0</v>
      </c>
      <c r="I128" s="13">
        <f t="shared" si="57"/>
        <v>536.39872068230261</v>
      </c>
      <c r="J128" s="13">
        <f t="shared" si="36"/>
        <v>0</v>
      </c>
      <c r="K128" s="13">
        <f t="shared" si="37"/>
        <v>88.768720682302558</v>
      </c>
      <c r="L128" s="13">
        <f t="shared" si="38"/>
        <v>0</v>
      </c>
      <c r="M128" s="13">
        <f t="shared" si="58"/>
        <v>0</v>
      </c>
      <c r="N128" s="13">
        <f t="shared" si="39"/>
        <v>-440.69000000000005</v>
      </c>
      <c r="O128" s="13">
        <f t="shared" si="40"/>
        <v>0</v>
      </c>
      <c r="P128" s="13">
        <f t="shared" si="41"/>
        <v>0</v>
      </c>
      <c r="Q128" s="13">
        <f t="shared" si="42"/>
        <v>0</v>
      </c>
      <c r="R128" s="13">
        <f t="shared" si="43"/>
        <v>0</v>
      </c>
      <c r="S128" s="13">
        <f t="shared" si="44"/>
        <v>0</v>
      </c>
      <c r="T128" s="13">
        <f t="shared" si="59"/>
        <v>123.3333333333334</v>
      </c>
      <c r="U128" s="13">
        <f t="shared" si="45"/>
        <v>-317.35666666666668</v>
      </c>
      <c r="V128" s="13">
        <f t="shared" si="46"/>
        <v>0</v>
      </c>
      <c r="W128" s="13">
        <f t="shared" si="47"/>
        <v>0</v>
      </c>
      <c r="X128" s="13">
        <f t="shared" si="48"/>
        <v>0</v>
      </c>
      <c r="Y128" s="13">
        <f t="shared" si="60"/>
        <v>101.4</v>
      </c>
      <c r="Z128" s="13">
        <f t="shared" si="49"/>
        <v>-339.29000000000008</v>
      </c>
      <c r="AA128" s="13">
        <f t="shared" si="50"/>
        <v>0</v>
      </c>
      <c r="AB128" s="13"/>
      <c r="AC128" s="13"/>
      <c r="AD128" s="13"/>
      <c r="AE128" s="13"/>
      <c r="AF128" s="13">
        <f t="shared" si="51"/>
        <v>0</v>
      </c>
      <c r="AG128" s="13">
        <f t="shared" si="52"/>
        <v>0</v>
      </c>
      <c r="AH128" s="13">
        <f t="shared" si="53"/>
        <v>22.285714285714285</v>
      </c>
      <c r="AI128" s="13">
        <f t="shared" si="54"/>
        <v>0</v>
      </c>
      <c r="AJ128" s="13">
        <f t="shared" si="61"/>
        <v>1172.7428571428575</v>
      </c>
      <c r="AK128" s="13">
        <f t="shared" si="55"/>
        <v>0</v>
      </c>
      <c r="AL128" s="13">
        <f t="shared" si="56"/>
        <v>725.11285714285737</v>
      </c>
      <c r="AM128" s="13"/>
    </row>
    <row r="129" spans="1:39" x14ac:dyDescent="0.25">
      <c r="A129">
        <v>128</v>
      </c>
      <c r="B129">
        <v>444.16</v>
      </c>
      <c r="C129" s="16" t="s">
        <v>29</v>
      </c>
      <c r="D129">
        <f t="shared" si="32"/>
        <v>338</v>
      </c>
      <c r="E129" s="13">
        <f t="shared" si="33"/>
        <v>0</v>
      </c>
      <c r="F129" s="13">
        <f t="shared" si="34"/>
        <v>0</v>
      </c>
      <c r="G129" s="13">
        <f t="shared" si="35"/>
        <v>0</v>
      </c>
      <c r="H129" s="13">
        <f t="shared" si="31"/>
        <v>0</v>
      </c>
      <c r="I129" s="13">
        <f t="shared" si="57"/>
        <v>536.39872068230261</v>
      </c>
      <c r="J129" s="13">
        <f t="shared" si="36"/>
        <v>0</v>
      </c>
      <c r="K129" s="13">
        <f t="shared" si="37"/>
        <v>85.298720682302587</v>
      </c>
      <c r="L129" s="13">
        <f t="shared" si="38"/>
        <v>0</v>
      </c>
      <c r="M129" s="13">
        <f t="shared" si="58"/>
        <v>0</v>
      </c>
      <c r="N129" s="13">
        <f t="shared" si="39"/>
        <v>-444.16</v>
      </c>
      <c r="O129" s="13">
        <f t="shared" si="40"/>
        <v>0</v>
      </c>
      <c r="P129" s="13">
        <f t="shared" si="41"/>
        <v>0</v>
      </c>
      <c r="Q129" s="13">
        <f t="shared" si="42"/>
        <v>0</v>
      </c>
      <c r="R129" s="13">
        <f t="shared" si="43"/>
        <v>0</v>
      </c>
      <c r="S129" s="13">
        <f t="shared" si="44"/>
        <v>0</v>
      </c>
      <c r="T129" s="13">
        <f t="shared" si="59"/>
        <v>123.3333333333334</v>
      </c>
      <c r="U129" s="13">
        <f t="shared" si="45"/>
        <v>-320.8266666666666</v>
      </c>
      <c r="V129" s="13">
        <f t="shared" si="46"/>
        <v>0</v>
      </c>
      <c r="W129" s="13">
        <f t="shared" si="47"/>
        <v>33.800000000000004</v>
      </c>
      <c r="X129" s="13">
        <f t="shared" si="48"/>
        <v>0</v>
      </c>
      <c r="Y129" s="13">
        <f t="shared" si="60"/>
        <v>135.20000000000002</v>
      </c>
      <c r="Z129" s="13">
        <f t="shared" si="49"/>
        <v>-308.96000000000004</v>
      </c>
      <c r="AA129" s="13">
        <f t="shared" si="50"/>
        <v>0</v>
      </c>
      <c r="AB129" s="13"/>
      <c r="AC129" s="13"/>
      <c r="AD129" s="13"/>
      <c r="AE129" s="13"/>
      <c r="AF129" s="13">
        <f t="shared" si="51"/>
        <v>0</v>
      </c>
      <c r="AG129" s="13">
        <f t="shared" si="52"/>
        <v>0</v>
      </c>
      <c r="AH129" s="13">
        <f t="shared" si="53"/>
        <v>0</v>
      </c>
      <c r="AI129" s="13">
        <f t="shared" si="54"/>
        <v>0</v>
      </c>
      <c r="AJ129" s="13">
        <f t="shared" si="61"/>
        <v>1172.7428571428575</v>
      </c>
      <c r="AK129" s="13">
        <f t="shared" si="55"/>
        <v>0</v>
      </c>
      <c r="AL129" s="13">
        <f t="shared" si="56"/>
        <v>721.64285714285745</v>
      </c>
      <c r="AM129" s="13"/>
    </row>
    <row r="130" spans="1:39" x14ac:dyDescent="0.25">
      <c r="A130">
        <v>129</v>
      </c>
      <c r="B130">
        <v>447.63000000000005</v>
      </c>
      <c r="C130" s="12" t="s">
        <v>23</v>
      </c>
      <c r="D130">
        <f t="shared" si="32"/>
        <v>61</v>
      </c>
      <c r="E130" s="13">
        <f t="shared" si="33"/>
        <v>10.457142857142857</v>
      </c>
      <c r="F130" s="13">
        <f t="shared" si="34"/>
        <v>0</v>
      </c>
      <c r="G130" s="13">
        <f t="shared" si="35"/>
        <v>0</v>
      </c>
      <c r="H130" s="13">
        <f t="shared" ref="H130:H143" si="62">IF(C130="CL",(D130/$AP$8)*60,0)</f>
        <v>0</v>
      </c>
      <c r="I130" s="13">
        <f t="shared" si="57"/>
        <v>546.85586353944552</v>
      </c>
      <c r="J130" s="13">
        <f t="shared" si="36"/>
        <v>0</v>
      </c>
      <c r="K130" s="13">
        <f t="shared" si="37"/>
        <v>92.285863539445472</v>
      </c>
      <c r="L130" s="13">
        <f t="shared" si="38"/>
        <v>0</v>
      </c>
      <c r="M130" s="13">
        <f t="shared" si="58"/>
        <v>0</v>
      </c>
      <c r="N130" s="13">
        <f t="shared" si="39"/>
        <v>-447.63000000000005</v>
      </c>
      <c r="O130" s="13">
        <f t="shared" si="40"/>
        <v>0</v>
      </c>
      <c r="P130" s="13">
        <f t="shared" si="41"/>
        <v>0</v>
      </c>
      <c r="Q130" s="13">
        <f t="shared" si="42"/>
        <v>0</v>
      </c>
      <c r="R130" s="13">
        <f t="shared" si="43"/>
        <v>0</v>
      </c>
      <c r="S130" s="13">
        <f t="shared" si="44"/>
        <v>0</v>
      </c>
      <c r="T130" s="13">
        <f t="shared" si="59"/>
        <v>123.3333333333334</v>
      </c>
      <c r="U130" s="13">
        <f t="shared" si="45"/>
        <v>-324.29666666666662</v>
      </c>
      <c r="V130" s="13">
        <f t="shared" si="46"/>
        <v>0</v>
      </c>
      <c r="W130" s="13">
        <f t="shared" si="47"/>
        <v>0</v>
      </c>
      <c r="X130" s="13">
        <f t="shared" si="48"/>
        <v>0</v>
      </c>
      <c r="Y130" s="13">
        <f t="shared" si="60"/>
        <v>135.20000000000002</v>
      </c>
      <c r="Z130" s="13">
        <f t="shared" si="49"/>
        <v>-312.43000000000006</v>
      </c>
      <c r="AA130" s="13">
        <f t="shared" si="50"/>
        <v>0</v>
      </c>
      <c r="AB130" s="13"/>
      <c r="AC130" s="13"/>
      <c r="AD130" s="13"/>
      <c r="AE130" s="13"/>
      <c r="AF130" s="13">
        <f t="shared" si="51"/>
        <v>0</v>
      </c>
      <c r="AG130" s="13">
        <f t="shared" si="52"/>
        <v>0</v>
      </c>
      <c r="AH130" s="13">
        <f t="shared" si="53"/>
        <v>0</v>
      </c>
      <c r="AI130" s="13">
        <f t="shared" si="54"/>
        <v>0</v>
      </c>
      <c r="AJ130" s="13">
        <f t="shared" si="61"/>
        <v>1172.7428571428575</v>
      </c>
      <c r="AK130" s="13">
        <f t="shared" si="55"/>
        <v>0</v>
      </c>
      <c r="AL130" s="13">
        <f t="shared" si="56"/>
        <v>718.17285714285742</v>
      </c>
      <c r="AM130" s="13"/>
    </row>
    <row r="131" spans="1:39" x14ac:dyDescent="0.25">
      <c r="A131">
        <v>130</v>
      </c>
      <c r="B131">
        <v>451.10000000000008</v>
      </c>
      <c r="C131" s="14" t="s">
        <v>21</v>
      </c>
      <c r="D131">
        <f t="shared" ref="D131:D173" si="63">IF(C131="D1",61,IF(C131="D2",48,IF(C131="Al",111,IF(C131="CL",43,IF(C131="Napp",179,IF(C131="Nappes",103,IF(C131="Tab",164,IF(C131="Gnappes",3,IF(C131="HC",37,IF(C131="T",338,IF(C131="S&amp;T",500,IF(C131="Ep",129,IF(C131="Sacs",195,IF(C131="DH",130,IF(C131="Stex",168)))))))))))))))</f>
        <v>130</v>
      </c>
      <c r="E131" s="13">
        <f t="shared" ref="E131:E173" si="64">IF(C131="D1",(D131/$AQ$5)*60,0)</f>
        <v>0</v>
      </c>
      <c r="F131" s="13">
        <f t="shared" ref="F131:F173" si="65">IF(C131="D2",(D131/$AQ$6)*60,0)</f>
        <v>0</v>
      </c>
      <c r="G131" s="13">
        <f t="shared" ref="G131:G173" si="66">IF(C131="Al",(D131/$AQ$7)*60,0)</f>
        <v>0</v>
      </c>
      <c r="H131" s="13">
        <f t="shared" si="62"/>
        <v>0</v>
      </c>
      <c r="I131" s="13">
        <f t="shared" si="57"/>
        <v>546.85586353944552</v>
      </c>
      <c r="J131" s="13">
        <f t="shared" ref="J131:J170" si="67">IF(I131&lt;=(B131-2),I131-B131,0)</f>
        <v>0</v>
      </c>
      <c r="K131" s="13">
        <f t="shared" ref="K131:K169" si="68">IF(I131-B131&gt;$B$3,I131-(B131+$B$3),0)</f>
        <v>88.815863539445445</v>
      </c>
      <c r="L131" s="13">
        <f t="shared" ref="L131:L173" si="69">IF(C131="Napp",(D131/$AP$9)*60,0)</f>
        <v>0</v>
      </c>
      <c r="M131" s="13">
        <f t="shared" si="58"/>
        <v>0</v>
      </c>
      <c r="N131" s="13">
        <f t="shared" ref="N131:N173" si="70">IF(M131&lt;=(B131-2),M131-B131,0)</f>
        <v>-451.10000000000008</v>
      </c>
      <c r="O131" s="13">
        <f t="shared" ref="O131:O173" si="71">IF(M131-B131&gt;$B$3,M131-(B131+$B$3),0)</f>
        <v>0</v>
      </c>
      <c r="P131" s="13">
        <f t="shared" ref="P131:P170" si="72">IF(C131="Nappe",(D131/$AP$10)*60,0)</f>
        <v>0</v>
      </c>
      <c r="Q131" s="13">
        <f t="shared" ref="Q131:Q173" si="73">IF(C131="Tab",(D131/$AP$11)*60,0)</f>
        <v>0</v>
      </c>
      <c r="R131" s="13">
        <f t="shared" ref="R131:R173" si="74">IF(C131="GNappe",(D131/$AP$12)*60,0)</f>
        <v>0</v>
      </c>
      <c r="S131" s="13">
        <f t="shared" ref="S131:S173" si="75">IF(C131="HC",(D131/$AP$13)*60,0)</f>
        <v>0</v>
      </c>
      <c r="T131" s="13">
        <f t="shared" si="59"/>
        <v>123.3333333333334</v>
      </c>
      <c r="U131" s="13">
        <f t="shared" ref="U131:U170" si="76">IF(T131&lt;=(B131-2),T131-B131,0)</f>
        <v>-327.76666666666665</v>
      </c>
      <c r="V131" s="13">
        <f t="shared" ref="V131:V173" si="77">IF(T131-B131&gt;$B$3,T131-(B131+$B$3),0)</f>
        <v>0</v>
      </c>
      <c r="W131" s="13">
        <f t="shared" ref="W131:W173" si="78">IF(C131="T",(D131/$AP$14)*60,0)</f>
        <v>0</v>
      </c>
      <c r="X131" s="13">
        <f t="shared" ref="X131:X173" si="79">IF(C131="S&amp;T",(D131/$AP$15)*60,0)</f>
        <v>0</v>
      </c>
      <c r="Y131" s="13">
        <f t="shared" si="60"/>
        <v>135.20000000000002</v>
      </c>
      <c r="Z131" s="13">
        <f t="shared" ref="Z131:Z170" si="80">IF(Y131&lt;=(B131-2),Y131-B131,0)</f>
        <v>-315.90000000000009</v>
      </c>
      <c r="AA131" s="13">
        <f t="shared" ref="AA131:AA173" si="81">IF(Y131-B131&gt;$B$3,Y131-(B131+$B$3),0)</f>
        <v>0</v>
      </c>
      <c r="AB131" s="13"/>
      <c r="AC131" s="13"/>
      <c r="AD131" s="13"/>
      <c r="AE131" s="13"/>
      <c r="AF131" s="13">
        <f t="shared" ref="AF131:AF173" si="82">IF(C131="Ep",(D131/$AP$17)*60,0)</f>
        <v>0</v>
      </c>
      <c r="AG131" s="13">
        <f t="shared" ref="AG131:AG173" si="83">IF(C131="Sacs",(D131/$AP$18)*60,0)</f>
        <v>0</v>
      </c>
      <c r="AH131" s="13">
        <f t="shared" ref="AH131:AH173" si="84">IF(C131="DH",(D131/$AP$19)*60,0)</f>
        <v>22.285714285714285</v>
      </c>
      <c r="AI131" s="13">
        <f t="shared" ref="AI131:AI173" si="85">IF(C131="Stex",(D131/$AP$20)*60,0)</f>
        <v>0</v>
      </c>
      <c r="AJ131" s="13">
        <f t="shared" si="61"/>
        <v>1195.0285714285717</v>
      </c>
      <c r="AK131" s="13">
        <f t="shared" ref="AK131:AK173" si="86">IF(AJ131&lt;=(B131-2),AJ131-B131,0)</f>
        <v>0</v>
      </c>
      <c r="AL131" s="13">
        <f t="shared" ref="AL131:AL173" si="87">IF(AJ131-B131&gt;$B$3,AJ131-(B131+$B$3),0)</f>
        <v>736.98857142857162</v>
      </c>
      <c r="AM131" s="13"/>
    </row>
    <row r="132" spans="1:39" x14ac:dyDescent="0.25">
      <c r="A132">
        <v>131</v>
      </c>
      <c r="B132">
        <v>454.57000000000005</v>
      </c>
      <c r="C132" s="12" t="s">
        <v>28</v>
      </c>
      <c r="D132">
        <f t="shared" si="63"/>
        <v>48</v>
      </c>
      <c r="E132" s="13">
        <f t="shared" si="64"/>
        <v>0</v>
      </c>
      <c r="F132" s="13">
        <f t="shared" si="65"/>
        <v>4.2985074626865671</v>
      </c>
      <c r="G132" s="13">
        <f t="shared" si="66"/>
        <v>0</v>
      </c>
      <c r="H132" s="13">
        <f t="shared" si="62"/>
        <v>0</v>
      </c>
      <c r="I132" s="13">
        <f t="shared" ref="I132:I173" si="88">I131+E132+F132+G132+H132</f>
        <v>551.15437100213205</v>
      </c>
      <c r="J132" s="13">
        <f t="shared" si="67"/>
        <v>0</v>
      </c>
      <c r="K132" s="13">
        <f t="shared" si="68"/>
        <v>89.644371002132004</v>
      </c>
      <c r="L132" s="13">
        <f t="shared" si="69"/>
        <v>0</v>
      </c>
      <c r="M132" s="13">
        <f t="shared" ref="M132:M173" si="89">L132+M131</f>
        <v>0</v>
      </c>
      <c r="N132" s="13">
        <f t="shared" si="70"/>
        <v>-454.57000000000005</v>
      </c>
      <c r="O132" s="13">
        <f t="shared" si="71"/>
        <v>0</v>
      </c>
      <c r="P132" s="13">
        <f t="shared" si="72"/>
        <v>0</v>
      </c>
      <c r="Q132" s="13">
        <f t="shared" si="73"/>
        <v>0</v>
      </c>
      <c r="R132" s="13">
        <f t="shared" si="74"/>
        <v>0</v>
      </c>
      <c r="S132" s="13">
        <f t="shared" si="75"/>
        <v>0</v>
      </c>
      <c r="T132" s="13">
        <f t="shared" ref="T132:T173" si="90">T131+P132+R132+Q132+S132</f>
        <v>123.3333333333334</v>
      </c>
      <c r="U132" s="13">
        <f t="shared" si="76"/>
        <v>-331.23666666666668</v>
      </c>
      <c r="V132" s="13">
        <f t="shared" si="77"/>
        <v>0</v>
      </c>
      <c r="W132" s="13">
        <f t="shared" si="78"/>
        <v>0</v>
      </c>
      <c r="X132" s="13">
        <f t="shared" si="79"/>
        <v>0</v>
      </c>
      <c r="Y132" s="13">
        <f t="shared" ref="Y132:Y173" si="91">Y131+X132+W132</f>
        <v>135.20000000000002</v>
      </c>
      <c r="Z132" s="13">
        <f t="shared" si="80"/>
        <v>-319.37</v>
      </c>
      <c r="AA132" s="13">
        <f t="shared" si="81"/>
        <v>0</v>
      </c>
      <c r="AB132" s="13"/>
      <c r="AC132" s="13"/>
      <c r="AD132" s="13"/>
      <c r="AE132" s="13"/>
      <c r="AF132" s="13">
        <f t="shared" si="82"/>
        <v>0</v>
      </c>
      <c r="AG132" s="13">
        <f t="shared" si="83"/>
        <v>0</v>
      </c>
      <c r="AH132" s="13">
        <f t="shared" si="84"/>
        <v>0</v>
      </c>
      <c r="AI132" s="13">
        <f t="shared" si="85"/>
        <v>0</v>
      </c>
      <c r="AJ132" s="13">
        <f t="shared" ref="AJ132:AJ169" si="92">AJ131+AF132+AG132+AH132+AI132</f>
        <v>1195.0285714285717</v>
      </c>
      <c r="AK132" s="13">
        <f t="shared" si="86"/>
        <v>0</v>
      </c>
      <c r="AL132" s="13">
        <f t="shared" si="87"/>
        <v>733.5185714285717</v>
      </c>
      <c r="AM132" s="13"/>
    </row>
    <row r="133" spans="1:39" x14ac:dyDescent="0.25">
      <c r="A133">
        <v>132</v>
      </c>
      <c r="B133">
        <v>458.04000000000008</v>
      </c>
      <c r="C133" s="16" t="s">
        <v>29</v>
      </c>
      <c r="D133">
        <f t="shared" si="63"/>
        <v>338</v>
      </c>
      <c r="E133" s="13">
        <f t="shared" si="64"/>
        <v>0</v>
      </c>
      <c r="F133" s="13">
        <f t="shared" si="65"/>
        <v>0</v>
      </c>
      <c r="G133" s="13">
        <f t="shared" si="66"/>
        <v>0</v>
      </c>
      <c r="H133" s="13">
        <f t="shared" si="62"/>
        <v>0</v>
      </c>
      <c r="I133" s="13">
        <f t="shared" si="88"/>
        <v>551.15437100213205</v>
      </c>
      <c r="J133" s="13">
        <f t="shared" si="67"/>
        <v>0</v>
      </c>
      <c r="K133" s="13">
        <f t="shared" si="68"/>
        <v>86.174371002131977</v>
      </c>
      <c r="L133" s="13">
        <f t="shared" si="69"/>
        <v>0</v>
      </c>
      <c r="M133" s="13">
        <f t="shared" si="89"/>
        <v>0</v>
      </c>
      <c r="N133" s="13">
        <f t="shared" si="70"/>
        <v>-458.04000000000008</v>
      </c>
      <c r="O133" s="13">
        <f t="shared" si="71"/>
        <v>0</v>
      </c>
      <c r="P133" s="13">
        <f t="shared" si="72"/>
        <v>0</v>
      </c>
      <c r="Q133" s="13">
        <f t="shared" si="73"/>
        <v>0</v>
      </c>
      <c r="R133" s="13">
        <f t="shared" si="74"/>
        <v>0</v>
      </c>
      <c r="S133" s="13">
        <f t="shared" si="75"/>
        <v>0</v>
      </c>
      <c r="T133" s="13">
        <f t="shared" si="90"/>
        <v>123.3333333333334</v>
      </c>
      <c r="U133" s="13">
        <f t="shared" si="76"/>
        <v>-334.70666666666671</v>
      </c>
      <c r="V133" s="13">
        <f t="shared" si="77"/>
        <v>0</v>
      </c>
      <c r="W133" s="13">
        <f t="shared" si="78"/>
        <v>33.800000000000004</v>
      </c>
      <c r="X133" s="13">
        <f t="shared" si="79"/>
        <v>0</v>
      </c>
      <c r="Y133" s="13">
        <f t="shared" si="91"/>
        <v>169.00000000000003</v>
      </c>
      <c r="Z133" s="13">
        <f t="shared" si="80"/>
        <v>-289.04000000000008</v>
      </c>
      <c r="AA133" s="13">
        <f t="shared" si="81"/>
        <v>0</v>
      </c>
      <c r="AB133" s="13"/>
      <c r="AC133" s="13"/>
      <c r="AD133" s="13"/>
      <c r="AE133" s="13"/>
      <c r="AF133" s="13">
        <f t="shared" si="82"/>
        <v>0</v>
      </c>
      <c r="AG133" s="13">
        <f t="shared" si="83"/>
        <v>0</v>
      </c>
      <c r="AH133" s="13">
        <f t="shared" si="84"/>
        <v>0</v>
      </c>
      <c r="AI133" s="13">
        <f t="shared" si="85"/>
        <v>0</v>
      </c>
      <c r="AJ133" s="13">
        <f t="shared" si="92"/>
        <v>1195.0285714285717</v>
      </c>
      <c r="AK133" s="13">
        <f t="shared" si="86"/>
        <v>0</v>
      </c>
      <c r="AL133" s="13">
        <f t="shared" si="87"/>
        <v>730.04857142857168</v>
      </c>
      <c r="AM133" s="13"/>
    </row>
    <row r="134" spans="1:39" x14ac:dyDescent="0.25">
      <c r="A134">
        <v>133</v>
      </c>
      <c r="B134">
        <v>461.51000000000005</v>
      </c>
      <c r="C134" s="12" t="s">
        <v>26</v>
      </c>
      <c r="D134">
        <f t="shared" si="63"/>
        <v>111</v>
      </c>
      <c r="E134" s="13">
        <f t="shared" si="64"/>
        <v>0</v>
      </c>
      <c r="F134" s="13">
        <f t="shared" si="65"/>
        <v>0</v>
      </c>
      <c r="G134" s="13">
        <f t="shared" si="66"/>
        <v>22.2</v>
      </c>
      <c r="H134" s="13">
        <f t="shared" si="62"/>
        <v>0</v>
      </c>
      <c r="I134" s="13">
        <f t="shared" si="88"/>
        <v>573.3543710021321</v>
      </c>
      <c r="J134" s="13">
        <f t="shared" si="67"/>
        <v>0</v>
      </c>
      <c r="K134" s="13">
        <f t="shared" si="68"/>
        <v>104.90437100213205</v>
      </c>
      <c r="L134" s="13">
        <f t="shared" si="69"/>
        <v>0</v>
      </c>
      <c r="M134" s="13">
        <f t="shared" si="89"/>
        <v>0</v>
      </c>
      <c r="N134" s="13">
        <f t="shared" si="70"/>
        <v>-461.51000000000005</v>
      </c>
      <c r="O134" s="13">
        <f t="shared" si="71"/>
        <v>0</v>
      </c>
      <c r="P134" s="13">
        <f t="shared" si="72"/>
        <v>0</v>
      </c>
      <c r="Q134" s="13">
        <f t="shared" si="73"/>
        <v>0</v>
      </c>
      <c r="R134" s="13">
        <f t="shared" si="74"/>
        <v>0</v>
      </c>
      <c r="S134" s="13">
        <f t="shared" si="75"/>
        <v>0</v>
      </c>
      <c r="T134" s="13">
        <f t="shared" si="90"/>
        <v>123.3333333333334</v>
      </c>
      <c r="U134" s="13">
        <f t="shared" si="76"/>
        <v>-338.17666666666662</v>
      </c>
      <c r="V134" s="13">
        <f t="shared" si="77"/>
        <v>0</v>
      </c>
      <c r="W134" s="13">
        <f t="shared" si="78"/>
        <v>0</v>
      </c>
      <c r="X134" s="13">
        <f t="shared" si="79"/>
        <v>0</v>
      </c>
      <c r="Y134" s="13">
        <f t="shared" si="91"/>
        <v>169.00000000000003</v>
      </c>
      <c r="Z134" s="13">
        <f t="shared" si="80"/>
        <v>-292.51</v>
      </c>
      <c r="AA134" s="13">
        <f t="shared" si="81"/>
        <v>0</v>
      </c>
      <c r="AB134" s="13"/>
      <c r="AC134" s="13"/>
      <c r="AD134" s="13"/>
      <c r="AE134" s="13"/>
      <c r="AF134" s="13">
        <f t="shared" si="82"/>
        <v>0</v>
      </c>
      <c r="AG134" s="13">
        <f t="shared" si="83"/>
        <v>0</v>
      </c>
      <c r="AH134" s="13">
        <f t="shared" si="84"/>
        <v>0</v>
      </c>
      <c r="AI134" s="13">
        <f t="shared" si="85"/>
        <v>0</v>
      </c>
      <c r="AJ134" s="13">
        <f t="shared" si="92"/>
        <v>1195.0285714285717</v>
      </c>
      <c r="AK134" s="13">
        <f t="shared" si="86"/>
        <v>0</v>
      </c>
      <c r="AL134" s="13">
        <f t="shared" si="87"/>
        <v>726.57857142857165</v>
      </c>
      <c r="AM134" s="13"/>
    </row>
    <row r="135" spans="1:39" x14ac:dyDescent="0.25">
      <c r="A135">
        <v>134</v>
      </c>
      <c r="B135">
        <v>464.98000000000008</v>
      </c>
      <c r="C135" s="16" t="s">
        <v>29</v>
      </c>
      <c r="D135">
        <f t="shared" si="63"/>
        <v>338</v>
      </c>
      <c r="E135" s="13">
        <f t="shared" si="64"/>
        <v>0</v>
      </c>
      <c r="F135" s="13">
        <f t="shared" si="65"/>
        <v>0</v>
      </c>
      <c r="G135" s="13">
        <f t="shared" si="66"/>
        <v>0</v>
      </c>
      <c r="H135" s="13">
        <f t="shared" si="62"/>
        <v>0</v>
      </c>
      <c r="I135" s="13">
        <f t="shared" si="88"/>
        <v>573.3543710021321</v>
      </c>
      <c r="J135" s="13">
        <f t="shared" si="67"/>
        <v>0</v>
      </c>
      <c r="K135" s="13">
        <f t="shared" si="68"/>
        <v>101.43437100213202</v>
      </c>
      <c r="L135" s="13">
        <f t="shared" si="69"/>
        <v>0</v>
      </c>
      <c r="M135" s="13">
        <f t="shared" si="89"/>
        <v>0</v>
      </c>
      <c r="N135" s="13">
        <f t="shared" si="70"/>
        <v>-464.98000000000008</v>
      </c>
      <c r="O135" s="13">
        <f t="shared" si="71"/>
        <v>0</v>
      </c>
      <c r="P135" s="13">
        <f t="shared" si="72"/>
        <v>0</v>
      </c>
      <c r="Q135" s="13">
        <f t="shared" si="73"/>
        <v>0</v>
      </c>
      <c r="R135" s="13">
        <f t="shared" si="74"/>
        <v>0</v>
      </c>
      <c r="S135" s="13">
        <f t="shared" si="75"/>
        <v>0</v>
      </c>
      <c r="T135" s="13">
        <f t="shared" si="90"/>
        <v>123.3333333333334</v>
      </c>
      <c r="U135" s="13">
        <f t="shared" si="76"/>
        <v>-341.64666666666665</v>
      </c>
      <c r="V135" s="13">
        <f t="shared" si="77"/>
        <v>0</v>
      </c>
      <c r="W135" s="13">
        <f t="shared" si="78"/>
        <v>33.800000000000004</v>
      </c>
      <c r="X135" s="13">
        <f t="shared" si="79"/>
        <v>0</v>
      </c>
      <c r="Y135" s="13">
        <f t="shared" si="91"/>
        <v>202.80000000000004</v>
      </c>
      <c r="Z135" s="13">
        <f t="shared" si="80"/>
        <v>-262.18000000000006</v>
      </c>
      <c r="AA135" s="13">
        <f t="shared" si="81"/>
        <v>0</v>
      </c>
      <c r="AB135" s="13"/>
      <c r="AC135" s="13"/>
      <c r="AD135" s="13"/>
      <c r="AE135" s="13"/>
      <c r="AF135" s="13">
        <f t="shared" si="82"/>
        <v>0</v>
      </c>
      <c r="AG135" s="13">
        <f t="shared" si="83"/>
        <v>0</v>
      </c>
      <c r="AH135" s="13">
        <f t="shared" si="84"/>
        <v>0</v>
      </c>
      <c r="AI135" s="13">
        <f t="shared" si="85"/>
        <v>0</v>
      </c>
      <c r="AJ135" s="13">
        <f t="shared" si="92"/>
        <v>1195.0285714285717</v>
      </c>
      <c r="AK135" s="13">
        <f t="shared" si="86"/>
        <v>0</v>
      </c>
      <c r="AL135" s="13">
        <f t="shared" si="87"/>
        <v>723.10857142857162</v>
      </c>
      <c r="AM135" s="13"/>
    </row>
    <row r="136" spans="1:39" x14ac:dyDescent="0.25">
      <c r="A136">
        <v>135</v>
      </c>
      <c r="B136">
        <v>468.45000000000005</v>
      </c>
      <c r="C136" s="16" t="s">
        <v>29</v>
      </c>
      <c r="D136">
        <f t="shared" si="63"/>
        <v>338</v>
      </c>
      <c r="E136" s="13">
        <f t="shared" si="64"/>
        <v>0</v>
      </c>
      <c r="F136" s="13">
        <f t="shared" si="65"/>
        <v>0</v>
      </c>
      <c r="G136" s="13">
        <f t="shared" si="66"/>
        <v>0</v>
      </c>
      <c r="H136" s="13">
        <f t="shared" si="62"/>
        <v>0</v>
      </c>
      <c r="I136" s="13">
        <f t="shared" si="88"/>
        <v>573.3543710021321</v>
      </c>
      <c r="J136" s="13">
        <f t="shared" si="67"/>
        <v>0</v>
      </c>
      <c r="K136" s="13">
        <f t="shared" si="68"/>
        <v>97.964371002132054</v>
      </c>
      <c r="L136" s="13">
        <f t="shared" si="69"/>
        <v>0</v>
      </c>
      <c r="M136" s="13">
        <f t="shared" si="89"/>
        <v>0</v>
      </c>
      <c r="N136" s="13">
        <f t="shared" si="70"/>
        <v>-468.45000000000005</v>
      </c>
      <c r="O136" s="13">
        <f t="shared" si="71"/>
        <v>0</v>
      </c>
      <c r="P136" s="13">
        <f t="shared" si="72"/>
        <v>0</v>
      </c>
      <c r="Q136" s="13">
        <f t="shared" si="73"/>
        <v>0</v>
      </c>
      <c r="R136" s="13">
        <f t="shared" si="74"/>
        <v>0</v>
      </c>
      <c r="S136" s="13">
        <f t="shared" si="75"/>
        <v>0</v>
      </c>
      <c r="T136" s="13">
        <f t="shared" si="90"/>
        <v>123.3333333333334</v>
      </c>
      <c r="U136" s="13">
        <f t="shared" si="76"/>
        <v>-345.11666666666667</v>
      </c>
      <c r="V136" s="13">
        <f t="shared" si="77"/>
        <v>0</v>
      </c>
      <c r="W136" s="13">
        <f t="shared" si="78"/>
        <v>33.800000000000004</v>
      </c>
      <c r="X136" s="13">
        <f t="shared" si="79"/>
        <v>0</v>
      </c>
      <c r="Y136" s="13">
        <f t="shared" si="91"/>
        <v>236.60000000000005</v>
      </c>
      <c r="Z136" s="13">
        <f t="shared" si="80"/>
        <v>-231.85</v>
      </c>
      <c r="AA136" s="13">
        <f t="shared" si="81"/>
        <v>0</v>
      </c>
      <c r="AB136" s="13"/>
      <c r="AC136" s="13"/>
      <c r="AD136" s="13"/>
      <c r="AE136" s="13"/>
      <c r="AF136" s="13">
        <f t="shared" si="82"/>
        <v>0</v>
      </c>
      <c r="AG136" s="13">
        <f t="shared" si="83"/>
        <v>0</v>
      </c>
      <c r="AH136" s="13">
        <f t="shared" si="84"/>
        <v>0</v>
      </c>
      <c r="AI136" s="13">
        <f t="shared" si="85"/>
        <v>0</v>
      </c>
      <c r="AJ136" s="13">
        <f t="shared" si="92"/>
        <v>1195.0285714285717</v>
      </c>
      <c r="AK136" s="13">
        <f t="shared" si="86"/>
        <v>0</v>
      </c>
      <c r="AL136" s="13">
        <f t="shared" si="87"/>
        <v>719.63857142857159</v>
      </c>
      <c r="AM136" s="13"/>
    </row>
    <row r="137" spans="1:39" x14ac:dyDescent="0.25">
      <c r="A137">
        <v>136</v>
      </c>
      <c r="B137">
        <v>471.92000000000007</v>
      </c>
      <c r="C137" s="12" t="s">
        <v>26</v>
      </c>
      <c r="D137">
        <f t="shared" si="63"/>
        <v>111</v>
      </c>
      <c r="E137" s="13">
        <f t="shared" si="64"/>
        <v>0</v>
      </c>
      <c r="F137" s="13">
        <f t="shared" si="65"/>
        <v>0</v>
      </c>
      <c r="G137" s="13">
        <f t="shared" si="66"/>
        <v>22.2</v>
      </c>
      <c r="H137" s="13">
        <f t="shared" si="62"/>
        <v>0</v>
      </c>
      <c r="I137" s="13">
        <f t="shared" si="88"/>
        <v>595.55437100213214</v>
      </c>
      <c r="J137" s="13">
        <f t="shared" si="67"/>
        <v>0</v>
      </c>
      <c r="K137" s="13">
        <f t="shared" si="68"/>
        <v>116.69437100213207</v>
      </c>
      <c r="L137" s="13">
        <f t="shared" si="69"/>
        <v>0</v>
      </c>
      <c r="M137" s="13">
        <f t="shared" si="89"/>
        <v>0</v>
      </c>
      <c r="N137" s="13">
        <f t="shared" si="70"/>
        <v>-471.92000000000007</v>
      </c>
      <c r="O137" s="13">
        <f t="shared" si="71"/>
        <v>0</v>
      </c>
      <c r="P137" s="13">
        <f t="shared" si="72"/>
        <v>0</v>
      </c>
      <c r="Q137" s="13">
        <f t="shared" si="73"/>
        <v>0</v>
      </c>
      <c r="R137" s="13">
        <f t="shared" si="74"/>
        <v>0</v>
      </c>
      <c r="S137" s="13">
        <f t="shared" si="75"/>
        <v>0</v>
      </c>
      <c r="T137" s="13">
        <f t="shared" si="90"/>
        <v>123.3333333333334</v>
      </c>
      <c r="U137" s="13">
        <f t="shared" si="76"/>
        <v>-348.5866666666667</v>
      </c>
      <c r="V137" s="13">
        <f t="shared" si="77"/>
        <v>0</v>
      </c>
      <c r="W137" s="13">
        <f t="shared" si="78"/>
        <v>0</v>
      </c>
      <c r="X137" s="13">
        <f t="shared" si="79"/>
        <v>0</v>
      </c>
      <c r="Y137" s="13">
        <f t="shared" si="91"/>
        <v>236.60000000000005</v>
      </c>
      <c r="Z137" s="13">
        <f t="shared" si="80"/>
        <v>-235.32000000000002</v>
      </c>
      <c r="AA137" s="13">
        <f t="shared" si="81"/>
        <v>0</v>
      </c>
      <c r="AB137" s="13"/>
      <c r="AC137" s="13"/>
      <c r="AD137" s="13"/>
      <c r="AE137" s="13"/>
      <c r="AF137" s="13">
        <f t="shared" si="82"/>
        <v>0</v>
      </c>
      <c r="AG137" s="13">
        <f t="shared" si="83"/>
        <v>0</v>
      </c>
      <c r="AH137" s="13">
        <f t="shared" si="84"/>
        <v>0</v>
      </c>
      <c r="AI137" s="13">
        <f t="shared" si="85"/>
        <v>0</v>
      </c>
      <c r="AJ137" s="13">
        <f t="shared" si="92"/>
        <v>1195.0285714285717</v>
      </c>
      <c r="AK137" s="13">
        <f t="shared" si="86"/>
        <v>0</v>
      </c>
      <c r="AL137" s="13">
        <f t="shared" si="87"/>
        <v>716.16857142857157</v>
      </c>
      <c r="AM137" s="13"/>
    </row>
    <row r="138" spans="1:39" x14ac:dyDescent="0.25">
      <c r="A138">
        <v>137</v>
      </c>
      <c r="B138">
        <v>475.39000000000004</v>
      </c>
      <c r="C138" s="16" t="s">
        <v>29</v>
      </c>
      <c r="D138">
        <f t="shared" si="63"/>
        <v>338</v>
      </c>
      <c r="E138" s="13">
        <f t="shared" si="64"/>
        <v>0</v>
      </c>
      <c r="F138" s="13">
        <f t="shared" si="65"/>
        <v>0</v>
      </c>
      <c r="G138" s="13">
        <f t="shared" si="66"/>
        <v>0</v>
      </c>
      <c r="H138" s="13">
        <f t="shared" si="62"/>
        <v>0</v>
      </c>
      <c r="I138" s="13">
        <f t="shared" si="88"/>
        <v>595.55437100213214</v>
      </c>
      <c r="J138" s="13">
        <f t="shared" si="67"/>
        <v>0</v>
      </c>
      <c r="K138" s="13">
        <f t="shared" si="68"/>
        <v>113.2243710021321</v>
      </c>
      <c r="L138" s="13">
        <f t="shared" si="69"/>
        <v>0</v>
      </c>
      <c r="M138" s="13">
        <f t="shared" si="89"/>
        <v>0</v>
      </c>
      <c r="N138" s="13">
        <f t="shared" si="70"/>
        <v>-475.39000000000004</v>
      </c>
      <c r="O138" s="13">
        <f t="shared" si="71"/>
        <v>0</v>
      </c>
      <c r="P138" s="13">
        <f t="shared" si="72"/>
        <v>0</v>
      </c>
      <c r="Q138" s="13">
        <f t="shared" si="73"/>
        <v>0</v>
      </c>
      <c r="R138" s="13">
        <f t="shared" si="74"/>
        <v>0</v>
      </c>
      <c r="S138" s="13">
        <f t="shared" si="75"/>
        <v>0</v>
      </c>
      <c r="T138" s="13">
        <f t="shared" si="90"/>
        <v>123.3333333333334</v>
      </c>
      <c r="U138" s="13">
        <f t="shared" si="76"/>
        <v>-352.05666666666662</v>
      </c>
      <c r="V138" s="13">
        <f t="shared" si="77"/>
        <v>0</v>
      </c>
      <c r="W138" s="13">
        <f t="shared" si="78"/>
        <v>33.800000000000004</v>
      </c>
      <c r="X138" s="13">
        <f t="shared" si="79"/>
        <v>0</v>
      </c>
      <c r="Y138" s="13">
        <f t="shared" si="91"/>
        <v>270.40000000000003</v>
      </c>
      <c r="Z138" s="13">
        <f t="shared" si="80"/>
        <v>-204.99</v>
      </c>
      <c r="AA138" s="13">
        <f t="shared" si="81"/>
        <v>0</v>
      </c>
      <c r="AB138" s="13"/>
      <c r="AC138" s="13"/>
      <c r="AD138" s="13"/>
      <c r="AE138" s="13"/>
      <c r="AF138" s="13">
        <f t="shared" si="82"/>
        <v>0</v>
      </c>
      <c r="AG138" s="13">
        <f t="shared" si="83"/>
        <v>0</v>
      </c>
      <c r="AH138" s="13">
        <f t="shared" si="84"/>
        <v>0</v>
      </c>
      <c r="AI138" s="13">
        <f t="shared" si="85"/>
        <v>0</v>
      </c>
      <c r="AJ138" s="13">
        <f t="shared" si="92"/>
        <v>1195.0285714285717</v>
      </c>
      <c r="AK138" s="13">
        <f t="shared" si="86"/>
        <v>0</v>
      </c>
      <c r="AL138" s="13">
        <f t="shared" si="87"/>
        <v>712.69857142857165</v>
      </c>
      <c r="AM138" s="13"/>
    </row>
    <row r="139" spans="1:39" x14ac:dyDescent="0.25">
      <c r="A139">
        <v>138</v>
      </c>
      <c r="B139">
        <v>478.86000000000007</v>
      </c>
      <c r="C139" s="16" t="s">
        <v>29</v>
      </c>
      <c r="D139">
        <f t="shared" si="63"/>
        <v>338</v>
      </c>
      <c r="E139" s="13">
        <f t="shared" si="64"/>
        <v>0</v>
      </c>
      <c r="F139" s="13">
        <f t="shared" si="65"/>
        <v>0</v>
      </c>
      <c r="G139" s="13">
        <f t="shared" si="66"/>
        <v>0</v>
      </c>
      <c r="H139" s="13">
        <f t="shared" si="62"/>
        <v>0</v>
      </c>
      <c r="I139" s="13">
        <f t="shared" si="88"/>
        <v>595.55437100213214</v>
      </c>
      <c r="J139" s="13">
        <f t="shared" si="67"/>
        <v>0</v>
      </c>
      <c r="K139" s="13">
        <f t="shared" si="68"/>
        <v>109.75437100213207</v>
      </c>
      <c r="L139" s="13">
        <f t="shared" si="69"/>
        <v>0</v>
      </c>
      <c r="M139" s="13">
        <f t="shared" si="89"/>
        <v>0</v>
      </c>
      <c r="N139" s="13">
        <f t="shared" si="70"/>
        <v>-478.86000000000007</v>
      </c>
      <c r="O139" s="13">
        <f t="shared" si="71"/>
        <v>0</v>
      </c>
      <c r="P139" s="13">
        <f t="shared" si="72"/>
        <v>0</v>
      </c>
      <c r="Q139" s="13">
        <f t="shared" si="73"/>
        <v>0</v>
      </c>
      <c r="R139" s="13">
        <f t="shared" si="74"/>
        <v>0</v>
      </c>
      <c r="S139" s="13">
        <f t="shared" si="75"/>
        <v>0</v>
      </c>
      <c r="T139" s="13">
        <f t="shared" si="90"/>
        <v>123.3333333333334</v>
      </c>
      <c r="U139" s="13">
        <f t="shared" si="76"/>
        <v>-355.52666666666664</v>
      </c>
      <c r="V139" s="13">
        <f t="shared" si="77"/>
        <v>0</v>
      </c>
      <c r="W139" s="13">
        <f t="shared" si="78"/>
        <v>33.800000000000004</v>
      </c>
      <c r="X139" s="13">
        <f t="shared" si="79"/>
        <v>0</v>
      </c>
      <c r="Y139" s="13">
        <f t="shared" si="91"/>
        <v>304.20000000000005</v>
      </c>
      <c r="Z139" s="13">
        <f t="shared" si="80"/>
        <v>-174.66000000000003</v>
      </c>
      <c r="AA139" s="13">
        <f t="shared" si="81"/>
        <v>0</v>
      </c>
      <c r="AB139" s="13"/>
      <c r="AC139" s="13"/>
      <c r="AD139" s="13"/>
      <c r="AE139" s="13"/>
      <c r="AF139" s="13">
        <f t="shared" si="82"/>
        <v>0</v>
      </c>
      <c r="AG139" s="13">
        <f t="shared" si="83"/>
        <v>0</v>
      </c>
      <c r="AH139" s="13">
        <f t="shared" si="84"/>
        <v>0</v>
      </c>
      <c r="AI139" s="13">
        <f t="shared" si="85"/>
        <v>0</v>
      </c>
      <c r="AJ139" s="13">
        <f t="shared" si="92"/>
        <v>1195.0285714285717</v>
      </c>
      <c r="AK139" s="13">
        <f t="shared" si="86"/>
        <v>0</v>
      </c>
      <c r="AL139" s="13">
        <f t="shared" si="87"/>
        <v>709.22857142857163</v>
      </c>
      <c r="AM139" s="13"/>
    </row>
    <row r="140" spans="1:39" x14ac:dyDescent="0.25">
      <c r="A140">
        <v>139</v>
      </c>
      <c r="B140">
        <v>482.33000000000004</v>
      </c>
      <c r="C140" s="12" t="s">
        <v>28</v>
      </c>
      <c r="D140">
        <f t="shared" si="63"/>
        <v>48</v>
      </c>
      <c r="E140" s="13">
        <f t="shared" si="64"/>
        <v>0</v>
      </c>
      <c r="F140" s="13">
        <f t="shared" si="65"/>
        <v>4.2985074626865671</v>
      </c>
      <c r="G140" s="13">
        <f t="shared" si="66"/>
        <v>0</v>
      </c>
      <c r="H140" s="13">
        <f t="shared" si="62"/>
        <v>0</v>
      </c>
      <c r="I140" s="13">
        <f t="shared" si="88"/>
        <v>599.85287846481867</v>
      </c>
      <c r="J140" s="13">
        <f t="shared" si="67"/>
        <v>0</v>
      </c>
      <c r="K140" s="13">
        <f t="shared" si="68"/>
        <v>110.58287846481863</v>
      </c>
      <c r="L140" s="13">
        <f t="shared" si="69"/>
        <v>0</v>
      </c>
      <c r="M140" s="13">
        <f t="shared" si="89"/>
        <v>0</v>
      </c>
      <c r="N140" s="13">
        <f t="shared" si="70"/>
        <v>-482.33000000000004</v>
      </c>
      <c r="O140" s="13">
        <f t="shared" si="71"/>
        <v>0</v>
      </c>
      <c r="P140" s="13">
        <f t="shared" si="72"/>
        <v>0</v>
      </c>
      <c r="Q140" s="13">
        <f t="shared" si="73"/>
        <v>0</v>
      </c>
      <c r="R140" s="13">
        <f t="shared" si="74"/>
        <v>0</v>
      </c>
      <c r="S140" s="13">
        <f t="shared" si="75"/>
        <v>0</v>
      </c>
      <c r="T140" s="13">
        <f t="shared" si="90"/>
        <v>123.3333333333334</v>
      </c>
      <c r="U140" s="13">
        <f t="shared" si="76"/>
        <v>-358.99666666666667</v>
      </c>
      <c r="V140" s="13">
        <f t="shared" si="77"/>
        <v>0</v>
      </c>
      <c r="W140" s="13">
        <f t="shared" si="78"/>
        <v>0</v>
      </c>
      <c r="X140" s="13">
        <f t="shared" si="79"/>
        <v>0</v>
      </c>
      <c r="Y140" s="13">
        <f t="shared" si="91"/>
        <v>304.20000000000005</v>
      </c>
      <c r="Z140" s="13">
        <f t="shared" si="80"/>
        <v>-178.13</v>
      </c>
      <c r="AA140" s="13">
        <f t="shared" si="81"/>
        <v>0</v>
      </c>
      <c r="AB140" s="13"/>
      <c r="AC140" s="13"/>
      <c r="AD140" s="13"/>
      <c r="AE140" s="13"/>
      <c r="AF140" s="13">
        <f t="shared" si="82"/>
        <v>0</v>
      </c>
      <c r="AG140" s="13">
        <f t="shared" si="83"/>
        <v>0</v>
      </c>
      <c r="AH140" s="13">
        <f t="shared" si="84"/>
        <v>0</v>
      </c>
      <c r="AI140" s="13">
        <f t="shared" si="85"/>
        <v>0</v>
      </c>
      <c r="AJ140" s="13">
        <f t="shared" si="92"/>
        <v>1195.0285714285717</v>
      </c>
      <c r="AK140" s="13">
        <f t="shared" si="86"/>
        <v>0</v>
      </c>
      <c r="AL140" s="13">
        <f t="shared" si="87"/>
        <v>705.75857142857171</v>
      </c>
      <c r="AM140" s="13"/>
    </row>
    <row r="141" spans="1:39" x14ac:dyDescent="0.25">
      <c r="A141">
        <v>140</v>
      </c>
      <c r="B141">
        <v>485.80000000000007</v>
      </c>
      <c r="C141" s="14" t="s">
        <v>21</v>
      </c>
      <c r="D141">
        <f t="shared" si="63"/>
        <v>130</v>
      </c>
      <c r="E141" s="13">
        <f t="shared" si="64"/>
        <v>0</v>
      </c>
      <c r="F141" s="13">
        <f t="shared" si="65"/>
        <v>0</v>
      </c>
      <c r="G141" s="13">
        <f t="shared" si="66"/>
        <v>0</v>
      </c>
      <c r="H141" s="13">
        <f t="shared" si="62"/>
        <v>0</v>
      </c>
      <c r="I141" s="13">
        <f t="shared" si="88"/>
        <v>599.85287846481867</v>
      </c>
      <c r="J141" s="13">
        <f t="shared" si="67"/>
        <v>0</v>
      </c>
      <c r="K141" s="13">
        <f t="shared" si="68"/>
        <v>107.11287846481861</v>
      </c>
      <c r="L141" s="13">
        <f t="shared" si="69"/>
        <v>0</v>
      </c>
      <c r="M141" s="13">
        <f t="shared" si="89"/>
        <v>0</v>
      </c>
      <c r="N141" s="13">
        <f t="shared" si="70"/>
        <v>-485.80000000000007</v>
      </c>
      <c r="O141" s="13">
        <f t="shared" si="71"/>
        <v>0</v>
      </c>
      <c r="P141" s="13">
        <f t="shared" si="72"/>
        <v>0</v>
      </c>
      <c r="Q141" s="13">
        <f t="shared" si="73"/>
        <v>0</v>
      </c>
      <c r="R141" s="13">
        <f t="shared" si="74"/>
        <v>0</v>
      </c>
      <c r="S141" s="13">
        <f t="shared" si="75"/>
        <v>0</v>
      </c>
      <c r="T141" s="13">
        <f t="shared" si="90"/>
        <v>123.3333333333334</v>
      </c>
      <c r="U141" s="13">
        <f t="shared" si="76"/>
        <v>-362.4666666666667</v>
      </c>
      <c r="V141" s="13">
        <f t="shared" si="77"/>
        <v>0</v>
      </c>
      <c r="W141" s="13">
        <f t="shared" si="78"/>
        <v>0</v>
      </c>
      <c r="X141" s="13">
        <f t="shared" si="79"/>
        <v>0</v>
      </c>
      <c r="Y141" s="13">
        <f t="shared" si="91"/>
        <v>304.20000000000005</v>
      </c>
      <c r="Z141" s="13">
        <f t="shared" si="80"/>
        <v>-181.60000000000002</v>
      </c>
      <c r="AA141" s="13">
        <f t="shared" si="81"/>
        <v>0</v>
      </c>
      <c r="AB141" s="13"/>
      <c r="AC141" s="13"/>
      <c r="AD141" s="13"/>
      <c r="AE141" s="13"/>
      <c r="AF141" s="13">
        <f t="shared" si="82"/>
        <v>0</v>
      </c>
      <c r="AG141" s="13">
        <f t="shared" si="83"/>
        <v>0</v>
      </c>
      <c r="AH141" s="13">
        <f t="shared" si="84"/>
        <v>22.285714285714285</v>
      </c>
      <c r="AI141" s="13">
        <f t="shared" si="85"/>
        <v>0</v>
      </c>
      <c r="AJ141" s="13">
        <f t="shared" si="92"/>
        <v>1217.3142857142859</v>
      </c>
      <c r="AK141" s="13">
        <f t="shared" si="86"/>
        <v>0</v>
      </c>
      <c r="AL141" s="13">
        <f t="shared" si="87"/>
        <v>724.57428571428591</v>
      </c>
      <c r="AM141" s="13"/>
    </row>
    <row r="142" spans="1:39" x14ac:dyDescent="0.25">
      <c r="A142">
        <v>141</v>
      </c>
      <c r="B142">
        <v>489.27000000000004</v>
      </c>
      <c r="C142" s="12" t="s">
        <v>28</v>
      </c>
      <c r="D142">
        <f t="shared" si="63"/>
        <v>48</v>
      </c>
      <c r="E142" s="13">
        <f t="shared" si="64"/>
        <v>0</v>
      </c>
      <c r="F142" s="13">
        <f t="shared" si="65"/>
        <v>4.2985074626865671</v>
      </c>
      <c r="G142" s="13">
        <f t="shared" si="66"/>
        <v>0</v>
      </c>
      <c r="H142" s="13">
        <f t="shared" si="62"/>
        <v>0</v>
      </c>
      <c r="I142" s="13">
        <f t="shared" si="88"/>
        <v>604.1513859275052</v>
      </c>
      <c r="J142" s="13">
        <f t="shared" si="67"/>
        <v>0</v>
      </c>
      <c r="K142" s="13">
        <f t="shared" si="68"/>
        <v>107.94138592750517</v>
      </c>
      <c r="L142" s="13">
        <f t="shared" si="69"/>
        <v>0</v>
      </c>
      <c r="M142" s="13">
        <f t="shared" si="89"/>
        <v>0</v>
      </c>
      <c r="N142" s="13">
        <f t="shared" si="70"/>
        <v>-489.27000000000004</v>
      </c>
      <c r="O142" s="13">
        <f t="shared" si="71"/>
        <v>0</v>
      </c>
      <c r="P142" s="13">
        <f t="shared" si="72"/>
        <v>0</v>
      </c>
      <c r="Q142" s="13">
        <f t="shared" si="73"/>
        <v>0</v>
      </c>
      <c r="R142" s="13">
        <f t="shared" si="74"/>
        <v>0</v>
      </c>
      <c r="S142" s="13">
        <f t="shared" si="75"/>
        <v>0</v>
      </c>
      <c r="T142" s="13">
        <f t="shared" si="90"/>
        <v>123.3333333333334</v>
      </c>
      <c r="U142" s="13">
        <f t="shared" si="76"/>
        <v>-365.93666666666661</v>
      </c>
      <c r="V142" s="13">
        <f t="shared" si="77"/>
        <v>0</v>
      </c>
      <c r="W142" s="13">
        <f t="shared" si="78"/>
        <v>0</v>
      </c>
      <c r="X142" s="13">
        <f t="shared" si="79"/>
        <v>0</v>
      </c>
      <c r="Y142" s="13">
        <f t="shared" si="91"/>
        <v>304.20000000000005</v>
      </c>
      <c r="Z142" s="13">
        <f t="shared" si="80"/>
        <v>-185.07</v>
      </c>
      <c r="AA142" s="13">
        <f t="shared" si="81"/>
        <v>0</v>
      </c>
      <c r="AB142" s="13"/>
      <c r="AC142" s="13"/>
      <c r="AD142" s="13"/>
      <c r="AE142" s="13"/>
      <c r="AF142" s="13">
        <f t="shared" si="82"/>
        <v>0</v>
      </c>
      <c r="AG142" s="13">
        <f t="shared" si="83"/>
        <v>0</v>
      </c>
      <c r="AH142" s="13">
        <f t="shared" si="84"/>
        <v>0</v>
      </c>
      <c r="AI142" s="13">
        <f t="shared" si="85"/>
        <v>0</v>
      </c>
      <c r="AJ142" s="13">
        <f t="shared" si="92"/>
        <v>1217.3142857142859</v>
      </c>
      <c r="AK142" s="13">
        <f t="shared" si="86"/>
        <v>0</v>
      </c>
      <c r="AL142" s="13">
        <f t="shared" si="87"/>
        <v>721.10428571428588</v>
      </c>
      <c r="AM142" s="13"/>
    </row>
    <row r="143" spans="1:39" x14ac:dyDescent="0.25">
      <c r="A143">
        <v>142</v>
      </c>
      <c r="B143">
        <v>492.74000000000007</v>
      </c>
      <c r="C143" s="16" t="s">
        <v>29</v>
      </c>
      <c r="D143">
        <f t="shared" si="63"/>
        <v>338</v>
      </c>
      <c r="E143" s="13">
        <f t="shared" si="64"/>
        <v>0</v>
      </c>
      <c r="F143" s="13">
        <f t="shared" si="65"/>
        <v>0</v>
      </c>
      <c r="G143" s="13">
        <f t="shared" si="66"/>
        <v>0</v>
      </c>
      <c r="H143" s="13">
        <f t="shared" si="62"/>
        <v>0</v>
      </c>
      <c r="I143" s="13">
        <f t="shared" si="88"/>
        <v>604.1513859275052</v>
      </c>
      <c r="J143" s="13">
        <f t="shared" si="67"/>
        <v>0</v>
      </c>
      <c r="K143" s="13">
        <f t="shared" si="68"/>
        <v>104.47138592750514</v>
      </c>
      <c r="L143" s="13">
        <f t="shared" si="69"/>
        <v>0</v>
      </c>
      <c r="M143" s="13">
        <f t="shared" si="89"/>
        <v>0</v>
      </c>
      <c r="N143" s="13">
        <f t="shared" si="70"/>
        <v>-492.74000000000007</v>
      </c>
      <c r="O143" s="13">
        <f t="shared" si="71"/>
        <v>0</v>
      </c>
      <c r="P143" s="13">
        <f t="shared" si="72"/>
        <v>0</v>
      </c>
      <c r="Q143" s="13">
        <f t="shared" si="73"/>
        <v>0</v>
      </c>
      <c r="R143" s="13">
        <f t="shared" si="74"/>
        <v>0</v>
      </c>
      <c r="S143" s="13">
        <f t="shared" si="75"/>
        <v>0</v>
      </c>
      <c r="T143" s="13">
        <f t="shared" si="90"/>
        <v>123.3333333333334</v>
      </c>
      <c r="U143" s="13">
        <f t="shared" si="76"/>
        <v>-369.40666666666664</v>
      </c>
      <c r="V143" s="13">
        <f t="shared" si="77"/>
        <v>0</v>
      </c>
      <c r="W143" s="13">
        <f t="shared" si="78"/>
        <v>33.800000000000004</v>
      </c>
      <c r="X143" s="13">
        <f t="shared" si="79"/>
        <v>0</v>
      </c>
      <c r="Y143" s="13">
        <f t="shared" si="91"/>
        <v>338.00000000000006</v>
      </c>
      <c r="Z143" s="13">
        <f t="shared" si="80"/>
        <v>-154.74</v>
      </c>
      <c r="AA143" s="13">
        <f t="shared" si="81"/>
        <v>0</v>
      </c>
      <c r="AB143" s="13"/>
      <c r="AC143" s="13"/>
      <c r="AD143" s="13"/>
      <c r="AE143" s="13"/>
      <c r="AF143" s="13">
        <f t="shared" si="82"/>
        <v>0</v>
      </c>
      <c r="AG143" s="13">
        <f t="shared" si="83"/>
        <v>0</v>
      </c>
      <c r="AH143" s="13">
        <f t="shared" si="84"/>
        <v>0</v>
      </c>
      <c r="AI143" s="13">
        <f t="shared" si="85"/>
        <v>0</v>
      </c>
      <c r="AJ143" s="13">
        <f t="shared" si="92"/>
        <v>1217.3142857142859</v>
      </c>
      <c r="AK143" s="13">
        <f t="shared" si="86"/>
        <v>0</v>
      </c>
      <c r="AL143" s="13">
        <f t="shared" si="87"/>
        <v>717.63428571428585</v>
      </c>
      <c r="AM143" s="13"/>
    </row>
    <row r="144" spans="1:39" x14ac:dyDescent="0.25">
      <c r="A144">
        <v>143</v>
      </c>
      <c r="B144">
        <v>496.21000000000004</v>
      </c>
      <c r="C144" s="12" t="s">
        <v>30</v>
      </c>
      <c r="D144">
        <f t="shared" si="63"/>
        <v>43</v>
      </c>
      <c r="E144" s="13">
        <f t="shared" si="64"/>
        <v>0</v>
      </c>
      <c r="F144" s="13">
        <f t="shared" si="65"/>
        <v>0</v>
      </c>
      <c r="G144" s="13">
        <f t="shared" si="66"/>
        <v>0</v>
      </c>
      <c r="H144" s="13">
        <f>IF(C144="CL",(D144/$AP$8)*60,0)</f>
        <v>7.3714285714285719</v>
      </c>
      <c r="I144" s="13">
        <f t="shared" si="88"/>
        <v>611.52281449893383</v>
      </c>
      <c r="J144" s="13">
        <f t="shared" si="67"/>
        <v>0</v>
      </c>
      <c r="K144" s="13">
        <f t="shared" si="68"/>
        <v>108.37281449893379</v>
      </c>
      <c r="L144" s="13">
        <f t="shared" si="69"/>
        <v>0</v>
      </c>
      <c r="M144" s="13">
        <f t="shared" si="89"/>
        <v>0</v>
      </c>
      <c r="N144" s="13">
        <f t="shared" si="70"/>
        <v>-496.21000000000004</v>
      </c>
      <c r="O144" s="13">
        <f t="shared" si="71"/>
        <v>0</v>
      </c>
      <c r="P144" s="13">
        <f t="shared" si="72"/>
        <v>0</v>
      </c>
      <c r="Q144" s="13">
        <f t="shared" si="73"/>
        <v>0</v>
      </c>
      <c r="R144" s="13">
        <f t="shared" si="74"/>
        <v>0</v>
      </c>
      <c r="S144" s="13">
        <f t="shared" si="75"/>
        <v>0</v>
      </c>
      <c r="T144" s="13">
        <f t="shared" si="90"/>
        <v>123.3333333333334</v>
      </c>
      <c r="U144" s="13">
        <f t="shared" si="76"/>
        <v>-372.87666666666667</v>
      </c>
      <c r="V144" s="13">
        <f t="shared" si="77"/>
        <v>0</v>
      </c>
      <c r="W144" s="13">
        <f t="shared" si="78"/>
        <v>0</v>
      </c>
      <c r="X144" s="13">
        <f t="shared" si="79"/>
        <v>0</v>
      </c>
      <c r="Y144" s="13">
        <f t="shared" si="91"/>
        <v>338.00000000000006</v>
      </c>
      <c r="Z144" s="13">
        <f t="shared" si="80"/>
        <v>-158.20999999999998</v>
      </c>
      <c r="AA144" s="13">
        <f t="shared" si="81"/>
        <v>0</v>
      </c>
      <c r="AB144" s="13"/>
      <c r="AC144" s="13"/>
      <c r="AD144" s="13"/>
      <c r="AE144" s="13"/>
      <c r="AF144" s="13">
        <f t="shared" si="82"/>
        <v>0</v>
      </c>
      <c r="AG144" s="13">
        <f t="shared" si="83"/>
        <v>0</v>
      </c>
      <c r="AH144" s="13">
        <f t="shared" si="84"/>
        <v>0</v>
      </c>
      <c r="AI144" s="13">
        <f t="shared" si="85"/>
        <v>0</v>
      </c>
      <c r="AJ144" s="13">
        <f t="shared" si="92"/>
        <v>1217.3142857142859</v>
      </c>
      <c r="AK144" s="13">
        <f t="shared" si="86"/>
        <v>0</v>
      </c>
      <c r="AL144" s="13">
        <f t="shared" si="87"/>
        <v>714.16428571428582</v>
      </c>
      <c r="AM144" s="13"/>
    </row>
    <row r="145" spans="1:39" x14ac:dyDescent="0.25">
      <c r="A145">
        <v>144</v>
      </c>
      <c r="B145">
        <v>499.68000000000006</v>
      </c>
      <c r="C145" s="16" t="s">
        <v>29</v>
      </c>
      <c r="D145">
        <f t="shared" si="63"/>
        <v>338</v>
      </c>
      <c r="E145" s="13">
        <f t="shared" si="64"/>
        <v>0</v>
      </c>
      <c r="F145" s="13">
        <f t="shared" si="65"/>
        <v>0</v>
      </c>
      <c r="G145" s="13">
        <f t="shared" si="66"/>
        <v>0</v>
      </c>
      <c r="H145" s="13">
        <f t="shared" ref="H145:H149" si="93">IF(C145="CL",(D145/$AP$8)*60,0)</f>
        <v>0</v>
      </c>
      <c r="I145" s="13">
        <f t="shared" si="88"/>
        <v>611.52281449893383</v>
      </c>
      <c r="J145" s="13">
        <f t="shared" si="67"/>
        <v>0</v>
      </c>
      <c r="K145" s="13">
        <f t="shared" si="68"/>
        <v>104.90281449893376</v>
      </c>
      <c r="L145" s="13">
        <f t="shared" si="69"/>
        <v>0</v>
      </c>
      <c r="M145" s="13">
        <f t="shared" si="89"/>
        <v>0</v>
      </c>
      <c r="N145" s="13">
        <f t="shared" si="70"/>
        <v>-499.68000000000006</v>
      </c>
      <c r="O145" s="13">
        <f t="shared" si="71"/>
        <v>0</v>
      </c>
      <c r="P145" s="13">
        <f t="shared" si="72"/>
        <v>0</v>
      </c>
      <c r="Q145" s="13">
        <f t="shared" si="73"/>
        <v>0</v>
      </c>
      <c r="R145" s="13">
        <f t="shared" si="74"/>
        <v>0</v>
      </c>
      <c r="S145" s="13">
        <f t="shared" si="75"/>
        <v>0</v>
      </c>
      <c r="T145" s="13">
        <f t="shared" si="90"/>
        <v>123.3333333333334</v>
      </c>
      <c r="U145" s="13">
        <f t="shared" si="76"/>
        <v>-376.34666666666669</v>
      </c>
      <c r="V145" s="13">
        <f t="shared" si="77"/>
        <v>0</v>
      </c>
      <c r="W145" s="13">
        <f t="shared" si="78"/>
        <v>33.800000000000004</v>
      </c>
      <c r="X145" s="13">
        <f t="shared" si="79"/>
        <v>0</v>
      </c>
      <c r="Y145" s="13">
        <f t="shared" si="91"/>
        <v>371.80000000000007</v>
      </c>
      <c r="Z145" s="13">
        <f t="shared" si="80"/>
        <v>-127.88</v>
      </c>
      <c r="AA145" s="13">
        <f t="shared" si="81"/>
        <v>0</v>
      </c>
      <c r="AB145" s="13"/>
      <c r="AC145" s="13"/>
      <c r="AD145" s="13"/>
      <c r="AE145" s="13"/>
      <c r="AF145" s="13">
        <f t="shared" si="82"/>
        <v>0</v>
      </c>
      <c r="AG145" s="13">
        <f t="shared" si="83"/>
        <v>0</v>
      </c>
      <c r="AH145" s="13">
        <f t="shared" si="84"/>
        <v>0</v>
      </c>
      <c r="AI145" s="13">
        <f t="shared" si="85"/>
        <v>0</v>
      </c>
      <c r="AJ145" s="13">
        <f t="shared" si="92"/>
        <v>1217.3142857142859</v>
      </c>
      <c r="AK145" s="13">
        <f t="shared" si="86"/>
        <v>0</v>
      </c>
      <c r="AL145" s="13">
        <f t="shared" si="87"/>
        <v>710.6942857142858</v>
      </c>
      <c r="AM145" s="13"/>
    </row>
    <row r="146" spans="1:39" x14ac:dyDescent="0.25">
      <c r="A146">
        <v>145</v>
      </c>
      <c r="B146">
        <v>503.15000000000003</v>
      </c>
      <c r="C146" s="14" t="s">
        <v>20</v>
      </c>
      <c r="D146">
        <f t="shared" si="63"/>
        <v>195</v>
      </c>
      <c r="E146" s="13">
        <f t="shared" si="64"/>
        <v>0</v>
      </c>
      <c r="F146" s="13">
        <f t="shared" si="65"/>
        <v>0</v>
      </c>
      <c r="G146" s="13">
        <f t="shared" si="66"/>
        <v>0</v>
      </c>
      <c r="H146" s="13">
        <f t="shared" si="93"/>
        <v>0</v>
      </c>
      <c r="I146" s="13">
        <f t="shared" si="88"/>
        <v>611.52281449893383</v>
      </c>
      <c r="J146" s="13">
        <f t="shared" si="67"/>
        <v>0</v>
      </c>
      <c r="K146" s="13">
        <f t="shared" si="68"/>
        <v>101.43281449893379</v>
      </c>
      <c r="L146" s="13">
        <f t="shared" si="69"/>
        <v>0</v>
      </c>
      <c r="M146" s="13">
        <f t="shared" si="89"/>
        <v>0</v>
      </c>
      <c r="N146" s="13">
        <f t="shared" si="70"/>
        <v>-503.15000000000003</v>
      </c>
      <c r="O146" s="13">
        <f t="shared" si="71"/>
        <v>0</v>
      </c>
      <c r="P146" s="13">
        <f t="shared" si="72"/>
        <v>0</v>
      </c>
      <c r="Q146" s="13">
        <f t="shared" si="73"/>
        <v>0</v>
      </c>
      <c r="R146" s="13">
        <f t="shared" si="74"/>
        <v>0</v>
      </c>
      <c r="S146" s="13">
        <f t="shared" si="75"/>
        <v>0</v>
      </c>
      <c r="T146" s="13">
        <f t="shared" si="90"/>
        <v>123.3333333333334</v>
      </c>
      <c r="U146" s="13">
        <f t="shared" si="76"/>
        <v>-379.81666666666661</v>
      </c>
      <c r="V146" s="13">
        <f t="shared" si="77"/>
        <v>0</v>
      </c>
      <c r="W146" s="13">
        <f t="shared" si="78"/>
        <v>0</v>
      </c>
      <c r="X146" s="13">
        <f t="shared" si="79"/>
        <v>0</v>
      </c>
      <c r="Y146" s="13">
        <f t="shared" si="91"/>
        <v>371.80000000000007</v>
      </c>
      <c r="Z146" s="13">
        <f t="shared" si="80"/>
        <v>-131.34999999999997</v>
      </c>
      <c r="AA146" s="13">
        <f t="shared" si="81"/>
        <v>0</v>
      </c>
      <c r="AB146" s="13"/>
      <c r="AC146" s="13"/>
      <c r="AD146" s="13"/>
      <c r="AE146" s="13"/>
      <c r="AF146" s="13">
        <f t="shared" si="82"/>
        <v>0</v>
      </c>
      <c r="AG146" s="13">
        <f t="shared" si="83"/>
        <v>46.800000000000004</v>
      </c>
      <c r="AH146" s="13">
        <f t="shared" si="84"/>
        <v>0</v>
      </c>
      <c r="AI146" s="13">
        <f t="shared" si="85"/>
        <v>0</v>
      </c>
      <c r="AJ146" s="13">
        <f t="shared" si="92"/>
        <v>1264.1142857142859</v>
      </c>
      <c r="AK146" s="13">
        <f t="shared" si="86"/>
        <v>0</v>
      </c>
      <c r="AL146" s="13">
        <f t="shared" si="87"/>
        <v>754.02428571428584</v>
      </c>
      <c r="AM146" s="13"/>
    </row>
    <row r="147" spans="1:39" x14ac:dyDescent="0.25">
      <c r="A147">
        <v>146</v>
      </c>
      <c r="B147">
        <v>506.62000000000006</v>
      </c>
      <c r="C147" s="12" t="s">
        <v>26</v>
      </c>
      <c r="D147">
        <f t="shared" si="63"/>
        <v>111</v>
      </c>
      <c r="E147" s="13">
        <f t="shared" si="64"/>
        <v>0</v>
      </c>
      <c r="F147" s="13">
        <f t="shared" si="65"/>
        <v>0</v>
      </c>
      <c r="G147" s="13">
        <f t="shared" si="66"/>
        <v>22.2</v>
      </c>
      <c r="H147" s="13">
        <f t="shared" si="93"/>
        <v>0</v>
      </c>
      <c r="I147" s="13">
        <f t="shared" si="88"/>
        <v>633.72281449893387</v>
      </c>
      <c r="J147" s="13">
        <f t="shared" si="67"/>
        <v>0</v>
      </c>
      <c r="K147" s="13">
        <f t="shared" si="68"/>
        <v>120.16281449893381</v>
      </c>
      <c r="L147" s="13">
        <f t="shared" si="69"/>
        <v>0</v>
      </c>
      <c r="M147" s="13">
        <f t="shared" si="89"/>
        <v>0</v>
      </c>
      <c r="N147" s="13">
        <f t="shared" si="70"/>
        <v>-506.62000000000006</v>
      </c>
      <c r="O147" s="13">
        <f t="shared" si="71"/>
        <v>0</v>
      </c>
      <c r="P147" s="13">
        <f t="shared" si="72"/>
        <v>0</v>
      </c>
      <c r="Q147" s="13">
        <f t="shared" si="73"/>
        <v>0</v>
      </c>
      <c r="R147" s="13">
        <f t="shared" si="74"/>
        <v>0</v>
      </c>
      <c r="S147" s="13">
        <f t="shared" si="75"/>
        <v>0</v>
      </c>
      <c r="T147" s="13">
        <f t="shared" si="90"/>
        <v>123.3333333333334</v>
      </c>
      <c r="U147" s="13">
        <f t="shared" si="76"/>
        <v>-383.28666666666663</v>
      </c>
      <c r="V147" s="13">
        <f t="shared" si="77"/>
        <v>0</v>
      </c>
      <c r="W147" s="13">
        <f t="shared" si="78"/>
        <v>0</v>
      </c>
      <c r="X147" s="13">
        <f t="shared" si="79"/>
        <v>0</v>
      </c>
      <c r="Y147" s="13">
        <f t="shared" si="91"/>
        <v>371.80000000000007</v>
      </c>
      <c r="Z147" s="13">
        <f t="shared" si="80"/>
        <v>-134.82</v>
      </c>
      <c r="AA147" s="13">
        <f t="shared" si="81"/>
        <v>0</v>
      </c>
      <c r="AB147" s="13"/>
      <c r="AC147" s="13"/>
      <c r="AD147" s="13"/>
      <c r="AE147" s="13"/>
      <c r="AF147" s="13">
        <f t="shared" si="82"/>
        <v>0</v>
      </c>
      <c r="AG147" s="13">
        <f t="shared" si="83"/>
        <v>0</v>
      </c>
      <c r="AH147" s="13">
        <f t="shared" si="84"/>
        <v>0</v>
      </c>
      <c r="AI147" s="13">
        <f t="shared" si="85"/>
        <v>0</v>
      </c>
      <c r="AJ147" s="13">
        <f t="shared" si="92"/>
        <v>1264.1142857142859</v>
      </c>
      <c r="AK147" s="13">
        <f t="shared" si="86"/>
        <v>0</v>
      </c>
      <c r="AL147" s="13">
        <f t="shared" si="87"/>
        <v>750.55428571428581</v>
      </c>
      <c r="AM147" s="13"/>
    </row>
    <row r="148" spans="1:39" x14ac:dyDescent="0.25">
      <c r="A148">
        <v>147</v>
      </c>
      <c r="B148">
        <v>510.09000000000003</v>
      </c>
      <c r="C148" s="16" t="s">
        <v>29</v>
      </c>
      <c r="D148">
        <f t="shared" si="63"/>
        <v>338</v>
      </c>
      <c r="E148" s="13">
        <f t="shared" si="64"/>
        <v>0</v>
      </c>
      <c r="F148" s="13">
        <f t="shared" si="65"/>
        <v>0</v>
      </c>
      <c r="G148" s="13">
        <f t="shared" si="66"/>
        <v>0</v>
      </c>
      <c r="H148" s="13">
        <f t="shared" si="93"/>
        <v>0</v>
      </c>
      <c r="I148" s="13">
        <f t="shared" si="88"/>
        <v>633.72281449893387</v>
      </c>
      <c r="J148" s="13">
        <f t="shared" si="67"/>
        <v>0</v>
      </c>
      <c r="K148" s="13">
        <f t="shared" si="68"/>
        <v>116.69281449893379</v>
      </c>
      <c r="L148" s="13">
        <f t="shared" si="69"/>
        <v>0</v>
      </c>
      <c r="M148" s="13">
        <f t="shared" si="89"/>
        <v>0</v>
      </c>
      <c r="N148" s="13">
        <f t="shared" si="70"/>
        <v>-510.09000000000003</v>
      </c>
      <c r="O148" s="13">
        <f t="shared" si="71"/>
        <v>0</v>
      </c>
      <c r="P148" s="13">
        <f t="shared" si="72"/>
        <v>0</v>
      </c>
      <c r="Q148" s="13">
        <f t="shared" si="73"/>
        <v>0</v>
      </c>
      <c r="R148" s="13">
        <f t="shared" si="74"/>
        <v>0</v>
      </c>
      <c r="S148" s="13">
        <f t="shared" si="75"/>
        <v>0</v>
      </c>
      <c r="T148" s="13">
        <f t="shared" si="90"/>
        <v>123.3333333333334</v>
      </c>
      <c r="U148" s="13">
        <f t="shared" si="76"/>
        <v>-386.75666666666666</v>
      </c>
      <c r="V148" s="13">
        <f t="shared" si="77"/>
        <v>0</v>
      </c>
      <c r="W148" s="13">
        <f t="shared" si="78"/>
        <v>33.800000000000004</v>
      </c>
      <c r="X148" s="13">
        <f t="shared" si="79"/>
        <v>0</v>
      </c>
      <c r="Y148" s="13">
        <f t="shared" si="91"/>
        <v>405.60000000000008</v>
      </c>
      <c r="Z148" s="13">
        <f t="shared" si="80"/>
        <v>-104.48999999999995</v>
      </c>
      <c r="AA148" s="13">
        <f t="shared" si="81"/>
        <v>0</v>
      </c>
      <c r="AB148" s="13"/>
      <c r="AC148" s="13"/>
      <c r="AD148" s="13"/>
      <c r="AE148" s="13"/>
      <c r="AF148" s="13">
        <f t="shared" si="82"/>
        <v>0</v>
      </c>
      <c r="AG148" s="13">
        <f t="shared" si="83"/>
        <v>0</v>
      </c>
      <c r="AH148" s="13">
        <f t="shared" si="84"/>
        <v>0</v>
      </c>
      <c r="AI148" s="13">
        <f t="shared" si="85"/>
        <v>0</v>
      </c>
      <c r="AJ148" s="13">
        <f t="shared" si="92"/>
        <v>1264.1142857142859</v>
      </c>
      <c r="AK148" s="13">
        <f t="shared" si="86"/>
        <v>0</v>
      </c>
      <c r="AL148" s="13">
        <f t="shared" si="87"/>
        <v>747.08428571428578</v>
      </c>
      <c r="AM148" s="13"/>
    </row>
    <row r="149" spans="1:39" x14ac:dyDescent="0.25">
      <c r="A149">
        <v>148</v>
      </c>
      <c r="B149">
        <v>513.56000000000006</v>
      </c>
      <c r="C149" s="17" t="s">
        <v>31</v>
      </c>
      <c r="D149">
        <f t="shared" si="63"/>
        <v>179</v>
      </c>
      <c r="E149" s="13">
        <f t="shared" si="64"/>
        <v>0</v>
      </c>
      <c r="F149" s="13">
        <f t="shared" si="65"/>
        <v>0</v>
      </c>
      <c r="G149" s="13">
        <f t="shared" si="66"/>
        <v>0</v>
      </c>
      <c r="H149" s="13">
        <f t="shared" si="93"/>
        <v>0</v>
      </c>
      <c r="I149" s="13">
        <f t="shared" si="88"/>
        <v>633.72281449893387</v>
      </c>
      <c r="J149" s="13">
        <f t="shared" si="67"/>
        <v>0</v>
      </c>
      <c r="K149" s="13">
        <f t="shared" si="68"/>
        <v>113.22281449893376</v>
      </c>
      <c r="L149" s="13">
        <f t="shared" si="69"/>
        <v>35.799999999999997</v>
      </c>
      <c r="M149" s="13">
        <f t="shared" si="89"/>
        <v>35.799999999999997</v>
      </c>
      <c r="N149" s="13">
        <f t="shared" si="70"/>
        <v>-477.76000000000005</v>
      </c>
      <c r="O149" s="13">
        <f t="shared" si="71"/>
        <v>0</v>
      </c>
      <c r="P149" s="13">
        <f t="shared" si="72"/>
        <v>0</v>
      </c>
      <c r="Q149" s="13">
        <f t="shared" si="73"/>
        <v>0</v>
      </c>
      <c r="R149" s="13">
        <f t="shared" si="74"/>
        <v>0</v>
      </c>
      <c r="S149" s="13">
        <f t="shared" si="75"/>
        <v>0</v>
      </c>
      <c r="T149" s="13">
        <f t="shared" si="90"/>
        <v>123.3333333333334</v>
      </c>
      <c r="U149" s="13">
        <f t="shared" si="76"/>
        <v>-390.22666666666669</v>
      </c>
      <c r="V149" s="13">
        <f t="shared" si="77"/>
        <v>0</v>
      </c>
      <c r="W149" s="13">
        <f t="shared" si="78"/>
        <v>0</v>
      </c>
      <c r="X149" s="13">
        <f t="shared" si="79"/>
        <v>0</v>
      </c>
      <c r="Y149" s="13">
        <f t="shared" si="91"/>
        <v>405.60000000000008</v>
      </c>
      <c r="Z149" s="13">
        <f t="shared" si="80"/>
        <v>-107.95999999999998</v>
      </c>
      <c r="AA149" s="13">
        <f t="shared" si="81"/>
        <v>0</v>
      </c>
      <c r="AB149" s="13"/>
      <c r="AC149" s="13"/>
      <c r="AD149" s="13"/>
      <c r="AE149" s="13"/>
      <c r="AF149" s="13">
        <f t="shared" si="82"/>
        <v>0</v>
      </c>
      <c r="AG149" s="13">
        <f t="shared" si="83"/>
        <v>0</v>
      </c>
      <c r="AH149" s="13">
        <f t="shared" si="84"/>
        <v>0</v>
      </c>
      <c r="AI149" s="13">
        <f t="shared" si="85"/>
        <v>0</v>
      </c>
      <c r="AJ149" s="13">
        <f t="shared" si="92"/>
        <v>1264.1142857142859</v>
      </c>
      <c r="AK149" s="13">
        <f t="shared" si="86"/>
        <v>0</v>
      </c>
      <c r="AL149" s="13">
        <f t="shared" si="87"/>
        <v>743.61428571428576</v>
      </c>
      <c r="AM149" s="13"/>
    </row>
    <row r="150" spans="1:39" x14ac:dyDescent="0.25">
      <c r="A150">
        <v>149</v>
      </c>
      <c r="B150">
        <v>517.03000000000009</v>
      </c>
      <c r="C150" s="12" t="s">
        <v>27</v>
      </c>
      <c r="D150">
        <f t="shared" si="63"/>
        <v>43</v>
      </c>
      <c r="E150" s="13">
        <f t="shared" si="64"/>
        <v>0</v>
      </c>
      <c r="F150" s="13">
        <f t="shared" si="65"/>
        <v>0</v>
      </c>
      <c r="G150" s="13">
        <f t="shared" si="66"/>
        <v>0</v>
      </c>
      <c r="H150" s="13">
        <f>IF(C150="CL",(D150/$AP$8)*60,0)</f>
        <v>7.3714285714285719</v>
      </c>
      <c r="I150" s="13">
        <f t="shared" si="88"/>
        <v>641.0942430703625</v>
      </c>
      <c r="J150" s="13">
        <f t="shared" si="67"/>
        <v>0</v>
      </c>
      <c r="K150" s="13">
        <f t="shared" si="68"/>
        <v>117.12424307036235</v>
      </c>
      <c r="L150" s="13">
        <f t="shared" si="69"/>
        <v>0</v>
      </c>
      <c r="M150" s="13">
        <f t="shared" si="89"/>
        <v>35.799999999999997</v>
      </c>
      <c r="N150" s="13">
        <f t="shared" si="70"/>
        <v>-481.23000000000008</v>
      </c>
      <c r="O150" s="13">
        <f t="shared" si="71"/>
        <v>0</v>
      </c>
      <c r="P150" s="13">
        <f t="shared" si="72"/>
        <v>0</v>
      </c>
      <c r="Q150" s="13">
        <f t="shared" si="73"/>
        <v>0</v>
      </c>
      <c r="R150" s="13">
        <f t="shared" si="74"/>
        <v>0</v>
      </c>
      <c r="S150" s="13">
        <f t="shared" si="75"/>
        <v>0</v>
      </c>
      <c r="T150" s="13">
        <f t="shared" si="90"/>
        <v>123.3333333333334</v>
      </c>
      <c r="U150" s="13">
        <f t="shared" si="76"/>
        <v>-393.69666666666672</v>
      </c>
      <c r="V150" s="13">
        <f t="shared" si="77"/>
        <v>0</v>
      </c>
      <c r="W150" s="13">
        <f t="shared" si="78"/>
        <v>0</v>
      </c>
      <c r="X150" s="13">
        <f t="shared" si="79"/>
        <v>0</v>
      </c>
      <c r="Y150" s="13">
        <f t="shared" si="91"/>
        <v>405.60000000000008</v>
      </c>
      <c r="Z150" s="13">
        <f t="shared" si="80"/>
        <v>-111.43</v>
      </c>
      <c r="AA150" s="13">
        <f t="shared" si="81"/>
        <v>0</v>
      </c>
      <c r="AB150" s="13"/>
      <c r="AC150" s="13"/>
      <c r="AD150" s="13"/>
      <c r="AE150" s="13"/>
      <c r="AF150" s="13">
        <f t="shared" si="82"/>
        <v>0</v>
      </c>
      <c r="AG150" s="13">
        <f t="shared" si="83"/>
        <v>0</v>
      </c>
      <c r="AH150" s="13">
        <f t="shared" si="84"/>
        <v>0</v>
      </c>
      <c r="AI150" s="13">
        <f t="shared" si="85"/>
        <v>0</v>
      </c>
      <c r="AJ150" s="13">
        <f t="shared" si="92"/>
        <v>1264.1142857142859</v>
      </c>
      <c r="AK150" s="13">
        <f t="shared" si="86"/>
        <v>0</v>
      </c>
      <c r="AL150" s="13">
        <f t="shared" si="87"/>
        <v>740.14428571428573</v>
      </c>
      <c r="AM150" s="13"/>
    </row>
    <row r="151" spans="1:39" x14ac:dyDescent="0.25">
      <c r="A151">
        <v>150</v>
      </c>
      <c r="B151">
        <v>520.5</v>
      </c>
      <c r="C151" s="15" t="s">
        <v>13</v>
      </c>
      <c r="D151">
        <f t="shared" si="63"/>
        <v>103</v>
      </c>
      <c r="E151" s="13">
        <f t="shared" si="64"/>
        <v>0</v>
      </c>
      <c r="F151" s="13">
        <f t="shared" si="65"/>
        <v>0</v>
      </c>
      <c r="G151" s="13">
        <f t="shared" si="66"/>
        <v>0</v>
      </c>
      <c r="H151" s="13">
        <f t="shared" ref="H151:H173" si="94">IF(C151="CL",(D151/$AP$8)*60,0)</f>
        <v>0</v>
      </c>
      <c r="I151" s="13">
        <f t="shared" si="88"/>
        <v>641.0942430703625</v>
      </c>
      <c r="J151" s="13">
        <f t="shared" si="67"/>
        <v>0</v>
      </c>
      <c r="K151" s="13">
        <f t="shared" si="68"/>
        <v>113.65424307036244</v>
      </c>
      <c r="L151" s="13">
        <f t="shared" si="69"/>
        <v>0</v>
      </c>
      <c r="M151" s="13">
        <f t="shared" si="89"/>
        <v>35.799999999999997</v>
      </c>
      <c r="N151" s="13">
        <f t="shared" si="70"/>
        <v>-484.7</v>
      </c>
      <c r="O151" s="13">
        <f t="shared" si="71"/>
        <v>0</v>
      </c>
      <c r="P151" s="13">
        <f t="shared" si="72"/>
        <v>0</v>
      </c>
      <c r="Q151" s="13">
        <f t="shared" si="73"/>
        <v>0</v>
      </c>
      <c r="R151" s="13">
        <f t="shared" si="74"/>
        <v>0</v>
      </c>
      <c r="S151" s="13">
        <f t="shared" si="75"/>
        <v>0</v>
      </c>
      <c r="T151" s="13">
        <f t="shared" si="90"/>
        <v>123.3333333333334</v>
      </c>
      <c r="U151" s="13">
        <f t="shared" si="76"/>
        <v>-397.16666666666663</v>
      </c>
      <c r="V151" s="13">
        <f t="shared" si="77"/>
        <v>0</v>
      </c>
      <c r="W151" s="13">
        <f t="shared" si="78"/>
        <v>0</v>
      </c>
      <c r="X151" s="13">
        <f t="shared" si="79"/>
        <v>0</v>
      </c>
      <c r="Y151" s="13">
        <f t="shared" si="91"/>
        <v>405.60000000000008</v>
      </c>
      <c r="Z151" s="13">
        <f t="shared" si="80"/>
        <v>-114.89999999999992</v>
      </c>
      <c r="AA151" s="13">
        <f t="shared" si="81"/>
        <v>0</v>
      </c>
      <c r="AB151" s="13"/>
      <c r="AC151" s="13"/>
      <c r="AD151" s="13"/>
      <c r="AE151" s="13"/>
      <c r="AF151" s="13">
        <f t="shared" si="82"/>
        <v>0</v>
      </c>
      <c r="AG151" s="13">
        <f t="shared" si="83"/>
        <v>0</v>
      </c>
      <c r="AH151" s="13">
        <f t="shared" si="84"/>
        <v>0</v>
      </c>
      <c r="AI151" s="13">
        <f t="shared" si="85"/>
        <v>0</v>
      </c>
      <c r="AJ151" s="13">
        <f t="shared" si="92"/>
        <v>1264.1142857142859</v>
      </c>
      <c r="AK151" s="13">
        <f t="shared" si="86"/>
        <v>0</v>
      </c>
      <c r="AL151" s="13">
        <f t="shared" si="87"/>
        <v>736.67428571428582</v>
      </c>
      <c r="AM151" s="13"/>
    </row>
    <row r="152" spans="1:39" x14ac:dyDescent="0.25">
      <c r="A152">
        <v>151</v>
      </c>
      <c r="B152">
        <v>523.97</v>
      </c>
      <c r="C152" s="12" t="s">
        <v>26</v>
      </c>
      <c r="D152">
        <f t="shared" si="63"/>
        <v>111</v>
      </c>
      <c r="E152" s="13">
        <f t="shared" si="64"/>
        <v>0</v>
      </c>
      <c r="F152" s="13">
        <f t="shared" si="65"/>
        <v>0</v>
      </c>
      <c r="G152" s="13">
        <f t="shared" si="66"/>
        <v>22.2</v>
      </c>
      <c r="H152" s="13">
        <f t="shared" si="94"/>
        <v>0</v>
      </c>
      <c r="I152" s="13">
        <f t="shared" si="88"/>
        <v>663.29424307036254</v>
      </c>
      <c r="J152" s="13">
        <f t="shared" si="67"/>
        <v>0</v>
      </c>
      <c r="K152" s="13">
        <f t="shared" si="68"/>
        <v>132.38424307036246</v>
      </c>
      <c r="L152" s="13">
        <f t="shared" si="69"/>
        <v>0</v>
      </c>
      <c r="M152" s="13">
        <f t="shared" si="89"/>
        <v>35.799999999999997</v>
      </c>
      <c r="N152" s="13">
        <f t="shared" si="70"/>
        <v>-488.17</v>
      </c>
      <c r="O152" s="13">
        <f t="shared" si="71"/>
        <v>0</v>
      </c>
      <c r="P152" s="13">
        <f t="shared" si="72"/>
        <v>0</v>
      </c>
      <c r="Q152" s="13">
        <f t="shared" si="73"/>
        <v>0</v>
      </c>
      <c r="R152" s="13">
        <f t="shared" si="74"/>
        <v>0</v>
      </c>
      <c r="S152" s="13">
        <f t="shared" si="75"/>
        <v>0</v>
      </c>
      <c r="T152" s="13">
        <f t="shared" si="90"/>
        <v>123.3333333333334</v>
      </c>
      <c r="U152" s="13">
        <f t="shared" si="76"/>
        <v>-400.63666666666666</v>
      </c>
      <c r="V152" s="13">
        <f t="shared" si="77"/>
        <v>0</v>
      </c>
      <c r="W152" s="13">
        <f t="shared" si="78"/>
        <v>0</v>
      </c>
      <c r="X152" s="13">
        <f t="shared" si="79"/>
        <v>0</v>
      </c>
      <c r="Y152" s="13">
        <f t="shared" si="91"/>
        <v>405.60000000000008</v>
      </c>
      <c r="Z152" s="13">
        <f t="shared" si="80"/>
        <v>-118.36999999999995</v>
      </c>
      <c r="AA152" s="13">
        <f t="shared" si="81"/>
        <v>0</v>
      </c>
      <c r="AB152" s="13"/>
      <c r="AC152" s="13"/>
      <c r="AD152" s="13"/>
      <c r="AE152" s="13"/>
      <c r="AF152" s="13">
        <f t="shared" si="82"/>
        <v>0</v>
      </c>
      <c r="AG152" s="13">
        <f t="shared" si="83"/>
        <v>0</v>
      </c>
      <c r="AH152" s="13">
        <f t="shared" si="84"/>
        <v>0</v>
      </c>
      <c r="AI152" s="13">
        <f t="shared" si="85"/>
        <v>0</v>
      </c>
      <c r="AJ152" s="13">
        <f t="shared" si="92"/>
        <v>1264.1142857142859</v>
      </c>
      <c r="AK152" s="13">
        <f t="shared" si="86"/>
        <v>0</v>
      </c>
      <c r="AL152" s="13">
        <f t="shared" si="87"/>
        <v>733.20428571428579</v>
      </c>
      <c r="AM152" s="13"/>
    </row>
    <row r="153" spans="1:39" x14ac:dyDescent="0.25">
      <c r="A153">
        <v>152</v>
      </c>
      <c r="B153">
        <v>527.44000000000005</v>
      </c>
      <c r="C153" s="15" t="s">
        <v>32</v>
      </c>
      <c r="D153">
        <f t="shared" si="63"/>
        <v>3</v>
      </c>
      <c r="E153" s="13">
        <f t="shared" si="64"/>
        <v>0</v>
      </c>
      <c r="F153" s="13">
        <f t="shared" si="65"/>
        <v>0</v>
      </c>
      <c r="G153" s="13">
        <f t="shared" si="66"/>
        <v>0</v>
      </c>
      <c r="H153" s="13">
        <f t="shared" si="94"/>
        <v>0</v>
      </c>
      <c r="I153" s="13">
        <f t="shared" si="88"/>
        <v>663.29424307036254</v>
      </c>
      <c r="J153" s="13">
        <f t="shared" si="67"/>
        <v>0</v>
      </c>
      <c r="K153" s="13">
        <f t="shared" si="68"/>
        <v>128.91424307036243</v>
      </c>
      <c r="L153" s="13">
        <f t="shared" si="69"/>
        <v>0</v>
      </c>
      <c r="M153" s="13">
        <f t="shared" si="89"/>
        <v>35.799999999999997</v>
      </c>
      <c r="N153" s="13">
        <f t="shared" si="70"/>
        <v>-491.64000000000004</v>
      </c>
      <c r="O153" s="13">
        <f t="shared" si="71"/>
        <v>0</v>
      </c>
      <c r="P153" s="13">
        <f t="shared" si="72"/>
        <v>0</v>
      </c>
      <c r="Q153" s="13">
        <f t="shared" si="73"/>
        <v>0</v>
      </c>
      <c r="R153" s="13">
        <f t="shared" si="74"/>
        <v>0</v>
      </c>
      <c r="S153" s="13">
        <f t="shared" si="75"/>
        <v>0</v>
      </c>
      <c r="T153" s="13">
        <f t="shared" si="90"/>
        <v>123.3333333333334</v>
      </c>
      <c r="U153" s="13">
        <f t="shared" si="76"/>
        <v>-404.10666666666668</v>
      </c>
      <c r="V153" s="13">
        <f t="shared" si="77"/>
        <v>0</v>
      </c>
      <c r="W153" s="13">
        <f t="shared" si="78"/>
        <v>0</v>
      </c>
      <c r="X153" s="13">
        <f t="shared" si="79"/>
        <v>0</v>
      </c>
      <c r="Y153" s="13">
        <f t="shared" si="91"/>
        <v>405.60000000000008</v>
      </c>
      <c r="Z153" s="13">
        <f t="shared" si="80"/>
        <v>-121.83999999999997</v>
      </c>
      <c r="AA153" s="13">
        <f t="shared" si="81"/>
        <v>0</v>
      </c>
      <c r="AB153" s="13"/>
      <c r="AC153" s="13"/>
      <c r="AD153" s="13"/>
      <c r="AE153" s="13"/>
      <c r="AF153" s="13">
        <f t="shared" si="82"/>
        <v>0</v>
      </c>
      <c r="AG153" s="13">
        <f t="shared" si="83"/>
        <v>0</v>
      </c>
      <c r="AH153" s="13">
        <f t="shared" si="84"/>
        <v>0</v>
      </c>
      <c r="AI153" s="13">
        <f t="shared" si="85"/>
        <v>0</v>
      </c>
      <c r="AJ153" s="13">
        <f t="shared" si="92"/>
        <v>1264.1142857142859</v>
      </c>
      <c r="AK153" s="13">
        <f t="shared" si="86"/>
        <v>0</v>
      </c>
      <c r="AL153" s="13">
        <f t="shared" si="87"/>
        <v>729.73428571428576</v>
      </c>
      <c r="AM153" s="13"/>
    </row>
    <row r="154" spans="1:39" x14ac:dyDescent="0.25">
      <c r="A154">
        <v>153</v>
      </c>
      <c r="B154">
        <v>530.91000000000008</v>
      </c>
      <c r="C154" s="15" t="s">
        <v>33</v>
      </c>
      <c r="D154">
        <f t="shared" si="63"/>
        <v>164</v>
      </c>
      <c r="E154" s="13">
        <f t="shared" si="64"/>
        <v>0</v>
      </c>
      <c r="F154" s="13">
        <f t="shared" si="65"/>
        <v>0</v>
      </c>
      <c r="G154" s="13">
        <f t="shared" si="66"/>
        <v>0</v>
      </c>
      <c r="H154" s="13">
        <f t="shared" si="94"/>
        <v>0</v>
      </c>
      <c r="I154" s="13">
        <f t="shared" si="88"/>
        <v>663.29424307036254</v>
      </c>
      <c r="J154" s="13">
        <f t="shared" si="67"/>
        <v>0</v>
      </c>
      <c r="K154" s="13">
        <f t="shared" si="68"/>
        <v>125.4442430703624</v>
      </c>
      <c r="L154" s="13">
        <f t="shared" si="69"/>
        <v>0</v>
      </c>
      <c r="M154" s="13">
        <f t="shared" si="89"/>
        <v>35.799999999999997</v>
      </c>
      <c r="N154" s="13">
        <f t="shared" si="70"/>
        <v>-495.11000000000007</v>
      </c>
      <c r="O154" s="13">
        <f t="shared" si="71"/>
        <v>0</v>
      </c>
      <c r="P154" s="13">
        <f t="shared" si="72"/>
        <v>0</v>
      </c>
      <c r="Q154" s="13">
        <f t="shared" si="73"/>
        <v>39.36</v>
      </c>
      <c r="R154" s="13">
        <f t="shared" si="74"/>
        <v>0</v>
      </c>
      <c r="S154" s="13">
        <f t="shared" si="75"/>
        <v>0</v>
      </c>
      <c r="T154" s="13">
        <f t="shared" si="90"/>
        <v>162.69333333333338</v>
      </c>
      <c r="U154" s="13">
        <f t="shared" si="76"/>
        <v>-368.2166666666667</v>
      </c>
      <c r="V154" s="13">
        <f t="shared" si="77"/>
        <v>0</v>
      </c>
      <c r="W154" s="13">
        <f t="shared" si="78"/>
        <v>0</v>
      </c>
      <c r="X154" s="13">
        <f t="shared" si="79"/>
        <v>0</v>
      </c>
      <c r="Y154" s="13">
        <f t="shared" si="91"/>
        <v>405.60000000000008</v>
      </c>
      <c r="Z154" s="13">
        <f t="shared" si="80"/>
        <v>-125.31</v>
      </c>
      <c r="AA154" s="13">
        <f t="shared" si="81"/>
        <v>0</v>
      </c>
      <c r="AB154" s="13"/>
      <c r="AC154" s="13"/>
      <c r="AD154" s="13"/>
      <c r="AE154" s="13"/>
      <c r="AF154" s="13">
        <f t="shared" si="82"/>
        <v>0</v>
      </c>
      <c r="AG154" s="13">
        <f t="shared" si="83"/>
        <v>0</v>
      </c>
      <c r="AH154" s="13">
        <f t="shared" si="84"/>
        <v>0</v>
      </c>
      <c r="AI154" s="13">
        <f t="shared" si="85"/>
        <v>0</v>
      </c>
      <c r="AJ154" s="13">
        <f t="shared" si="92"/>
        <v>1264.1142857142859</v>
      </c>
      <c r="AK154" s="13">
        <f t="shared" si="86"/>
        <v>0</v>
      </c>
      <c r="AL154" s="13">
        <f t="shared" si="87"/>
        <v>726.26428571428573</v>
      </c>
      <c r="AM154" s="13"/>
    </row>
    <row r="155" spans="1:39" x14ac:dyDescent="0.25">
      <c r="A155">
        <v>154</v>
      </c>
      <c r="B155">
        <v>534.38000000000011</v>
      </c>
      <c r="C155" s="12" t="s">
        <v>26</v>
      </c>
      <c r="D155">
        <f t="shared" si="63"/>
        <v>111</v>
      </c>
      <c r="E155" s="13">
        <f t="shared" si="64"/>
        <v>0</v>
      </c>
      <c r="F155" s="13">
        <f t="shared" si="65"/>
        <v>0</v>
      </c>
      <c r="G155" s="13">
        <f t="shared" si="66"/>
        <v>22.2</v>
      </c>
      <c r="H155" s="13">
        <f t="shared" si="94"/>
        <v>0</v>
      </c>
      <c r="I155" s="13">
        <f t="shared" si="88"/>
        <v>685.49424307036259</v>
      </c>
      <c r="J155" s="13">
        <f t="shared" si="67"/>
        <v>0</v>
      </c>
      <c r="K155" s="13">
        <f t="shared" si="68"/>
        <v>144.17424307036242</v>
      </c>
      <c r="L155" s="13">
        <f t="shared" si="69"/>
        <v>0</v>
      </c>
      <c r="M155" s="13">
        <f t="shared" si="89"/>
        <v>35.799999999999997</v>
      </c>
      <c r="N155" s="13">
        <f t="shared" si="70"/>
        <v>-498.5800000000001</v>
      </c>
      <c r="O155" s="13">
        <f t="shared" si="71"/>
        <v>0</v>
      </c>
      <c r="P155" s="13">
        <f t="shared" si="72"/>
        <v>0</v>
      </c>
      <c r="Q155" s="13">
        <f t="shared" si="73"/>
        <v>0</v>
      </c>
      <c r="R155" s="13">
        <f t="shared" si="74"/>
        <v>0</v>
      </c>
      <c r="S155" s="13">
        <f t="shared" si="75"/>
        <v>0</v>
      </c>
      <c r="T155" s="13">
        <f t="shared" si="90"/>
        <v>162.69333333333338</v>
      </c>
      <c r="U155" s="13">
        <f t="shared" si="76"/>
        <v>-371.68666666666672</v>
      </c>
      <c r="V155" s="13">
        <f t="shared" si="77"/>
        <v>0</v>
      </c>
      <c r="W155" s="13">
        <f t="shared" si="78"/>
        <v>0</v>
      </c>
      <c r="X155" s="13">
        <f t="shared" si="79"/>
        <v>0</v>
      </c>
      <c r="Y155" s="13">
        <f t="shared" si="91"/>
        <v>405.60000000000008</v>
      </c>
      <c r="Z155" s="13">
        <f t="shared" si="80"/>
        <v>-128.78000000000003</v>
      </c>
      <c r="AA155" s="13">
        <f t="shared" si="81"/>
        <v>0</v>
      </c>
      <c r="AB155" s="13"/>
      <c r="AC155" s="13"/>
      <c r="AD155" s="13"/>
      <c r="AE155" s="13"/>
      <c r="AF155" s="13">
        <f t="shared" si="82"/>
        <v>0</v>
      </c>
      <c r="AG155" s="13">
        <f t="shared" si="83"/>
        <v>0</v>
      </c>
      <c r="AH155" s="13">
        <f t="shared" si="84"/>
        <v>0</v>
      </c>
      <c r="AI155" s="13">
        <f t="shared" si="85"/>
        <v>0</v>
      </c>
      <c r="AJ155" s="13">
        <f t="shared" si="92"/>
        <v>1264.1142857142859</v>
      </c>
      <c r="AK155" s="13">
        <f t="shared" si="86"/>
        <v>0</v>
      </c>
      <c r="AL155" s="13">
        <f t="shared" si="87"/>
        <v>722.79428571428571</v>
      </c>
      <c r="AM155" s="13"/>
    </row>
    <row r="156" spans="1:39" x14ac:dyDescent="0.25">
      <c r="A156">
        <v>155</v>
      </c>
      <c r="B156">
        <v>537.85</v>
      </c>
      <c r="C156" s="14" t="s">
        <v>20</v>
      </c>
      <c r="D156">
        <f t="shared" si="63"/>
        <v>195</v>
      </c>
      <c r="E156" s="13">
        <f t="shared" si="64"/>
        <v>0</v>
      </c>
      <c r="F156" s="13">
        <f t="shared" si="65"/>
        <v>0</v>
      </c>
      <c r="G156" s="13">
        <f t="shared" si="66"/>
        <v>0</v>
      </c>
      <c r="H156" s="13">
        <f t="shared" si="94"/>
        <v>0</v>
      </c>
      <c r="I156" s="13">
        <f t="shared" si="88"/>
        <v>685.49424307036259</v>
      </c>
      <c r="J156" s="13">
        <f t="shared" si="67"/>
        <v>0</v>
      </c>
      <c r="K156" s="13">
        <f t="shared" si="68"/>
        <v>140.70424307036251</v>
      </c>
      <c r="L156" s="13">
        <f t="shared" si="69"/>
        <v>0</v>
      </c>
      <c r="M156" s="13">
        <f t="shared" si="89"/>
        <v>35.799999999999997</v>
      </c>
      <c r="N156" s="13">
        <f t="shared" si="70"/>
        <v>-502.05</v>
      </c>
      <c r="O156" s="13">
        <f t="shared" si="71"/>
        <v>0</v>
      </c>
      <c r="P156" s="13">
        <f t="shared" si="72"/>
        <v>0</v>
      </c>
      <c r="Q156" s="13">
        <f t="shared" si="73"/>
        <v>0</v>
      </c>
      <c r="R156" s="13">
        <f t="shared" si="74"/>
        <v>0</v>
      </c>
      <c r="S156" s="13">
        <f t="shared" si="75"/>
        <v>0</v>
      </c>
      <c r="T156" s="13">
        <f t="shared" si="90"/>
        <v>162.69333333333338</v>
      </c>
      <c r="U156" s="13">
        <f t="shared" si="76"/>
        <v>-375.15666666666664</v>
      </c>
      <c r="V156" s="13">
        <f t="shared" si="77"/>
        <v>0</v>
      </c>
      <c r="W156" s="13">
        <f t="shared" si="78"/>
        <v>0</v>
      </c>
      <c r="X156" s="13">
        <f t="shared" si="79"/>
        <v>0</v>
      </c>
      <c r="Y156" s="13">
        <f t="shared" si="91"/>
        <v>405.60000000000008</v>
      </c>
      <c r="Z156" s="13">
        <f t="shared" si="80"/>
        <v>-132.24999999999994</v>
      </c>
      <c r="AA156" s="13">
        <f t="shared" si="81"/>
        <v>0</v>
      </c>
      <c r="AB156" s="13"/>
      <c r="AC156" s="13"/>
      <c r="AD156" s="13"/>
      <c r="AE156" s="13"/>
      <c r="AF156" s="13">
        <f t="shared" si="82"/>
        <v>0</v>
      </c>
      <c r="AG156" s="13">
        <f t="shared" si="83"/>
        <v>46.800000000000004</v>
      </c>
      <c r="AH156" s="13">
        <f t="shared" si="84"/>
        <v>0</v>
      </c>
      <c r="AI156" s="13">
        <f t="shared" si="85"/>
        <v>0</v>
      </c>
      <c r="AJ156" s="13">
        <f t="shared" si="92"/>
        <v>1310.9142857142858</v>
      </c>
      <c r="AK156" s="13">
        <f t="shared" si="86"/>
        <v>0</v>
      </c>
      <c r="AL156" s="13">
        <f t="shared" si="87"/>
        <v>766.12428571428575</v>
      </c>
      <c r="AM156" s="13"/>
    </row>
    <row r="157" spans="1:39" x14ac:dyDescent="0.25">
      <c r="A157">
        <v>156</v>
      </c>
      <c r="B157">
        <v>541.32000000000005</v>
      </c>
      <c r="C157" s="14" t="s">
        <v>20</v>
      </c>
      <c r="D157">
        <f t="shared" si="63"/>
        <v>195</v>
      </c>
      <c r="E157" s="13">
        <f t="shared" si="64"/>
        <v>0</v>
      </c>
      <c r="F157" s="13">
        <f t="shared" si="65"/>
        <v>0</v>
      </c>
      <c r="G157" s="13">
        <f t="shared" si="66"/>
        <v>0</v>
      </c>
      <c r="H157" s="13">
        <f t="shared" si="94"/>
        <v>0</v>
      </c>
      <c r="I157" s="13">
        <f t="shared" si="88"/>
        <v>685.49424307036259</v>
      </c>
      <c r="J157" s="13">
        <f t="shared" si="67"/>
        <v>0</v>
      </c>
      <c r="K157" s="13">
        <f t="shared" si="68"/>
        <v>137.23424307036248</v>
      </c>
      <c r="L157" s="13">
        <f t="shared" si="69"/>
        <v>0</v>
      </c>
      <c r="M157" s="13">
        <f t="shared" si="89"/>
        <v>35.799999999999997</v>
      </c>
      <c r="N157" s="13">
        <f t="shared" si="70"/>
        <v>-505.52000000000004</v>
      </c>
      <c r="O157" s="13">
        <f t="shared" si="71"/>
        <v>0</v>
      </c>
      <c r="P157" s="13">
        <f t="shared" si="72"/>
        <v>0</v>
      </c>
      <c r="Q157" s="13">
        <f t="shared" si="73"/>
        <v>0</v>
      </c>
      <c r="R157" s="13">
        <f t="shared" si="74"/>
        <v>0</v>
      </c>
      <c r="S157" s="13">
        <f t="shared" si="75"/>
        <v>0</v>
      </c>
      <c r="T157" s="13">
        <f t="shared" si="90"/>
        <v>162.69333333333338</v>
      </c>
      <c r="U157" s="13">
        <f t="shared" si="76"/>
        <v>-378.62666666666667</v>
      </c>
      <c r="V157" s="13">
        <f t="shared" si="77"/>
        <v>0</v>
      </c>
      <c r="W157" s="13">
        <f t="shared" si="78"/>
        <v>0</v>
      </c>
      <c r="X157" s="13">
        <f t="shared" si="79"/>
        <v>0</v>
      </c>
      <c r="Y157" s="13">
        <f t="shared" si="91"/>
        <v>405.60000000000008</v>
      </c>
      <c r="Z157" s="13">
        <f t="shared" si="80"/>
        <v>-135.71999999999997</v>
      </c>
      <c r="AA157" s="13">
        <f t="shared" si="81"/>
        <v>0</v>
      </c>
      <c r="AB157" s="13"/>
      <c r="AC157" s="13"/>
      <c r="AD157" s="13"/>
      <c r="AE157" s="13"/>
      <c r="AF157" s="13">
        <f t="shared" si="82"/>
        <v>0</v>
      </c>
      <c r="AG157" s="13">
        <f t="shared" si="83"/>
        <v>46.800000000000004</v>
      </c>
      <c r="AH157" s="13">
        <f t="shared" si="84"/>
        <v>0</v>
      </c>
      <c r="AI157" s="13">
        <f t="shared" si="85"/>
        <v>0</v>
      </c>
      <c r="AJ157" s="13">
        <f t="shared" si="92"/>
        <v>1357.7142857142858</v>
      </c>
      <c r="AK157" s="13">
        <f t="shared" si="86"/>
        <v>0</v>
      </c>
      <c r="AL157" s="13">
        <f t="shared" si="87"/>
        <v>809.45428571428567</v>
      </c>
      <c r="AM157" s="13"/>
    </row>
    <row r="158" spans="1:39" x14ac:dyDescent="0.25">
      <c r="A158">
        <v>157</v>
      </c>
      <c r="B158">
        <v>544.79000000000008</v>
      </c>
      <c r="C158" s="12" t="s">
        <v>26</v>
      </c>
      <c r="D158">
        <f t="shared" si="63"/>
        <v>111</v>
      </c>
      <c r="E158" s="13">
        <f t="shared" si="64"/>
        <v>0</v>
      </c>
      <c r="F158" s="13">
        <f t="shared" si="65"/>
        <v>0</v>
      </c>
      <c r="G158" s="13">
        <f t="shared" si="66"/>
        <v>22.2</v>
      </c>
      <c r="H158" s="13">
        <f t="shared" si="94"/>
        <v>0</v>
      </c>
      <c r="I158" s="13">
        <f t="shared" si="88"/>
        <v>707.69424307036263</v>
      </c>
      <c r="J158" s="13">
        <f t="shared" si="67"/>
        <v>0</v>
      </c>
      <c r="K158" s="13">
        <f t="shared" si="68"/>
        <v>155.9642430703625</v>
      </c>
      <c r="L158" s="13">
        <f t="shared" si="69"/>
        <v>0</v>
      </c>
      <c r="M158" s="13">
        <f t="shared" si="89"/>
        <v>35.799999999999997</v>
      </c>
      <c r="N158" s="13">
        <f t="shared" si="70"/>
        <v>-508.99000000000007</v>
      </c>
      <c r="O158" s="13">
        <f t="shared" si="71"/>
        <v>0</v>
      </c>
      <c r="P158" s="13">
        <f t="shared" si="72"/>
        <v>0</v>
      </c>
      <c r="Q158" s="13">
        <f t="shared" si="73"/>
        <v>0</v>
      </c>
      <c r="R158" s="13">
        <f t="shared" si="74"/>
        <v>0</v>
      </c>
      <c r="S158" s="13">
        <f t="shared" si="75"/>
        <v>0</v>
      </c>
      <c r="T158" s="13">
        <f t="shared" si="90"/>
        <v>162.69333333333338</v>
      </c>
      <c r="U158" s="13">
        <f t="shared" si="76"/>
        <v>-382.09666666666669</v>
      </c>
      <c r="V158" s="13">
        <f t="shared" si="77"/>
        <v>0</v>
      </c>
      <c r="W158" s="13">
        <f t="shared" si="78"/>
        <v>0</v>
      </c>
      <c r="X158" s="13">
        <f t="shared" si="79"/>
        <v>0</v>
      </c>
      <c r="Y158" s="13">
        <f t="shared" si="91"/>
        <v>405.60000000000008</v>
      </c>
      <c r="Z158" s="13">
        <f t="shared" si="80"/>
        <v>-139.19</v>
      </c>
      <c r="AA158" s="13">
        <f t="shared" si="81"/>
        <v>0</v>
      </c>
      <c r="AB158" s="13"/>
      <c r="AC158" s="13"/>
      <c r="AD158" s="13"/>
      <c r="AE158" s="13"/>
      <c r="AF158" s="13">
        <f t="shared" si="82"/>
        <v>0</v>
      </c>
      <c r="AG158" s="13">
        <f t="shared" si="83"/>
        <v>0</v>
      </c>
      <c r="AH158" s="13">
        <f t="shared" si="84"/>
        <v>0</v>
      </c>
      <c r="AI158" s="13">
        <f t="shared" si="85"/>
        <v>0</v>
      </c>
      <c r="AJ158" s="13">
        <f t="shared" si="92"/>
        <v>1357.7142857142858</v>
      </c>
      <c r="AK158" s="13">
        <f t="shared" si="86"/>
        <v>0</v>
      </c>
      <c r="AL158" s="13">
        <f t="shared" si="87"/>
        <v>805.98428571428565</v>
      </c>
      <c r="AM158" s="13"/>
    </row>
    <row r="159" spans="1:39" x14ac:dyDescent="0.25">
      <c r="A159">
        <v>158</v>
      </c>
      <c r="B159">
        <v>548.2600000000001</v>
      </c>
      <c r="C159" s="15" t="s">
        <v>33</v>
      </c>
      <c r="D159">
        <f t="shared" si="63"/>
        <v>164</v>
      </c>
      <c r="E159" s="13">
        <f t="shared" si="64"/>
        <v>0</v>
      </c>
      <c r="F159" s="13">
        <f t="shared" si="65"/>
        <v>0</v>
      </c>
      <c r="G159" s="13">
        <f t="shared" si="66"/>
        <v>0</v>
      </c>
      <c r="H159" s="13">
        <f t="shared" si="94"/>
        <v>0</v>
      </c>
      <c r="I159" s="13">
        <f t="shared" si="88"/>
        <v>707.69424307036263</v>
      </c>
      <c r="J159" s="13">
        <f t="shared" si="67"/>
        <v>0</v>
      </c>
      <c r="K159" s="13">
        <f t="shared" si="68"/>
        <v>152.49424307036247</v>
      </c>
      <c r="L159" s="13">
        <f t="shared" si="69"/>
        <v>0</v>
      </c>
      <c r="M159" s="13">
        <f t="shared" si="89"/>
        <v>35.799999999999997</v>
      </c>
      <c r="N159" s="13">
        <f t="shared" si="70"/>
        <v>-512.46000000000015</v>
      </c>
      <c r="O159" s="13">
        <f t="shared" si="71"/>
        <v>0</v>
      </c>
      <c r="P159" s="13">
        <f t="shared" si="72"/>
        <v>0</v>
      </c>
      <c r="Q159" s="13">
        <f t="shared" si="73"/>
        <v>39.36</v>
      </c>
      <c r="R159" s="13">
        <f t="shared" si="74"/>
        <v>0</v>
      </c>
      <c r="S159" s="13">
        <f t="shared" si="75"/>
        <v>0</v>
      </c>
      <c r="T159" s="13">
        <f t="shared" si="90"/>
        <v>202.0533333333334</v>
      </c>
      <c r="U159" s="13">
        <f t="shared" si="76"/>
        <v>-346.20666666666671</v>
      </c>
      <c r="V159" s="13">
        <f t="shared" si="77"/>
        <v>0</v>
      </c>
      <c r="W159" s="13">
        <f t="shared" si="78"/>
        <v>0</v>
      </c>
      <c r="X159" s="13">
        <f t="shared" si="79"/>
        <v>0</v>
      </c>
      <c r="Y159" s="13">
        <f t="shared" si="91"/>
        <v>405.60000000000008</v>
      </c>
      <c r="Z159" s="13">
        <f t="shared" si="80"/>
        <v>-142.66000000000003</v>
      </c>
      <c r="AA159" s="13">
        <f t="shared" si="81"/>
        <v>0</v>
      </c>
      <c r="AB159" s="13"/>
      <c r="AC159" s="13"/>
      <c r="AD159" s="13"/>
      <c r="AE159" s="13"/>
      <c r="AF159" s="13">
        <f t="shared" si="82"/>
        <v>0</v>
      </c>
      <c r="AG159" s="13">
        <f t="shared" si="83"/>
        <v>0</v>
      </c>
      <c r="AH159" s="13">
        <f t="shared" si="84"/>
        <v>0</v>
      </c>
      <c r="AI159" s="13">
        <f t="shared" si="85"/>
        <v>0</v>
      </c>
      <c r="AJ159" s="13">
        <f t="shared" si="92"/>
        <v>1357.7142857142858</v>
      </c>
      <c r="AK159" s="13">
        <f t="shared" si="86"/>
        <v>0</v>
      </c>
      <c r="AL159" s="13">
        <f t="shared" si="87"/>
        <v>802.51428571428562</v>
      </c>
      <c r="AM159" s="13"/>
    </row>
    <row r="160" spans="1:39" x14ac:dyDescent="0.25">
      <c r="A160">
        <v>159</v>
      </c>
      <c r="B160">
        <v>551.73</v>
      </c>
      <c r="C160" s="14" t="s">
        <v>20</v>
      </c>
      <c r="D160">
        <f t="shared" si="63"/>
        <v>195</v>
      </c>
      <c r="E160" s="13">
        <f t="shared" si="64"/>
        <v>0</v>
      </c>
      <c r="F160" s="13">
        <f t="shared" si="65"/>
        <v>0</v>
      </c>
      <c r="G160" s="13">
        <f t="shared" si="66"/>
        <v>0</v>
      </c>
      <c r="H160" s="13">
        <f t="shared" si="94"/>
        <v>0</v>
      </c>
      <c r="I160" s="13">
        <f t="shared" si="88"/>
        <v>707.69424307036263</v>
      </c>
      <c r="J160" s="13">
        <f t="shared" si="67"/>
        <v>0</v>
      </c>
      <c r="K160" s="13">
        <f t="shared" si="68"/>
        <v>149.02424307036256</v>
      </c>
      <c r="L160" s="13">
        <f t="shared" si="69"/>
        <v>0</v>
      </c>
      <c r="M160" s="13">
        <f t="shared" si="89"/>
        <v>35.799999999999997</v>
      </c>
      <c r="N160" s="13">
        <f t="shared" si="70"/>
        <v>-515.93000000000006</v>
      </c>
      <c r="O160" s="13">
        <f t="shared" si="71"/>
        <v>0</v>
      </c>
      <c r="P160" s="13">
        <f t="shared" si="72"/>
        <v>0</v>
      </c>
      <c r="Q160" s="13">
        <f t="shared" si="73"/>
        <v>0</v>
      </c>
      <c r="R160" s="13">
        <f t="shared" si="74"/>
        <v>0</v>
      </c>
      <c r="S160" s="13">
        <f t="shared" si="75"/>
        <v>0</v>
      </c>
      <c r="T160" s="13">
        <f t="shared" si="90"/>
        <v>202.0533333333334</v>
      </c>
      <c r="U160" s="13">
        <f t="shared" si="76"/>
        <v>-349.67666666666662</v>
      </c>
      <c r="V160" s="13">
        <f t="shared" si="77"/>
        <v>0</v>
      </c>
      <c r="W160" s="13">
        <f t="shared" si="78"/>
        <v>0</v>
      </c>
      <c r="X160" s="13">
        <f t="shared" si="79"/>
        <v>0</v>
      </c>
      <c r="Y160" s="13">
        <f t="shared" si="91"/>
        <v>405.60000000000008</v>
      </c>
      <c r="Z160" s="13">
        <f t="shared" si="80"/>
        <v>-146.12999999999994</v>
      </c>
      <c r="AA160" s="13">
        <f t="shared" si="81"/>
        <v>0</v>
      </c>
      <c r="AB160" s="13"/>
      <c r="AC160" s="13"/>
      <c r="AD160" s="13"/>
      <c r="AE160" s="13"/>
      <c r="AF160" s="13">
        <f t="shared" si="82"/>
        <v>0</v>
      </c>
      <c r="AG160" s="13">
        <f t="shared" si="83"/>
        <v>46.800000000000004</v>
      </c>
      <c r="AH160" s="13">
        <f t="shared" si="84"/>
        <v>0</v>
      </c>
      <c r="AI160" s="13">
        <f t="shared" si="85"/>
        <v>0</v>
      </c>
      <c r="AJ160" s="13">
        <f t="shared" si="92"/>
        <v>1404.5142857142857</v>
      </c>
      <c r="AK160" s="13">
        <f t="shared" si="86"/>
        <v>0</v>
      </c>
      <c r="AL160" s="13">
        <f t="shared" si="87"/>
        <v>845.84428571428566</v>
      </c>
      <c r="AM160" s="13"/>
    </row>
    <row r="161" spans="1:39" x14ac:dyDescent="0.25">
      <c r="A161">
        <v>160</v>
      </c>
      <c r="B161">
        <v>555.20000000000005</v>
      </c>
      <c r="C161" s="12" t="s">
        <v>23</v>
      </c>
      <c r="D161">
        <f t="shared" si="63"/>
        <v>61</v>
      </c>
      <c r="E161" s="13">
        <f t="shared" si="64"/>
        <v>10.457142857142857</v>
      </c>
      <c r="F161" s="13">
        <f t="shared" si="65"/>
        <v>0</v>
      </c>
      <c r="G161" s="13">
        <f t="shared" si="66"/>
        <v>0</v>
      </c>
      <c r="H161" s="13">
        <f t="shared" si="94"/>
        <v>0</v>
      </c>
      <c r="I161" s="13">
        <f t="shared" si="88"/>
        <v>718.15138592750554</v>
      </c>
      <c r="J161" s="13">
        <f t="shared" si="67"/>
        <v>0</v>
      </c>
      <c r="K161" s="13">
        <f t="shared" si="68"/>
        <v>156.01138592750544</v>
      </c>
      <c r="L161" s="13">
        <f t="shared" si="69"/>
        <v>0</v>
      </c>
      <c r="M161" s="13">
        <f t="shared" si="89"/>
        <v>35.799999999999997</v>
      </c>
      <c r="N161" s="13">
        <f t="shared" si="70"/>
        <v>-519.40000000000009</v>
      </c>
      <c r="O161" s="13">
        <f t="shared" si="71"/>
        <v>0</v>
      </c>
      <c r="P161" s="13">
        <f t="shared" si="72"/>
        <v>0</v>
      </c>
      <c r="Q161" s="13">
        <f t="shared" si="73"/>
        <v>0</v>
      </c>
      <c r="R161" s="13">
        <f t="shared" si="74"/>
        <v>0</v>
      </c>
      <c r="S161" s="13">
        <f t="shared" si="75"/>
        <v>0</v>
      </c>
      <c r="T161" s="13">
        <f t="shared" si="90"/>
        <v>202.0533333333334</v>
      </c>
      <c r="U161" s="13">
        <f t="shared" si="76"/>
        <v>-353.14666666666665</v>
      </c>
      <c r="V161" s="13">
        <f t="shared" si="77"/>
        <v>0</v>
      </c>
      <c r="W161" s="13">
        <f t="shared" si="78"/>
        <v>0</v>
      </c>
      <c r="X161" s="13">
        <f t="shared" si="79"/>
        <v>0</v>
      </c>
      <c r="Y161" s="13">
        <f t="shared" si="91"/>
        <v>405.60000000000008</v>
      </c>
      <c r="Z161" s="13">
        <f t="shared" si="80"/>
        <v>-149.59999999999997</v>
      </c>
      <c r="AA161" s="13">
        <f t="shared" si="81"/>
        <v>0</v>
      </c>
      <c r="AB161" s="13"/>
      <c r="AC161" s="13"/>
      <c r="AD161" s="13"/>
      <c r="AE161" s="13"/>
      <c r="AF161" s="13">
        <f t="shared" si="82"/>
        <v>0</v>
      </c>
      <c r="AG161" s="13">
        <f t="shared" si="83"/>
        <v>0</v>
      </c>
      <c r="AH161" s="13">
        <f t="shared" si="84"/>
        <v>0</v>
      </c>
      <c r="AI161" s="13">
        <f t="shared" si="85"/>
        <v>0</v>
      </c>
      <c r="AJ161" s="13">
        <f t="shared" si="92"/>
        <v>1404.5142857142857</v>
      </c>
      <c r="AK161" s="13">
        <f t="shared" si="86"/>
        <v>0</v>
      </c>
      <c r="AL161" s="13">
        <f t="shared" si="87"/>
        <v>842.37428571428563</v>
      </c>
      <c r="AM161" s="13"/>
    </row>
    <row r="162" spans="1:39" x14ac:dyDescent="0.25">
      <c r="A162">
        <v>161</v>
      </c>
      <c r="B162">
        <v>558.67000000000007</v>
      </c>
      <c r="C162" s="14" t="s">
        <v>20</v>
      </c>
      <c r="D162">
        <f t="shared" si="63"/>
        <v>195</v>
      </c>
      <c r="E162" s="13">
        <f t="shared" si="64"/>
        <v>0</v>
      </c>
      <c r="F162" s="13">
        <f t="shared" si="65"/>
        <v>0</v>
      </c>
      <c r="G162" s="13">
        <f t="shared" si="66"/>
        <v>0</v>
      </c>
      <c r="H162" s="13">
        <f t="shared" si="94"/>
        <v>0</v>
      </c>
      <c r="I162" s="13">
        <f t="shared" si="88"/>
        <v>718.15138592750554</v>
      </c>
      <c r="J162" s="13">
        <f t="shared" si="67"/>
        <v>0</v>
      </c>
      <c r="K162" s="13">
        <f t="shared" si="68"/>
        <v>152.54138592750542</v>
      </c>
      <c r="L162" s="13">
        <f t="shared" si="69"/>
        <v>0</v>
      </c>
      <c r="M162" s="13">
        <f t="shared" si="89"/>
        <v>35.799999999999997</v>
      </c>
      <c r="N162" s="13">
        <f t="shared" si="70"/>
        <v>-522.87000000000012</v>
      </c>
      <c r="O162" s="13">
        <f t="shared" si="71"/>
        <v>0</v>
      </c>
      <c r="P162" s="13">
        <f t="shared" si="72"/>
        <v>0</v>
      </c>
      <c r="Q162" s="13">
        <f t="shared" si="73"/>
        <v>0</v>
      </c>
      <c r="R162" s="13">
        <f t="shared" si="74"/>
        <v>0</v>
      </c>
      <c r="S162" s="13">
        <f t="shared" si="75"/>
        <v>0</v>
      </c>
      <c r="T162" s="13">
        <f t="shared" si="90"/>
        <v>202.0533333333334</v>
      </c>
      <c r="U162" s="13">
        <f t="shared" si="76"/>
        <v>-356.61666666666667</v>
      </c>
      <c r="V162" s="13">
        <f t="shared" si="77"/>
        <v>0</v>
      </c>
      <c r="W162" s="13">
        <f t="shared" si="78"/>
        <v>0</v>
      </c>
      <c r="X162" s="13">
        <f t="shared" si="79"/>
        <v>0</v>
      </c>
      <c r="Y162" s="13">
        <f t="shared" si="91"/>
        <v>405.60000000000008</v>
      </c>
      <c r="Z162" s="13">
        <f t="shared" si="80"/>
        <v>-153.07</v>
      </c>
      <c r="AA162" s="13">
        <f t="shared" si="81"/>
        <v>0</v>
      </c>
      <c r="AB162" s="13"/>
      <c r="AC162" s="13"/>
      <c r="AD162" s="13"/>
      <c r="AE162" s="13"/>
      <c r="AF162" s="13">
        <f t="shared" si="82"/>
        <v>0</v>
      </c>
      <c r="AG162" s="13">
        <f t="shared" si="83"/>
        <v>46.800000000000004</v>
      </c>
      <c r="AH162" s="13">
        <f t="shared" si="84"/>
        <v>0</v>
      </c>
      <c r="AI162" s="13">
        <f t="shared" si="85"/>
        <v>0</v>
      </c>
      <c r="AJ162" s="13">
        <f t="shared" si="92"/>
        <v>1451.3142857142857</v>
      </c>
      <c r="AK162" s="13">
        <f t="shared" si="86"/>
        <v>0</v>
      </c>
      <c r="AL162" s="13">
        <f t="shared" si="87"/>
        <v>885.70428571428556</v>
      </c>
      <c r="AM162" s="13"/>
    </row>
    <row r="163" spans="1:39" x14ac:dyDescent="0.25">
      <c r="A163">
        <v>162</v>
      </c>
      <c r="B163">
        <v>562.1400000000001</v>
      </c>
      <c r="C163" s="12" t="s">
        <v>23</v>
      </c>
      <c r="D163">
        <f t="shared" si="63"/>
        <v>61</v>
      </c>
      <c r="E163" s="13">
        <f t="shared" si="64"/>
        <v>10.457142857142857</v>
      </c>
      <c r="F163" s="13">
        <f t="shared" si="65"/>
        <v>0</v>
      </c>
      <c r="G163" s="13">
        <f t="shared" si="66"/>
        <v>0</v>
      </c>
      <c r="H163" s="13">
        <f t="shared" si="94"/>
        <v>0</v>
      </c>
      <c r="I163" s="13">
        <f t="shared" si="88"/>
        <v>728.60852878464846</v>
      </c>
      <c r="J163" s="13">
        <f t="shared" si="67"/>
        <v>0</v>
      </c>
      <c r="K163" s="13">
        <f t="shared" si="68"/>
        <v>159.5285287846483</v>
      </c>
      <c r="L163" s="13">
        <f t="shared" si="69"/>
        <v>0</v>
      </c>
      <c r="M163" s="13">
        <f t="shared" si="89"/>
        <v>35.799999999999997</v>
      </c>
      <c r="N163" s="13">
        <f t="shared" si="70"/>
        <v>-526.34000000000015</v>
      </c>
      <c r="O163" s="13">
        <f t="shared" si="71"/>
        <v>0</v>
      </c>
      <c r="P163" s="13">
        <f t="shared" si="72"/>
        <v>0</v>
      </c>
      <c r="Q163" s="13">
        <f t="shared" si="73"/>
        <v>0</v>
      </c>
      <c r="R163" s="13">
        <f t="shared" si="74"/>
        <v>0</v>
      </c>
      <c r="S163" s="13">
        <f t="shared" si="75"/>
        <v>0</v>
      </c>
      <c r="T163" s="13">
        <f t="shared" si="90"/>
        <v>202.0533333333334</v>
      </c>
      <c r="U163" s="13">
        <f t="shared" si="76"/>
        <v>-360.0866666666667</v>
      </c>
      <c r="V163" s="13">
        <f t="shared" si="77"/>
        <v>0</v>
      </c>
      <c r="W163" s="13">
        <f t="shared" si="78"/>
        <v>0</v>
      </c>
      <c r="X163" s="13">
        <f t="shared" si="79"/>
        <v>0</v>
      </c>
      <c r="Y163" s="13">
        <f t="shared" si="91"/>
        <v>405.60000000000008</v>
      </c>
      <c r="Z163" s="13">
        <f t="shared" si="80"/>
        <v>-156.54000000000002</v>
      </c>
      <c r="AA163" s="13">
        <f t="shared" si="81"/>
        <v>0</v>
      </c>
      <c r="AB163" s="13"/>
      <c r="AC163" s="13"/>
      <c r="AD163" s="13"/>
      <c r="AE163" s="13"/>
      <c r="AF163" s="13">
        <f t="shared" si="82"/>
        <v>0</v>
      </c>
      <c r="AG163" s="13">
        <f t="shared" si="83"/>
        <v>0</v>
      </c>
      <c r="AH163" s="13">
        <f t="shared" si="84"/>
        <v>0</v>
      </c>
      <c r="AI163" s="13">
        <f t="shared" si="85"/>
        <v>0</v>
      </c>
      <c r="AJ163" s="13">
        <f t="shared" si="92"/>
        <v>1451.3142857142857</v>
      </c>
      <c r="AK163" s="13">
        <f t="shared" si="86"/>
        <v>0</v>
      </c>
      <c r="AL163" s="13">
        <f t="shared" si="87"/>
        <v>882.23428571428553</v>
      </c>
      <c r="AM163" s="13"/>
    </row>
    <row r="164" spans="1:39" x14ac:dyDescent="0.25">
      <c r="A164">
        <v>163</v>
      </c>
      <c r="B164">
        <v>565.61</v>
      </c>
      <c r="C164" s="14" t="s">
        <v>20</v>
      </c>
      <c r="D164">
        <f t="shared" si="63"/>
        <v>195</v>
      </c>
      <c r="E164" s="13">
        <f t="shared" si="64"/>
        <v>0</v>
      </c>
      <c r="F164" s="13">
        <f t="shared" si="65"/>
        <v>0</v>
      </c>
      <c r="G164" s="13">
        <f t="shared" si="66"/>
        <v>0</v>
      </c>
      <c r="H164" s="13">
        <f t="shared" si="94"/>
        <v>0</v>
      </c>
      <c r="I164" s="13">
        <f t="shared" si="88"/>
        <v>728.60852878464846</v>
      </c>
      <c r="J164" s="13">
        <f t="shared" si="67"/>
        <v>0</v>
      </c>
      <c r="K164" s="13">
        <f t="shared" si="68"/>
        <v>156.05852878464839</v>
      </c>
      <c r="L164" s="13">
        <f t="shared" si="69"/>
        <v>0</v>
      </c>
      <c r="M164" s="13">
        <f t="shared" si="89"/>
        <v>35.799999999999997</v>
      </c>
      <c r="N164" s="13">
        <f t="shared" si="70"/>
        <v>-529.81000000000006</v>
      </c>
      <c r="O164" s="13">
        <f t="shared" si="71"/>
        <v>0</v>
      </c>
      <c r="P164" s="13">
        <f t="shared" si="72"/>
        <v>0</v>
      </c>
      <c r="Q164" s="13">
        <f t="shared" si="73"/>
        <v>0</v>
      </c>
      <c r="R164" s="13">
        <f t="shared" si="74"/>
        <v>0</v>
      </c>
      <c r="S164" s="13">
        <f t="shared" si="75"/>
        <v>0</v>
      </c>
      <c r="T164" s="13">
        <f t="shared" si="90"/>
        <v>202.0533333333334</v>
      </c>
      <c r="U164" s="13">
        <f t="shared" si="76"/>
        <v>-363.55666666666662</v>
      </c>
      <c r="V164" s="13">
        <f t="shared" si="77"/>
        <v>0</v>
      </c>
      <c r="W164" s="13">
        <f t="shared" si="78"/>
        <v>0</v>
      </c>
      <c r="X164" s="13">
        <f t="shared" si="79"/>
        <v>0</v>
      </c>
      <c r="Y164" s="13">
        <f t="shared" si="91"/>
        <v>405.60000000000008</v>
      </c>
      <c r="Z164" s="13">
        <f t="shared" si="80"/>
        <v>-160.00999999999993</v>
      </c>
      <c r="AA164" s="13">
        <f t="shared" si="81"/>
        <v>0</v>
      </c>
      <c r="AB164" s="13"/>
      <c r="AC164" s="13"/>
      <c r="AD164" s="13"/>
      <c r="AE164" s="13"/>
      <c r="AF164" s="13">
        <f t="shared" si="82"/>
        <v>0</v>
      </c>
      <c r="AG164" s="13">
        <f t="shared" si="83"/>
        <v>46.800000000000004</v>
      </c>
      <c r="AH164" s="13">
        <f t="shared" si="84"/>
        <v>0</v>
      </c>
      <c r="AI164" s="13">
        <f t="shared" si="85"/>
        <v>0</v>
      </c>
      <c r="AJ164" s="13">
        <f t="shared" si="92"/>
        <v>1498.1142857142856</v>
      </c>
      <c r="AK164" s="13">
        <f t="shared" si="86"/>
        <v>0</v>
      </c>
      <c r="AL164" s="13">
        <f t="shared" si="87"/>
        <v>925.56428571428557</v>
      </c>
      <c r="AM164" s="13"/>
    </row>
    <row r="165" spans="1:39" x14ac:dyDescent="0.25">
      <c r="A165">
        <v>164</v>
      </c>
      <c r="B165">
        <v>569.08000000000004</v>
      </c>
      <c r="C165" s="12" t="s">
        <v>28</v>
      </c>
      <c r="D165">
        <f t="shared" si="63"/>
        <v>48</v>
      </c>
      <c r="E165" s="13">
        <f t="shared" si="64"/>
        <v>0</v>
      </c>
      <c r="F165" s="13">
        <f t="shared" si="65"/>
        <v>4.2985074626865671</v>
      </c>
      <c r="G165" s="13">
        <f t="shared" si="66"/>
        <v>0</v>
      </c>
      <c r="H165" s="13">
        <f t="shared" si="94"/>
        <v>0</v>
      </c>
      <c r="I165" s="13">
        <f t="shared" si="88"/>
        <v>732.90703624733499</v>
      </c>
      <c r="J165" s="13">
        <f t="shared" si="67"/>
        <v>0</v>
      </c>
      <c r="K165" s="13">
        <f t="shared" si="68"/>
        <v>156.88703624733489</v>
      </c>
      <c r="L165" s="13">
        <f t="shared" si="69"/>
        <v>0</v>
      </c>
      <c r="M165" s="13">
        <f t="shared" si="89"/>
        <v>35.799999999999997</v>
      </c>
      <c r="N165" s="13">
        <f t="shared" si="70"/>
        <v>-533.28000000000009</v>
      </c>
      <c r="O165" s="13">
        <f t="shared" si="71"/>
        <v>0</v>
      </c>
      <c r="P165" s="13">
        <f t="shared" si="72"/>
        <v>0</v>
      </c>
      <c r="Q165" s="13">
        <f t="shared" si="73"/>
        <v>0</v>
      </c>
      <c r="R165" s="13">
        <f t="shared" si="74"/>
        <v>0</v>
      </c>
      <c r="S165" s="13">
        <f t="shared" si="75"/>
        <v>0</v>
      </c>
      <c r="T165" s="13">
        <f t="shared" si="90"/>
        <v>202.0533333333334</v>
      </c>
      <c r="U165" s="13">
        <f t="shared" si="76"/>
        <v>-367.02666666666664</v>
      </c>
      <c r="V165" s="13">
        <f t="shared" si="77"/>
        <v>0</v>
      </c>
      <c r="W165" s="13">
        <f t="shared" si="78"/>
        <v>0</v>
      </c>
      <c r="X165" s="13">
        <f t="shared" si="79"/>
        <v>0</v>
      </c>
      <c r="Y165" s="13">
        <f t="shared" si="91"/>
        <v>405.60000000000008</v>
      </c>
      <c r="Z165" s="13">
        <f t="shared" si="80"/>
        <v>-163.47999999999996</v>
      </c>
      <c r="AA165" s="13">
        <f t="shared" si="81"/>
        <v>0</v>
      </c>
      <c r="AB165" s="13"/>
      <c r="AC165" s="13"/>
      <c r="AD165" s="13"/>
      <c r="AE165" s="13"/>
      <c r="AF165" s="13">
        <f t="shared" si="82"/>
        <v>0</v>
      </c>
      <c r="AG165" s="13">
        <f t="shared" si="83"/>
        <v>0</v>
      </c>
      <c r="AH165" s="13">
        <f t="shared" si="84"/>
        <v>0</v>
      </c>
      <c r="AI165" s="13">
        <f t="shared" si="85"/>
        <v>0</v>
      </c>
      <c r="AJ165" s="13">
        <f t="shared" si="92"/>
        <v>1498.1142857142856</v>
      </c>
      <c r="AK165" s="13">
        <f t="shared" si="86"/>
        <v>0</v>
      </c>
      <c r="AL165" s="13">
        <f t="shared" si="87"/>
        <v>922.09428571428555</v>
      </c>
      <c r="AM165" s="13"/>
    </row>
    <row r="166" spans="1:39" x14ac:dyDescent="0.25">
      <c r="A166">
        <v>165</v>
      </c>
      <c r="B166">
        <v>572.55000000000007</v>
      </c>
      <c r="C166" s="14" t="s">
        <v>34</v>
      </c>
      <c r="D166">
        <f t="shared" si="63"/>
        <v>168</v>
      </c>
      <c r="E166" s="13">
        <f t="shared" si="64"/>
        <v>0</v>
      </c>
      <c r="F166" s="13">
        <f t="shared" si="65"/>
        <v>0</v>
      </c>
      <c r="G166" s="13">
        <f t="shared" si="66"/>
        <v>0</v>
      </c>
      <c r="H166" s="13">
        <f t="shared" si="94"/>
        <v>0</v>
      </c>
      <c r="I166" s="13">
        <f t="shared" si="88"/>
        <v>732.90703624733499</v>
      </c>
      <c r="J166" s="13">
        <f t="shared" si="67"/>
        <v>0</v>
      </c>
      <c r="K166" s="13">
        <f t="shared" si="68"/>
        <v>153.41703624733486</v>
      </c>
      <c r="L166" s="13">
        <f t="shared" si="69"/>
        <v>0</v>
      </c>
      <c r="M166" s="13">
        <f t="shared" si="89"/>
        <v>35.799999999999997</v>
      </c>
      <c r="N166" s="13">
        <f t="shared" si="70"/>
        <v>-536.75000000000011</v>
      </c>
      <c r="O166" s="13">
        <f t="shared" si="71"/>
        <v>0</v>
      </c>
      <c r="P166" s="13">
        <f t="shared" si="72"/>
        <v>0</v>
      </c>
      <c r="Q166" s="13">
        <f t="shared" si="73"/>
        <v>0</v>
      </c>
      <c r="R166" s="13">
        <f t="shared" si="74"/>
        <v>0</v>
      </c>
      <c r="S166" s="13">
        <f t="shared" si="75"/>
        <v>0</v>
      </c>
      <c r="T166" s="13">
        <f t="shared" si="90"/>
        <v>202.0533333333334</v>
      </c>
      <c r="U166" s="13">
        <f t="shared" si="76"/>
        <v>-370.49666666666667</v>
      </c>
      <c r="V166" s="13">
        <f t="shared" si="77"/>
        <v>0</v>
      </c>
      <c r="W166" s="13">
        <f t="shared" si="78"/>
        <v>0</v>
      </c>
      <c r="X166" s="13">
        <f t="shared" si="79"/>
        <v>0</v>
      </c>
      <c r="Y166" s="13">
        <f t="shared" si="91"/>
        <v>405.60000000000008</v>
      </c>
      <c r="Z166" s="13">
        <f t="shared" si="80"/>
        <v>-166.95</v>
      </c>
      <c r="AA166" s="13">
        <f t="shared" si="81"/>
        <v>0</v>
      </c>
      <c r="AB166" s="13"/>
      <c r="AC166" s="13"/>
      <c r="AD166" s="13"/>
      <c r="AE166" s="13"/>
      <c r="AF166" s="13">
        <f t="shared" si="82"/>
        <v>0</v>
      </c>
      <c r="AG166" s="13">
        <f t="shared" si="83"/>
        <v>0</v>
      </c>
      <c r="AH166" s="13">
        <f t="shared" si="84"/>
        <v>0</v>
      </c>
      <c r="AI166" s="13" t="e">
        <f t="shared" si="85"/>
        <v>#DIV/0!</v>
      </c>
      <c r="AJ166" s="13" t="e">
        <f t="shared" si="92"/>
        <v>#DIV/0!</v>
      </c>
      <c r="AK166" s="13" t="e">
        <f t="shared" si="86"/>
        <v>#DIV/0!</v>
      </c>
      <c r="AL166" s="13" t="e">
        <f t="shared" si="87"/>
        <v>#DIV/0!</v>
      </c>
      <c r="AM166" s="13"/>
    </row>
    <row r="167" spans="1:39" x14ac:dyDescent="0.25">
      <c r="A167">
        <v>166</v>
      </c>
      <c r="B167">
        <v>576.0200000000001</v>
      </c>
      <c r="C167" s="12" t="s">
        <v>28</v>
      </c>
      <c r="D167">
        <f t="shared" si="63"/>
        <v>48</v>
      </c>
      <c r="E167" s="13">
        <f t="shared" si="64"/>
        <v>0</v>
      </c>
      <c r="F167" s="13">
        <f t="shared" si="65"/>
        <v>4.2985074626865671</v>
      </c>
      <c r="G167" s="13">
        <f t="shared" si="66"/>
        <v>0</v>
      </c>
      <c r="H167" s="13">
        <f t="shared" si="94"/>
        <v>0</v>
      </c>
      <c r="I167" s="13">
        <f t="shared" si="88"/>
        <v>737.20554371002152</v>
      </c>
      <c r="J167" s="13">
        <f t="shared" si="67"/>
        <v>0</v>
      </c>
      <c r="K167" s="13">
        <f t="shared" si="68"/>
        <v>154.24554371002137</v>
      </c>
      <c r="L167" s="13">
        <f t="shared" si="69"/>
        <v>0</v>
      </c>
      <c r="M167" s="13">
        <f t="shared" si="89"/>
        <v>35.799999999999997</v>
      </c>
      <c r="N167" s="13">
        <f t="shared" si="70"/>
        <v>-540.22000000000014</v>
      </c>
      <c r="O167" s="13">
        <f t="shared" si="71"/>
        <v>0</v>
      </c>
      <c r="P167" s="13">
        <f t="shared" si="72"/>
        <v>0</v>
      </c>
      <c r="Q167" s="13">
        <f t="shared" si="73"/>
        <v>0</v>
      </c>
      <c r="R167" s="13">
        <f t="shared" si="74"/>
        <v>0</v>
      </c>
      <c r="S167" s="13">
        <f t="shared" si="75"/>
        <v>0</v>
      </c>
      <c r="T167" s="13">
        <f t="shared" si="90"/>
        <v>202.0533333333334</v>
      </c>
      <c r="U167" s="13">
        <f t="shared" si="76"/>
        <v>-373.9666666666667</v>
      </c>
      <c r="V167" s="13">
        <f t="shared" si="77"/>
        <v>0</v>
      </c>
      <c r="W167" s="13">
        <f t="shared" si="78"/>
        <v>0</v>
      </c>
      <c r="X167" s="13">
        <f t="shared" si="79"/>
        <v>0</v>
      </c>
      <c r="Y167" s="13">
        <f t="shared" si="91"/>
        <v>405.60000000000008</v>
      </c>
      <c r="Z167" s="13">
        <f t="shared" si="80"/>
        <v>-170.42000000000002</v>
      </c>
      <c r="AA167" s="13">
        <f t="shared" si="81"/>
        <v>0</v>
      </c>
      <c r="AB167" s="13"/>
      <c r="AC167" s="13"/>
      <c r="AD167" s="13"/>
      <c r="AE167" s="13"/>
      <c r="AF167" s="13">
        <f t="shared" si="82"/>
        <v>0</v>
      </c>
      <c r="AG167" s="13">
        <f t="shared" si="83"/>
        <v>0</v>
      </c>
      <c r="AH167" s="13">
        <f t="shared" si="84"/>
        <v>0</v>
      </c>
      <c r="AI167" s="13">
        <f t="shared" si="85"/>
        <v>0</v>
      </c>
      <c r="AJ167" s="13" t="e">
        <f t="shared" si="92"/>
        <v>#DIV/0!</v>
      </c>
      <c r="AK167" s="13" t="e">
        <f t="shared" si="86"/>
        <v>#DIV/0!</v>
      </c>
      <c r="AL167" s="13" t="e">
        <f t="shared" si="87"/>
        <v>#DIV/0!</v>
      </c>
      <c r="AM167" s="13"/>
    </row>
    <row r="168" spans="1:39" x14ac:dyDescent="0.25">
      <c r="A168">
        <v>167</v>
      </c>
      <c r="B168">
        <v>579.49</v>
      </c>
      <c r="C168" s="16" t="s">
        <v>35</v>
      </c>
      <c r="D168">
        <f t="shared" si="63"/>
        <v>500</v>
      </c>
      <c r="E168" s="13">
        <f t="shared" si="64"/>
        <v>0</v>
      </c>
      <c r="F168" s="13">
        <f t="shared" si="65"/>
        <v>0</v>
      </c>
      <c r="G168" s="13">
        <f t="shared" si="66"/>
        <v>0</v>
      </c>
      <c r="H168" s="13">
        <f t="shared" si="94"/>
        <v>0</v>
      </c>
      <c r="I168" s="13">
        <f t="shared" si="88"/>
        <v>737.20554371002152</v>
      </c>
      <c r="J168" s="13">
        <f t="shared" si="67"/>
        <v>0</v>
      </c>
      <c r="K168" s="13">
        <f t="shared" si="68"/>
        <v>150.77554371002145</v>
      </c>
      <c r="L168" s="13">
        <f t="shared" si="69"/>
        <v>0</v>
      </c>
      <c r="M168" s="13">
        <f t="shared" si="89"/>
        <v>35.799999999999997</v>
      </c>
      <c r="N168" s="13">
        <f t="shared" si="70"/>
        <v>-543.69000000000005</v>
      </c>
      <c r="O168" s="13">
        <f t="shared" si="71"/>
        <v>0</v>
      </c>
      <c r="P168" s="13">
        <f t="shared" si="72"/>
        <v>0</v>
      </c>
      <c r="Q168" s="13">
        <f t="shared" si="73"/>
        <v>0</v>
      </c>
      <c r="R168" s="13">
        <f t="shared" si="74"/>
        <v>0</v>
      </c>
      <c r="S168" s="13">
        <f t="shared" si="75"/>
        <v>0</v>
      </c>
      <c r="T168" s="13">
        <f t="shared" si="90"/>
        <v>202.0533333333334</v>
      </c>
      <c r="U168" s="13">
        <f t="shared" si="76"/>
        <v>-377.43666666666661</v>
      </c>
      <c r="V168" s="13">
        <f t="shared" si="77"/>
        <v>0</v>
      </c>
      <c r="W168" s="13">
        <f t="shared" si="78"/>
        <v>0</v>
      </c>
      <c r="X168" s="13">
        <f t="shared" si="79"/>
        <v>78.94736842105263</v>
      </c>
      <c r="Y168" s="13">
        <f t="shared" si="91"/>
        <v>484.54736842105274</v>
      </c>
      <c r="Z168" s="13">
        <f t="shared" si="80"/>
        <v>-94.942631578947271</v>
      </c>
      <c r="AA168" s="13">
        <f t="shared" si="81"/>
        <v>0</v>
      </c>
      <c r="AB168" s="13"/>
      <c r="AC168" s="13"/>
      <c r="AD168" s="13"/>
      <c r="AE168" s="13"/>
      <c r="AF168" s="13">
        <f t="shared" si="82"/>
        <v>0</v>
      </c>
      <c r="AG168" s="13">
        <f t="shared" si="83"/>
        <v>0</v>
      </c>
      <c r="AH168" s="13">
        <f t="shared" si="84"/>
        <v>0</v>
      </c>
      <c r="AI168" s="13">
        <f t="shared" si="85"/>
        <v>0</v>
      </c>
      <c r="AJ168" s="13" t="e">
        <f t="shared" si="92"/>
        <v>#DIV/0!</v>
      </c>
      <c r="AK168" s="13" t="e">
        <f t="shared" si="86"/>
        <v>#DIV/0!</v>
      </c>
      <c r="AL168" s="13" t="e">
        <f t="shared" si="87"/>
        <v>#DIV/0!</v>
      </c>
      <c r="AM168" s="13"/>
    </row>
    <row r="169" spans="1:39" x14ac:dyDescent="0.25">
      <c r="A169">
        <v>168</v>
      </c>
      <c r="B169">
        <v>582.96</v>
      </c>
      <c r="C169" s="12" t="s">
        <v>23</v>
      </c>
      <c r="D169">
        <f t="shared" si="63"/>
        <v>61</v>
      </c>
      <c r="E169" s="13">
        <f t="shared" si="64"/>
        <v>10.457142857142857</v>
      </c>
      <c r="F169" s="13">
        <f t="shared" si="65"/>
        <v>0</v>
      </c>
      <c r="G169" s="13">
        <f t="shared" si="66"/>
        <v>0</v>
      </c>
      <c r="H169" s="13">
        <f t="shared" si="94"/>
        <v>0</v>
      </c>
      <c r="I169" s="13">
        <f t="shared" si="88"/>
        <v>747.66268656716443</v>
      </c>
      <c r="J169" s="13">
        <f t="shared" si="67"/>
        <v>0</v>
      </c>
      <c r="K169" s="13">
        <f t="shared" si="68"/>
        <v>157.76268656716434</v>
      </c>
      <c r="L169" s="13">
        <f t="shared" si="69"/>
        <v>0</v>
      </c>
      <c r="M169" s="13">
        <f t="shared" si="89"/>
        <v>35.799999999999997</v>
      </c>
      <c r="N169" s="13">
        <f t="shared" si="70"/>
        <v>-547.16000000000008</v>
      </c>
      <c r="O169" s="13">
        <f t="shared" si="71"/>
        <v>0</v>
      </c>
      <c r="P169" s="13">
        <f t="shared" si="72"/>
        <v>0</v>
      </c>
      <c r="Q169" s="13">
        <f t="shared" si="73"/>
        <v>0</v>
      </c>
      <c r="R169" s="13">
        <f t="shared" si="74"/>
        <v>0</v>
      </c>
      <c r="S169" s="13">
        <f t="shared" si="75"/>
        <v>0</v>
      </c>
      <c r="T169" s="13">
        <f t="shared" si="90"/>
        <v>202.0533333333334</v>
      </c>
      <c r="U169" s="13">
        <f t="shared" si="76"/>
        <v>-380.90666666666664</v>
      </c>
      <c r="V169" s="13">
        <f t="shared" si="77"/>
        <v>0</v>
      </c>
      <c r="W169" s="13">
        <f t="shared" si="78"/>
        <v>0</v>
      </c>
      <c r="X169" s="13">
        <f t="shared" si="79"/>
        <v>0</v>
      </c>
      <c r="Y169" s="13">
        <f t="shared" si="91"/>
        <v>484.54736842105274</v>
      </c>
      <c r="Z169" s="13">
        <f t="shared" si="80"/>
        <v>-98.412631578947298</v>
      </c>
      <c r="AA169" s="13">
        <f t="shared" si="81"/>
        <v>0</v>
      </c>
      <c r="AB169" s="13"/>
      <c r="AC169" s="13"/>
      <c r="AD169" s="13"/>
      <c r="AE169" s="13"/>
      <c r="AF169" s="13">
        <f t="shared" si="82"/>
        <v>0</v>
      </c>
      <c r="AG169" s="13">
        <f t="shared" si="83"/>
        <v>0</v>
      </c>
      <c r="AH169" s="13">
        <f t="shared" si="84"/>
        <v>0</v>
      </c>
      <c r="AI169" s="13">
        <f t="shared" si="85"/>
        <v>0</v>
      </c>
      <c r="AJ169" s="13" t="e">
        <f t="shared" si="92"/>
        <v>#DIV/0!</v>
      </c>
      <c r="AK169" s="13" t="e">
        <f t="shared" si="86"/>
        <v>#DIV/0!</v>
      </c>
      <c r="AL169" s="13" t="e">
        <f t="shared" si="87"/>
        <v>#DIV/0!</v>
      </c>
      <c r="AM169" s="13"/>
    </row>
    <row r="170" spans="1:39" x14ac:dyDescent="0.25">
      <c r="A170">
        <v>169</v>
      </c>
      <c r="B170">
        <v>586.43000000000006</v>
      </c>
      <c r="C170" s="16" t="s">
        <v>35</v>
      </c>
      <c r="D170">
        <f t="shared" si="63"/>
        <v>500</v>
      </c>
      <c r="E170" s="13">
        <f t="shared" si="64"/>
        <v>0</v>
      </c>
      <c r="F170" s="13">
        <f t="shared" si="65"/>
        <v>0</v>
      </c>
      <c r="G170" s="13">
        <f t="shared" si="66"/>
        <v>0</v>
      </c>
      <c r="H170" s="13">
        <f t="shared" si="94"/>
        <v>0</v>
      </c>
      <c r="I170" s="13">
        <f t="shared" si="88"/>
        <v>747.66268656716443</v>
      </c>
      <c r="J170" s="13">
        <f>IF(I170&lt;=(B170-2),I170-B170,0)</f>
        <v>0</v>
      </c>
      <c r="K170" s="13">
        <f>IF(I170-B170&gt;$B$3,I170-(B170+$B$3),0)</f>
        <v>154.29268656716431</v>
      </c>
      <c r="L170" s="13">
        <f t="shared" si="69"/>
        <v>0</v>
      </c>
      <c r="M170" s="13">
        <f t="shared" si="89"/>
        <v>35.799999999999997</v>
      </c>
      <c r="N170" s="13">
        <f t="shared" si="70"/>
        <v>-550.63000000000011</v>
      </c>
      <c r="O170" s="13">
        <f t="shared" si="71"/>
        <v>0</v>
      </c>
      <c r="P170" s="13">
        <f t="shared" si="72"/>
        <v>0</v>
      </c>
      <c r="Q170" s="13">
        <f t="shared" si="73"/>
        <v>0</v>
      </c>
      <c r="R170" s="13">
        <f t="shared" si="74"/>
        <v>0</v>
      </c>
      <c r="S170" s="13">
        <f t="shared" si="75"/>
        <v>0</v>
      </c>
      <c r="T170" s="13">
        <f t="shared" si="90"/>
        <v>202.0533333333334</v>
      </c>
      <c r="U170" s="13">
        <f>IF(T170&lt;=(B170-2),T170-B170,0)</f>
        <v>-384.37666666666667</v>
      </c>
      <c r="V170" s="13">
        <f t="shared" si="77"/>
        <v>0</v>
      </c>
      <c r="W170" s="13">
        <f t="shared" si="78"/>
        <v>0</v>
      </c>
      <c r="X170" s="13">
        <f t="shared" si="79"/>
        <v>78.94736842105263</v>
      </c>
      <c r="Y170" s="13">
        <f t="shared" si="91"/>
        <v>563.49473684210534</v>
      </c>
      <c r="Z170" s="13">
        <f>IF(Y170&lt;=(B170-2),Y170-B170,0)</f>
        <v>-22.935263157894724</v>
      </c>
      <c r="AA170" s="13">
        <f t="shared" si="81"/>
        <v>0</v>
      </c>
      <c r="AB170" s="13"/>
      <c r="AC170" s="13"/>
      <c r="AD170" s="13"/>
      <c r="AE170" s="13"/>
      <c r="AF170" s="13">
        <f t="shared" si="82"/>
        <v>0</v>
      </c>
      <c r="AG170" s="13">
        <f t="shared" si="83"/>
        <v>0</v>
      </c>
      <c r="AH170" s="13">
        <f t="shared" si="84"/>
        <v>0</v>
      </c>
      <c r="AI170" s="13">
        <f t="shared" si="85"/>
        <v>0</v>
      </c>
      <c r="AJ170" s="13" t="e">
        <f>AJ169+AF170+AG170+AH170+AI170</f>
        <v>#DIV/0!</v>
      </c>
      <c r="AK170" s="13" t="e">
        <f t="shared" si="86"/>
        <v>#DIV/0!</v>
      </c>
      <c r="AL170" s="13" t="e">
        <f t="shared" si="87"/>
        <v>#DIV/0!</v>
      </c>
      <c r="AM170" s="13"/>
    </row>
    <row r="171" spans="1:39" x14ac:dyDescent="0.25">
      <c r="A171">
        <v>170</v>
      </c>
      <c r="B171">
        <v>589.9</v>
      </c>
      <c r="C171" s="16" t="s">
        <v>35</v>
      </c>
      <c r="D171">
        <f t="shared" si="63"/>
        <v>500</v>
      </c>
      <c r="E171" s="13">
        <f t="shared" si="64"/>
        <v>0</v>
      </c>
      <c r="F171" s="13">
        <f t="shared" si="65"/>
        <v>0</v>
      </c>
      <c r="G171" s="13">
        <f t="shared" si="66"/>
        <v>0</v>
      </c>
      <c r="H171" s="13">
        <f t="shared" si="94"/>
        <v>0</v>
      </c>
      <c r="I171" s="13">
        <f t="shared" si="88"/>
        <v>747.66268656716443</v>
      </c>
      <c r="J171" s="13">
        <f>IF(I171&lt;=(B171-2),I171-B171,0)</f>
        <v>0</v>
      </c>
      <c r="K171" s="13">
        <f t="shared" ref="K171:K173" si="95">IF(I171-B171&gt;$B$3,I171-(B171+$B$3),0)</f>
        <v>150.8226865671644</v>
      </c>
      <c r="L171" s="13">
        <f t="shared" si="69"/>
        <v>0</v>
      </c>
      <c r="M171" s="13">
        <f t="shared" si="89"/>
        <v>35.799999999999997</v>
      </c>
      <c r="N171" s="13">
        <f t="shared" si="70"/>
        <v>-554.1</v>
      </c>
      <c r="O171" s="13">
        <f t="shared" si="71"/>
        <v>0</v>
      </c>
      <c r="P171" s="13">
        <f>IF(C171="Nappe",(D171/$AP$10)*60,0)</f>
        <v>0</v>
      </c>
      <c r="Q171" s="13">
        <f t="shared" si="73"/>
        <v>0</v>
      </c>
      <c r="R171" s="13">
        <f t="shared" si="74"/>
        <v>0</v>
      </c>
      <c r="S171" s="13">
        <f t="shared" si="75"/>
        <v>0</v>
      </c>
      <c r="T171" s="13">
        <f t="shared" si="90"/>
        <v>202.0533333333334</v>
      </c>
      <c r="U171" s="13">
        <f t="shared" ref="U171:U173" si="96">IF(T171&lt;=(B171-2),T171-B171,0)</f>
        <v>-387.84666666666658</v>
      </c>
      <c r="V171" s="13">
        <f t="shared" si="77"/>
        <v>0</v>
      </c>
      <c r="W171" s="13">
        <f t="shared" si="78"/>
        <v>0</v>
      </c>
      <c r="X171" s="13">
        <f t="shared" si="79"/>
        <v>78.94736842105263</v>
      </c>
      <c r="Y171" s="13">
        <f t="shared" si="91"/>
        <v>642.44210526315794</v>
      </c>
      <c r="Z171" s="13">
        <f t="shared" ref="Z171:Z173" si="97">IF(Y171&lt;=(B171-2),Y171-B171,0)</f>
        <v>0</v>
      </c>
      <c r="AA171" s="13">
        <f t="shared" si="81"/>
        <v>45.60210526315791</v>
      </c>
      <c r="AF171" s="13">
        <f t="shared" si="82"/>
        <v>0</v>
      </c>
      <c r="AG171" s="13">
        <f t="shared" si="83"/>
        <v>0</v>
      </c>
      <c r="AH171" s="13">
        <f t="shared" si="84"/>
        <v>0</v>
      </c>
      <c r="AI171" s="13">
        <f t="shared" si="85"/>
        <v>0</v>
      </c>
      <c r="AJ171" s="13" t="e">
        <f t="shared" ref="AJ171:AJ173" si="98">AJ170+AF171+AG171+AH171+AI171</f>
        <v>#DIV/0!</v>
      </c>
      <c r="AK171" s="13" t="e">
        <f t="shared" si="86"/>
        <v>#DIV/0!</v>
      </c>
      <c r="AL171" s="13" t="e">
        <f t="shared" si="87"/>
        <v>#DIV/0!</v>
      </c>
    </row>
    <row r="172" spans="1:39" x14ac:dyDescent="0.25">
      <c r="A172">
        <v>171</v>
      </c>
      <c r="B172">
        <v>593.37</v>
      </c>
      <c r="C172" s="14" t="s">
        <v>21</v>
      </c>
      <c r="D172">
        <f t="shared" si="63"/>
        <v>130</v>
      </c>
      <c r="E172" s="13">
        <f t="shared" si="64"/>
        <v>0</v>
      </c>
      <c r="F172" s="13">
        <f t="shared" si="65"/>
        <v>0</v>
      </c>
      <c r="G172" s="13">
        <f t="shared" si="66"/>
        <v>0</v>
      </c>
      <c r="H172" s="13">
        <f t="shared" si="94"/>
        <v>0</v>
      </c>
      <c r="I172" s="13">
        <f t="shared" si="88"/>
        <v>747.66268656716443</v>
      </c>
      <c r="J172" s="13">
        <f t="shared" ref="J172:J173" si="99">IF(I172&lt;=(B172-2),I172-B172,0)</f>
        <v>0</v>
      </c>
      <c r="K172" s="13">
        <f t="shared" si="95"/>
        <v>147.35268656716437</v>
      </c>
      <c r="L172" s="13">
        <f t="shared" si="69"/>
        <v>0</v>
      </c>
      <c r="M172" s="13">
        <f t="shared" si="89"/>
        <v>35.799999999999997</v>
      </c>
      <c r="N172" s="13">
        <f t="shared" si="70"/>
        <v>-557.57000000000005</v>
      </c>
      <c r="O172" s="13">
        <f t="shared" si="71"/>
        <v>0</v>
      </c>
      <c r="P172" s="13">
        <f>IF(C172="Nappe",(D172/$AP$10)*60,0)</f>
        <v>0</v>
      </c>
      <c r="Q172" s="13">
        <f t="shared" si="73"/>
        <v>0</v>
      </c>
      <c r="R172" s="13">
        <f t="shared" si="74"/>
        <v>0</v>
      </c>
      <c r="S172" s="13">
        <f t="shared" si="75"/>
        <v>0</v>
      </c>
      <c r="T172" s="13">
        <f t="shared" si="90"/>
        <v>202.0533333333334</v>
      </c>
      <c r="U172" s="13">
        <f t="shared" si="96"/>
        <v>-391.31666666666661</v>
      </c>
      <c r="V172" s="13">
        <f t="shared" si="77"/>
        <v>0</v>
      </c>
      <c r="W172" s="13">
        <f t="shared" si="78"/>
        <v>0</v>
      </c>
      <c r="X172" s="13">
        <f t="shared" si="79"/>
        <v>0</v>
      </c>
      <c r="Y172" s="13">
        <f t="shared" si="91"/>
        <v>642.44210526315794</v>
      </c>
      <c r="Z172" s="13">
        <f t="shared" si="97"/>
        <v>0</v>
      </c>
      <c r="AA172" s="13">
        <f t="shared" si="81"/>
        <v>42.132105263157882</v>
      </c>
      <c r="AF172" s="13">
        <f t="shared" si="82"/>
        <v>0</v>
      </c>
      <c r="AG172" s="13">
        <f t="shared" si="83"/>
        <v>0</v>
      </c>
      <c r="AH172" s="13">
        <f t="shared" si="84"/>
        <v>22.285714285714285</v>
      </c>
      <c r="AI172" s="13">
        <f t="shared" si="85"/>
        <v>0</v>
      </c>
      <c r="AJ172" s="13" t="e">
        <f t="shared" si="98"/>
        <v>#DIV/0!</v>
      </c>
      <c r="AK172" s="13" t="e">
        <f t="shared" si="86"/>
        <v>#DIV/0!</v>
      </c>
      <c r="AL172" s="18" t="e">
        <f t="shared" si="87"/>
        <v>#DIV/0!</v>
      </c>
    </row>
    <row r="173" spans="1:39" x14ac:dyDescent="0.25">
      <c r="A173">
        <v>172</v>
      </c>
      <c r="B173">
        <v>596.84</v>
      </c>
      <c r="C173" s="14" t="s">
        <v>21</v>
      </c>
      <c r="D173">
        <f t="shared" si="63"/>
        <v>130</v>
      </c>
      <c r="E173" s="13">
        <f t="shared" si="64"/>
        <v>0</v>
      </c>
      <c r="F173" s="13">
        <f t="shared" si="65"/>
        <v>0</v>
      </c>
      <c r="G173" s="13">
        <f t="shared" si="66"/>
        <v>0</v>
      </c>
      <c r="H173" s="13">
        <f t="shared" si="94"/>
        <v>0</v>
      </c>
      <c r="I173" s="13">
        <f t="shared" si="88"/>
        <v>747.66268656716443</v>
      </c>
      <c r="J173" s="13">
        <f t="shared" si="99"/>
        <v>0</v>
      </c>
      <c r="K173" s="13">
        <f t="shared" si="95"/>
        <v>143.88268656716434</v>
      </c>
      <c r="L173" s="13">
        <f t="shared" si="69"/>
        <v>0</v>
      </c>
      <c r="M173" s="13">
        <f t="shared" si="89"/>
        <v>35.799999999999997</v>
      </c>
      <c r="N173" s="13">
        <f t="shared" si="70"/>
        <v>-561.04000000000008</v>
      </c>
      <c r="O173" s="13">
        <f t="shared" si="71"/>
        <v>0</v>
      </c>
      <c r="P173" s="13">
        <f>IF(C173="Nappe",(D173/$AP$10)*60,0)</f>
        <v>0</v>
      </c>
      <c r="Q173" s="13">
        <f t="shared" si="73"/>
        <v>0</v>
      </c>
      <c r="R173" s="13">
        <f t="shared" si="74"/>
        <v>0</v>
      </c>
      <c r="S173" s="13">
        <f t="shared" si="75"/>
        <v>0</v>
      </c>
      <c r="T173" s="13">
        <f t="shared" si="90"/>
        <v>202.0533333333334</v>
      </c>
      <c r="U173" s="13">
        <f t="shared" si="96"/>
        <v>-394.78666666666663</v>
      </c>
      <c r="V173" s="13">
        <f t="shared" si="77"/>
        <v>0</v>
      </c>
      <c r="W173" s="13">
        <f t="shared" si="78"/>
        <v>0</v>
      </c>
      <c r="X173" s="13">
        <f t="shared" si="79"/>
        <v>0</v>
      </c>
      <c r="Y173" s="13">
        <f t="shared" si="91"/>
        <v>642.44210526315794</v>
      </c>
      <c r="Z173" s="13">
        <f t="shared" si="97"/>
        <v>0</v>
      </c>
      <c r="AA173" s="13">
        <f t="shared" si="81"/>
        <v>38.662105263157855</v>
      </c>
      <c r="AF173" s="13">
        <f t="shared" si="82"/>
        <v>0</v>
      </c>
      <c r="AG173" s="13">
        <f t="shared" si="83"/>
        <v>0</v>
      </c>
      <c r="AH173" s="13">
        <f t="shared" si="84"/>
        <v>22.285714285714285</v>
      </c>
      <c r="AI173" s="13">
        <f t="shared" si="85"/>
        <v>0</v>
      </c>
      <c r="AJ173" s="13" t="e">
        <f t="shared" si="98"/>
        <v>#DIV/0!</v>
      </c>
      <c r="AK173" s="13" t="e">
        <f t="shared" si="86"/>
        <v>#DIV/0!</v>
      </c>
      <c r="AL173" s="18" t="e">
        <f t="shared" si="87"/>
        <v>#DIV/0!</v>
      </c>
    </row>
  </sheetData>
  <mergeCells count="5">
    <mergeCell ref="AO2:AQ2"/>
    <mergeCell ref="AN4:AN7"/>
    <mergeCell ref="AN9:AN12"/>
    <mergeCell ref="AN13:AN14"/>
    <mergeCell ref="AN16:AN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Stagiaire 1</dc:creator>
  <cp:lastModifiedBy>Stagiaire 1</cp:lastModifiedBy>
  <dcterms:created xsi:type="dcterms:W3CDTF">2016-03-16T08:37:18Z</dcterms:created>
  <dcterms:modified xsi:type="dcterms:W3CDTF">2016-03-16T08:47:01Z</dcterms:modified>
</cp:coreProperties>
</file>