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 codeName="{8C4F1C90-05EB-6A55-5F09-09C24B55AC0B}"/>
  <workbookPr showInkAnnotation="0" codeName="ThisWorkbook" defaultThemeVersion="124226"/>
  <bookViews>
    <workbookView xWindow="-15" yWindow="765" windowWidth="15330" windowHeight="10470" tabRatio="918" activeTab="1"/>
  </bookViews>
  <sheets>
    <sheet name="Couleurs" sheetId="1" r:id="rId1"/>
    <sheet name="A" sheetId="27" r:id="rId2"/>
    <sheet name="B" sheetId="53" r:id="rId3"/>
    <sheet name="C" sheetId="54" r:id="rId4"/>
    <sheet name="D" sheetId="55" r:id="rId5"/>
    <sheet name="E" sheetId="57" r:id="rId6"/>
    <sheet name="F" sheetId="58" r:id="rId7"/>
    <sheet name="G" sheetId="59" r:id="rId8"/>
    <sheet name="H" sheetId="60" r:id="rId9"/>
    <sheet name="I" sheetId="61" r:id="rId10"/>
    <sheet name="J" sheetId="62" r:id="rId11"/>
    <sheet name="K" sheetId="63" r:id="rId12"/>
    <sheet name="L" sheetId="64" r:id="rId13"/>
    <sheet name="Vue globale" sheetId="51" r:id="rId14"/>
    <sheet name="Récap" sheetId="52" r:id="rId15"/>
  </sheets>
  <functionGroups builtInGroupCount="17"/>
  <externalReferences>
    <externalReference r:id="rId16"/>
  </externalReferences>
  <definedNames>
    <definedName name="_2015__recap_semaine_1">Récap!$C$2</definedName>
    <definedName name="_2015_récap_semaine_1">Récap!$C$2</definedName>
    <definedName name="Année">Couleurs!$C$1</definedName>
    <definedName name="liste">[1]LISTE!$A$2:$A$23</definedName>
  </definedNames>
  <calcPr calcId="145621"/>
</workbook>
</file>

<file path=xl/calcChain.xml><?xml version="1.0" encoding="utf-8"?>
<calcChain xmlns="http://schemas.openxmlformats.org/spreadsheetml/2006/main">
  <c r="S45" i="60" l="1"/>
  <c r="U6" i="55" l="1"/>
  <c r="U7" i="55"/>
  <c r="U8" i="55"/>
  <c r="U9" i="55"/>
  <c r="U10" i="55"/>
  <c r="U11" i="55"/>
  <c r="U12" i="55"/>
  <c r="U13" i="55"/>
  <c r="U14" i="55"/>
  <c r="U15" i="55"/>
  <c r="U16" i="55"/>
  <c r="U17" i="55"/>
  <c r="U18" i="55"/>
  <c r="U19" i="55"/>
  <c r="U20" i="55"/>
  <c r="U21" i="55"/>
  <c r="U22" i="55"/>
  <c r="U23" i="55"/>
  <c r="U24" i="55"/>
  <c r="U25" i="55"/>
  <c r="U26" i="55"/>
  <c r="U27" i="55"/>
  <c r="U28" i="55"/>
  <c r="U29" i="55"/>
  <c r="U30" i="55"/>
  <c r="U31" i="55"/>
  <c r="U32" i="55"/>
  <c r="U33" i="55"/>
  <c r="U34" i="55"/>
  <c r="U35" i="55"/>
  <c r="U36" i="55"/>
  <c r="U37" i="55"/>
  <c r="U38" i="55"/>
  <c r="U39" i="55"/>
  <c r="U40" i="55"/>
  <c r="U41" i="55"/>
  <c r="U42" i="55"/>
  <c r="U43" i="55"/>
  <c r="U44" i="55"/>
  <c r="U45" i="55"/>
  <c r="U46" i="55"/>
  <c r="U47" i="55"/>
  <c r="U48" i="55"/>
  <c r="U49" i="55"/>
  <c r="U50" i="55"/>
  <c r="U51" i="55"/>
  <c r="U52" i="55"/>
  <c r="U53" i="55"/>
  <c r="U54" i="55"/>
  <c r="U55" i="55"/>
  <c r="U56" i="55"/>
  <c r="U57" i="55"/>
  <c r="U58" i="55"/>
  <c r="U59" i="55"/>
  <c r="U60" i="55"/>
  <c r="U61" i="55"/>
  <c r="U62" i="55"/>
  <c r="U63" i="55"/>
  <c r="U64" i="55"/>
  <c r="U65" i="55"/>
  <c r="U66" i="55"/>
  <c r="U67" i="55"/>
  <c r="U68" i="55"/>
  <c r="U69" i="55"/>
  <c r="U70" i="55"/>
  <c r="U71" i="55"/>
  <c r="U72" i="55"/>
  <c r="U73" i="55"/>
  <c r="U74" i="55"/>
  <c r="U75" i="55"/>
  <c r="U76" i="55"/>
  <c r="U77" i="55"/>
  <c r="U78" i="55"/>
  <c r="U79" i="55"/>
  <c r="U80" i="55"/>
  <c r="U81" i="55"/>
  <c r="U82" i="55"/>
  <c r="U83" i="55"/>
  <c r="U84" i="55"/>
  <c r="U85" i="55"/>
  <c r="U86" i="55"/>
  <c r="U87" i="55"/>
  <c r="U88" i="55"/>
  <c r="U89" i="55"/>
  <c r="U90" i="55"/>
  <c r="U91" i="55"/>
  <c r="U92" i="55"/>
  <c r="U93" i="55"/>
  <c r="U94" i="55"/>
  <c r="T6" i="55"/>
  <c r="T7" i="55"/>
  <c r="T8" i="55"/>
  <c r="T9" i="55"/>
  <c r="T10" i="55"/>
  <c r="T11" i="55"/>
  <c r="T12" i="55"/>
  <c r="T13" i="55"/>
  <c r="T14" i="55"/>
  <c r="T15" i="55"/>
  <c r="T16" i="55"/>
  <c r="T17" i="55"/>
  <c r="T18" i="55"/>
  <c r="T19" i="55"/>
  <c r="T20" i="55"/>
  <c r="T21" i="55"/>
  <c r="T22" i="55"/>
  <c r="T23" i="55"/>
  <c r="T24" i="55"/>
  <c r="T25" i="55"/>
  <c r="T26" i="55"/>
  <c r="T27" i="55"/>
  <c r="T28" i="55"/>
  <c r="T29" i="55"/>
  <c r="T30" i="55"/>
  <c r="T31" i="55"/>
  <c r="T32" i="55"/>
  <c r="T33" i="55"/>
  <c r="T34" i="55"/>
  <c r="T35" i="55"/>
  <c r="T36" i="55"/>
  <c r="T37" i="55"/>
  <c r="T38" i="55"/>
  <c r="T39" i="55"/>
  <c r="T40" i="55"/>
  <c r="T41" i="55"/>
  <c r="T42" i="55"/>
  <c r="T43" i="55"/>
  <c r="T44" i="55"/>
  <c r="T45" i="55"/>
  <c r="T46" i="55"/>
  <c r="T47" i="55"/>
  <c r="T48" i="55"/>
  <c r="T49" i="55"/>
  <c r="T50" i="55"/>
  <c r="T51" i="55"/>
  <c r="T52" i="55"/>
  <c r="T53" i="55"/>
  <c r="T54" i="55"/>
  <c r="T55" i="55"/>
  <c r="T56" i="55"/>
  <c r="T57" i="55"/>
  <c r="T58" i="55"/>
  <c r="T59" i="55"/>
  <c r="T60" i="55"/>
  <c r="T61" i="55"/>
  <c r="T62" i="55"/>
  <c r="T63" i="55"/>
  <c r="T64" i="55"/>
  <c r="T65" i="55"/>
  <c r="T66" i="55"/>
  <c r="T67" i="55"/>
  <c r="T68" i="55"/>
  <c r="T69" i="55"/>
  <c r="T70" i="55"/>
  <c r="T71" i="55"/>
  <c r="T72" i="55"/>
  <c r="T73" i="55"/>
  <c r="T74" i="55"/>
  <c r="T75" i="55"/>
  <c r="T76" i="55"/>
  <c r="T77" i="55"/>
  <c r="T78" i="55"/>
  <c r="T79" i="55"/>
  <c r="T80" i="55"/>
  <c r="T81" i="55"/>
  <c r="T82" i="55"/>
  <c r="T83" i="55"/>
  <c r="T84" i="55"/>
  <c r="T85" i="55"/>
  <c r="T86" i="55"/>
  <c r="T87" i="55"/>
  <c r="T88" i="55"/>
  <c r="T89" i="55"/>
  <c r="T90" i="55"/>
  <c r="T91" i="55"/>
  <c r="T92" i="55"/>
  <c r="T93" i="55"/>
  <c r="T94" i="55"/>
  <c r="S6" i="55"/>
  <c r="S7" i="55"/>
  <c r="S8" i="55"/>
  <c r="S9" i="55"/>
  <c r="S10" i="55"/>
  <c r="S11" i="55"/>
  <c r="S12" i="55"/>
  <c r="S13" i="55"/>
  <c r="S14" i="55"/>
  <c r="S15" i="55"/>
  <c r="S16" i="55"/>
  <c r="S17" i="55"/>
  <c r="S18" i="55"/>
  <c r="S19" i="55"/>
  <c r="S20" i="55"/>
  <c r="S21" i="55"/>
  <c r="S22" i="55"/>
  <c r="S23" i="55"/>
  <c r="S24" i="55"/>
  <c r="S25" i="55"/>
  <c r="S26" i="55"/>
  <c r="S27" i="55"/>
  <c r="S28" i="55"/>
  <c r="S29" i="55"/>
  <c r="S30" i="55"/>
  <c r="S31" i="55"/>
  <c r="S32" i="55"/>
  <c r="S33" i="55"/>
  <c r="S34" i="55"/>
  <c r="S35" i="55"/>
  <c r="S36" i="55"/>
  <c r="S37" i="55"/>
  <c r="S38" i="55"/>
  <c r="S39" i="55"/>
  <c r="S40" i="55"/>
  <c r="S41" i="55"/>
  <c r="S42" i="55"/>
  <c r="S43" i="55"/>
  <c r="S44" i="55"/>
  <c r="S45" i="55"/>
  <c r="S46" i="55"/>
  <c r="S47" i="55"/>
  <c r="S48" i="55"/>
  <c r="S49" i="55"/>
  <c r="S50" i="55"/>
  <c r="S51" i="55"/>
  <c r="S52" i="55"/>
  <c r="S53" i="55"/>
  <c r="S54" i="55"/>
  <c r="S55" i="55"/>
  <c r="S56" i="55"/>
  <c r="S57" i="55"/>
  <c r="S58" i="55"/>
  <c r="S59" i="55"/>
  <c r="S60" i="55"/>
  <c r="S61" i="55"/>
  <c r="S62" i="55"/>
  <c r="S63" i="55"/>
  <c r="S64" i="55"/>
  <c r="S65" i="55"/>
  <c r="S66" i="55"/>
  <c r="S67" i="55"/>
  <c r="S68" i="55"/>
  <c r="S69" i="55"/>
  <c r="S70" i="55"/>
  <c r="S71" i="55"/>
  <c r="S72" i="55"/>
  <c r="S73" i="55"/>
  <c r="S74" i="55"/>
  <c r="S75" i="55"/>
  <c r="S76" i="55"/>
  <c r="S77" i="55"/>
  <c r="S78" i="55"/>
  <c r="S79" i="55"/>
  <c r="S80" i="55"/>
  <c r="S81" i="55"/>
  <c r="S82" i="55"/>
  <c r="S83" i="55"/>
  <c r="S84" i="55"/>
  <c r="S85" i="55"/>
  <c r="S86" i="55"/>
  <c r="S87" i="55"/>
  <c r="S88" i="55"/>
  <c r="S89" i="55"/>
  <c r="S90" i="55"/>
  <c r="S91" i="55"/>
  <c r="S92" i="55"/>
  <c r="S93" i="55"/>
  <c r="S94" i="55"/>
  <c r="U3" i="52" l="1"/>
  <c r="T3" i="52"/>
  <c r="R59" i="55"/>
  <c r="R23" i="55"/>
  <c r="R73" i="55"/>
  <c r="R41" i="55"/>
  <c r="R8" i="55"/>
  <c r="R91" i="55"/>
  <c r="R32" i="55"/>
  <c r="R84" i="55"/>
  <c r="R56" i="55"/>
  <c r="R12" i="55"/>
  <c r="R38" i="55"/>
  <c r="R65" i="55"/>
  <c r="R7" i="55"/>
  <c r="R88" i="55"/>
  <c r="R26" i="55"/>
  <c r="R37" i="55"/>
  <c r="R34" i="55"/>
  <c r="R76" i="55"/>
  <c r="R44" i="55"/>
  <c r="R10" i="55"/>
  <c r="R90" i="55"/>
  <c r="R63" i="55"/>
  <c r="R30" i="55"/>
  <c r="R62" i="55"/>
  <c r="R48" i="55"/>
  <c r="R24" i="55"/>
  <c r="R21" i="55"/>
  <c r="R58" i="55"/>
  <c r="R66" i="55"/>
  <c r="R19" i="55"/>
  <c r="R57" i="55"/>
  <c r="R25" i="55"/>
  <c r="R89" i="55"/>
  <c r="R27" i="55"/>
  <c r="R36" i="55"/>
  <c r="R20" i="55"/>
  <c r="R31" i="55"/>
  <c r="R43" i="55"/>
  <c r="R22" i="55"/>
  <c r="R69" i="55"/>
  <c r="R71" i="55"/>
  <c r="R60" i="55"/>
  <c r="R77" i="55"/>
  <c r="R70" i="55"/>
  <c r="R92" i="55"/>
  <c r="R47" i="55"/>
  <c r="R67" i="55"/>
  <c r="R83" i="27"/>
  <c r="R72" i="55"/>
  <c r="R50" i="55"/>
  <c r="R14" i="55"/>
  <c r="R53" i="55"/>
  <c r="R49" i="55"/>
  <c r="R29" i="55"/>
  <c r="R45" i="55"/>
  <c r="R16" i="55"/>
  <c r="R61" i="55"/>
  <c r="R86" i="55"/>
  <c r="R83" i="55"/>
  <c r="R74" i="55"/>
  <c r="R39" i="55"/>
  <c r="R9" i="55"/>
  <c r="R18" i="55"/>
  <c r="R51" i="55"/>
  <c r="R35" i="55"/>
  <c r="R40" i="55"/>
  <c r="R11" i="55"/>
  <c r="R82" i="55"/>
  <c r="R46" i="55"/>
  <c r="R78" i="55"/>
  <c r="R81" i="55"/>
  <c r="R94" i="55"/>
  <c r="R64" i="55"/>
  <c r="R15" i="55"/>
  <c r="R80" i="55"/>
  <c r="R17" i="55"/>
  <c r="R79" i="55"/>
  <c r="R55" i="55"/>
  <c r="R93" i="55"/>
  <c r="R75" i="55"/>
  <c r="R68" i="55"/>
  <c r="R28" i="55"/>
  <c r="R13" i="55"/>
  <c r="R54" i="55"/>
  <c r="R52" i="55"/>
  <c r="R42" i="55"/>
  <c r="R6" i="55"/>
  <c r="R85" i="55"/>
  <c r="R33" i="55"/>
  <c r="R87" i="55"/>
  <c r="O111" i="64" l="1"/>
  <c r="L111" i="64"/>
  <c r="I111" i="64"/>
  <c r="F111" i="64"/>
  <c r="C111" i="64"/>
  <c r="O110" i="64"/>
  <c r="L110" i="64"/>
  <c r="I110" i="64"/>
  <c r="F110" i="64"/>
  <c r="C110" i="64"/>
  <c r="O109" i="64"/>
  <c r="L109" i="64"/>
  <c r="I109" i="64"/>
  <c r="F109" i="64"/>
  <c r="C109" i="64"/>
  <c r="O108" i="64"/>
  <c r="L108" i="64"/>
  <c r="I108" i="64"/>
  <c r="F108" i="64"/>
  <c r="C108" i="64"/>
  <c r="O107" i="64"/>
  <c r="L107" i="64"/>
  <c r="I107" i="64"/>
  <c r="F107" i="64"/>
  <c r="C107" i="64"/>
  <c r="O106" i="64"/>
  <c r="L106" i="64"/>
  <c r="I106" i="64"/>
  <c r="F106" i="64"/>
  <c r="C106" i="64"/>
  <c r="O105" i="64"/>
  <c r="L105" i="64"/>
  <c r="I105" i="64"/>
  <c r="F105" i="64"/>
  <c r="C105" i="64"/>
  <c r="O104" i="64"/>
  <c r="L104" i="64"/>
  <c r="I104" i="64"/>
  <c r="F104" i="64"/>
  <c r="C104" i="64"/>
  <c r="O103" i="64"/>
  <c r="L103" i="64"/>
  <c r="I103" i="64"/>
  <c r="F103" i="64"/>
  <c r="C103" i="64"/>
  <c r="O102" i="64"/>
  <c r="L102" i="64"/>
  <c r="I102" i="64"/>
  <c r="F102" i="64"/>
  <c r="C102" i="64"/>
  <c r="O101" i="64"/>
  <c r="L101" i="64"/>
  <c r="I101" i="64"/>
  <c r="F101" i="64"/>
  <c r="C101" i="64"/>
  <c r="O100" i="64"/>
  <c r="L100" i="64"/>
  <c r="I100" i="64"/>
  <c r="F100" i="64"/>
  <c r="C100" i="64"/>
  <c r="O99" i="64"/>
  <c r="L99" i="64"/>
  <c r="I99" i="64"/>
  <c r="F99" i="64"/>
  <c r="C99" i="64"/>
  <c r="O98" i="64"/>
  <c r="L98" i="64"/>
  <c r="I98" i="64"/>
  <c r="F98" i="64"/>
  <c r="C98" i="64"/>
  <c r="O97" i="64"/>
  <c r="L97" i="64"/>
  <c r="I97" i="64"/>
  <c r="F97" i="64"/>
  <c r="C97" i="64"/>
  <c r="Q96" i="64"/>
  <c r="P96" i="64"/>
  <c r="N96" i="64"/>
  <c r="M96" i="64"/>
  <c r="K96" i="64"/>
  <c r="J96" i="64"/>
  <c r="H96" i="64"/>
  <c r="G96" i="64"/>
  <c r="E96" i="64"/>
  <c r="D96" i="64"/>
  <c r="O95" i="64"/>
  <c r="L95" i="64"/>
  <c r="I95" i="64"/>
  <c r="F95" i="64"/>
  <c r="C95" i="64"/>
  <c r="U94" i="64"/>
  <c r="T94" i="64"/>
  <c r="S94" i="64"/>
  <c r="U93" i="64"/>
  <c r="T93" i="64"/>
  <c r="S93" i="64"/>
  <c r="U92" i="64"/>
  <c r="T92" i="64"/>
  <c r="S92" i="64"/>
  <c r="U91" i="64"/>
  <c r="T91" i="64"/>
  <c r="S91" i="64"/>
  <c r="U90" i="64"/>
  <c r="T90" i="64"/>
  <c r="S90" i="64"/>
  <c r="U89" i="64"/>
  <c r="T89" i="64"/>
  <c r="S89" i="64"/>
  <c r="U88" i="64"/>
  <c r="T88" i="64"/>
  <c r="S88" i="64"/>
  <c r="U87" i="64"/>
  <c r="DB86" i="51" s="1"/>
  <c r="DC86" i="51" s="1"/>
  <c r="T87" i="64"/>
  <c r="CZ86" i="51" s="1"/>
  <c r="DA86" i="51" s="1"/>
  <c r="S87" i="64"/>
  <c r="CX86" i="51" s="1"/>
  <c r="CY86" i="51" s="1"/>
  <c r="F96" i="64"/>
  <c r="R92" i="64"/>
  <c r="R89" i="64"/>
  <c r="R93" i="64"/>
  <c r="R90" i="64"/>
  <c r="R94" i="64"/>
  <c r="L96" i="64"/>
  <c r="I96" i="64"/>
  <c r="O96" i="64"/>
  <c r="R88" i="64"/>
  <c r="R87" i="64"/>
  <c r="C96" i="64"/>
  <c r="R91" i="64"/>
  <c r="R99" i="64" l="1"/>
  <c r="R101" i="64"/>
  <c r="R105" i="64"/>
  <c r="R107" i="64"/>
  <c r="R109" i="64"/>
  <c r="R111" i="64"/>
  <c r="R97" i="64"/>
  <c r="R103" i="64"/>
  <c r="R98" i="64"/>
  <c r="CW86" i="51"/>
  <c r="R100" i="64"/>
  <c r="R102" i="64"/>
  <c r="R104" i="64"/>
  <c r="R106" i="64"/>
  <c r="R108" i="64"/>
  <c r="R110" i="64"/>
  <c r="U86" i="64"/>
  <c r="DB85" i="51" s="1"/>
  <c r="DC85" i="51" s="1"/>
  <c r="T86" i="64"/>
  <c r="CZ85" i="51" s="1"/>
  <c r="DA85" i="51" s="1"/>
  <c r="S86" i="64"/>
  <c r="CX85" i="51" s="1"/>
  <c r="CY85" i="51" s="1"/>
  <c r="R86" i="64"/>
  <c r="CW85" i="51" l="1"/>
  <c r="U85" i="64"/>
  <c r="DB84" i="51" s="1"/>
  <c r="DC84" i="51" s="1"/>
  <c r="T85" i="64"/>
  <c r="CZ84" i="51" s="1"/>
  <c r="DA84" i="51" s="1"/>
  <c r="S85" i="64"/>
  <c r="CX84" i="51" s="1"/>
  <c r="CY84" i="51" s="1"/>
  <c r="R85" i="64"/>
  <c r="CW84" i="51" l="1"/>
  <c r="U84" i="64"/>
  <c r="DB83" i="51" s="1"/>
  <c r="DC83" i="51" s="1"/>
  <c r="T84" i="64"/>
  <c r="CZ83" i="51" s="1"/>
  <c r="DA83" i="51" s="1"/>
  <c r="S84" i="64"/>
  <c r="CX83" i="51" s="1"/>
  <c r="CY83" i="51" s="1"/>
  <c r="R84" i="64"/>
  <c r="CW83" i="51" l="1"/>
  <c r="U83" i="64"/>
  <c r="DB82" i="51" s="1"/>
  <c r="DC82" i="51" s="1"/>
  <c r="T83" i="64"/>
  <c r="CZ82" i="51" s="1"/>
  <c r="DA82" i="51" s="1"/>
  <c r="S83" i="64"/>
  <c r="CX82" i="51" s="1"/>
  <c r="CY82" i="51" s="1"/>
  <c r="R83" i="64"/>
  <c r="CW82" i="51" l="1"/>
  <c r="U82" i="64"/>
  <c r="DB81" i="51" s="1"/>
  <c r="DC81" i="51" s="1"/>
  <c r="T82" i="64"/>
  <c r="CZ81" i="51" s="1"/>
  <c r="DA81" i="51" s="1"/>
  <c r="S82" i="64"/>
  <c r="CX81" i="51" s="1"/>
  <c r="CY81" i="51" s="1"/>
  <c r="R82" i="64"/>
  <c r="CW81" i="51" l="1"/>
  <c r="U81" i="64"/>
  <c r="DB80" i="51" s="1"/>
  <c r="DC80" i="51" s="1"/>
  <c r="T81" i="64"/>
  <c r="CZ80" i="51" s="1"/>
  <c r="DA80" i="51" s="1"/>
  <c r="S81" i="64"/>
  <c r="CX80" i="51" s="1"/>
  <c r="CY80" i="51" s="1"/>
  <c r="R81" i="64"/>
  <c r="CW80" i="51" l="1"/>
  <c r="U80" i="64"/>
  <c r="DB79" i="51" s="1"/>
  <c r="DC79" i="51" s="1"/>
  <c r="T80" i="64"/>
  <c r="CZ79" i="51" s="1"/>
  <c r="DA79" i="51" s="1"/>
  <c r="S80" i="64"/>
  <c r="CX79" i="51" s="1"/>
  <c r="CY79" i="51" s="1"/>
  <c r="R80" i="64"/>
  <c r="CW79" i="51" l="1"/>
  <c r="U79" i="64"/>
  <c r="DB78" i="51" s="1"/>
  <c r="DC78" i="51" s="1"/>
  <c r="T79" i="64"/>
  <c r="CZ78" i="51" s="1"/>
  <c r="DA78" i="51" s="1"/>
  <c r="S79" i="64"/>
  <c r="CX78" i="51" s="1"/>
  <c r="CY78" i="51" s="1"/>
  <c r="R79" i="64"/>
  <c r="CW78" i="51" l="1"/>
  <c r="U78" i="64"/>
  <c r="DB77" i="51" s="1"/>
  <c r="DC77" i="51" s="1"/>
  <c r="T78" i="64"/>
  <c r="CZ77" i="51" s="1"/>
  <c r="DA77" i="51" s="1"/>
  <c r="S78" i="64"/>
  <c r="CX77" i="51" s="1"/>
  <c r="CY77" i="51" s="1"/>
  <c r="R78" i="64"/>
  <c r="CW77" i="51" l="1"/>
  <c r="U77" i="64"/>
  <c r="DB76" i="51" s="1"/>
  <c r="DC76" i="51" s="1"/>
  <c r="T77" i="64"/>
  <c r="CZ76" i="51" s="1"/>
  <c r="DA76" i="51" s="1"/>
  <c r="S77" i="64"/>
  <c r="CX76" i="51" s="1"/>
  <c r="CY76" i="51" s="1"/>
  <c r="R77" i="64"/>
  <c r="CW76" i="51" l="1"/>
  <c r="U76" i="64"/>
  <c r="DB75" i="51" s="1"/>
  <c r="DC75" i="51" s="1"/>
  <c r="T76" i="64"/>
  <c r="CZ75" i="51" s="1"/>
  <c r="DA75" i="51" s="1"/>
  <c r="S76" i="64"/>
  <c r="CX75" i="51" s="1"/>
  <c r="CY75" i="51" s="1"/>
  <c r="R76" i="64"/>
  <c r="CW75" i="51" l="1"/>
  <c r="U75" i="64"/>
  <c r="DB74" i="51" s="1"/>
  <c r="DC74" i="51" s="1"/>
  <c r="T75" i="64"/>
  <c r="CZ74" i="51" s="1"/>
  <c r="DA74" i="51" s="1"/>
  <c r="S75" i="64"/>
  <c r="CX74" i="51" s="1"/>
  <c r="CY74" i="51" s="1"/>
  <c r="R75" i="64"/>
  <c r="CW74" i="51" l="1"/>
  <c r="U74" i="64"/>
  <c r="DB73" i="51" s="1"/>
  <c r="DC73" i="51" s="1"/>
  <c r="T74" i="64"/>
  <c r="CZ73" i="51" s="1"/>
  <c r="DA73" i="51" s="1"/>
  <c r="S74" i="64"/>
  <c r="CX73" i="51" s="1"/>
  <c r="CY73" i="51" s="1"/>
  <c r="R74" i="64"/>
  <c r="CW73" i="51" l="1"/>
  <c r="U73" i="64"/>
  <c r="DB72" i="51" s="1"/>
  <c r="DC72" i="51" s="1"/>
  <c r="T73" i="64"/>
  <c r="CZ72" i="51" s="1"/>
  <c r="DA72" i="51" s="1"/>
  <c r="S73" i="64"/>
  <c r="CX72" i="51" s="1"/>
  <c r="CY72" i="51" s="1"/>
  <c r="R73" i="64"/>
  <c r="CW72" i="51" l="1"/>
  <c r="U72" i="64"/>
  <c r="DB71" i="51" s="1"/>
  <c r="DC71" i="51" s="1"/>
  <c r="T72" i="64"/>
  <c r="CZ71" i="51" s="1"/>
  <c r="DA71" i="51" s="1"/>
  <c r="S72" i="64"/>
  <c r="CX71" i="51" s="1"/>
  <c r="CY71" i="51" s="1"/>
  <c r="R72" i="64"/>
  <c r="CW71" i="51" l="1"/>
  <c r="U71" i="64"/>
  <c r="DB70" i="51" s="1"/>
  <c r="DC70" i="51" s="1"/>
  <c r="T71" i="64"/>
  <c r="CZ70" i="51" s="1"/>
  <c r="DA70" i="51" s="1"/>
  <c r="S71" i="64"/>
  <c r="CX70" i="51" s="1"/>
  <c r="CY70" i="51" s="1"/>
  <c r="R71" i="64"/>
  <c r="CW70" i="51" l="1"/>
  <c r="U70" i="64"/>
  <c r="DB69" i="51" s="1"/>
  <c r="DC69" i="51" s="1"/>
  <c r="T70" i="64"/>
  <c r="CZ69" i="51" s="1"/>
  <c r="DA69" i="51" s="1"/>
  <c r="S70" i="64"/>
  <c r="CX69" i="51" s="1"/>
  <c r="CY69" i="51" s="1"/>
  <c r="R70" i="64"/>
  <c r="CW69" i="51" l="1"/>
  <c r="U69" i="64"/>
  <c r="DB68" i="51" s="1"/>
  <c r="DC68" i="51" s="1"/>
  <c r="T69" i="64"/>
  <c r="CZ68" i="51" s="1"/>
  <c r="DA68" i="51" s="1"/>
  <c r="S69" i="64"/>
  <c r="CX68" i="51" s="1"/>
  <c r="CY68" i="51" s="1"/>
  <c r="R69" i="64"/>
  <c r="CW68" i="51" l="1"/>
  <c r="U68" i="64"/>
  <c r="DB67" i="51" s="1"/>
  <c r="DC67" i="51" s="1"/>
  <c r="T68" i="64"/>
  <c r="CZ67" i="51" s="1"/>
  <c r="DA67" i="51" s="1"/>
  <c r="S68" i="64"/>
  <c r="CX67" i="51" s="1"/>
  <c r="CY67" i="51" s="1"/>
  <c r="R68" i="64"/>
  <c r="CW67" i="51" l="1"/>
  <c r="U67" i="64"/>
  <c r="DB66" i="51" s="1"/>
  <c r="DC66" i="51" s="1"/>
  <c r="T67" i="64"/>
  <c r="CZ66" i="51" s="1"/>
  <c r="DA66" i="51" s="1"/>
  <c r="S67" i="64"/>
  <c r="CX66" i="51" s="1"/>
  <c r="CY66" i="51" s="1"/>
  <c r="R67" i="64"/>
  <c r="CW66" i="51" l="1"/>
  <c r="U66" i="64"/>
  <c r="DB65" i="51" s="1"/>
  <c r="DC65" i="51" s="1"/>
  <c r="T66" i="64"/>
  <c r="CZ65" i="51" s="1"/>
  <c r="DA65" i="51" s="1"/>
  <c r="S66" i="64"/>
  <c r="CX65" i="51" s="1"/>
  <c r="CY65" i="51" s="1"/>
  <c r="R66" i="64"/>
  <c r="CW65" i="51" l="1"/>
  <c r="U65" i="64"/>
  <c r="DB64" i="51" s="1"/>
  <c r="DC64" i="51" s="1"/>
  <c r="T65" i="64"/>
  <c r="CZ64" i="51" s="1"/>
  <c r="DA64" i="51" s="1"/>
  <c r="S65" i="64"/>
  <c r="CX64" i="51" s="1"/>
  <c r="CY64" i="51" s="1"/>
  <c r="R65" i="64"/>
  <c r="CW64" i="51" l="1"/>
  <c r="U64" i="64"/>
  <c r="DB63" i="51" s="1"/>
  <c r="DC63" i="51" s="1"/>
  <c r="T64" i="64"/>
  <c r="CZ63" i="51" s="1"/>
  <c r="DA63" i="51" s="1"/>
  <c r="S64" i="64"/>
  <c r="CX63" i="51" s="1"/>
  <c r="CY63" i="51" s="1"/>
  <c r="R64" i="64"/>
  <c r="CW63" i="51" l="1"/>
  <c r="U63" i="64"/>
  <c r="DB62" i="51" s="1"/>
  <c r="DC62" i="51" s="1"/>
  <c r="T63" i="64"/>
  <c r="CZ62" i="51" s="1"/>
  <c r="DA62" i="51" s="1"/>
  <c r="S63" i="64"/>
  <c r="CX62" i="51" s="1"/>
  <c r="CY62" i="51" s="1"/>
  <c r="R63" i="64"/>
  <c r="CW62" i="51" l="1"/>
  <c r="U62" i="64"/>
  <c r="DB61" i="51" s="1"/>
  <c r="DC61" i="51" s="1"/>
  <c r="T62" i="64"/>
  <c r="CZ61" i="51" s="1"/>
  <c r="DA61" i="51" s="1"/>
  <c r="S62" i="64"/>
  <c r="CX61" i="51" s="1"/>
  <c r="CY61" i="51" s="1"/>
  <c r="R62" i="64"/>
  <c r="CW61" i="51" l="1"/>
  <c r="U61" i="64"/>
  <c r="DB60" i="51" s="1"/>
  <c r="DC60" i="51" s="1"/>
  <c r="T61" i="64"/>
  <c r="CZ60" i="51" s="1"/>
  <c r="DA60" i="51" s="1"/>
  <c r="S61" i="64"/>
  <c r="CX60" i="51" s="1"/>
  <c r="CY60" i="51" s="1"/>
  <c r="R61" i="64"/>
  <c r="CW60" i="51" l="1"/>
  <c r="U60" i="64"/>
  <c r="DB59" i="51" s="1"/>
  <c r="DC59" i="51" s="1"/>
  <c r="T60" i="64"/>
  <c r="CZ59" i="51" s="1"/>
  <c r="DA59" i="51" s="1"/>
  <c r="S60" i="64"/>
  <c r="CX59" i="51" s="1"/>
  <c r="CY59" i="51" s="1"/>
  <c r="R60" i="64"/>
  <c r="CW59" i="51" l="1"/>
  <c r="U59" i="64"/>
  <c r="DB58" i="51" s="1"/>
  <c r="DC58" i="51" s="1"/>
  <c r="T59" i="64"/>
  <c r="CZ58" i="51" s="1"/>
  <c r="DA58" i="51" s="1"/>
  <c r="S59" i="64"/>
  <c r="CX58" i="51" s="1"/>
  <c r="CY58" i="51" s="1"/>
  <c r="R59" i="64"/>
  <c r="CW58" i="51" l="1"/>
  <c r="U58" i="64"/>
  <c r="DB57" i="51" s="1"/>
  <c r="DC57" i="51" s="1"/>
  <c r="T58" i="64"/>
  <c r="CZ57" i="51" s="1"/>
  <c r="DA57" i="51" s="1"/>
  <c r="S58" i="64"/>
  <c r="CX57" i="51" s="1"/>
  <c r="CY57" i="51" s="1"/>
  <c r="R58" i="64"/>
  <c r="CW57" i="51" l="1"/>
  <c r="U57" i="64"/>
  <c r="DB56" i="51" s="1"/>
  <c r="DC56" i="51" s="1"/>
  <c r="T57" i="64"/>
  <c r="CZ56" i="51" s="1"/>
  <c r="DA56" i="51" s="1"/>
  <c r="S57" i="64"/>
  <c r="CX56" i="51" s="1"/>
  <c r="CY56" i="51" s="1"/>
  <c r="R57" i="64"/>
  <c r="CW56" i="51" l="1"/>
  <c r="U56" i="64"/>
  <c r="DB55" i="51" s="1"/>
  <c r="DC55" i="51" s="1"/>
  <c r="T56" i="64"/>
  <c r="CZ55" i="51" s="1"/>
  <c r="DA55" i="51" s="1"/>
  <c r="S56" i="64"/>
  <c r="CX55" i="51" s="1"/>
  <c r="CY55" i="51" s="1"/>
  <c r="R56" i="64"/>
  <c r="CW55" i="51" l="1"/>
  <c r="U55" i="64"/>
  <c r="DB54" i="51" s="1"/>
  <c r="DC54" i="51" s="1"/>
  <c r="T55" i="64"/>
  <c r="CZ54" i="51" s="1"/>
  <c r="DA54" i="51" s="1"/>
  <c r="S55" i="64"/>
  <c r="CX54" i="51" s="1"/>
  <c r="CY54" i="51" s="1"/>
  <c r="R55" i="64"/>
  <c r="CW54" i="51" l="1"/>
  <c r="U54" i="64"/>
  <c r="DB53" i="51" s="1"/>
  <c r="DC53" i="51" s="1"/>
  <c r="T54" i="64"/>
  <c r="CZ53" i="51" s="1"/>
  <c r="DA53" i="51" s="1"/>
  <c r="S54" i="64"/>
  <c r="CX53" i="51" s="1"/>
  <c r="CY53" i="51" s="1"/>
  <c r="R54" i="64"/>
  <c r="CW53" i="51" l="1"/>
  <c r="U53" i="64"/>
  <c r="DB52" i="51" s="1"/>
  <c r="DC52" i="51" s="1"/>
  <c r="T53" i="64"/>
  <c r="CZ52" i="51" s="1"/>
  <c r="DA52" i="51" s="1"/>
  <c r="S53" i="64"/>
  <c r="CX52" i="51" s="1"/>
  <c r="CY52" i="51" s="1"/>
  <c r="R53" i="64"/>
  <c r="CW52" i="51" l="1"/>
  <c r="U52" i="64"/>
  <c r="DB51" i="51" s="1"/>
  <c r="DC51" i="51" s="1"/>
  <c r="T52" i="64"/>
  <c r="CZ51" i="51" s="1"/>
  <c r="DA51" i="51" s="1"/>
  <c r="S52" i="64"/>
  <c r="CX51" i="51" s="1"/>
  <c r="CY51" i="51" s="1"/>
  <c r="R52" i="64"/>
  <c r="CW51" i="51" l="1"/>
  <c r="U51" i="64"/>
  <c r="DB50" i="51" s="1"/>
  <c r="DC50" i="51" s="1"/>
  <c r="T51" i="64"/>
  <c r="CZ50" i="51" s="1"/>
  <c r="DA50" i="51" s="1"/>
  <c r="S51" i="64"/>
  <c r="CX50" i="51" s="1"/>
  <c r="CY50" i="51" s="1"/>
  <c r="R51" i="64"/>
  <c r="CW50" i="51" l="1"/>
  <c r="U50" i="64"/>
  <c r="DB49" i="51" s="1"/>
  <c r="DC49" i="51" s="1"/>
  <c r="T50" i="64"/>
  <c r="CZ49" i="51" s="1"/>
  <c r="DA49" i="51" s="1"/>
  <c r="S50" i="64"/>
  <c r="CX49" i="51" s="1"/>
  <c r="CY49" i="51" s="1"/>
  <c r="R50" i="64"/>
  <c r="CW49" i="51" l="1"/>
  <c r="U49" i="64"/>
  <c r="DB48" i="51" s="1"/>
  <c r="DC48" i="51" s="1"/>
  <c r="T49" i="64"/>
  <c r="CZ48" i="51" s="1"/>
  <c r="DA48" i="51" s="1"/>
  <c r="S49" i="64"/>
  <c r="CX48" i="51" s="1"/>
  <c r="CY48" i="51" s="1"/>
  <c r="R49" i="64"/>
  <c r="CW48" i="51" l="1"/>
  <c r="U48" i="64"/>
  <c r="DB47" i="51" s="1"/>
  <c r="DC47" i="51" s="1"/>
  <c r="T48" i="64"/>
  <c r="CZ47" i="51" s="1"/>
  <c r="DA47" i="51" s="1"/>
  <c r="S48" i="64"/>
  <c r="CX47" i="51" s="1"/>
  <c r="CY47" i="51" s="1"/>
  <c r="R48" i="64"/>
  <c r="CW47" i="51" l="1"/>
  <c r="U47" i="64"/>
  <c r="DB46" i="51" s="1"/>
  <c r="DC46" i="51" s="1"/>
  <c r="T47" i="64"/>
  <c r="CZ46" i="51" s="1"/>
  <c r="DA46" i="51" s="1"/>
  <c r="S47" i="64"/>
  <c r="CX46" i="51" s="1"/>
  <c r="CY46" i="51" s="1"/>
  <c r="R47" i="64"/>
  <c r="CW46" i="51" l="1"/>
  <c r="U46" i="64"/>
  <c r="DB45" i="51" s="1"/>
  <c r="DC45" i="51" s="1"/>
  <c r="T46" i="64"/>
  <c r="CZ45" i="51" s="1"/>
  <c r="DA45" i="51" s="1"/>
  <c r="S46" i="64"/>
  <c r="CX45" i="51" s="1"/>
  <c r="CY45" i="51" s="1"/>
  <c r="R46" i="64"/>
  <c r="CW45" i="51" l="1"/>
  <c r="U45" i="64"/>
  <c r="DB44" i="51" s="1"/>
  <c r="DC44" i="51" s="1"/>
  <c r="T45" i="64"/>
  <c r="CZ44" i="51" s="1"/>
  <c r="DA44" i="51" s="1"/>
  <c r="S45" i="64"/>
  <c r="CX44" i="51" s="1"/>
  <c r="CY44" i="51" s="1"/>
  <c r="R45" i="64"/>
  <c r="CW44" i="51" l="1"/>
  <c r="U44" i="64"/>
  <c r="DB43" i="51" s="1"/>
  <c r="DC43" i="51" s="1"/>
  <c r="T44" i="64"/>
  <c r="CZ43" i="51" s="1"/>
  <c r="DA43" i="51" s="1"/>
  <c r="S44" i="64"/>
  <c r="CX43" i="51" s="1"/>
  <c r="CY43" i="51" s="1"/>
  <c r="R44" i="64"/>
  <c r="CW43" i="51" l="1"/>
  <c r="U43" i="64"/>
  <c r="DB42" i="51" s="1"/>
  <c r="DC42" i="51" s="1"/>
  <c r="T43" i="64"/>
  <c r="CZ42" i="51" s="1"/>
  <c r="DA42" i="51" s="1"/>
  <c r="S43" i="64"/>
  <c r="CX42" i="51" s="1"/>
  <c r="CY42" i="51" s="1"/>
  <c r="R43" i="64"/>
  <c r="CW42" i="51" l="1"/>
  <c r="U42" i="64"/>
  <c r="DB41" i="51" s="1"/>
  <c r="DC41" i="51" s="1"/>
  <c r="T42" i="64"/>
  <c r="CZ41" i="51" s="1"/>
  <c r="DA41" i="51" s="1"/>
  <c r="S42" i="64"/>
  <c r="CX41" i="51" s="1"/>
  <c r="CY41" i="51" s="1"/>
  <c r="R42" i="64"/>
  <c r="CW41" i="51" l="1"/>
  <c r="U41" i="64"/>
  <c r="DB40" i="51" s="1"/>
  <c r="DC40" i="51" s="1"/>
  <c r="T41" i="64"/>
  <c r="CZ40" i="51" s="1"/>
  <c r="DA40" i="51" s="1"/>
  <c r="S41" i="64"/>
  <c r="CX40" i="51" s="1"/>
  <c r="CY40" i="51" s="1"/>
  <c r="R41" i="64"/>
  <c r="CW40" i="51" l="1"/>
  <c r="U40" i="64"/>
  <c r="DB39" i="51" s="1"/>
  <c r="DC39" i="51" s="1"/>
  <c r="T40" i="64"/>
  <c r="CZ39" i="51" s="1"/>
  <c r="DA39" i="51" s="1"/>
  <c r="S40" i="64"/>
  <c r="CX39" i="51" s="1"/>
  <c r="CY39" i="51" s="1"/>
  <c r="R40" i="64"/>
  <c r="CW39" i="51" l="1"/>
  <c r="U39" i="64"/>
  <c r="DB38" i="51" s="1"/>
  <c r="DC38" i="51" s="1"/>
  <c r="T39" i="64"/>
  <c r="CZ38" i="51" s="1"/>
  <c r="DA38" i="51" s="1"/>
  <c r="S39" i="64"/>
  <c r="CX38" i="51" s="1"/>
  <c r="CY38" i="51" s="1"/>
  <c r="R39" i="64"/>
  <c r="CW38" i="51" l="1"/>
  <c r="U38" i="64"/>
  <c r="DB37" i="51" s="1"/>
  <c r="DC37" i="51" s="1"/>
  <c r="T38" i="64"/>
  <c r="CZ37" i="51" s="1"/>
  <c r="DA37" i="51" s="1"/>
  <c r="S38" i="64"/>
  <c r="CX37" i="51" s="1"/>
  <c r="CY37" i="51" s="1"/>
  <c r="R38" i="64"/>
  <c r="CW37" i="51" l="1"/>
  <c r="U37" i="64"/>
  <c r="DB36" i="51" s="1"/>
  <c r="DC36" i="51" s="1"/>
  <c r="T37" i="64"/>
  <c r="CZ36" i="51" s="1"/>
  <c r="DA36" i="51" s="1"/>
  <c r="S37" i="64"/>
  <c r="CX36" i="51" s="1"/>
  <c r="CY36" i="51" s="1"/>
  <c r="R37" i="64"/>
  <c r="CW36" i="51" l="1"/>
  <c r="U36" i="64"/>
  <c r="DB35" i="51" s="1"/>
  <c r="DC35" i="51" s="1"/>
  <c r="T36" i="64"/>
  <c r="CZ35" i="51" s="1"/>
  <c r="DA35" i="51" s="1"/>
  <c r="S36" i="64"/>
  <c r="CX35" i="51" s="1"/>
  <c r="CY35" i="51" s="1"/>
  <c r="R36" i="64"/>
  <c r="CW35" i="51" l="1"/>
  <c r="U35" i="64"/>
  <c r="DB34" i="51" s="1"/>
  <c r="DC34" i="51" s="1"/>
  <c r="T35" i="64"/>
  <c r="CZ34" i="51" s="1"/>
  <c r="DA34" i="51" s="1"/>
  <c r="S35" i="64"/>
  <c r="CX34" i="51" s="1"/>
  <c r="CY34" i="51" s="1"/>
  <c r="R35" i="64"/>
  <c r="CW34" i="51" l="1"/>
  <c r="U34" i="64"/>
  <c r="DB33" i="51" s="1"/>
  <c r="DC33" i="51" s="1"/>
  <c r="T34" i="64"/>
  <c r="CZ33" i="51" s="1"/>
  <c r="DA33" i="51" s="1"/>
  <c r="S34" i="64"/>
  <c r="CX33" i="51" s="1"/>
  <c r="CY33" i="51" s="1"/>
  <c r="R34" i="64"/>
  <c r="CW33" i="51" l="1"/>
  <c r="U33" i="64"/>
  <c r="DB32" i="51" s="1"/>
  <c r="DC32" i="51" s="1"/>
  <c r="T33" i="64"/>
  <c r="CZ32" i="51" s="1"/>
  <c r="DA32" i="51" s="1"/>
  <c r="S33" i="64"/>
  <c r="CX32" i="51" s="1"/>
  <c r="CY32" i="51" s="1"/>
  <c r="R33" i="64"/>
  <c r="CW32" i="51" l="1"/>
  <c r="U32" i="64"/>
  <c r="DB31" i="51" s="1"/>
  <c r="DC31" i="51" s="1"/>
  <c r="T32" i="64"/>
  <c r="CZ31" i="51" s="1"/>
  <c r="DA31" i="51" s="1"/>
  <c r="S32" i="64"/>
  <c r="CX31" i="51" s="1"/>
  <c r="CY31" i="51" s="1"/>
  <c r="R32" i="64"/>
  <c r="CW31" i="51" l="1"/>
  <c r="U31" i="64"/>
  <c r="DB30" i="51" s="1"/>
  <c r="DC30" i="51" s="1"/>
  <c r="T31" i="64"/>
  <c r="CZ30" i="51" s="1"/>
  <c r="DA30" i="51" s="1"/>
  <c r="S31" i="64"/>
  <c r="CX30" i="51" s="1"/>
  <c r="CY30" i="51" s="1"/>
  <c r="R31" i="64"/>
  <c r="CW30" i="51" l="1"/>
  <c r="U30" i="64"/>
  <c r="DB29" i="51" s="1"/>
  <c r="DC29" i="51" s="1"/>
  <c r="T30" i="64"/>
  <c r="CZ29" i="51" s="1"/>
  <c r="DA29" i="51" s="1"/>
  <c r="S30" i="64"/>
  <c r="CX29" i="51" s="1"/>
  <c r="CY29" i="51" s="1"/>
  <c r="R30" i="64"/>
  <c r="CW29" i="51" l="1"/>
  <c r="U29" i="64"/>
  <c r="DB28" i="51" s="1"/>
  <c r="DC28" i="51" s="1"/>
  <c r="T29" i="64"/>
  <c r="CZ28" i="51" s="1"/>
  <c r="DA28" i="51" s="1"/>
  <c r="S29" i="64"/>
  <c r="CX28" i="51" s="1"/>
  <c r="CY28" i="51" s="1"/>
  <c r="R29" i="64"/>
  <c r="CW28" i="51" l="1"/>
  <c r="U28" i="64"/>
  <c r="DB27" i="51" s="1"/>
  <c r="DC27" i="51" s="1"/>
  <c r="T28" i="64"/>
  <c r="CZ27" i="51" s="1"/>
  <c r="DA27" i="51" s="1"/>
  <c r="S28" i="64"/>
  <c r="CX27" i="51" s="1"/>
  <c r="CY27" i="51" s="1"/>
  <c r="R28" i="64"/>
  <c r="CW27" i="51" l="1"/>
  <c r="U27" i="64"/>
  <c r="DB26" i="51" s="1"/>
  <c r="DC26" i="51" s="1"/>
  <c r="T27" i="64"/>
  <c r="CZ26" i="51" s="1"/>
  <c r="DA26" i="51" s="1"/>
  <c r="S27" i="64"/>
  <c r="CX26" i="51" s="1"/>
  <c r="CY26" i="51" s="1"/>
  <c r="R27" i="64"/>
  <c r="CW26" i="51" l="1"/>
  <c r="U26" i="64"/>
  <c r="DB25" i="51" s="1"/>
  <c r="DC25" i="51" s="1"/>
  <c r="T26" i="64"/>
  <c r="CZ25" i="51" s="1"/>
  <c r="DA25" i="51" s="1"/>
  <c r="S26" i="64"/>
  <c r="CX25" i="51" s="1"/>
  <c r="CY25" i="51" s="1"/>
  <c r="R26" i="64"/>
  <c r="CW25" i="51" l="1"/>
  <c r="U25" i="64"/>
  <c r="DB24" i="51" s="1"/>
  <c r="DC24" i="51" s="1"/>
  <c r="T25" i="64"/>
  <c r="CZ24" i="51" s="1"/>
  <c r="DA24" i="51" s="1"/>
  <c r="S25" i="64"/>
  <c r="CX24" i="51" s="1"/>
  <c r="CY24" i="51" s="1"/>
  <c r="R25" i="64"/>
  <c r="CW24" i="51" l="1"/>
  <c r="U24" i="64"/>
  <c r="DB23" i="51" s="1"/>
  <c r="DC23" i="51" s="1"/>
  <c r="T24" i="64"/>
  <c r="CZ23" i="51" s="1"/>
  <c r="DA23" i="51" s="1"/>
  <c r="S24" i="64"/>
  <c r="CX23" i="51" s="1"/>
  <c r="CY23" i="51" s="1"/>
  <c r="R24" i="64"/>
  <c r="CW23" i="51" l="1"/>
  <c r="U23" i="64"/>
  <c r="DB22" i="51" s="1"/>
  <c r="DC22" i="51" s="1"/>
  <c r="T23" i="64"/>
  <c r="CZ22" i="51" s="1"/>
  <c r="DA22" i="51" s="1"/>
  <c r="S23" i="64"/>
  <c r="CX22" i="51" s="1"/>
  <c r="CY22" i="51" s="1"/>
  <c r="R23" i="64"/>
  <c r="CW22" i="51" l="1"/>
  <c r="U22" i="64"/>
  <c r="DB21" i="51" s="1"/>
  <c r="DC21" i="51" s="1"/>
  <c r="T22" i="64"/>
  <c r="CZ21" i="51" s="1"/>
  <c r="DA21" i="51" s="1"/>
  <c r="S22" i="64"/>
  <c r="CX21" i="51" s="1"/>
  <c r="CY21" i="51" s="1"/>
  <c r="R22" i="64"/>
  <c r="CW21" i="51" l="1"/>
  <c r="U21" i="64"/>
  <c r="DB20" i="51" s="1"/>
  <c r="DC20" i="51" s="1"/>
  <c r="T21" i="64"/>
  <c r="CZ20" i="51" s="1"/>
  <c r="DA20" i="51" s="1"/>
  <c r="S21" i="64"/>
  <c r="CX20" i="51" s="1"/>
  <c r="CY20" i="51" s="1"/>
  <c r="R21" i="64"/>
  <c r="CW20" i="51" l="1"/>
  <c r="U20" i="64"/>
  <c r="DB19" i="51" s="1"/>
  <c r="DC19" i="51" s="1"/>
  <c r="T20" i="64"/>
  <c r="CZ19" i="51" s="1"/>
  <c r="DA19" i="51" s="1"/>
  <c r="S20" i="64"/>
  <c r="CX19" i="51" s="1"/>
  <c r="CY19" i="51" s="1"/>
  <c r="R20" i="64"/>
  <c r="CW19" i="51" l="1"/>
  <c r="U19" i="64"/>
  <c r="DB18" i="51" s="1"/>
  <c r="DC18" i="51" s="1"/>
  <c r="T19" i="64"/>
  <c r="CZ18" i="51" s="1"/>
  <c r="DA18" i="51" s="1"/>
  <c r="S19" i="64"/>
  <c r="CX18" i="51" s="1"/>
  <c r="CY18" i="51" s="1"/>
  <c r="R19" i="64"/>
  <c r="CW18" i="51" l="1"/>
  <c r="U18" i="64"/>
  <c r="DB17" i="51" s="1"/>
  <c r="DC17" i="51" s="1"/>
  <c r="T18" i="64"/>
  <c r="CZ17" i="51" s="1"/>
  <c r="DA17" i="51" s="1"/>
  <c r="S18" i="64"/>
  <c r="CX17" i="51" s="1"/>
  <c r="CY17" i="51" s="1"/>
  <c r="R18" i="64"/>
  <c r="CW17" i="51" l="1"/>
  <c r="U17" i="64"/>
  <c r="DB16" i="51" s="1"/>
  <c r="DC16" i="51" s="1"/>
  <c r="T17" i="64"/>
  <c r="CZ16" i="51" s="1"/>
  <c r="DA16" i="51" s="1"/>
  <c r="S17" i="64"/>
  <c r="CX16" i="51" s="1"/>
  <c r="CY16" i="51" s="1"/>
  <c r="R17" i="64"/>
  <c r="CW16" i="51" l="1"/>
  <c r="U16" i="64"/>
  <c r="DB15" i="51" s="1"/>
  <c r="DC15" i="51" s="1"/>
  <c r="T16" i="64"/>
  <c r="CZ15" i="51" s="1"/>
  <c r="DA15" i="51" s="1"/>
  <c r="S16" i="64"/>
  <c r="CX15" i="51" s="1"/>
  <c r="CY15" i="51" s="1"/>
  <c r="R16" i="64"/>
  <c r="CW15" i="51" l="1"/>
  <c r="U15" i="64"/>
  <c r="DB14" i="51" s="1"/>
  <c r="DC14" i="51" s="1"/>
  <c r="T15" i="64"/>
  <c r="CZ14" i="51" s="1"/>
  <c r="DA14" i="51" s="1"/>
  <c r="S15" i="64"/>
  <c r="CX14" i="51" s="1"/>
  <c r="CY14" i="51" s="1"/>
  <c r="R15" i="64"/>
  <c r="CW14" i="51" l="1"/>
  <c r="U14" i="64"/>
  <c r="DB13" i="51" s="1"/>
  <c r="DC13" i="51" s="1"/>
  <c r="T14" i="64"/>
  <c r="CZ13" i="51" s="1"/>
  <c r="DA13" i="51" s="1"/>
  <c r="S14" i="64"/>
  <c r="CX13" i="51" s="1"/>
  <c r="CY13" i="51" s="1"/>
  <c r="R14" i="64"/>
  <c r="CW13" i="51" l="1"/>
  <c r="U13" i="64"/>
  <c r="DB12" i="51" s="1"/>
  <c r="DC12" i="51" s="1"/>
  <c r="T13" i="64"/>
  <c r="CZ12" i="51" s="1"/>
  <c r="DA12" i="51" s="1"/>
  <c r="S13" i="64"/>
  <c r="CX12" i="51" s="1"/>
  <c r="CY12" i="51" s="1"/>
  <c r="R13" i="64"/>
  <c r="CW12" i="51" l="1"/>
  <c r="U12" i="64"/>
  <c r="DB11" i="51" s="1"/>
  <c r="DC11" i="51" s="1"/>
  <c r="T12" i="64"/>
  <c r="CZ11" i="51" s="1"/>
  <c r="DA11" i="51" s="1"/>
  <c r="S12" i="64"/>
  <c r="CX11" i="51" s="1"/>
  <c r="CY11" i="51" s="1"/>
  <c r="R12" i="64"/>
  <c r="CW11" i="51" l="1"/>
  <c r="U11" i="64"/>
  <c r="DB10" i="51" s="1"/>
  <c r="DC10" i="51" s="1"/>
  <c r="T11" i="64"/>
  <c r="CZ10" i="51" s="1"/>
  <c r="DA10" i="51" s="1"/>
  <c r="S11" i="64"/>
  <c r="CX10" i="51" s="1"/>
  <c r="CY10" i="51" s="1"/>
  <c r="R11" i="64"/>
  <c r="CW10" i="51" l="1"/>
  <c r="U10" i="64"/>
  <c r="DB9" i="51" s="1"/>
  <c r="DC9" i="51" s="1"/>
  <c r="T10" i="64"/>
  <c r="CZ9" i="51" s="1"/>
  <c r="DA9" i="51" s="1"/>
  <c r="S10" i="64"/>
  <c r="CX9" i="51" s="1"/>
  <c r="CY9" i="51" s="1"/>
  <c r="R10" i="64"/>
  <c r="CW9" i="51" l="1"/>
  <c r="U9" i="64"/>
  <c r="DB8" i="51" s="1"/>
  <c r="DC8" i="51" s="1"/>
  <c r="T9" i="64"/>
  <c r="CZ8" i="51" s="1"/>
  <c r="DA8" i="51" s="1"/>
  <c r="S9" i="64"/>
  <c r="CX8" i="51" s="1"/>
  <c r="CY8" i="51" s="1"/>
  <c r="R9" i="64"/>
  <c r="CW8" i="51" l="1"/>
  <c r="U8" i="64"/>
  <c r="DB7" i="51" s="1"/>
  <c r="DC7" i="51" s="1"/>
  <c r="T8" i="64"/>
  <c r="CZ7" i="51" s="1"/>
  <c r="S8" i="64"/>
  <c r="CX7" i="51" s="1"/>
  <c r="R8" i="64"/>
  <c r="CW7" i="51" l="1"/>
  <c r="DA7" i="51" s="1"/>
  <c r="U7" i="64"/>
  <c r="DB6" i="51" s="1"/>
  <c r="DC6" i="51" s="1"/>
  <c r="T7" i="64"/>
  <c r="CZ6" i="51" s="1"/>
  <c r="S7" i="64"/>
  <c r="CX6" i="51" s="1"/>
  <c r="R7" i="64"/>
  <c r="CY7" i="51" l="1"/>
  <c r="CW6" i="51"/>
  <c r="DA6" i="51" s="1"/>
  <c r="U6" i="64"/>
  <c r="DB5" i="51" s="1"/>
  <c r="T6" i="64"/>
  <c r="CZ5" i="51" s="1"/>
  <c r="S6" i="64"/>
  <c r="CX5" i="51" s="1"/>
  <c r="CY5" i="51" s="1"/>
  <c r="R6" i="64"/>
  <c r="CY6" i="51" l="1"/>
  <c r="CW5" i="51"/>
  <c r="DC5" i="51" s="1"/>
  <c r="U5" i="64"/>
  <c r="T5" i="64"/>
  <c r="S5" i="64"/>
  <c r="R5" i="64"/>
  <c r="DA5" i="51" l="1"/>
  <c r="S95" i="64"/>
  <c r="Z4" i="64" s="1"/>
  <c r="CX4" i="51"/>
  <c r="CX88" i="51" s="1"/>
  <c r="U95" i="64"/>
  <c r="DB4" i="51"/>
  <c r="T95" i="64"/>
  <c r="AA4" i="64" s="1"/>
  <c r="CZ4" i="51"/>
  <c r="CZ88" i="51" s="1"/>
  <c r="R95" i="64"/>
  <c r="C4" i="64"/>
  <c r="F4" i="64" s="1"/>
  <c r="I4" i="64" s="1"/>
  <c r="L4" i="64" s="1"/>
  <c r="O4" i="64" s="1"/>
  <c r="O111" i="63"/>
  <c r="L111" i="63"/>
  <c r="I111" i="63"/>
  <c r="F111" i="63"/>
  <c r="C111" i="63"/>
  <c r="O110" i="63"/>
  <c r="L110" i="63"/>
  <c r="I110" i="63"/>
  <c r="F110" i="63"/>
  <c r="C110" i="63"/>
  <c r="O109" i="63"/>
  <c r="L109" i="63"/>
  <c r="I109" i="63"/>
  <c r="F109" i="63"/>
  <c r="C109" i="63"/>
  <c r="O108" i="63"/>
  <c r="L108" i="63"/>
  <c r="I108" i="63"/>
  <c r="F108" i="63"/>
  <c r="C108" i="63"/>
  <c r="O107" i="63"/>
  <c r="L107" i="63"/>
  <c r="I107" i="63"/>
  <c r="F107" i="63"/>
  <c r="C107" i="63"/>
  <c r="O106" i="63"/>
  <c r="L106" i="63"/>
  <c r="I106" i="63"/>
  <c r="F106" i="63"/>
  <c r="C106" i="63"/>
  <c r="O105" i="63"/>
  <c r="L105" i="63"/>
  <c r="I105" i="63"/>
  <c r="F105" i="63"/>
  <c r="C105" i="63"/>
  <c r="O104" i="63"/>
  <c r="L104" i="63"/>
  <c r="I104" i="63"/>
  <c r="F104" i="63"/>
  <c r="C104" i="63"/>
  <c r="O103" i="63"/>
  <c r="L103" i="63"/>
  <c r="I103" i="63"/>
  <c r="F103" i="63"/>
  <c r="C103" i="63"/>
  <c r="O102" i="63"/>
  <c r="L102" i="63"/>
  <c r="I102" i="63"/>
  <c r="F102" i="63"/>
  <c r="C102" i="63"/>
  <c r="O101" i="63"/>
  <c r="L101" i="63"/>
  <c r="I101" i="63"/>
  <c r="F101" i="63"/>
  <c r="C101" i="63"/>
  <c r="O100" i="63"/>
  <c r="L100" i="63"/>
  <c r="I100" i="63"/>
  <c r="F100" i="63"/>
  <c r="C100" i="63"/>
  <c r="O99" i="63"/>
  <c r="L99" i="63"/>
  <c r="I99" i="63"/>
  <c r="F99" i="63"/>
  <c r="C99" i="63"/>
  <c r="O98" i="63"/>
  <c r="L98" i="63"/>
  <c r="I98" i="63"/>
  <c r="F98" i="63"/>
  <c r="C98" i="63"/>
  <c r="O97" i="63"/>
  <c r="L97" i="63"/>
  <c r="I97" i="63"/>
  <c r="F97" i="63"/>
  <c r="C97" i="63"/>
  <c r="Q96" i="63"/>
  <c r="P96" i="63"/>
  <c r="O96" i="63"/>
  <c r="DC4" i="51" l="1"/>
  <c r="DB88" i="51"/>
  <c r="CW4" i="51"/>
  <c r="DA4" i="51" s="1"/>
  <c r="R97" i="63"/>
  <c r="R99" i="63"/>
  <c r="R101" i="63"/>
  <c r="R103" i="63"/>
  <c r="R105" i="63"/>
  <c r="R107" i="63"/>
  <c r="R109" i="63"/>
  <c r="Y2" i="64"/>
  <c r="Y4" i="64"/>
  <c r="R98" i="63"/>
  <c r="R100" i="63"/>
  <c r="R102" i="63"/>
  <c r="R104" i="63"/>
  <c r="R106" i="63"/>
  <c r="R108" i="63"/>
  <c r="R110" i="63"/>
  <c r="R111" i="63"/>
  <c r="N96" i="63"/>
  <c r="M96" i="63"/>
  <c r="K96" i="63"/>
  <c r="J96" i="63"/>
  <c r="H96" i="63"/>
  <c r="G96" i="63"/>
  <c r="E96" i="63"/>
  <c r="D96" i="63"/>
  <c r="O95" i="63"/>
  <c r="L95" i="63"/>
  <c r="I95" i="63"/>
  <c r="F95" i="63"/>
  <c r="C95" i="63"/>
  <c r="U94" i="63"/>
  <c r="T94" i="63"/>
  <c r="S94" i="63"/>
  <c r="U93" i="63"/>
  <c r="T93" i="63"/>
  <c r="S93" i="63"/>
  <c r="U92" i="63"/>
  <c r="T92" i="63"/>
  <c r="S92" i="63"/>
  <c r="U91" i="63"/>
  <c r="T91" i="63"/>
  <c r="S91" i="63"/>
  <c r="U90" i="63"/>
  <c r="T90" i="63"/>
  <c r="S90" i="63"/>
  <c r="U89" i="63"/>
  <c r="T89" i="63"/>
  <c r="S89" i="63"/>
  <c r="U88" i="63"/>
  <c r="T88" i="63"/>
  <c r="S88" i="63"/>
  <c r="U87" i="63"/>
  <c r="CS86" i="51" s="1"/>
  <c r="CT86" i="51" s="1"/>
  <c r="T87" i="63"/>
  <c r="CQ86" i="51" s="1"/>
  <c r="CR86" i="51" s="1"/>
  <c r="S87" i="63"/>
  <c r="CO86" i="51" s="1"/>
  <c r="CP86" i="51" s="1"/>
  <c r="R93" i="63"/>
  <c r="R90" i="63"/>
  <c r="L96" i="63"/>
  <c r="R87" i="63"/>
  <c r="F96" i="63"/>
  <c r="R94" i="63"/>
  <c r="R88" i="63"/>
  <c r="R89" i="63"/>
  <c r="R91" i="63"/>
  <c r="R92" i="63"/>
  <c r="C96" i="63"/>
  <c r="I96" i="63"/>
  <c r="CY4" i="51" l="1"/>
  <c r="CW88" i="51"/>
  <c r="CN86" i="51"/>
  <c r="U86" i="63"/>
  <c r="CS85" i="51" s="1"/>
  <c r="CT85" i="51" s="1"/>
  <c r="T86" i="63"/>
  <c r="CQ85" i="51" s="1"/>
  <c r="CR85" i="51" s="1"/>
  <c r="S86" i="63"/>
  <c r="CO85" i="51" s="1"/>
  <c r="CP85" i="51" s="1"/>
  <c r="R86" i="63"/>
  <c r="CN85" i="51" l="1"/>
  <c r="U85" i="63"/>
  <c r="CS84" i="51" s="1"/>
  <c r="CT84" i="51" s="1"/>
  <c r="T85" i="63"/>
  <c r="CQ84" i="51" s="1"/>
  <c r="CR84" i="51" s="1"/>
  <c r="S85" i="63"/>
  <c r="CO84" i="51" s="1"/>
  <c r="CP84" i="51" s="1"/>
  <c r="R85" i="63"/>
  <c r="CN84" i="51" l="1"/>
  <c r="U84" i="63"/>
  <c r="CS83" i="51" s="1"/>
  <c r="CT83" i="51" s="1"/>
  <c r="T84" i="63"/>
  <c r="CQ83" i="51" s="1"/>
  <c r="CR83" i="51" s="1"/>
  <c r="S84" i="63"/>
  <c r="CO83" i="51" s="1"/>
  <c r="CP83" i="51" s="1"/>
  <c r="R84" i="63"/>
  <c r="CN83" i="51" l="1"/>
  <c r="U83" i="63"/>
  <c r="CS82" i="51" s="1"/>
  <c r="CT82" i="51" s="1"/>
  <c r="T83" i="63"/>
  <c r="CQ82" i="51" s="1"/>
  <c r="CR82" i="51" s="1"/>
  <c r="S83" i="63"/>
  <c r="CO82" i="51" s="1"/>
  <c r="CP82" i="51" s="1"/>
  <c r="R83" i="63"/>
  <c r="CN82" i="51" l="1"/>
  <c r="U82" i="63"/>
  <c r="CS81" i="51" s="1"/>
  <c r="CT81" i="51" s="1"/>
  <c r="T82" i="63"/>
  <c r="CQ81" i="51" s="1"/>
  <c r="CR81" i="51" s="1"/>
  <c r="S82" i="63"/>
  <c r="CO81" i="51" s="1"/>
  <c r="CP81" i="51" s="1"/>
  <c r="R82" i="63"/>
  <c r="CN81" i="51" l="1"/>
  <c r="U81" i="63"/>
  <c r="CS80" i="51" s="1"/>
  <c r="CT80" i="51" s="1"/>
  <c r="T81" i="63"/>
  <c r="CQ80" i="51" s="1"/>
  <c r="CR80" i="51" s="1"/>
  <c r="S81" i="63"/>
  <c r="CO80" i="51" s="1"/>
  <c r="CP80" i="51" s="1"/>
  <c r="R81" i="63"/>
  <c r="CN80" i="51" l="1"/>
  <c r="U80" i="63"/>
  <c r="CS79" i="51" s="1"/>
  <c r="CT79" i="51" s="1"/>
  <c r="T80" i="63"/>
  <c r="CQ79" i="51" s="1"/>
  <c r="CR79" i="51" s="1"/>
  <c r="S80" i="63"/>
  <c r="CO79" i="51" s="1"/>
  <c r="CP79" i="51" s="1"/>
  <c r="R80" i="63"/>
  <c r="CN79" i="51" l="1"/>
  <c r="U79" i="63"/>
  <c r="CS78" i="51" s="1"/>
  <c r="CT78" i="51" s="1"/>
  <c r="T79" i="63"/>
  <c r="CQ78" i="51" s="1"/>
  <c r="CR78" i="51" s="1"/>
  <c r="S79" i="63"/>
  <c r="CO78" i="51" s="1"/>
  <c r="CP78" i="51" s="1"/>
  <c r="R79" i="63"/>
  <c r="CN78" i="51" l="1"/>
  <c r="U78" i="63"/>
  <c r="CS77" i="51" s="1"/>
  <c r="CT77" i="51" s="1"/>
  <c r="T78" i="63"/>
  <c r="CQ77" i="51" s="1"/>
  <c r="CR77" i="51" s="1"/>
  <c r="S78" i="63"/>
  <c r="CO77" i="51" s="1"/>
  <c r="CP77" i="51" s="1"/>
  <c r="R78" i="63"/>
  <c r="CN77" i="51" l="1"/>
  <c r="U77" i="63"/>
  <c r="CS76" i="51" s="1"/>
  <c r="CT76" i="51" s="1"/>
  <c r="T77" i="63"/>
  <c r="CQ76" i="51" s="1"/>
  <c r="CR76" i="51" s="1"/>
  <c r="S77" i="63"/>
  <c r="CO76" i="51" s="1"/>
  <c r="CP76" i="51" s="1"/>
  <c r="R77" i="63"/>
  <c r="CN76" i="51" l="1"/>
  <c r="U76" i="63"/>
  <c r="CS75" i="51" s="1"/>
  <c r="CT75" i="51" s="1"/>
  <c r="T76" i="63"/>
  <c r="CQ75" i="51" s="1"/>
  <c r="CR75" i="51" s="1"/>
  <c r="S76" i="63"/>
  <c r="CO75" i="51" s="1"/>
  <c r="CP75" i="51" s="1"/>
  <c r="R76" i="63"/>
  <c r="CN75" i="51" l="1"/>
  <c r="U75" i="63"/>
  <c r="CS74" i="51" s="1"/>
  <c r="CT74" i="51" s="1"/>
  <c r="T75" i="63"/>
  <c r="CQ74" i="51" s="1"/>
  <c r="CR74" i="51" s="1"/>
  <c r="S75" i="63"/>
  <c r="CO74" i="51" s="1"/>
  <c r="CP74" i="51" s="1"/>
  <c r="R75" i="63"/>
  <c r="CN74" i="51" l="1"/>
  <c r="U74" i="63"/>
  <c r="CS73" i="51" s="1"/>
  <c r="CT73" i="51" s="1"/>
  <c r="T74" i="63"/>
  <c r="CQ73" i="51" s="1"/>
  <c r="CR73" i="51" s="1"/>
  <c r="S74" i="63"/>
  <c r="CO73" i="51" s="1"/>
  <c r="CP73" i="51" s="1"/>
  <c r="R74" i="63"/>
  <c r="CN73" i="51" l="1"/>
  <c r="U73" i="63"/>
  <c r="CS72" i="51" s="1"/>
  <c r="CT72" i="51" s="1"/>
  <c r="T73" i="63"/>
  <c r="CQ72" i="51" s="1"/>
  <c r="CR72" i="51" s="1"/>
  <c r="S73" i="63"/>
  <c r="CO72" i="51" s="1"/>
  <c r="CP72" i="51" s="1"/>
  <c r="R73" i="63"/>
  <c r="CN72" i="51" l="1"/>
  <c r="U72" i="63"/>
  <c r="CS71" i="51" s="1"/>
  <c r="CT71" i="51" s="1"/>
  <c r="T72" i="63"/>
  <c r="CQ71" i="51" s="1"/>
  <c r="CR71" i="51" s="1"/>
  <c r="S72" i="63"/>
  <c r="CO71" i="51" s="1"/>
  <c r="CP71" i="51" s="1"/>
  <c r="R72" i="63"/>
  <c r="CN71" i="51" l="1"/>
  <c r="U71" i="63"/>
  <c r="CS70" i="51" s="1"/>
  <c r="CT70" i="51" s="1"/>
  <c r="T71" i="63"/>
  <c r="CQ70" i="51" s="1"/>
  <c r="CR70" i="51" s="1"/>
  <c r="S71" i="63"/>
  <c r="CO70" i="51" s="1"/>
  <c r="CP70" i="51" s="1"/>
  <c r="R71" i="63"/>
  <c r="CN70" i="51" l="1"/>
  <c r="U70" i="63"/>
  <c r="CS69" i="51" s="1"/>
  <c r="CT69" i="51" s="1"/>
  <c r="T70" i="63"/>
  <c r="CQ69" i="51" s="1"/>
  <c r="CR69" i="51" s="1"/>
  <c r="S70" i="63"/>
  <c r="CO69" i="51" s="1"/>
  <c r="CP69" i="51" s="1"/>
  <c r="R70" i="63"/>
  <c r="CN69" i="51" l="1"/>
  <c r="U69" i="63"/>
  <c r="CS68" i="51" s="1"/>
  <c r="CT68" i="51" s="1"/>
  <c r="T69" i="63"/>
  <c r="CQ68" i="51" s="1"/>
  <c r="CR68" i="51" s="1"/>
  <c r="S69" i="63"/>
  <c r="CO68" i="51" s="1"/>
  <c r="CP68" i="51" s="1"/>
  <c r="R69" i="63"/>
  <c r="CN68" i="51" l="1"/>
  <c r="U68" i="63"/>
  <c r="CS67" i="51" s="1"/>
  <c r="CT67" i="51" s="1"/>
  <c r="T68" i="63"/>
  <c r="CQ67" i="51" s="1"/>
  <c r="CR67" i="51" s="1"/>
  <c r="S68" i="63"/>
  <c r="CO67" i="51" s="1"/>
  <c r="CP67" i="51" s="1"/>
  <c r="R68" i="63"/>
  <c r="CN67" i="51" l="1"/>
  <c r="U67" i="63"/>
  <c r="CS66" i="51" s="1"/>
  <c r="CT66" i="51" s="1"/>
  <c r="T67" i="63"/>
  <c r="CQ66" i="51" s="1"/>
  <c r="CR66" i="51" s="1"/>
  <c r="S67" i="63"/>
  <c r="CO66" i="51" s="1"/>
  <c r="CP66" i="51" s="1"/>
  <c r="R67" i="63"/>
  <c r="CN66" i="51" l="1"/>
  <c r="U66" i="63"/>
  <c r="CS65" i="51" s="1"/>
  <c r="CT65" i="51" s="1"/>
  <c r="T66" i="63"/>
  <c r="CQ65" i="51" s="1"/>
  <c r="CR65" i="51" s="1"/>
  <c r="S66" i="63"/>
  <c r="CO65" i="51" s="1"/>
  <c r="CP65" i="51" s="1"/>
  <c r="R66" i="63"/>
  <c r="CN65" i="51" l="1"/>
  <c r="U65" i="63"/>
  <c r="CS64" i="51" s="1"/>
  <c r="CT64" i="51" s="1"/>
  <c r="T65" i="63"/>
  <c r="CQ64" i="51" s="1"/>
  <c r="CR64" i="51" s="1"/>
  <c r="S65" i="63"/>
  <c r="CO64" i="51" s="1"/>
  <c r="CP64" i="51" s="1"/>
  <c r="R65" i="63"/>
  <c r="CN64" i="51" l="1"/>
  <c r="U64" i="63"/>
  <c r="CS63" i="51" s="1"/>
  <c r="CT63" i="51" s="1"/>
  <c r="T64" i="63"/>
  <c r="CQ63" i="51" s="1"/>
  <c r="CR63" i="51" s="1"/>
  <c r="S64" i="63"/>
  <c r="CO63" i="51" s="1"/>
  <c r="CP63" i="51" s="1"/>
  <c r="R64" i="63"/>
  <c r="CN63" i="51" l="1"/>
  <c r="U63" i="63"/>
  <c r="CS62" i="51" s="1"/>
  <c r="CT62" i="51" s="1"/>
  <c r="T63" i="63"/>
  <c r="CQ62" i="51" s="1"/>
  <c r="CR62" i="51" s="1"/>
  <c r="S63" i="63"/>
  <c r="CO62" i="51" s="1"/>
  <c r="CP62" i="51" s="1"/>
  <c r="R63" i="63"/>
  <c r="CN62" i="51" l="1"/>
  <c r="U62" i="63"/>
  <c r="CS61" i="51" s="1"/>
  <c r="CT61" i="51" s="1"/>
  <c r="T62" i="63"/>
  <c r="CQ61" i="51" s="1"/>
  <c r="CR61" i="51" s="1"/>
  <c r="S62" i="63"/>
  <c r="CO61" i="51" s="1"/>
  <c r="CP61" i="51" s="1"/>
  <c r="R62" i="63"/>
  <c r="CN61" i="51" l="1"/>
  <c r="U61" i="63"/>
  <c r="CS60" i="51" s="1"/>
  <c r="CT60" i="51" s="1"/>
  <c r="T61" i="63"/>
  <c r="CQ60" i="51" s="1"/>
  <c r="CR60" i="51" s="1"/>
  <c r="S61" i="63"/>
  <c r="CO60" i="51" s="1"/>
  <c r="CP60" i="51" s="1"/>
  <c r="R61" i="63"/>
  <c r="CN60" i="51" l="1"/>
  <c r="U60" i="63"/>
  <c r="CS59" i="51" s="1"/>
  <c r="CT59" i="51" s="1"/>
  <c r="T60" i="63"/>
  <c r="CQ59" i="51" s="1"/>
  <c r="CR59" i="51" s="1"/>
  <c r="S60" i="63"/>
  <c r="CO59" i="51" s="1"/>
  <c r="CP59" i="51" s="1"/>
  <c r="R60" i="63"/>
  <c r="CN59" i="51" l="1"/>
  <c r="U59" i="63"/>
  <c r="CS58" i="51" s="1"/>
  <c r="CT58" i="51" s="1"/>
  <c r="T59" i="63"/>
  <c r="CQ58" i="51" s="1"/>
  <c r="CR58" i="51" s="1"/>
  <c r="S59" i="63"/>
  <c r="CO58" i="51" s="1"/>
  <c r="CP58" i="51" s="1"/>
  <c r="R59" i="63"/>
  <c r="CN58" i="51" l="1"/>
  <c r="U58" i="63"/>
  <c r="CS57" i="51" s="1"/>
  <c r="CT57" i="51" s="1"/>
  <c r="T58" i="63"/>
  <c r="CQ57" i="51" s="1"/>
  <c r="CR57" i="51" s="1"/>
  <c r="S58" i="63"/>
  <c r="CO57" i="51" s="1"/>
  <c r="CP57" i="51" s="1"/>
  <c r="R58" i="63"/>
  <c r="CN57" i="51" l="1"/>
  <c r="U57" i="63"/>
  <c r="CS56" i="51" s="1"/>
  <c r="CT56" i="51" s="1"/>
  <c r="T57" i="63"/>
  <c r="CQ56" i="51" s="1"/>
  <c r="CR56" i="51" s="1"/>
  <c r="S57" i="63"/>
  <c r="CO56" i="51" s="1"/>
  <c r="CP56" i="51" s="1"/>
  <c r="R57" i="63"/>
  <c r="CN56" i="51" l="1"/>
  <c r="U56" i="63"/>
  <c r="CS55" i="51" s="1"/>
  <c r="CT55" i="51" s="1"/>
  <c r="T56" i="63"/>
  <c r="CQ55" i="51" s="1"/>
  <c r="CR55" i="51" s="1"/>
  <c r="S56" i="63"/>
  <c r="CO55" i="51" s="1"/>
  <c r="CP55" i="51" s="1"/>
  <c r="R56" i="63"/>
  <c r="CN55" i="51" l="1"/>
  <c r="U55" i="63"/>
  <c r="CS54" i="51" s="1"/>
  <c r="CT54" i="51" s="1"/>
  <c r="T55" i="63"/>
  <c r="CQ54" i="51" s="1"/>
  <c r="CR54" i="51" s="1"/>
  <c r="S55" i="63"/>
  <c r="CO54" i="51" s="1"/>
  <c r="CP54" i="51" s="1"/>
  <c r="R55" i="63"/>
  <c r="CN54" i="51" l="1"/>
  <c r="U54" i="63"/>
  <c r="CS53" i="51" s="1"/>
  <c r="CT53" i="51" s="1"/>
  <c r="T54" i="63"/>
  <c r="CQ53" i="51" s="1"/>
  <c r="CR53" i="51" s="1"/>
  <c r="S54" i="63"/>
  <c r="CO53" i="51" s="1"/>
  <c r="CP53" i="51" s="1"/>
  <c r="R54" i="63"/>
  <c r="CN53" i="51" l="1"/>
  <c r="U53" i="63"/>
  <c r="CS52" i="51" s="1"/>
  <c r="CT52" i="51" s="1"/>
  <c r="T53" i="63"/>
  <c r="CQ52" i="51" s="1"/>
  <c r="CR52" i="51" s="1"/>
  <c r="S53" i="63"/>
  <c r="CO52" i="51" s="1"/>
  <c r="CP52" i="51" s="1"/>
  <c r="R53" i="63"/>
  <c r="CN52" i="51" l="1"/>
  <c r="U52" i="63"/>
  <c r="CS51" i="51" s="1"/>
  <c r="CT51" i="51" s="1"/>
  <c r="T52" i="63"/>
  <c r="CQ51" i="51" s="1"/>
  <c r="CR51" i="51" s="1"/>
  <c r="S52" i="63"/>
  <c r="CO51" i="51" s="1"/>
  <c r="CP51" i="51" s="1"/>
  <c r="R52" i="63"/>
  <c r="CN51" i="51" l="1"/>
  <c r="U51" i="63"/>
  <c r="CS50" i="51" s="1"/>
  <c r="CT50" i="51" s="1"/>
  <c r="T51" i="63"/>
  <c r="CQ50" i="51" s="1"/>
  <c r="CR50" i="51" s="1"/>
  <c r="S51" i="63"/>
  <c r="CO50" i="51" s="1"/>
  <c r="CP50" i="51" s="1"/>
  <c r="R51" i="63"/>
  <c r="CN50" i="51" l="1"/>
  <c r="U50" i="63"/>
  <c r="CS49" i="51" s="1"/>
  <c r="CT49" i="51" s="1"/>
  <c r="T50" i="63"/>
  <c r="CQ49" i="51" s="1"/>
  <c r="CR49" i="51" s="1"/>
  <c r="S50" i="63"/>
  <c r="CO49" i="51" s="1"/>
  <c r="CP49" i="51" s="1"/>
  <c r="R50" i="63"/>
  <c r="CN49" i="51" l="1"/>
  <c r="U49" i="63"/>
  <c r="CS48" i="51" s="1"/>
  <c r="CT48" i="51" s="1"/>
  <c r="T49" i="63"/>
  <c r="CQ48" i="51" s="1"/>
  <c r="CR48" i="51" s="1"/>
  <c r="S49" i="63"/>
  <c r="CO48" i="51" s="1"/>
  <c r="CP48" i="51" s="1"/>
  <c r="R49" i="63"/>
  <c r="CN48" i="51" l="1"/>
  <c r="U48" i="63"/>
  <c r="CS47" i="51" s="1"/>
  <c r="CT47" i="51" s="1"/>
  <c r="T48" i="63"/>
  <c r="CQ47" i="51" s="1"/>
  <c r="CR47" i="51" s="1"/>
  <c r="S48" i="63"/>
  <c r="CO47" i="51" s="1"/>
  <c r="CP47" i="51" s="1"/>
  <c r="R48" i="63"/>
  <c r="CN47" i="51" l="1"/>
  <c r="U47" i="63"/>
  <c r="CS46" i="51" s="1"/>
  <c r="CT46" i="51" s="1"/>
  <c r="T47" i="63"/>
  <c r="CQ46" i="51" s="1"/>
  <c r="CR46" i="51" s="1"/>
  <c r="S47" i="63"/>
  <c r="CO46" i="51" s="1"/>
  <c r="CP46" i="51" s="1"/>
  <c r="R47" i="63"/>
  <c r="CN46" i="51" l="1"/>
  <c r="U46" i="63"/>
  <c r="CS45" i="51" s="1"/>
  <c r="CT45" i="51" s="1"/>
  <c r="T46" i="63"/>
  <c r="CQ45" i="51" s="1"/>
  <c r="CR45" i="51" s="1"/>
  <c r="S46" i="63"/>
  <c r="CO45" i="51" s="1"/>
  <c r="CP45" i="51" s="1"/>
  <c r="R46" i="63"/>
  <c r="CN45" i="51" l="1"/>
  <c r="U45" i="63"/>
  <c r="CS44" i="51" s="1"/>
  <c r="CT44" i="51" s="1"/>
  <c r="T45" i="63"/>
  <c r="CQ44" i="51" s="1"/>
  <c r="CR44" i="51" s="1"/>
  <c r="S45" i="63"/>
  <c r="CO44" i="51" s="1"/>
  <c r="CP44" i="51" s="1"/>
  <c r="R45" i="63"/>
  <c r="CN44" i="51" l="1"/>
  <c r="U44" i="63"/>
  <c r="CS43" i="51" s="1"/>
  <c r="CT43" i="51" s="1"/>
  <c r="T44" i="63"/>
  <c r="CQ43" i="51" s="1"/>
  <c r="CR43" i="51" s="1"/>
  <c r="S44" i="63"/>
  <c r="CO43" i="51" s="1"/>
  <c r="CP43" i="51" s="1"/>
  <c r="R44" i="63"/>
  <c r="CN43" i="51" l="1"/>
  <c r="U43" i="63"/>
  <c r="CS42" i="51" s="1"/>
  <c r="CT42" i="51" s="1"/>
  <c r="T43" i="63"/>
  <c r="CQ42" i="51" s="1"/>
  <c r="CR42" i="51" s="1"/>
  <c r="S43" i="63"/>
  <c r="CO42" i="51" s="1"/>
  <c r="CP42" i="51" s="1"/>
  <c r="R43" i="63"/>
  <c r="CN42" i="51" l="1"/>
  <c r="U42" i="63"/>
  <c r="CS41" i="51" s="1"/>
  <c r="CT41" i="51" s="1"/>
  <c r="T42" i="63"/>
  <c r="CQ41" i="51" s="1"/>
  <c r="CR41" i="51" s="1"/>
  <c r="S42" i="63"/>
  <c r="CO41" i="51" s="1"/>
  <c r="CP41" i="51" s="1"/>
  <c r="R42" i="63"/>
  <c r="CN41" i="51" l="1"/>
  <c r="U41" i="63"/>
  <c r="CS40" i="51" s="1"/>
  <c r="CT40" i="51" s="1"/>
  <c r="T41" i="63"/>
  <c r="CQ40" i="51" s="1"/>
  <c r="CR40" i="51" s="1"/>
  <c r="S41" i="63"/>
  <c r="CO40" i="51" s="1"/>
  <c r="CP40" i="51" s="1"/>
  <c r="R41" i="63"/>
  <c r="CN40" i="51" l="1"/>
  <c r="U40" i="63"/>
  <c r="CS39" i="51" s="1"/>
  <c r="CT39" i="51" s="1"/>
  <c r="T40" i="63"/>
  <c r="CQ39" i="51" s="1"/>
  <c r="CR39" i="51" s="1"/>
  <c r="S40" i="63"/>
  <c r="CO39" i="51" s="1"/>
  <c r="CP39" i="51" s="1"/>
  <c r="R40" i="63"/>
  <c r="CN39" i="51" l="1"/>
  <c r="U39" i="63"/>
  <c r="CS38" i="51" s="1"/>
  <c r="CT38" i="51" s="1"/>
  <c r="T39" i="63"/>
  <c r="CQ38" i="51" s="1"/>
  <c r="CR38" i="51" s="1"/>
  <c r="S39" i="63"/>
  <c r="CO38" i="51" s="1"/>
  <c r="CP38" i="51" s="1"/>
  <c r="R39" i="63"/>
  <c r="CN38" i="51" l="1"/>
  <c r="U38" i="63"/>
  <c r="CS37" i="51" s="1"/>
  <c r="CT37" i="51" s="1"/>
  <c r="T38" i="63"/>
  <c r="CQ37" i="51" s="1"/>
  <c r="CR37" i="51" s="1"/>
  <c r="S38" i="63"/>
  <c r="CO37" i="51" s="1"/>
  <c r="CP37" i="51" s="1"/>
  <c r="R38" i="63"/>
  <c r="CN37" i="51" l="1"/>
  <c r="U37" i="63"/>
  <c r="CS36" i="51" s="1"/>
  <c r="CT36" i="51" s="1"/>
  <c r="T37" i="63"/>
  <c r="CQ36" i="51" s="1"/>
  <c r="CR36" i="51" s="1"/>
  <c r="S37" i="63"/>
  <c r="CO36" i="51" s="1"/>
  <c r="CP36" i="51" s="1"/>
  <c r="R37" i="63"/>
  <c r="CN36" i="51" l="1"/>
  <c r="U36" i="63"/>
  <c r="CS35" i="51" s="1"/>
  <c r="CT35" i="51" s="1"/>
  <c r="T36" i="63"/>
  <c r="CQ35" i="51" s="1"/>
  <c r="CR35" i="51" s="1"/>
  <c r="S36" i="63"/>
  <c r="CO35" i="51" s="1"/>
  <c r="CP35" i="51" s="1"/>
  <c r="R36" i="63"/>
  <c r="CN35" i="51" l="1"/>
  <c r="U35" i="63"/>
  <c r="CS34" i="51" s="1"/>
  <c r="CT34" i="51" s="1"/>
  <c r="T35" i="63"/>
  <c r="CQ34" i="51" s="1"/>
  <c r="CR34" i="51" s="1"/>
  <c r="S35" i="63"/>
  <c r="CO34" i="51" s="1"/>
  <c r="CP34" i="51" s="1"/>
  <c r="R35" i="63"/>
  <c r="CN34" i="51" l="1"/>
  <c r="U34" i="63"/>
  <c r="CS33" i="51" s="1"/>
  <c r="CT33" i="51" s="1"/>
  <c r="T34" i="63"/>
  <c r="CQ33" i="51" s="1"/>
  <c r="CR33" i="51" s="1"/>
  <c r="S34" i="63"/>
  <c r="CO33" i="51" s="1"/>
  <c r="CP33" i="51" s="1"/>
  <c r="R34" i="63"/>
  <c r="CN33" i="51" l="1"/>
  <c r="U33" i="63"/>
  <c r="CS32" i="51" s="1"/>
  <c r="CT32" i="51" s="1"/>
  <c r="T33" i="63"/>
  <c r="CQ32" i="51" s="1"/>
  <c r="CR32" i="51" s="1"/>
  <c r="S33" i="63"/>
  <c r="CO32" i="51" s="1"/>
  <c r="CP32" i="51" s="1"/>
  <c r="R33" i="63"/>
  <c r="CN32" i="51" l="1"/>
  <c r="U32" i="63"/>
  <c r="CS31" i="51" s="1"/>
  <c r="CT31" i="51" s="1"/>
  <c r="T32" i="63"/>
  <c r="CQ31" i="51" s="1"/>
  <c r="CR31" i="51" s="1"/>
  <c r="S32" i="63"/>
  <c r="CO31" i="51" s="1"/>
  <c r="CP31" i="51" s="1"/>
  <c r="R32" i="63"/>
  <c r="CN31" i="51" l="1"/>
  <c r="U31" i="63"/>
  <c r="CS30" i="51" s="1"/>
  <c r="CT30" i="51" s="1"/>
  <c r="T31" i="63"/>
  <c r="CQ30" i="51" s="1"/>
  <c r="CR30" i="51" s="1"/>
  <c r="S31" i="63"/>
  <c r="CO30" i="51" s="1"/>
  <c r="CP30" i="51" s="1"/>
  <c r="R31" i="63"/>
  <c r="CN30" i="51" l="1"/>
  <c r="U30" i="63"/>
  <c r="CS29" i="51" s="1"/>
  <c r="CT29" i="51" s="1"/>
  <c r="T30" i="63"/>
  <c r="CQ29" i="51" s="1"/>
  <c r="CR29" i="51" s="1"/>
  <c r="S30" i="63"/>
  <c r="CO29" i="51" s="1"/>
  <c r="CP29" i="51" s="1"/>
  <c r="R30" i="63"/>
  <c r="CN29" i="51" l="1"/>
  <c r="U29" i="63"/>
  <c r="CS28" i="51" s="1"/>
  <c r="CT28" i="51" s="1"/>
  <c r="T29" i="63"/>
  <c r="CQ28" i="51" s="1"/>
  <c r="CR28" i="51" s="1"/>
  <c r="S29" i="63"/>
  <c r="CO28" i="51" s="1"/>
  <c r="CP28" i="51" s="1"/>
  <c r="R29" i="63"/>
  <c r="CN28" i="51" l="1"/>
  <c r="U28" i="63"/>
  <c r="CS27" i="51" s="1"/>
  <c r="CT27" i="51" s="1"/>
  <c r="T28" i="63"/>
  <c r="CQ27" i="51" s="1"/>
  <c r="CR27" i="51" s="1"/>
  <c r="S28" i="63"/>
  <c r="CO27" i="51" s="1"/>
  <c r="CP27" i="51" s="1"/>
  <c r="R28" i="63"/>
  <c r="CN27" i="51" l="1"/>
  <c r="U27" i="63"/>
  <c r="CS26" i="51" s="1"/>
  <c r="CT26" i="51" s="1"/>
  <c r="T27" i="63"/>
  <c r="CQ26" i="51" s="1"/>
  <c r="CR26" i="51" s="1"/>
  <c r="S27" i="63"/>
  <c r="CO26" i="51" s="1"/>
  <c r="CP26" i="51" s="1"/>
  <c r="R27" i="63"/>
  <c r="CN26" i="51" l="1"/>
  <c r="U26" i="63"/>
  <c r="CS25" i="51" s="1"/>
  <c r="CT25" i="51" s="1"/>
  <c r="T26" i="63"/>
  <c r="CQ25" i="51" s="1"/>
  <c r="CR25" i="51" s="1"/>
  <c r="S26" i="63"/>
  <c r="CO25" i="51" s="1"/>
  <c r="CP25" i="51" s="1"/>
  <c r="R26" i="63"/>
  <c r="CN25" i="51" l="1"/>
  <c r="U25" i="63"/>
  <c r="CS24" i="51" s="1"/>
  <c r="CT24" i="51" s="1"/>
  <c r="T25" i="63"/>
  <c r="CQ24" i="51" s="1"/>
  <c r="CR24" i="51" s="1"/>
  <c r="S25" i="63"/>
  <c r="CO24" i="51" s="1"/>
  <c r="CP24" i="51" s="1"/>
  <c r="R25" i="63"/>
  <c r="CN24" i="51" l="1"/>
  <c r="U24" i="63"/>
  <c r="CS23" i="51" s="1"/>
  <c r="CT23" i="51" s="1"/>
  <c r="T24" i="63"/>
  <c r="CQ23" i="51" s="1"/>
  <c r="CR23" i="51" s="1"/>
  <c r="S24" i="63"/>
  <c r="CO23" i="51" s="1"/>
  <c r="CP23" i="51" s="1"/>
  <c r="R24" i="63"/>
  <c r="CN23" i="51" l="1"/>
  <c r="U23" i="63"/>
  <c r="CS22" i="51" s="1"/>
  <c r="CT22" i="51" s="1"/>
  <c r="T23" i="63"/>
  <c r="CQ22" i="51" s="1"/>
  <c r="CR22" i="51" s="1"/>
  <c r="S23" i="63"/>
  <c r="CO22" i="51" s="1"/>
  <c r="CP22" i="51" s="1"/>
  <c r="R23" i="63"/>
  <c r="CN22" i="51" l="1"/>
  <c r="U22" i="63"/>
  <c r="CS21" i="51" s="1"/>
  <c r="CT21" i="51" s="1"/>
  <c r="T22" i="63"/>
  <c r="CQ21" i="51" s="1"/>
  <c r="CR21" i="51" s="1"/>
  <c r="S22" i="63"/>
  <c r="CO21" i="51" s="1"/>
  <c r="CP21" i="51" s="1"/>
  <c r="R22" i="63"/>
  <c r="CN21" i="51" l="1"/>
  <c r="U21" i="63"/>
  <c r="CS20" i="51" s="1"/>
  <c r="CT20" i="51" s="1"/>
  <c r="T21" i="63"/>
  <c r="CQ20" i="51" s="1"/>
  <c r="CR20" i="51" s="1"/>
  <c r="S21" i="63"/>
  <c r="CO20" i="51" s="1"/>
  <c r="CP20" i="51" s="1"/>
  <c r="R21" i="63"/>
  <c r="CN20" i="51" l="1"/>
  <c r="U20" i="63"/>
  <c r="CS19" i="51" s="1"/>
  <c r="CT19" i="51" s="1"/>
  <c r="T20" i="63"/>
  <c r="CQ19" i="51" s="1"/>
  <c r="CR19" i="51" s="1"/>
  <c r="S20" i="63"/>
  <c r="CO19" i="51" s="1"/>
  <c r="CP19" i="51" s="1"/>
  <c r="R20" i="63"/>
  <c r="CN19" i="51" l="1"/>
  <c r="U19" i="63"/>
  <c r="CS18" i="51" s="1"/>
  <c r="CT18" i="51" s="1"/>
  <c r="T19" i="63"/>
  <c r="CQ18" i="51" s="1"/>
  <c r="CR18" i="51" s="1"/>
  <c r="S19" i="63"/>
  <c r="CO18" i="51" s="1"/>
  <c r="CP18" i="51" s="1"/>
  <c r="R19" i="63"/>
  <c r="CN18" i="51" l="1"/>
  <c r="U18" i="63"/>
  <c r="CS17" i="51" s="1"/>
  <c r="CT17" i="51" s="1"/>
  <c r="T18" i="63"/>
  <c r="CQ17" i="51" s="1"/>
  <c r="CR17" i="51" s="1"/>
  <c r="S18" i="63"/>
  <c r="CO17" i="51" s="1"/>
  <c r="CP17" i="51" s="1"/>
  <c r="R18" i="63"/>
  <c r="CN17" i="51" l="1"/>
  <c r="U17" i="63"/>
  <c r="CS16" i="51" s="1"/>
  <c r="CT16" i="51" s="1"/>
  <c r="T17" i="63"/>
  <c r="CQ16" i="51" s="1"/>
  <c r="CR16" i="51" s="1"/>
  <c r="S17" i="63"/>
  <c r="CO16" i="51" s="1"/>
  <c r="CP16" i="51" s="1"/>
  <c r="R17" i="63"/>
  <c r="CN16" i="51" l="1"/>
  <c r="U16" i="63"/>
  <c r="CS15" i="51" s="1"/>
  <c r="CT15" i="51" s="1"/>
  <c r="T16" i="63"/>
  <c r="CQ15" i="51" s="1"/>
  <c r="CR15" i="51" s="1"/>
  <c r="S16" i="63"/>
  <c r="CO15" i="51" s="1"/>
  <c r="CP15" i="51" s="1"/>
  <c r="R16" i="63"/>
  <c r="CN15" i="51" l="1"/>
  <c r="U15" i="63"/>
  <c r="CS14" i="51" s="1"/>
  <c r="CT14" i="51" s="1"/>
  <c r="T15" i="63"/>
  <c r="CQ14" i="51" s="1"/>
  <c r="CR14" i="51" s="1"/>
  <c r="S15" i="63"/>
  <c r="CO14" i="51" s="1"/>
  <c r="CP14" i="51" s="1"/>
  <c r="R15" i="63"/>
  <c r="CN14" i="51" l="1"/>
  <c r="U14" i="63"/>
  <c r="CS13" i="51" s="1"/>
  <c r="CT13" i="51" s="1"/>
  <c r="T14" i="63"/>
  <c r="CQ13" i="51" s="1"/>
  <c r="CR13" i="51" s="1"/>
  <c r="S14" i="63"/>
  <c r="CO13" i="51" s="1"/>
  <c r="CP13" i="51" s="1"/>
  <c r="R14" i="63"/>
  <c r="CN13" i="51" l="1"/>
  <c r="U13" i="63"/>
  <c r="CS12" i="51" s="1"/>
  <c r="CT12" i="51" s="1"/>
  <c r="T13" i="63"/>
  <c r="CQ12" i="51" s="1"/>
  <c r="CR12" i="51" s="1"/>
  <c r="S13" i="63"/>
  <c r="CO12" i="51" s="1"/>
  <c r="CP12" i="51" s="1"/>
  <c r="R13" i="63"/>
  <c r="CN12" i="51" l="1"/>
  <c r="U12" i="63"/>
  <c r="CS11" i="51" s="1"/>
  <c r="CT11" i="51" s="1"/>
  <c r="T12" i="63"/>
  <c r="CQ11" i="51" s="1"/>
  <c r="CR11" i="51" s="1"/>
  <c r="S12" i="63"/>
  <c r="CO11" i="51" s="1"/>
  <c r="CP11" i="51" s="1"/>
  <c r="R12" i="63"/>
  <c r="CN11" i="51" l="1"/>
  <c r="U11" i="63"/>
  <c r="CS10" i="51" s="1"/>
  <c r="CT10" i="51" s="1"/>
  <c r="T11" i="63"/>
  <c r="CQ10" i="51" s="1"/>
  <c r="CR10" i="51" s="1"/>
  <c r="S11" i="63"/>
  <c r="CO10" i="51" s="1"/>
  <c r="CP10" i="51" s="1"/>
  <c r="R11" i="63"/>
  <c r="CN10" i="51" l="1"/>
  <c r="U10" i="63"/>
  <c r="CS9" i="51" s="1"/>
  <c r="CT9" i="51" s="1"/>
  <c r="T10" i="63"/>
  <c r="CQ9" i="51" s="1"/>
  <c r="CR9" i="51" s="1"/>
  <c r="S10" i="63"/>
  <c r="CO9" i="51" s="1"/>
  <c r="CP9" i="51" s="1"/>
  <c r="R10" i="63"/>
  <c r="CN9" i="51" l="1"/>
  <c r="U9" i="63"/>
  <c r="CS8" i="51" s="1"/>
  <c r="CT8" i="51" s="1"/>
  <c r="T9" i="63"/>
  <c r="CQ8" i="51" s="1"/>
  <c r="CR8" i="51" s="1"/>
  <c r="S9" i="63"/>
  <c r="CO8" i="51" s="1"/>
  <c r="CP8" i="51" s="1"/>
  <c r="R9" i="63"/>
  <c r="CN8" i="51" l="1"/>
  <c r="U8" i="63"/>
  <c r="CS7" i="51" s="1"/>
  <c r="CT7" i="51" s="1"/>
  <c r="T8" i="63"/>
  <c r="CQ7" i="51" s="1"/>
  <c r="CR7" i="51" s="1"/>
  <c r="S8" i="63"/>
  <c r="CO7" i="51" s="1"/>
  <c r="CP7" i="51" s="1"/>
  <c r="R8" i="63"/>
  <c r="CN7" i="51" l="1"/>
  <c r="U7" i="63"/>
  <c r="CS6" i="51" s="1"/>
  <c r="T7" i="63"/>
  <c r="CQ6" i="51" s="1"/>
  <c r="CR6" i="51" s="1"/>
  <c r="S7" i="63"/>
  <c r="CO6" i="51" s="1"/>
  <c r="CP6" i="51" s="1"/>
  <c r="R7" i="63"/>
  <c r="CN6" i="51" l="1"/>
  <c r="CT6" i="51" s="1"/>
  <c r="U6" i="63"/>
  <c r="CS5" i="51" s="1"/>
  <c r="CT5" i="51" s="1"/>
  <c r="T6" i="63"/>
  <c r="CQ5" i="51" s="1"/>
  <c r="CR5" i="51" s="1"/>
  <c r="S6" i="63"/>
  <c r="CO5" i="51" s="1"/>
  <c r="R6" i="63"/>
  <c r="CN5" i="51" l="1"/>
  <c r="U5" i="63"/>
  <c r="T5" i="63"/>
  <c r="S5" i="63"/>
  <c r="R5" i="63"/>
  <c r="CP5" i="51" l="1"/>
  <c r="S95" i="63"/>
  <c r="Z4" i="63" s="1"/>
  <c r="CO4" i="51"/>
  <c r="CO88" i="51" s="1"/>
  <c r="U95" i="63"/>
  <c r="CS4" i="51"/>
  <c r="T95" i="63"/>
  <c r="AA4" i="63" s="1"/>
  <c r="CQ4" i="51"/>
  <c r="R95" i="63"/>
  <c r="C4" i="63"/>
  <c r="F4" i="63" s="1"/>
  <c r="I4" i="63" s="1"/>
  <c r="L4" i="63" s="1"/>
  <c r="O4" i="63" s="1"/>
  <c r="O111" i="62"/>
  <c r="L111" i="62"/>
  <c r="I111" i="62"/>
  <c r="F111" i="62"/>
  <c r="C111" i="62"/>
  <c r="O110" i="62"/>
  <c r="L110" i="62"/>
  <c r="I110" i="62"/>
  <c r="F110" i="62"/>
  <c r="C110" i="62"/>
  <c r="O109" i="62"/>
  <c r="L109" i="62"/>
  <c r="I109" i="62"/>
  <c r="F109" i="62"/>
  <c r="C109" i="62"/>
  <c r="O108" i="62"/>
  <c r="L108" i="62"/>
  <c r="I108" i="62"/>
  <c r="F108" i="62"/>
  <c r="C108" i="62"/>
  <c r="O107" i="62"/>
  <c r="L107" i="62"/>
  <c r="I107" i="62"/>
  <c r="F107" i="62"/>
  <c r="C107" i="62"/>
  <c r="O106" i="62"/>
  <c r="L106" i="62"/>
  <c r="I106" i="62"/>
  <c r="F106" i="62"/>
  <c r="C106" i="62"/>
  <c r="O105" i="62"/>
  <c r="L105" i="62"/>
  <c r="I105" i="62"/>
  <c r="F105" i="62"/>
  <c r="C105" i="62"/>
  <c r="O104" i="62"/>
  <c r="L104" i="62"/>
  <c r="I104" i="62"/>
  <c r="F104" i="62"/>
  <c r="C104" i="62"/>
  <c r="O103" i="62"/>
  <c r="L103" i="62"/>
  <c r="I103" i="62"/>
  <c r="F103" i="62"/>
  <c r="C103" i="62"/>
  <c r="O102" i="62"/>
  <c r="L102" i="62"/>
  <c r="I102" i="62"/>
  <c r="F102" i="62"/>
  <c r="C102" i="62"/>
  <c r="O101" i="62"/>
  <c r="L101" i="62"/>
  <c r="I101" i="62"/>
  <c r="F101" i="62"/>
  <c r="C101" i="62"/>
  <c r="O100" i="62"/>
  <c r="L100" i="62"/>
  <c r="I100" i="62"/>
  <c r="F100" i="62"/>
  <c r="C100" i="62"/>
  <c r="O99" i="62"/>
  <c r="L99" i="62"/>
  <c r="I99" i="62"/>
  <c r="F99" i="62"/>
  <c r="C99" i="62"/>
  <c r="O98" i="62"/>
  <c r="L98" i="62"/>
  <c r="I98" i="62"/>
  <c r="F98" i="62"/>
  <c r="C98" i="62"/>
  <c r="O97" i="62"/>
  <c r="L97" i="62"/>
  <c r="I97" i="62"/>
  <c r="F97" i="62"/>
  <c r="C97" i="62"/>
  <c r="Q96" i="62"/>
  <c r="P96" i="62"/>
  <c r="N96" i="62"/>
  <c r="M96" i="62"/>
  <c r="K96" i="62"/>
  <c r="J96" i="62"/>
  <c r="H96" i="62"/>
  <c r="G96" i="62"/>
  <c r="E96" i="62"/>
  <c r="D96" i="62"/>
  <c r="O95" i="62"/>
  <c r="L95" i="62"/>
  <c r="I95" i="62"/>
  <c r="F95" i="62"/>
  <c r="C95" i="62"/>
  <c r="U94" i="62"/>
  <c r="T94" i="62"/>
  <c r="S94" i="62"/>
  <c r="U93" i="62"/>
  <c r="T93" i="62"/>
  <c r="S93" i="62"/>
  <c r="U92" i="62"/>
  <c r="T92" i="62"/>
  <c r="S92" i="62"/>
  <c r="U91" i="62"/>
  <c r="T91" i="62"/>
  <c r="S91" i="62"/>
  <c r="U90" i="62"/>
  <c r="T90" i="62"/>
  <c r="S90" i="62"/>
  <c r="U89" i="62"/>
  <c r="T89" i="62"/>
  <c r="S89" i="62"/>
  <c r="U88" i="62"/>
  <c r="T88" i="62"/>
  <c r="S88" i="62"/>
  <c r="U87" i="62"/>
  <c r="CJ86" i="51" s="1"/>
  <c r="CK86" i="51" s="1"/>
  <c r="T87" i="62"/>
  <c r="CH86" i="51" s="1"/>
  <c r="CI86" i="51" s="1"/>
  <c r="S87" i="62"/>
  <c r="CF86" i="51" s="1"/>
  <c r="CG86" i="51" s="1"/>
  <c r="R94" i="62"/>
  <c r="L96" i="62"/>
  <c r="R89" i="62"/>
  <c r="R87" i="62"/>
  <c r="I96" i="62"/>
  <c r="R93" i="62"/>
  <c r="C96" i="62"/>
  <c r="R90" i="62"/>
  <c r="R91" i="62"/>
  <c r="F96" i="62"/>
  <c r="O96" i="62"/>
  <c r="R92" i="62"/>
  <c r="R88" i="62"/>
  <c r="R98" i="62" l="1"/>
  <c r="R100" i="62"/>
  <c r="R102" i="62"/>
  <c r="R104" i="62"/>
  <c r="R106" i="62"/>
  <c r="R108" i="62"/>
  <c r="R110" i="62"/>
  <c r="CR4" i="51"/>
  <c r="CQ88" i="51"/>
  <c r="CS88" i="51"/>
  <c r="CT4" i="51"/>
  <c r="CN4" i="51"/>
  <c r="CN88" i="51" s="1"/>
  <c r="CE86" i="51"/>
  <c r="R97" i="62"/>
  <c r="R99" i="62"/>
  <c r="R101" i="62"/>
  <c r="R103" i="62"/>
  <c r="R105" i="62"/>
  <c r="R107" i="62"/>
  <c r="R109" i="62"/>
  <c r="R111" i="62"/>
  <c r="Y2" i="63"/>
  <c r="Y4" i="63"/>
  <c r="U86" i="62"/>
  <c r="CJ85" i="51" s="1"/>
  <c r="CK85" i="51" s="1"/>
  <c r="T86" i="62"/>
  <c r="CH85" i="51" s="1"/>
  <c r="CI85" i="51" s="1"/>
  <c r="S86" i="62"/>
  <c r="CF85" i="51" s="1"/>
  <c r="CG85" i="51" s="1"/>
  <c r="R86" i="62"/>
  <c r="CP4" i="51" l="1"/>
  <c r="CE85" i="51"/>
  <c r="U85" i="62"/>
  <c r="CJ84" i="51" s="1"/>
  <c r="CK84" i="51" s="1"/>
  <c r="T85" i="62"/>
  <c r="CH84" i="51" s="1"/>
  <c r="CI84" i="51" s="1"/>
  <c r="S85" i="62"/>
  <c r="CF84" i="51" s="1"/>
  <c r="CG84" i="51" s="1"/>
  <c r="R85" i="62"/>
  <c r="CE84" i="51" l="1"/>
  <c r="U84" i="62"/>
  <c r="CJ83" i="51" s="1"/>
  <c r="CK83" i="51" s="1"/>
  <c r="T84" i="62"/>
  <c r="CH83" i="51" s="1"/>
  <c r="CI83" i="51" s="1"/>
  <c r="S84" i="62"/>
  <c r="CF83" i="51" s="1"/>
  <c r="CG83" i="51" s="1"/>
  <c r="R84" i="62"/>
  <c r="CE83" i="51" l="1"/>
  <c r="U83" i="62"/>
  <c r="CJ82" i="51" s="1"/>
  <c r="CK82" i="51" s="1"/>
  <c r="T83" i="62"/>
  <c r="CH82" i="51" s="1"/>
  <c r="CI82" i="51" s="1"/>
  <c r="S83" i="62"/>
  <c r="CF82" i="51" s="1"/>
  <c r="CG82" i="51" s="1"/>
  <c r="R83" i="62"/>
  <c r="CE82" i="51" l="1"/>
  <c r="U82" i="62"/>
  <c r="CJ81" i="51" s="1"/>
  <c r="CK81" i="51" s="1"/>
  <c r="T82" i="62"/>
  <c r="CH81" i="51" s="1"/>
  <c r="CI81" i="51" s="1"/>
  <c r="S82" i="62"/>
  <c r="CF81" i="51" s="1"/>
  <c r="CG81" i="51" s="1"/>
  <c r="R82" i="62"/>
  <c r="CE81" i="51" l="1"/>
  <c r="U81" i="62"/>
  <c r="CJ80" i="51" s="1"/>
  <c r="CK80" i="51" s="1"/>
  <c r="T81" i="62"/>
  <c r="CH80" i="51" s="1"/>
  <c r="CI80" i="51" s="1"/>
  <c r="S81" i="62"/>
  <c r="CF80" i="51" s="1"/>
  <c r="CG80" i="51" s="1"/>
  <c r="R81" i="62"/>
  <c r="CE80" i="51" l="1"/>
  <c r="U80" i="62"/>
  <c r="CJ79" i="51" s="1"/>
  <c r="CK79" i="51" s="1"/>
  <c r="T80" i="62"/>
  <c r="CH79" i="51" s="1"/>
  <c r="CI79" i="51" s="1"/>
  <c r="S80" i="62"/>
  <c r="CF79" i="51" s="1"/>
  <c r="CG79" i="51" s="1"/>
  <c r="R80" i="62"/>
  <c r="CE79" i="51" l="1"/>
  <c r="U79" i="62"/>
  <c r="CJ78" i="51" s="1"/>
  <c r="CK78" i="51" s="1"/>
  <c r="T79" i="62"/>
  <c r="CH78" i="51" s="1"/>
  <c r="CI78" i="51" s="1"/>
  <c r="S79" i="62"/>
  <c r="CF78" i="51" s="1"/>
  <c r="CG78" i="51" s="1"/>
  <c r="R79" i="62"/>
  <c r="CE78" i="51" l="1"/>
  <c r="U78" i="62"/>
  <c r="CJ77" i="51" s="1"/>
  <c r="CK77" i="51" s="1"/>
  <c r="T78" i="62"/>
  <c r="CH77" i="51" s="1"/>
  <c r="CI77" i="51" s="1"/>
  <c r="S78" i="62"/>
  <c r="CF77" i="51" s="1"/>
  <c r="CG77" i="51" s="1"/>
  <c r="R78" i="62"/>
  <c r="CE77" i="51" l="1"/>
  <c r="U77" i="62"/>
  <c r="CJ76" i="51" s="1"/>
  <c r="CK76" i="51" s="1"/>
  <c r="T77" i="62"/>
  <c r="CH76" i="51" s="1"/>
  <c r="CI76" i="51" s="1"/>
  <c r="S77" i="62"/>
  <c r="CF76" i="51" s="1"/>
  <c r="CG76" i="51" s="1"/>
  <c r="R77" i="62"/>
  <c r="CE76" i="51" l="1"/>
  <c r="U76" i="62"/>
  <c r="CJ75" i="51" s="1"/>
  <c r="CK75" i="51" s="1"/>
  <c r="T76" i="62"/>
  <c r="CH75" i="51" s="1"/>
  <c r="CI75" i="51" s="1"/>
  <c r="S76" i="62"/>
  <c r="CF75" i="51" s="1"/>
  <c r="CG75" i="51" s="1"/>
  <c r="R76" i="62"/>
  <c r="CE75" i="51" l="1"/>
  <c r="U75" i="62"/>
  <c r="CJ74" i="51" s="1"/>
  <c r="CK74" i="51" s="1"/>
  <c r="T75" i="62"/>
  <c r="CH74" i="51" s="1"/>
  <c r="CI74" i="51" s="1"/>
  <c r="S75" i="62"/>
  <c r="CF74" i="51" s="1"/>
  <c r="CG74" i="51" s="1"/>
  <c r="R75" i="62"/>
  <c r="CE74" i="51" l="1"/>
  <c r="U74" i="62"/>
  <c r="CJ73" i="51" s="1"/>
  <c r="CK73" i="51" s="1"/>
  <c r="T74" i="62"/>
  <c r="CH73" i="51" s="1"/>
  <c r="CI73" i="51" s="1"/>
  <c r="S74" i="62"/>
  <c r="CF73" i="51" s="1"/>
  <c r="CG73" i="51" s="1"/>
  <c r="R74" i="62"/>
  <c r="CE73" i="51" l="1"/>
  <c r="U73" i="62"/>
  <c r="CJ72" i="51" s="1"/>
  <c r="CK72" i="51" s="1"/>
  <c r="T73" i="62"/>
  <c r="CH72" i="51" s="1"/>
  <c r="CI72" i="51" s="1"/>
  <c r="S73" i="62"/>
  <c r="CF72" i="51" s="1"/>
  <c r="CG72" i="51" s="1"/>
  <c r="R73" i="62"/>
  <c r="CE72" i="51" l="1"/>
  <c r="U72" i="62"/>
  <c r="CJ71" i="51" s="1"/>
  <c r="CK71" i="51" s="1"/>
  <c r="T72" i="62"/>
  <c r="CH71" i="51" s="1"/>
  <c r="CI71" i="51" s="1"/>
  <c r="S72" i="62"/>
  <c r="CF71" i="51" s="1"/>
  <c r="CG71" i="51" s="1"/>
  <c r="R72" i="62"/>
  <c r="CE71" i="51" l="1"/>
  <c r="U71" i="62"/>
  <c r="CJ70" i="51" s="1"/>
  <c r="CK70" i="51" s="1"/>
  <c r="T71" i="62"/>
  <c r="CH70" i="51" s="1"/>
  <c r="CI70" i="51" s="1"/>
  <c r="S71" i="62"/>
  <c r="CF70" i="51" s="1"/>
  <c r="CG70" i="51" s="1"/>
  <c r="R71" i="62"/>
  <c r="CE70" i="51" l="1"/>
  <c r="U70" i="62"/>
  <c r="CJ69" i="51" s="1"/>
  <c r="CK69" i="51" s="1"/>
  <c r="T70" i="62"/>
  <c r="CH69" i="51" s="1"/>
  <c r="CI69" i="51" s="1"/>
  <c r="S70" i="62"/>
  <c r="CF69" i="51" s="1"/>
  <c r="CG69" i="51" s="1"/>
  <c r="R70" i="62"/>
  <c r="CE69" i="51" l="1"/>
  <c r="U69" i="62"/>
  <c r="CJ68" i="51" s="1"/>
  <c r="CK68" i="51" s="1"/>
  <c r="T69" i="62"/>
  <c r="CH68" i="51" s="1"/>
  <c r="CI68" i="51" s="1"/>
  <c r="S69" i="62"/>
  <c r="CF68" i="51" s="1"/>
  <c r="CG68" i="51" s="1"/>
  <c r="R69" i="62"/>
  <c r="CE68" i="51" l="1"/>
  <c r="U68" i="62"/>
  <c r="CJ67" i="51" s="1"/>
  <c r="CK67" i="51" s="1"/>
  <c r="T68" i="62"/>
  <c r="CH67" i="51" s="1"/>
  <c r="CI67" i="51" s="1"/>
  <c r="S68" i="62"/>
  <c r="CF67" i="51" s="1"/>
  <c r="CG67" i="51" s="1"/>
  <c r="R68" i="62"/>
  <c r="CE67" i="51" l="1"/>
  <c r="U67" i="62"/>
  <c r="CJ66" i="51" s="1"/>
  <c r="CK66" i="51" s="1"/>
  <c r="T67" i="62"/>
  <c r="CH66" i="51" s="1"/>
  <c r="CI66" i="51" s="1"/>
  <c r="S67" i="62"/>
  <c r="CF66" i="51" s="1"/>
  <c r="CG66" i="51" s="1"/>
  <c r="R67" i="62"/>
  <c r="CE66" i="51" l="1"/>
  <c r="U66" i="62"/>
  <c r="CJ65" i="51" s="1"/>
  <c r="CK65" i="51" s="1"/>
  <c r="T66" i="62"/>
  <c r="CH65" i="51" s="1"/>
  <c r="CI65" i="51" s="1"/>
  <c r="S66" i="62"/>
  <c r="CF65" i="51" s="1"/>
  <c r="CG65" i="51" s="1"/>
  <c r="R66" i="62"/>
  <c r="CE65" i="51" l="1"/>
  <c r="U65" i="62"/>
  <c r="CJ64" i="51" s="1"/>
  <c r="CK64" i="51" s="1"/>
  <c r="T65" i="62"/>
  <c r="CH64" i="51" s="1"/>
  <c r="CI64" i="51" s="1"/>
  <c r="S65" i="62"/>
  <c r="CF64" i="51" s="1"/>
  <c r="CG64" i="51" s="1"/>
  <c r="R65" i="62"/>
  <c r="CE64" i="51" l="1"/>
  <c r="U64" i="62"/>
  <c r="CJ63" i="51" s="1"/>
  <c r="CK63" i="51" s="1"/>
  <c r="T64" i="62"/>
  <c r="CH63" i="51" s="1"/>
  <c r="CI63" i="51" s="1"/>
  <c r="S64" i="62"/>
  <c r="CF63" i="51" s="1"/>
  <c r="CG63" i="51" s="1"/>
  <c r="R64" i="62"/>
  <c r="CE63" i="51" l="1"/>
  <c r="U63" i="62"/>
  <c r="CJ62" i="51" s="1"/>
  <c r="CK62" i="51" s="1"/>
  <c r="T63" i="62"/>
  <c r="CH62" i="51" s="1"/>
  <c r="CI62" i="51" s="1"/>
  <c r="S63" i="62"/>
  <c r="CF62" i="51" s="1"/>
  <c r="CG62" i="51" s="1"/>
  <c r="R63" i="62"/>
  <c r="CE62" i="51" l="1"/>
  <c r="U62" i="62"/>
  <c r="CJ61" i="51" s="1"/>
  <c r="CK61" i="51" s="1"/>
  <c r="T62" i="62"/>
  <c r="CH61" i="51" s="1"/>
  <c r="CI61" i="51" s="1"/>
  <c r="S62" i="62"/>
  <c r="CF61" i="51" s="1"/>
  <c r="CG61" i="51" s="1"/>
  <c r="R62" i="62"/>
  <c r="CE61" i="51" l="1"/>
  <c r="U61" i="62"/>
  <c r="CJ60" i="51" s="1"/>
  <c r="CK60" i="51" s="1"/>
  <c r="T61" i="62"/>
  <c r="CH60" i="51" s="1"/>
  <c r="CI60" i="51" s="1"/>
  <c r="S61" i="62"/>
  <c r="CF60" i="51" s="1"/>
  <c r="CG60" i="51" s="1"/>
  <c r="R61" i="62"/>
  <c r="CE60" i="51" l="1"/>
  <c r="U60" i="62"/>
  <c r="CJ59" i="51" s="1"/>
  <c r="CK59" i="51" s="1"/>
  <c r="T60" i="62"/>
  <c r="CH59" i="51" s="1"/>
  <c r="CI59" i="51" s="1"/>
  <c r="S60" i="62"/>
  <c r="CF59" i="51" s="1"/>
  <c r="CG59" i="51" s="1"/>
  <c r="R60" i="62"/>
  <c r="CE59" i="51" l="1"/>
  <c r="U59" i="62"/>
  <c r="CJ58" i="51" s="1"/>
  <c r="CK58" i="51" s="1"/>
  <c r="T59" i="62"/>
  <c r="CH58" i="51" s="1"/>
  <c r="CI58" i="51" s="1"/>
  <c r="S59" i="62"/>
  <c r="CF58" i="51" s="1"/>
  <c r="CG58" i="51" s="1"/>
  <c r="R59" i="62"/>
  <c r="CE58" i="51" l="1"/>
  <c r="U58" i="62"/>
  <c r="CJ57" i="51" s="1"/>
  <c r="CK57" i="51" s="1"/>
  <c r="T58" i="62"/>
  <c r="CH57" i="51" s="1"/>
  <c r="CI57" i="51" s="1"/>
  <c r="S58" i="62"/>
  <c r="CF57" i="51" s="1"/>
  <c r="CG57" i="51" s="1"/>
  <c r="R58" i="62"/>
  <c r="CE57" i="51" l="1"/>
  <c r="U57" i="62"/>
  <c r="CJ56" i="51" s="1"/>
  <c r="CK56" i="51" s="1"/>
  <c r="T57" i="62"/>
  <c r="CH56" i="51" s="1"/>
  <c r="CI56" i="51" s="1"/>
  <c r="S57" i="62"/>
  <c r="CF56" i="51" s="1"/>
  <c r="CG56" i="51" s="1"/>
  <c r="R57" i="62"/>
  <c r="CE56" i="51" l="1"/>
  <c r="U56" i="62"/>
  <c r="CJ55" i="51" s="1"/>
  <c r="CK55" i="51" s="1"/>
  <c r="T56" i="62"/>
  <c r="CH55" i="51" s="1"/>
  <c r="CI55" i="51" s="1"/>
  <c r="S56" i="62"/>
  <c r="CF55" i="51" s="1"/>
  <c r="CG55" i="51" s="1"/>
  <c r="R56" i="62"/>
  <c r="CE55" i="51" l="1"/>
  <c r="U55" i="62"/>
  <c r="CJ54" i="51" s="1"/>
  <c r="CK54" i="51" s="1"/>
  <c r="T55" i="62"/>
  <c r="CH54" i="51" s="1"/>
  <c r="CI54" i="51" s="1"/>
  <c r="S55" i="62"/>
  <c r="CF54" i="51" s="1"/>
  <c r="CG54" i="51" s="1"/>
  <c r="R55" i="62"/>
  <c r="CE54" i="51" l="1"/>
  <c r="U54" i="62"/>
  <c r="CJ53" i="51" s="1"/>
  <c r="CK53" i="51" s="1"/>
  <c r="T54" i="62"/>
  <c r="CH53" i="51" s="1"/>
  <c r="CI53" i="51" s="1"/>
  <c r="S54" i="62"/>
  <c r="CF53" i="51" s="1"/>
  <c r="CG53" i="51" s="1"/>
  <c r="R54" i="62"/>
  <c r="CE53" i="51" l="1"/>
  <c r="U53" i="62"/>
  <c r="CJ52" i="51" s="1"/>
  <c r="CK52" i="51" s="1"/>
  <c r="T53" i="62"/>
  <c r="CH52" i="51" s="1"/>
  <c r="CI52" i="51" s="1"/>
  <c r="S53" i="62"/>
  <c r="CF52" i="51" s="1"/>
  <c r="CG52" i="51" s="1"/>
  <c r="R53" i="62"/>
  <c r="CE52" i="51" l="1"/>
  <c r="U52" i="62"/>
  <c r="CJ51" i="51" s="1"/>
  <c r="CK51" i="51" s="1"/>
  <c r="T52" i="62"/>
  <c r="CH51" i="51" s="1"/>
  <c r="CI51" i="51" s="1"/>
  <c r="S52" i="62"/>
  <c r="CF51" i="51" s="1"/>
  <c r="CG51" i="51" s="1"/>
  <c r="R52" i="62"/>
  <c r="CE51" i="51" l="1"/>
  <c r="U51" i="62"/>
  <c r="CJ50" i="51" s="1"/>
  <c r="CK50" i="51" s="1"/>
  <c r="T51" i="62"/>
  <c r="CH50" i="51" s="1"/>
  <c r="CI50" i="51" s="1"/>
  <c r="S51" i="62"/>
  <c r="CF50" i="51" s="1"/>
  <c r="CG50" i="51" s="1"/>
  <c r="R51" i="62"/>
  <c r="CE50" i="51" l="1"/>
  <c r="U50" i="62"/>
  <c r="CJ49" i="51" s="1"/>
  <c r="CK49" i="51" s="1"/>
  <c r="T50" i="62"/>
  <c r="CH49" i="51" s="1"/>
  <c r="CI49" i="51" s="1"/>
  <c r="S50" i="62"/>
  <c r="CF49" i="51" s="1"/>
  <c r="CG49" i="51" s="1"/>
  <c r="R50" i="62"/>
  <c r="CE49" i="51" l="1"/>
  <c r="U49" i="62"/>
  <c r="CJ48" i="51" s="1"/>
  <c r="CK48" i="51" s="1"/>
  <c r="T49" i="62"/>
  <c r="CH48" i="51" s="1"/>
  <c r="CI48" i="51" s="1"/>
  <c r="S49" i="62"/>
  <c r="CF48" i="51" s="1"/>
  <c r="CG48" i="51" s="1"/>
  <c r="R49" i="62"/>
  <c r="CE48" i="51" l="1"/>
  <c r="U48" i="62"/>
  <c r="CJ47" i="51" s="1"/>
  <c r="CK47" i="51" s="1"/>
  <c r="T48" i="62"/>
  <c r="CH47" i="51" s="1"/>
  <c r="CI47" i="51" s="1"/>
  <c r="S48" i="62"/>
  <c r="CF47" i="51" s="1"/>
  <c r="CG47" i="51" s="1"/>
  <c r="R48" i="62"/>
  <c r="CE47" i="51" l="1"/>
  <c r="U47" i="62"/>
  <c r="CJ46" i="51" s="1"/>
  <c r="CK46" i="51" s="1"/>
  <c r="T47" i="62"/>
  <c r="CH46" i="51" s="1"/>
  <c r="CI46" i="51" s="1"/>
  <c r="S47" i="62"/>
  <c r="CF46" i="51" s="1"/>
  <c r="CG46" i="51" s="1"/>
  <c r="R47" i="62"/>
  <c r="CE46" i="51" l="1"/>
  <c r="U46" i="62"/>
  <c r="CJ45" i="51" s="1"/>
  <c r="CK45" i="51" s="1"/>
  <c r="T46" i="62"/>
  <c r="CH45" i="51" s="1"/>
  <c r="CI45" i="51" s="1"/>
  <c r="S46" i="62"/>
  <c r="CF45" i="51" s="1"/>
  <c r="CG45" i="51" s="1"/>
  <c r="R46" i="62"/>
  <c r="CE45" i="51" l="1"/>
  <c r="U45" i="62"/>
  <c r="CJ44" i="51" s="1"/>
  <c r="CK44" i="51" s="1"/>
  <c r="T45" i="62"/>
  <c r="CH44" i="51" s="1"/>
  <c r="CI44" i="51" s="1"/>
  <c r="S45" i="62"/>
  <c r="CF44" i="51" s="1"/>
  <c r="CG44" i="51" s="1"/>
  <c r="R45" i="62"/>
  <c r="CE44" i="51" l="1"/>
  <c r="U44" i="62"/>
  <c r="CJ43" i="51" s="1"/>
  <c r="CK43" i="51" s="1"/>
  <c r="T44" i="62"/>
  <c r="CH43" i="51" s="1"/>
  <c r="CI43" i="51" s="1"/>
  <c r="S44" i="62"/>
  <c r="CF43" i="51" s="1"/>
  <c r="CG43" i="51" s="1"/>
  <c r="R44" i="62"/>
  <c r="CE43" i="51" l="1"/>
  <c r="U43" i="62"/>
  <c r="CJ42" i="51" s="1"/>
  <c r="CK42" i="51" s="1"/>
  <c r="T43" i="62"/>
  <c r="CH42" i="51" s="1"/>
  <c r="CI42" i="51" s="1"/>
  <c r="S43" i="62"/>
  <c r="CF42" i="51" s="1"/>
  <c r="CG42" i="51" s="1"/>
  <c r="R43" i="62"/>
  <c r="CE42" i="51" l="1"/>
  <c r="U42" i="62"/>
  <c r="CJ41" i="51" s="1"/>
  <c r="CK41" i="51" s="1"/>
  <c r="T42" i="62"/>
  <c r="CH41" i="51" s="1"/>
  <c r="CI41" i="51" s="1"/>
  <c r="S42" i="62"/>
  <c r="CF41" i="51" s="1"/>
  <c r="CG41" i="51" s="1"/>
  <c r="R42" i="62"/>
  <c r="CE41" i="51" l="1"/>
  <c r="U41" i="62"/>
  <c r="CJ40" i="51" s="1"/>
  <c r="CK40" i="51" s="1"/>
  <c r="T41" i="62"/>
  <c r="CH40" i="51" s="1"/>
  <c r="CI40" i="51" s="1"/>
  <c r="S41" i="62"/>
  <c r="CF40" i="51" s="1"/>
  <c r="CG40" i="51" s="1"/>
  <c r="R41" i="62"/>
  <c r="CE40" i="51" l="1"/>
  <c r="U40" i="62"/>
  <c r="CJ39" i="51" s="1"/>
  <c r="CK39" i="51" s="1"/>
  <c r="T40" i="62"/>
  <c r="CH39" i="51" s="1"/>
  <c r="CI39" i="51" s="1"/>
  <c r="S40" i="62"/>
  <c r="CF39" i="51" s="1"/>
  <c r="CG39" i="51" s="1"/>
  <c r="R40" i="62"/>
  <c r="CE39" i="51" l="1"/>
  <c r="U39" i="62"/>
  <c r="CJ38" i="51" s="1"/>
  <c r="CK38" i="51" s="1"/>
  <c r="T39" i="62"/>
  <c r="CH38" i="51" s="1"/>
  <c r="CI38" i="51" s="1"/>
  <c r="S39" i="62"/>
  <c r="CF38" i="51" s="1"/>
  <c r="CG38" i="51" s="1"/>
  <c r="R39" i="62"/>
  <c r="CE38" i="51" l="1"/>
  <c r="U38" i="62"/>
  <c r="CJ37" i="51" s="1"/>
  <c r="CK37" i="51" s="1"/>
  <c r="T38" i="62"/>
  <c r="CH37" i="51" s="1"/>
  <c r="CI37" i="51" s="1"/>
  <c r="S38" i="62"/>
  <c r="CF37" i="51" s="1"/>
  <c r="CG37" i="51" s="1"/>
  <c r="R38" i="62"/>
  <c r="CE37" i="51" l="1"/>
  <c r="U37" i="62"/>
  <c r="CJ36" i="51" s="1"/>
  <c r="CK36" i="51" s="1"/>
  <c r="T37" i="62"/>
  <c r="CH36" i="51" s="1"/>
  <c r="CI36" i="51" s="1"/>
  <c r="S37" i="62"/>
  <c r="CF36" i="51" s="1"/>
  <c r="CG36" i="51" s="1"/>
  <c r="R37" i="62"/>
  <c r="CE36" i="51" l="1"/>
  <c r="U36" i="62"/>
  <c r="CJ35" i="51" s="1"/>
  <c r="CK35" i="51" s="1"/>
  <c r="T36" i="62"/>
  <c r="CH35" i="51" s="1"/>
  <c r="CI35" i="51" s="1"/>
  <c r="S36" i="62"/>
  <c r="CF35" i="51" s="1"/>
  <c r="CG35" i="51" s="1"/>
  <c r="R36" i="62"/>
  <c r="CE35" i="51" l="1"/>
  <c r="U35" i="62"/>
  <c r="CJ34" i="51" s="1"/>
  <c r="CK34" i="51" s="1"/>
  <c r="T35" i="62"/>
  <c r="CH34" i="51" s="1"/>
  <c r="CI34" i="51" s="1"/>
  <c r="S35" i="62"/>
  <c r="CF34" i="51" s="1"/>
  <c r="CG34" i="51" s="1"/>
  <c r="R35" i="62"/>
  <c r="CE34" i="51" l="1"/>
  <c r="U34" i="62"/>
  <c r="CJ33" i="51" s="1"/>
  <c r="CK33" i="51" s="1"/>
  <c r="T34" i="62"/>
  <c r="CH33" i="51" s="1"/>
  <c r="CI33" i="51" s="1"/>
  <c r="S34" i="62"/>
  <c r="CF33" i="51" s="1"/>
  <c r="CG33" i="51" s="1"/>
  <c r="R34" i="62"/>
  <c r="CE33" i="51" l="1"/>
  <c r="U33" i="62"/>
  <c r="CJ32" i="51" s="1"/>
  <c r="CK32" i="51" s="1"/>
  <c r="T33" i="62"/>
  <c r="CH32" i="51" s="1"/>
  <c r="CI32" i="51" s="1"/>
  <c r="S33" i="62"/>
  <c r="CF32" i="51" s="1"/>
  <c r="CG32" i="51" s="1"/>
  <c r="R33" i="62"/>
  <c r="CE32" i="51" l="1"/>
  <c r="U32" i="62"/>
  <c r="CJ31" i="51" s="1"/>
  <c r="CK31" i="51" s="1"/>
  <c r="T32" i="62"/>
  <c r="CH31" i="51" s="1"/>
  <c r="CI31" i="51" s="1"/>
  <c r="S32" i="62"/>
  <c r="CF31" i="51" s="1"/>
  <c r="CG31" i="51" s="1"/>
  <c r="R32" i="62"/>
  <c r="CE31" i="51" l="1"/>
  <c r="U31" i="62"/>
  <c r="CJ30" i="51" s="1"/>
  <c r="CK30" i="51" s="1"/>
  <c r="T31" i="62"/>
  <c r="CH30" i="51" s="1"/>
  <c r="CI30" i="51" s="1"/>
  <c r="S31" i="62"/>
  <c r="CF30" i="51" s="1"/>
  <c r="CG30" i="51" s="1"/>
  <c r="R31" i="62"/>
  <c r="CE30" i="51" l="1"/>
  <c r="U30" i="62"/>
  <c r="CJ29" i="51" s="1"/>
  <c r="CK29" i="51" s="1"/>
  <c r="T30" i="62"/>
  <c r="CH29" i="51" s="1"/>
  <c r="CI29" i="51" s="1"/>
  <c r="S30" i="62"/>
  <c r="CF29" i="51" s="1"/>
  <c r="CG29" i="51" s="1"/>
  <c r="R30" i="62"/>
  <c r="CE29" i="51" l="1"/>
  <c r="U29" i="62"/>
  <c r="CJ28" i="51" s="1"/>
  <c r="CK28" i="51" s="1"/>
  <c r="T29" i="62"/>
  <c r="CH28" i="51" s="1"/>
  <c r="CI28" i="51" s="1"/>
  <c r="S29" i="62"/>
  <c r="CF28" i="51" s="1"/>
  <c r="CG28" i="51" s="1"/>
  <c r="R29" i="62"/>
  <c r="CE28" i="51" l="1"/>
  <c r="U28" i="62"/>
  <c r="CJ27" i="51" s="1"/>
  <c r="CK27" i="51" s="1"/>
  <c r="T28" i="62"/>
  <c r="CH27" i="51" s="1"/>
  <c r="CI27" i="51" s="1"/>
  <c r="S28" i="62"/>
  <c r="CF27" i="51" s="1"/>
  <c r="CG27" i="51" s="1"/>
  <c r="R28" i="62"/>
  <c r="CE27" i="51" l="1"/>
  <c r="U27" i="62"/>
  <c r="CJ26" i="51" s="1"/>
  <c r="CK26" i="51" s="1"/>
  <c r="T27" i="62"/>
  <c r="CH26" i="51" s="1"/>
  <c r="CI26" i="51" s="1"/>
  <c r="S27" i="62"/>
  <c r="CF26" i="51" s="1"/>
  <c r="CG26" i="51" s="1"/>
  <c r="R27" i="62"/>
  <c r="CE26" i="51" l="1"/>
  <c r="U26" i="62"/>
  <c r="CJ25" i="51" s="1"/>
  <c r="CK25" i="51" s="1"/>
  <c r="T26" i="62"/>
  <c r="CH25" i="51" s="1"/>
  <c r="CI25" i="51" s="1"/>
  <c r="S26" i="62"/>
  <c r="CF25" i="51" s="1"/>
  <c r="CG25" i="51" s="1"/>
  <c r="R26" i="62"/>
  <c r="CE25" i="51" l="1"/>
  <c r="U25" i="62"/>
  <c r="CJ24" i="51" s="1"/>
  <c r="CK24" i="51" s="1"/>
  <c r="T25" i="62"/>
  <c r="CH24" i="51" s="1"/>
  <c r="CI24" i="51" s="1"/>
  <c r="S25" i="62"/>
  <c r="CF24" i="51" s="1"/>
  <c r="CG24" i="51" s="1"/>
  <c r="R25" i="62"/>
  <c r="CE24" i="51" l="1"/>
  <c r="U24" i="62"/>
  <c r="CJ23" i="51" s="1"/>
  <c r="CK23" i="51" s="1"/>
  <c r="T24" i="62"/>
  <c r="CH23" i="51" s="1"/>
  <c r="CI23" i="51" s="1"/>
  <c r="S24" i="62"/>
  <c r="CF23" i="51" s="1"/>
  <c r="CG23" i="51" s="1"/>
  <c r="R24" i="62"/>
  <c r="CE23" i="51" l="1"/>
  <c r="U23" i="62"/>
  <c r="CJ22" i="51" s="1"/>
  <c r="CK22" i="51" s="1"/>
  <c r="T23" i="62"/>
  <c r="CH22" i="51" s="1"/>
  <c r="CI22" i="51" s="1"/>
  <c r="S23" i="62"/>
  <c r="CF22" i="51" s="1"/>
  <c r="CG22" i="51" s="1"/>
  <c r="R23" i="62"/>
  <c r="CE22" i="51" l="1"/>
  <c r="U22" i="62"/>
  <c r="CJ21" i="51" s="1"/>
  <c r="CK21" i="51" s="1"/>
  <c r="T22" i="62"/>
  <c r="CH21" i="51" s="1"/>
  <c r="CI21" i="51" s="1"/>
  <c r="S22" i="62"/>
  <c r="CF21" i="51" s="1"/>
  <c r="CG21" i="51" s="1"/>
  <c r="R22" i="62"/>
  <c r="CE21" i="51" l="1"/>
  <c r="U21" i="62"/>
  <c r="CJ20" i="51" s="1"/>
  <c r="CK20" i="51" s="1"/>
  <c r="T21" i="62"/>
  <c r="CH20" i="51" s="1"/>
  <c r="CI20" i="51" s="1"/>
  <c r="S21" i="62"/>
  <c r="CF20" i="51" s="1"/>
  <c r="CG20" i="51" s="1"/>
  <c r="R21" i="62"/>
  <c r="CE20" i="51" l="1"/>
  <c r="U20" i="62"/>
  <c r="CJ19" i="51" s="1"/>
  <c r="CK19" i="51" s="1"/>
  <c r="T20" i="62"/>
  <c r="CH19" i="51" s="1"/>
  <c r="CI19" i="51" s="1"/>
  <c r="S20" i="62"/>
  <c r="CF19" i="51" s="1"/>
  <c r="CG19" i="51" s="1"/>
  <c r="R20" i="62"/>
  <c r="CE19" i="51" l="1"/>
  <c r="U19" i="62"/>
  <c r="CJ18" i="51" s="1"/>
  <c r="T19" i="62"/>
  <c r="CH18" i="51" s="1"/>
  <c r="CI18" i="51" s="1"/>
  <c r="S19" i="62"/>
  <c r="CF18" i="51" s="1"/>
  <c r="CG18" i="51" s="1"/>
  <c r="R19" i="62"/>
  <c r="CE18" i="51" l="1"/>
  <c r="CK18" i="51" s="1"/>
  <c r="U18" i="62"/>
  <c r="CJ17" i="51" s="1"/>
  <c r="T18" i="62"/>
  <c r="CH17" i="51" s="1"/>
  <c r="CI17" i="51" s="1"/>
  <c r="S18" i="62"/>
  <c r="CF17" i="51" s="1"/>
  <c r="CG17" i="51" s="1"/>
  <c r="R18" i="62"/>
  <c r="CE17" i="51" l="1"/>
  <c r="CK17" i="51" s="1"/>
  <c r="U17" i="62"/>
  <c r="CJ16" i="51" s="1"/>
  <c r="T17" i="62"/>
  <c r="CH16" i="51" s="1"/>
  <c r="CI16" i="51" s="1"/>
  <c r="S17" i="62"/>
  <c r="CF16" i="51" s="1"/>
  <c r="CG16" i="51" s="1"/>
  <c r="R17" i="62"/>
  <c r="CE16" i="51" l="1"/>
  <c r="CK16" i="51" s="1"/>
  <c r="U16" i="62"/>
  <c r="CJ15" i="51" s="1"/>
  <c r="T16" i="62"/>
  <c r="CH15" i="51" s="1"/>
  <c r="CI15" i="51" s="1"/>
  <c r="S16" i="62"/>
  <c r="CF15" i="51" s="1"/>
  <c r="CG15" i="51" s="1"/>
  <c r="R16" i="62"/>
  <c r="CE15" i="51" l="1"/>
  <c r="CK15" i="51" s="1"/>
  <c r="U15" i="62"/>
  <c r="CJ14" i="51" s="1"/>
  <c r="T15" i="62"/>
  <c r="CH14" i="51" s="1"/>
  <c r="CI14" i="51" s="1"/>
  <c r="S15" i="62"/>
  <c r="CF14" i="51" s="1"/>
  <c r="CG14" i="51" s="1"/>
  <c r="R15" i="62"/>
  <c r="CE14" i="51" l="1"/>
  <c r="CK14" i="51" s="1"/>
  <c r="U14" i="62"/>
  <c r="CJ13" i="51" s="1"/>
  <c r="T14" i="62"/>
  <c r="CH13" i="51" s="1"/>
  <c r="CI13" i="51" s="1"/>
  <c r="S14" i="62"/>
  <c r="CF13" i="51" s="1"/>
  <c r="CG13" i="51" s="1"/>
  <c r="R14" i="62"/>
  <c r="CE13" i="51" l="1"/>
  <c r="CK13" i="51" s="1"/>
  <c r="U13" i="62"/>
  <c r="CJ12" i="51" s="1"/>
  <c r="T13" i="62"/>
  <c r="CH12" i="51" s="1"/>
  <c r="S13" i="62"/>
  <c r="CF12" i="51" s="1"/>
  <c r="CG12" i="51" s="1"/>
  <c r="R13" i="62"/>
  <c r="CE12" i="51" l="1"/>
  <c r="CK12" i="51" s="1"/>
  <c r="U12" i="62"/>
  <c r="CJ11" i="51" s="1"/>
  <c r="T12" i="62"/>
  <c r="CH11" i="51" s="1"/>
  <c r="CI11" i="51" s="1"/>
  <c r="S12" i="62"/>
  <c r="CF11" i="51" s="1"/>
  <c r="CG11" i="51" s="1"/>
  <c r="R12" i="62"/>
  <c r="CI12" i="51" l="1"/>
  <c r="CE11" i="51"/>
  <c r="CK11" i="51" s="1"/>
  <c r="U11" i="62"/>
  <c r="CJ10" i="51" s="1"/>
  <c r="T11" i="62"/>
  <c r="CH10" i="51" s="1"/>
  <c r="S11" i="62"/>
  <c r="CF10" i="51" s="1"/>
  <c r="CG10" i="51" s="1"/>
  <c r="R11" i="62"/>
  <c r="CE10" i="51" l="1"/>
  <c r="CK10" i="51" s="1"/>
  <c r="U10" i="62"/>
  <c r="CJ9" i="51" s="1"/>
  <c r="T10" i="62"/>
  <c r="CH9" i="51" s="1"/>
  <c r="CI9" i="51" s="1"/>
  <c r="S10" i="62"/>
  <c r="CF9" i="51" s="1"/>
  <c r="CG9" i="51" s="1"/>
  <c r="R10" i="62"/>
  <c r="CI10" i="51" l="1"/>
  <c r="CE9" i="51"/>
  <c r="CK9" i="51" s="1"/>
  <c r="U9" i="62"/>
  <c r="CJ8" i="51" s="1"/>
  <c r="T9" i="62"/>
  <c r="CH8" i="51" s="1"/>
  <c r="S9" i="62"/>
  <c r="CF8" i="51" s="1"/>
  <c r="R9" i="62"/>
  <c r="CE8" i="51" l="1"/>
  <c r="CK8" i="51" s="1"/>
  <c r="U8" i="62"/>
  <c r="CJ7" i="51" s="1"/>
  <c r="CK7" i="51" s="1"/>
  <c r="T8" i="62"/>
  <c r="CH7" i="51" s="1"/>
  <c r="CI7" i="51" s="1"/>
  <c r="S8" i="62"/>
  <c r="CF7" i="51" s="1"/>
  <c r="CG7" i="51" s="1"/>
  <c r="R8" i="62"/>
  <c r="CI8" i="51" l="1"/>
  <c r="CG8" i="51"/>
  <c r="CE7" i="51"/>
  <c r="U7" i="62"/>
  <c r="CJ6" i="51" s="1"/>
  <c r="T7" i="62"/>
  <c r="CH6" i="51" s="1"/>
  <c r="CI6" i="51" s="1"/>
  <c r="S7" i="62"/>
  <c r="CF6" i="51" s="1"/>
  <c r="CG6" i="51" s="1"/>
  <c r="R7" i="62"/>
  <c r="CE6" i="51" l="1"/>
  <c r="CK6" i="51" s="1"/>
  <c r="U6" i="62"/>
  <c r="CJ5" i="51" s="1"/>
  <c r="T6" i="62"/>
  <c r="CH5" i="51" s="1"/>
  <c r="CI5" i="51" s="1"/>
  <c r="S6" i="62"/>
  <c r="CF5" i="51" s="1"/>
  <c r="CG5" i="51" s="1"/>
  <c r="R6" i="62"/>
  <c r="CE5" i="51" l="1"/>
  <c r="CK5" i="51" s="1"/>
  <c r="U5" i="62"/>
  <c r="T5" i="62"/>
  <c r="S5" i="62"/>
  <c r="R5" i="62"/>
  <c r="S95" i="62" l="1"/>
  <c r="Z4" i="62" s="1"/>
  <c r="CF4" i="51"/>
  <c r="U95" i="62"/>
  <c r="CJ4" i="51"/>
  <c r="CJ88" i="51" s="1"/>
  <c r="T95" i="62"/>
  <c r="AA4" i="62" s="1"/>
  <c r="CH4" i="51"/>
  <c r="CH88" i="51" s="1"/>
  <c r="R95" i="62"/>
  <c r="C4" i="62"/>
  <c r="F4" i="62" s="1"/>
  <c r="I4" i="62" s="1"/>
  <c r="L4" i="62" s="1"/>
  <c r="O4" i="62" s="1"/>
  <c r="O111" i="61"/>
  <c r="L111" i="61"/>
  <c r="I111" i="61"/>
  <c r="F111" i="61"/>
  <c r="C111" i="61"/>
  <c r="O110" i="61"/>
  <c r="L110" i="61"/>
  <c r="I110" i="61"/>
  <c r="F110" i="61"/>
  <c r="C110" i="61"/>
  <c r="O109" i="61"/>
  <c r="L109" i="61"/>
  <c r="I109" i="61"/>
  <c r="F109" i="61"/>
  <c r="C109" i="61"/>
  <c r="O108" i="61"/>
  <c r="L108" i="61"/>
  <c r="I108" i="61"/>
  <c r="F108" i="61"/>
  <c r="C108" i="61"/>
  <c r="O107" i="61"/>
  <c r="L107" i="61"/>
  <c r="I107" i="61"/>
  <c r="F107" i="61"/>
  <c r="C107" i="61"/>
  <c r="O106" i="61"/>
  <c r="L106" i="61"/>
  <c r="I106" i="61"/>
  <c r="F106" i="61"/>
  <c r="C106" i="61"/>
  <c r="O105" i="61"/>
  <c r="L105" i="61"/>
  <c r="I105" i="61"/>
  <c r="F105" i="61"/>
  <c r="C105" i="61"/>
  <c r="O104" i="61"/>
  <c r="L104" i="61"/>
  <c r="I104" i="61"/>
  <c r="F104" i="61"/>
  <c r="C104" i="61"/>
  <c r="O103" i="61"/>
  <c r="L103" i="61"/>
  <c r="I103" i="61"/>
  <c r="F103" i="61"/>
  <c r="C103" i="61"/>
  <c r="O102" i="61"/>
  <c r="L102" i="61"/>
  <c r="I102" i="61"/>
  <c r="F102" i="61"/>
  <c r="C102" i="61"/>
  <c r="O101" i="61"/>
  <c r="L101" i="61"/>
  <c r="I101" i="61"/>
  <c r="F101" i="61"/>
  <c r="C101" i="61"/>
  <c r="O100" i="61"/>
  <c r="L100" i="61"/>
  <c r="I100" i="61"/>
  <c r="F100" i="61"/>
  <c r="C100" i="61"/>
  <c r="O99" i="61"/>
  <c r="L99" i="61"/>
  <c r="I99" i="61"/>
  <c r="F99" i="61"/>
  <c r="C99" i="61"/>
  <c r="O98" i="61"/>
  <c r="L98" i="61"/>
  <c r="I98" i="61"/>
  <c r="F98" i="61"/>
  <c r="C98" i="61"/>
  <c r="O97" i="61"/>
  <c r="L97" i="61"/>
  <c r="I97" i="61"/>
  <c r="F97" i="61"/>
  <c r="C97" i="61"/>
  <c r="Q96" i="61"/>
  <c r="P96" i="61"/>
  <c r="N96" i="61"/>
  <c r="M96" i="61"/>
  <c r="K96" i="61"/>
  <c r="J96" i="61"/>
  <c r="H96" i="61"/>
  <c r="G96" i="61"/>
  <c r="E96" i="61"/>
  <c r="D96" i="61"/>
  <c r="O95" i="61"/>
  <c r="L95" i="61"/>
  <c r="I95" i="61"/>
  <c r="F95" i="61"/>
  <c r="C95" i="61"/>
  <c r="U94" i="61"/>
  <c r="T94" i="61"/>
  <c r="S94" i="61"/>
  <c r="U93" i="61"/>
  <c r="T93" i="61"/>
  <c r="S93" i="61"/>
  <c r="U92" i="61"/>
  <c r="T92" i="61"/>
  <c r="S92" i="61"/>
  <c r="U91" i="61"/>
  <c r="T91" i="61"/>
  <c r="S91" i="61"/>
  <c r="U90" i="61"/>
  <c r="T90" i="61"/>
  <c r="S90" i="61"/>
  <c r="U89" i="61"/>
  <c r="T89" i="61"/>
  <c r="S89" i="61"/>
  <c r="U88" i="61"/>
  <c r="T88" i="61"/>
  <c r="S88" i="61"/>
  <c r="U87" i="61"/>
  <c r="CA86" i="51" s="1"/>
  <c r="CB86" i="51" s="1"/>
  <c r="T87" i="61"/>
  <c r="BY86" i="51" s="1"/>
  <c r="BZ86" i="51" s="1"/>
  <c r="S87" i="61"/>
  <c r="BW86" i="51" s="1"/>
  <c r="BX86" i="51" s="1"/>
  <c r="R87" i="61"/>
  <c r="O96" i="61"/>
  <c r="R89" i="61"/>
  <c r="R88" i="61"/>
  <c r="R94" i="61"/>
  <c r="F96" i="61"/>
  <c r="I96" i="61"/>
  <c r="R91" i="61"/>
  <c r="C96" i="61"/>
  <c r="R93" i="61"/>
  <c r="R90" i="61"/>
  <c r="L96" i="61"/>
  <c r="R92" i="61"/>
  <c r="R98" i="61" l="1"/>
  <c r="R100" i="61"/>
  <c r="R102" i="61"/>
  <c r="R104" i="61"/>
  <c r="R106" i="61"/>
  <c r="R108" i="61"/>
  <c r="R110" i="61"/>
  <c r="CF88" i="51"/>
  <c r="CG4" i="51"/>
  <c r="CE4" i="51"/>
  <c r="CK4" i="51" s="1"/>
  <c r="BV86" i="51"/>
  <c r="R97" i="61"/>
  <c r="R99" i="61"/>
  <c r="R101" i="61"/>
  <c r="R103" i="61"/>
  <c r="R105" i="61"/>
  <c r="R107" i="61"/>
  <c r="R109" i="61"/>
  <c r="R111" i="61"/>
  <c r="Y2" i="62"/>
  <c r="Y4" i="62"/>
  <c r="U86" i="61"/>
  <c r="CA85" i="51" s="1"/>
  <c r="CB85" i="51" s="1"/>
  <c r="T86" i="61"/>
  <c r="BY85" i="51" s="1"/>
  <c r="BZ85" i="51" s="1"/>
  <c r="S86" i="61"/>
  <c r="BW85" i="51" s="1"/>
  <c r="BX85" i="51" s="1"/>
  <c r="R86" i="61"/>
  <c r="CE88" i="51" l="1"/>
  <c r="BV85" i="51"/>
  <c r="U85" i="61"/>
  <c r="CA84" i="51" s="1"/>
  <c r="CB84" i="51" s="1"/>
  <c r="T85" i="61"/>
  <c r="BY84" i="51" s="1"/>
  <c r="BZ84" i="51" s="1"/>
  <c r="S85" i="61"/>
  <c r="BW84" i="51" s="1"/>
  <c r="BX84" i="51" s="1"/>
  <c r="R85" i="61"/>
  <c r="BV84" i="51" l="1"/>
  <c r="U84" i="61"/>
  <c r="CA83" i="51" s="1"/>
  <c r="CB83" i="51" s="1"/>
  <c r="T84" i="61"/>
  <c r="BY83" i="51" s="1"/>
  <c r="BZ83" i="51" s="1"/>
  <c r="S84" i="61"/>
  <c r="BW83" i="51" s="1"/>
  <c r="BX83" i="51" s="1"/>
  <c r="R84" i="61"/>
  <c r="BV83" i="51" l="1"/>
  <c r="U83" i="61"/>
  <c r="CA82" i="51" s="1"/>
  <c r="CB82" i="51" s="1"/>
  <c r="T83" i="61"/>
  <c r="BY82" i="51" s="1"/>
  <c r="BZ82" i="51" s="1"/>
  <c r="S83" i="61"/>
  <c r="BW82" i="51" s="1"/>
  <c r="BX82" i="51" s="1"/>
  <c r="R83" i="61"/>
  <c r="BV82" i="51" l="1"/>
  <c r="U82" i="61"/>
  <c r="CA81" i="51" s="1"/>
  <c r="CB81" i="51" s="1"/>
  <c r="T82" i="61"/>
  <c r="BY81" i="51" s="1"/>
  <c r="BZ81" i="51" s="1"/>
  <c r="S82" i="61"/>
  <c r="BW81" i="51" s="1"/>
  <c r="BX81" i="51" s="1"/>
  <c r="R82" i="61"/>
  <c r="BV81" i="51" l="1"/>
  <c r="U81" i="61"/>
  <c r="CA80" i="51" s="1"/>
  <c r="CB80" i="51" s="1"/>
  <c r="T81" i="61"/>
  <c r="BY80" i="51" s="1"/>
  <c r="BZ80" i="51" s="1"/>
  <c r="S81" i="61"/>
  <c r="BW80" i="51" s="1"/>
  <c r="BX80" i="51" s="1"/>
  <c r="R81" i="61"/>
  <c r="BV80" i="51" l="1"/>
  <c r="U80" i="61"/>
  <c r="CA79" i="51" s="1"/>
  <c r="CB79" i="51" s="1"/>
  <c r="T80" i="61"/>
  <c r="BY79" i="51" s="1"/>
  <c r="BZ79" i="51" s="1"/>
  <c r="S80" i="61"/>
  <c r="BW79" i="51" s="1"/>
  <c r="BX79" i="51" s="1"/>
  <c r="R80" i="61"/>
  <c r="BV79" i="51" l="1"/>
  <c r="U79" i="61"/>
  <c r="CA78" i="51" s="1"/>
  <c r="CB78" i="51" s="1"/>
  <c r="T79" i="61"/>
  <c r="BY78" i="51" s="1"/>
  <c r="BZ78" i="51" s="1"/>
  <c r="S79" i="61"/>
  <c r="BW78" i="51" s="1"/>
  <c r="BX78" i="51" s="1"/>
  <c r="R79" i="61"/>
  <c r="BV78" i="51" l="1"/>
  <c r="U78" i="61"/>
  <c r="CA77" i="51" s="1"/>
  <c r="CB77" i="51" s="1"/>
  <c r="T78" i="61"/>
  <c r="BY77" i="51" s="1"/>
  <c r="BZ77" i="51" s="1"/>
  <c r="S78" i="61"/>
  <c r="BW77" i="51" s="1"/>
  <c r="BX77" i="51" s="1"/>
  <c r="R78" i="61"/>
  <c r="BV77" i="51" l="1"/>
  <c r="U77" i="61"/>
  <c r="CA76" i="51" s="1"/>
  <c r="CB76" i="51" s="1"/>
  <c r="T77" i="61"/>
  <c r="BY76" i="51" s="1"/>
  <c r="BZ76" i="51" s="1"/>
  <c r="S77" i="61"/>
  <c r="BW76" i="51" s="1"/>
  <c r="BX76" i="51" s="1"/>
  <c r="R77" i="61"/>
  <c r="BV76" i="51" l="1"/>
  <c r="U76" i="61"/>
  <c r="CA75" i="51" s="1"/>
  <c r="CB75" i="51" s="1"/>
  <c r="T76" i="61"/>
  <c r="BY75" i="51" s="1"/>
  <c r="BZ75" i="51" s="1"/>
  <c r="S76" i="61"/>
  <c r="BW75" i="51" s="1"/>
  <c r="BX75" i="51" s="1"/>
  <c r="R76" i="61"/>
  <c r="BV75" i="51" l="1"/>
  <c r="U75" i="61"/>
  <c r="CA74" i="51" s="1"/>
  <c r="CB74" i="51" s="1"/>
  <c r="T75" i="61"/>
  <c r="BY74" i="51" s="1"/>
  <c r="BZ74" i="51" s="1"/>
  <c r="S75" i="61"/>
  <c r="BW74" i="51" s="1"/>
  <c r="BX74" i="51" s="1"/>
  <c r="R75" i="61"/>
  <c r="BV74" i="51" l="1"/>
  <c r="U74" i="61"/>
  <c r="CA73" i="51" s="1"/>
  <c r="CB73" i="51" s="1"/>
  <c r="T74" i="61"/>
  <c r="BY73" i="51" s="1"/>
  <c r="BZ73" i="51" s="1"/>
  <c r="S74" i="61"/>
  <c r="BW73" i="51" s="1"/>
  <c r="BX73" i="51" s="1"/>
  <c r="R74" i="61"/>
  <c r="BV73" i="51" l="1"/>
  <c r="U73" i="61"/>
  <c r="CA72" i="51" s="1"/>
  <c r="CB72" i="51" s="1"/>
  <c r="T73" i="61"/>
  <c r="BY72" i="51" s="1"/>
  <c r="BZ72" i="51" s="1"/>
  <c r="S73" i="61"/>
  <c r="BW72" i="51" s="1"/>
  <c r="BX72" i="51" s="1"/>
  <c r="R73" i="61"/>
  <c r="BV72" i="51" l="1"/>
  <c r="U72" i="61"/>
  <c r="CA71" i="51" s="1"/>
  <c r="CB71" i="51" s="1"/>
  <c r="T72" i="61"/>
  <c r="BY71" i="51" s="1"/>
  <c r="BZ71" i="51" s="1"/>
  <c r="S72" i="61"/>
  <c r="BW71" i="51" s="1"/>
  <c r="BX71" i="51" s="1"/>
  <c r="R72" i="61"/>
  <c r="BV71" i="51" l="1"/>
  <c r="U71" i="61"/>
  <c r="CA70" i="51" s="1"/>
  <c r="CB70" i="51" s="1"/>
  <c r="T71" i="61"/>
  <c r="BY70" i="51" s="1"/>
  <c r="BZ70" i="51" s="1"/>
  <c r="S71" i="61"/>
  <c r="BW70" i="51" s="1"/>
  <c r="BX70" i="51" s="1"/>
  <c r="R71" i="61"/>
  <c r="BV70" i="51" l="1"/>
  <c r="U70" i="61"/>
  <c r="CA69" i="51" s="1"/>
  <c r="CB69" i="51" s="1"/>
  <c r="T70" i="61"/>
  <c r="BY69" i="51" s="1"/>
  <c r="BZ69" i="51" s="1"/>
  <c r="S70" i="61"/>
  <c r="BW69" i="51" s="1"/>
  <c r="BX69" i="51" s="1"/>
  <c r="R70" i="61"/>
  <c r="BV69" i="51" l="1"/>
  <c r="U69" i="61"/>
  <c r="CA68" i="51" s="1"/>
  <c r="CB68" i="51" s="1"/>
  <c r="T69" i="61"/>
  <c r="BY68" i="51" s="1"/>
  <c r="BZ68" i="51" s="1"/>
  <c r="S69" i="61"/>
  <c r="BW68" i="51" s="1"/>
  <c r="BX68" i="51" s="1"/>
  <c r="R69" i="61"/>
  <c r="BV68" i="51" l="1"/>
  <c r="U68" i="61"/>
  <c r="CA67" i="51" s="1"/>
  <c r="CB67" i="51" s="1"/>
  <c r="T68" i="61"/>
  <c r="BY67" i="51" s="1"/>
  <c r="BZ67" i="51" s="1"/>
  <c r="S68" i="61"/>
  <c r="BW67" i="51" s="1"/>
  <c r="BX67" i="51" s="1"/>
  <c r="R68" i="61"/>
  <c r="BV67" i="51" l="1"/>
  <c r="U67" i="61"/>
  <c r="CA66" i="51" s="1"/>
  <c r="CB66" i="51" s="1"/>
  <c r="T67" i="61"/>
  <c r="BY66" i="51" s="1"/>
  <c r="BZ66" i="51" s="1"/>
  <c r="S67" i="61"/>
  <c r="BW66" i="51" s="1"/>
  <c r="BX66" i="51" s="1"/>
  <c r="R67" i="61"/>
  <c r="BV66" i="51" l="1"/>
  <c r="U66" i="61"/>
  <c r="CA65" i="51" s="1"/>
  <c r="CB65" i="51" s="1"/>
  <c r="T66" i="61"/>
  <c r="BY65" i="51" s="1"/>
  <c r="BZ65" i="51" s="1"/>
  <c r="S66" i="61"/>
  <c r="BW65" i="51" s="1"/>
  <c r="BX65" i="51" s="1"/>
  <c r="R66" i="61"/>
  <c r="BV65" i="51" l="1"/>
  <c r="U65" i="61"/>
  <c r="CA64" i="51" s="1"/>
  <c r="CB64" i="51" s="1"/>
  <c r="T65" i="61"/>
  <c r="BY64" i="51" s="1"/>
  <c r="BZ64" i="51" s="1"/>
  <c r="S65" i="61"/>
  <c r="BW64" i="51" s="1"/>
  <c r="BX64" i="51" s="1"/>
  <c r="R65" i="61"/>
  <c r="BV64" i="51" l="1"/>
  <c r="U64" i="61"/>
  <c r="CA63" i="51" s="1"/>
  <c r="CB63" i="51" s="1"/>
  <c r="T64" i="61"/>
  <c r="BY63" i="51" s="1"/>
  <c r="BZ63" i="51" s="1"/>
  <c r="S64" i="61"/>
  <c r="BW63" i="51" s="1"/>
  <c r="BX63" i="51" s="1"/>
  <c r="R64" i="61"/>
  <c r="BV63" i="51" l="1"/>
  <c r="U63" i="61"/>
  <c r="CA62" i="51" s="1"/>
  <c r="CB62" i="51" s="1"/>
  <c r="T63" i="61"/>
  <c r="BY62" i="51" s="1"/>
  <c r="BZ62" i="51" s="1"/>
  <c r="S63" i="61"/>
  <c r="BW62" i="51" s="1"/>
  <c r="BX62" i="51" s="1"/>
  <c r="R63" i="61"/>
  <c r="BV62" i="51" l="1"/>
  <c r="U62" i="61"/>
  <c r="CA61" i="51" s="1"/>
  <c r="CB61" i="51" s="1"/>
  <c r="T62" i="61"/>
  <c r="BY61" i="51" s="1"/>
  <c r="BZ61" i="51" s="1"/>
  <c r="S62" i="61"/>
  <c r="BW61" i="51" s="1"/>
  <c r="BX61" i="51" s="1"/>
  <c r="R62" i="61"/>
  <c r="BV61" i="51" l="1"/>
  <c r="U61" i="61"/>
  <c r="CA60" i="51" s="1"/>
  <c r="CB60" i="51" s="1"/>
  <c r="T61" i="61"/>
  <c r="BY60" i="51" s="1"/>
  <c r="BZ60" i="51" s="1"/>
  <c r="S61" i="61"/>
  <c r="BW60" i="51" s="1"/>
  <c r="BX60" i="51" s="1"/>
  <c r="R61" i="61"/>
  <c r="BV60" i="51" l="1"/>
  <c r="U60" i="61"/>
  <c r="CA59" i="51" s="1"/>
  <c r="CB59" i="51" s="1"/>
  <c r="T60" i="61"/>
  <c r="BY59" i="51" s="1"/>
  <c r="BZ59" i="51" s="1"/>
  <c r="S60" i="61"/>
  <c r="BW59" i="51" s="1"/>
  <c r="BX59" i="51" s="1"/>
  <c r="R60" i="61"/>
  <c r="BV59" i="51" l="1"/>
  <c r="U59" i="61"/>
  <c r="CA58" i="51" s="1"/>
  <c r="CB58" i="51" s="1"/>
  <c r="T59" i="61"/>
  <c r="BY58" i="51" s="1"/>
  <c r="BZ58" i="51" s="1"/>
  <c r="S59" i="61"/>
  <c r="BW58" i="51" s="1"/>
  <c r="BX58" i="51" s="1"/>
  <c r="R59" i="61"/>
  <c r="BV58" i="51" l="1"/>
  <c r="U58" i="61"/>
  <c r="CA57" i="51" s="1"/>
  <c r="CB57" i="51" s="1"/>
  <c r="T58" i="61"/>
  <c r="BY57" i="51" s="1"/>
  <c r="BZ57" i="51" s="1"/>
  <c r="S58" i="61"/>
  <c r="BW57" i="51" s="1"/>
  <c r="BX57" i="51" s="1"/>
  <c r="R58" i="61"/>
  <c r="BV57" i="51" l="1"/>
  <c r="U57" i="61"/>
  <c r="CA56" i="51" s="1"/>
  <c r="CB56" i="51" s="1"/>
  <c r="T57" i="61"/>
  <c r="BY56" i="51" s="1"/>
  <c r="BZ56" i="51" s="1"/>
  <c r="S57" i="61"/>
  <c r="BW56" i="51" s="1"/>
  <c r="BX56" i="51" s="1"/>
  <c r="R57" i="61"/>
  <c r="BV56" i="51" l="1"/>
  <c r="U56" i="61"/>
  <c r="CA55" i="51" s="1"/>
  <c r="CB55" i="51" s="1"/>
  <c r="T56" i="61"/>
  <c r="BY55" i="51" s="1"/>
  <c r="BZ55" i="51" s="1"/>
  <c r="S56" i="61"/>
  <c r="BW55" i="51" s="1"/>
  <c r="BX55" i="51" s="1"/>
  <c r="R56" i="61"/>
  <c r="BV55" i="51" l="1"/>
  <c r="U55" i="61"/>
  <c r="CA54" i="51" s="1"/>
  <c r="CB54" i="51" s="1"/>
  <c r="T55" i="61"/>
  <c r="BY54" i="51" s="1"/>
  <c r="BZ54" i="51" s="1"/>
  <c r="S55" i="61"/>
  <c r="BW54" i="51" s="1"/>
  <c r="BX54" i="51" s="1"/>
  <c r="R55" i="61"/>
  <c r="BV54" i="51" l="1"/>
  <c r="U54" i="61"/>
  <c r="CA53" i="51" s="1"/>
  <c r="CB53" i="51" s="1"/>
  <c r="T54" i="61"/>
  <c r="BY53" i="51" s="1"/>
  <c r="BZ53" i="51" s="1"/>
  <c r="S54" i="61"/>
  <c r="BW53" i="51" s="1"/>
  <c r="BX53" i="51" s="1"/>
  <c r="R54" i="61"/>
  <c r="BV53" i="51" l="1"/>
  <c r="U53" i="61"/>
  <c r="CA52" i="51" s="1"/>
  <c r="CB52" i="51" s="1"/>
  <c r="T53" i="61"/>
  <c r="BY52" i="51" s="1"/>
  <c r="BZ52" i="51" s="1"/>
  <c r="S53" i="61"/>
  <c r="BW52" i="51" s="1"/>
  <c r="BX52" i="51" s="1"/>
  <c r="R53" i="61"/>
  <c r="BV52" i="51" l="1"/>
  <c r="U52" i="61"/>
  <c r="CA51" i="51" s="1"/>
  <c r="CB51" i="51" s="1"/>
  <c r="T52" i="61"/>
  <c r="BY51" i="51" s="1"/>
  <c r="BZ51" i="51" s="1"/>
  <c r="S52" i="61"/>
  <c r="BW51" i="51" s="1"/>
  <c r="BX51" i="51" s="1"/>
  <c r="R52" i="61"/>
  <c r="BV51" i="51" l="1"/>
  <c r="U51" i="61"/>
  <c r="CA50" i="51" s="1"/>
  <c r="CB50" i="51" s="1"/>
  <c r="T51" i="61"/>
  <c r="BY50" i="51" s="1"/>
  <c r="BZ50" i="51" s="1"/>
  <c r="S51" i="61"/>
  <c r="BW50" i="51" s="1"/>
  <c r="BX50" i="51" s="1"/>
  <c r="R51" i="61"/>
  <c r="BV50" i="51" l="1"/>
  <c r="U50" i="61"/>
  <c r="CA49" i="51" s="1"/>
  <c r="CB49" i="51" s="1"/>
  <c r="T50" i="61"/>
  <c r="BY49" i="51" s="1"/>
  <c r="BZ49" i="51" s="1"/>
  <c r="S50" i="61"/>
  <c r="BW49" i="51" s="1"/>
  <c r="BX49" i="51" s="1"/>
  <c r="R50" i="61"/>
  <c r="BV49" i="51" l="1"/>
  <c r="U49" i="61"/>
  <c r="CA48" i="51" s="1"/>
  <c r="CB48" i="51" s="1"/>
  <c r="T49" i="61"/>
  <c r="BY48" i="51" s="1"/>
  <c r="BZ48" i="51" s="1"/>
  <c r="S49" i="61"/>
  <c r="BW48" i="51" s="1"/>
  <c r="BX48" i="51" s="1"/>
  <c r="R49" i="61"/>
  <c r="BV48" i="51" l="1"/>
  <c r="U48" i="61"/>
  <c r="CA47" i="51" s="1"/>
  <c r="CB47" i="51" s="1"/>
  <c r="T48" i="61"/>
  <c r="BY47" i="51" s="1"/>
  <c r="BZ47" i="51" s="1"/>
  <c r="S48" i="61"/>
  <c r="BW47" i="51" s="1"/>
  <c r="BX47" i="51" s="1"/>
  <c r="R48" i="61"/>
  <c r="BV47" i="51" l="1"/>
  <c r="U47" i="61"/>
  <c r="CA46" i="51" s="1"/>
  <c r="CB46" i="51" s="1"/>
  <c r="T47" i="61"/>
  <c r="BY46" i="51" s="1"/>
  <c r="BZ46" i="51" s="1"/>
  <c r="S47" i="61"/>
  <c r="BW46" i="51" s="1"/>
  <c r="BX46" i="51" s="1"/>
  <c r="R47" i="61"/>
  <c r="BV46" i="51" l="1"/>
  <c r="U46" i="61"/>
  <c r="CA45" i="51" s="1"/>
  <c r="CB45" i="51" s="1"/>
  <c r="T46" i="61"/>
  <c r="BY45" i="51" s="1"/>
  <c r="BZ45" i="51" s="1"/>
  <c r="S46" i="61"/>
  <c r="BW45" i="51" s="1"/>
  <c r="BX45" i="51" s="1"/>
  <c r="R46" i="61"/>
  <c r="BV45" i="51" l="1"/>
  <c r="U45" i="61"/>
  <c r="CA44" i="51" s="1"/>
  <c r="CB44" i="51" s="1"/>
  <c r="T45" i="61"/>
  <c r="BY44" i="51" s="1"/>
  <c r="BZ44" i="51" s="1"/>
  <c r="S45" i="61"/>
  <c r="BW44" i="51" s="1"/>
  <c r="BX44" i="51" s="1"/>
  <c r="R45" i="61"/>
  <c r="BV44" i="51" l="1"/>
  <c r="U44" i="61"/>
  <c r="CA43" i="51" s="1"/>
  <c r="CB43" i="51" s="1"/>
  <c r="T44" i="61"/>
  <c r="BY43" i="51" s="1"/>
  <c r="BZ43" i="51" s="1"/>
  <c r="S44" i="61"/>
  <c r="BW43" i="51" s="1"/>
  <c r="BX43" i="51" s="1"/>
  <c r="R44" i="61"/>
  <c r="BV43" i="51" l="1"/>
  <c r="U43" i="61"/>
  <c r="CA42" i="51" s="1"/>
  <c r="CB42" i="51" s="1"/>
  <c r="T43" i="61"/>
  <c r="BY42" i="51" s="1"/>
  <c r="BZ42" i="51" s="1"/>
  <c r="S43" i="61"/>
  <c r="BW42" i="51" s="1"/>
  <c r="BX42" i="51" s="1"/>
  <c r="R43" i="61"/>
  <c r="BV42" i="51" l="1"/>
  <c r="U42" i="61"/>
  <c r="CA41" i="51" s="1"/>
  <c r="CB41" i="51" s="1"/>
  <c r="T42" i="61"/>
  <c r="BY41" i="51" s="1"/>
  <c r="BZ41" i="51" s="1"/>
  <c r="S42" i="61"/>
  <c r="BW41" i="51" s="1"/>
  <c r="BX41" i="51" s="1"/>
  <c r="R42" i="61"/>
  <c r="BV41" i="51" l="1"/>
  <c r="U41" i="61"/>
  <c r="CA40" i="51" s="1"/>
  <c r="CB40" i="51" s="1"/>
  <c r="T41" i="61"/>
  <c r="BY40" i="51" s="1"/>
  <c r="BZ40" i="51" s="1"/>
  <c r="S41" i="61"/>
  <c r="BW40" i="51" s="1"/>
  <c r="BX40" i="51" s="1"/>
  <c r="R41" i="61"/>
  <c r="BV40" i="51" l="1"/>
  <c r="U40" i="61"/>
  <c r="CA39" i="51" s="1"/>
  <c r="CB39" i="51" s="1"/>
  <c r="T40" i="61"/>
  <c r="BY39" i="51" s="1"/>
  <c r="BZ39" i="51" s="1"/>
  <c r="S40" i="61"/>
  <c r="BW39" i="51" s="1"/>
  <c r="BX39" i="51" s="1"/>
  <c r="R40" i="61"/>
  <c r="BV39" i="51" l="1"/>
  <c r="U39" i="61"/>
  <c r="CA38" i="51" s="1"/>
  <c r="T39" i="61"/>
  <c r="BY38" i="51" s="1"/>
  <c r="S39" i="61"/>
  <c r="BW38" i="51" s="1"/>
  <c r="BX38" i="51" s="1"/>
  <c r="R39" i="61"/>
  <c r="BV38" i="51" l="1"/>
  <c r="CB38" i="51" s="1"/>
  <c r="U38" i="61"/>
  <c r="CA37" i="51" s="1"/>
  <c r="T38" i="61"/>
  <c r="BY37" i="51" s="1"/>
  <c r="BZ37" i="51" s="1"/>
  <c r="S38" i="61"/>
  <c r="BW37" i="51" s="1"/>
  <c r="BX37" i="51" s="1"/>
  <c r="R38" i="61"/>
  <c r="BZ38" i="51" l="1"/>
  <c r="BV37" i="51"/>
  <c r="CB37" i="51" s="1"/>
  <c r="U37" i="61"/>
  <c r="CA36" i="51" s="1"/>
  <c r="T37" i="61"/>
  <c r="BY36" i="51" s="1"/>
  <c r="BZ36" i="51" s="1"/>
  <c r="S37" i="61"/>
  <c r="BW36" i="51" s="1"/>
  <c r="BX36" i="51" s="1"/>
  <c r="R37" i="61"/>
  <c r="BV36" i="51" l="1"/>
  <c r="CB36" i="51" s="1"/>
  <c r="U36" i="61"/>
  <c r="CA35" i="51" s="1"/>
  <c r="T36" i="61"/>
  <c r="BY35" i="51" s="1"/>
  <c r="BZ35" i="51" s="1"/>
  <c r="S36" i="61"/>
  <c r="BW35" i="51" s="1"/>
  <c r="BX35" i="51" s="1"/>
  <c r="R36" i="61"/>
  <c r="BV35" i="51" l="1"/>
  <c r="CB35" i="51" s="1"/>
  <c r="U35" i="61"/>
  <c r="CA34" i="51" s="1"/>
  <c r="T35" i="61"/>
  <c r="BY34" i="51" s="1"/>
  <c r="BZ34" i="51" s="1"/>
  <c r="S35" i="61"/>
  <c r="BW34" i="51" s="1"/>
  <c r="BX34" i="51" s="1"/>
  <c r="R35" i="61"/>
  <c r="BV34" i="51" l="1"/>
  <c r="CB34" i="51" s="1"/>
  <c r="U34" i="61"/>
  <c r="CA33" i="51" s="1"/>
  <c r="T34" i="61"/>
  <c r="BY33" i="51" s="1"/>
  <c r="BZ33" i="51" s="1"/>
  <c r="S34" i="61"/>
  <c r="BW33" i="51" s="1"/>
  <c r="BX33" i="51" s="1"/>
  <c r="R34" i="61"/>
  <c r="BV33" i="51" l="1"/>
  <c r="CB33" i="51" s="1"/>
  <c r="U33" i="61"/>
  <c r="CA32" i="51" s="1"/>
  <c r="T33" i="61"/>
  <c r="BY32" i="51" s="1"/>
  <c r="BZ32" i="51" s="1"/>
  <c r="S33" i="61"/>
  <c r="BW32" i="51" s="1"/>
  <c r="BX32" i="51" s="1"/>
  <c r="R33" i="61"/>
  <c r="BV32" i="51" l="1"/>
  <c r="CB32" i="51" s="1"/>
  <c r="U32" i="61"/>
  <c r="CA31" i="51" s="1"/>
  <c r="T32" i="61"/>
  <c r="BY31" i="51" s="1"/>
  <c r="S32" i="61"/>
  <c r="BW31" i="51" s="1"/>
  <c r="R32" i="61"/>
  <c r="BV31" i="51" l="1"/>
  <c r="CB31" i="51" s="1"/>
  <c r="U31" i="61"/>
  <c r="CA30" i="51" s="1"/>
  <c r="T31" i="61"/>
  <c r="BY30" i="51" s="1"/>
  <c r="S31" i="61"/>
  <c r="BW30" i="51" s="1"/>
  <c r="BX30" i="51" s="1"/>
  <c r="R31" i="61"/>
  <c r="BZ31" i="51" l="1"/>
  <c r="BX31" i="51"/>
  <c r="BV30" i="51"/>
  <c r="BZ30" i="51" s="1"/>
  <c r="U30" i="61"/>
  <c r="CA29" i="51" s="1"/>
  <c r="T30" i="61"/>
  <c r="BY29" i="51" s="1"/>
  <c r="S30" i="61"/>
  <c r="BW29" i="51" s="1"/>
  <c r="R30" i="61"/>
  <c r="CB30" i="51" l="1"/>
  <c r="BV29" i="51"/>
  <c r="CB29" i="51" s="1"/>
  <c r="U29" i="61"/>
  <c r="CA28" i="51" s="1"/>
  <c r="T29" i="61"/>
  <c r="BY28" i="51" s="1"/>
  <c r="S29" i="61"/>
  <c r="BW28" i="51" s="1"/>
  <c r="BX28" i="51" s="1"/>
  <c r="R29" i="61"/>
  <c r="BX29" i="51" l="1"/>
  <c r="BZ29" i="51"/>
  <c r="BV28" i="51"/>
  <c r="CB28" i="51" s="1"/>
  <c r="U28" i="61"/>
  <c r="CA27" i="51" s="1"/>
  <c r="T28" i="61"/>
  <c r="BY27" i="51" s="1"/>
  <c r="BZ27" i="51" s="1"/>
  <c r="S28" i="61"/>
  <c r="BW27" i="51" s="1"/>
  <c r="BX27" i="51" s="1"/>
  <c r="R28" i="61"/>
  <c r="BZ28" i="51" l="1"/>
  <c r="BV27" i="51"/>
  <c r="CB27" i="51" s="1"/>
  <c r="U27" i="61"/>
  <c r="CA26" i="51" s="1"/>
  <c r="T27" i="61"/>
  <c r="BY26" i="51" s="1"/>
  <c r="BZ26" i="51" s="1"/>
  <c r="S27" i="61"/>
  <c r="BW26" i="51" s="1"/>
  <c r="BX26" i="51" s="1"/>
  <c r="R27" i="61"/>
  <c r="BV26" i="51" l="1"/>
  <c r="CB26" i="51" s="1"/>
  <c r="U26" i="61"/>
  <c r="CA25" i="51" s="1"/>
  <c r="T26" i="61"/>
  <c r="BY25" i="51" s="1"/>
  <c r="BZ25" i="51" s="1"/>
  <c r="S26" i="61"/>
  <c r="BW25" i="51" s="1"/>
  <c r="BX25" i="51" s="1"/>
  <c r="R26" i="61"/>
  <c r="BV25" i="51" l="1"/>
  <c r="CB25" i="51" s="1"/>
  <c r="U25" i="61"/>
  <c r="CA24" i="51" s="1"/>
  <c r="T25" i="61"/>
  <c r="BY24" i="51" s="1"/>
  <c r="S25" i="61"/>
  <c r="BW24" i="51" s="1"/>
  <c r="R25" i="61"/>
  <c r="BV24" i="51" l="1"/>
  <c r="CB24" i="51" s="1"/>
  <c r="U24" i="61"/>
  <c r="CA23" i="51" s="1"/>
  <c r="CB23" i="51" s="1"/>
  <c r="T24" i="61"/>
  <c r="BY23" i="51" s="1"/>
  <c r="BZ23" i="51" s="1"/>
  <c r="S24" i="61"/>
  <c r="BW23" i="51" s="1"/>
  <c r="BX23" i="51" s="1"/>
  <c r="R24" i="61"/>
  <c r="BX24" i="51" l="1"/>
  <c r="BZ24" i="51"/>
  <c r="BV23" i="51"/>
  <c r="U23" i="61"/>
  <c r="CA22" i="51" s="1"/>
  <c r="CB22" i="51" s="1"/>
  <c r="T23" i="61"/>
  <c r="BY22" i="51" s="1"/>
  <c r="BZ22" i="51" s="1"/>
  <c r="S23" i="61"/>
  <c r="BW22" i="51" s="1"/>
  <c r="BX22" i="51" s="1"/>
  <c r="R23" i="61"/>
  <c r="BV22" i="51" l="1"/>
  <c r="U22" i="61"/>
  <c r="CA21" i="51" s="1"/>
  <c r="T22" i="61"/>
  <c r="BY21" i="51" s="1"/>
  <c r="BZ21" i="51" s="1"/>
  <c r="S22" i="61"/>
  <c r="BW21" i="51" s="1"/>
  <c r="BX21" i="51" s="1"/>
  <c r="R22" i="61"/>
  <c r="BV21" i="51" l="1"/>
  <c r="CB21" i="51" s="1"/>
  <c r="U21" i="61"/>
  <c r="CA20" i="51" s="1"/>
  <c r="T21" i="61"/>
  <c r="BY20" i="51" s="1"/>
  <c r="BZ20" i="51" s="1"/>
  <c r="S21" i="61"/>
  <c r="BW20" i="51" s="1"/>
  <c r="BX20" i="51" s="1"/>
  <c r="R21" i="61"/>
  <c r="BV20" i="51" l="1"/>
  <c r="CB20" i="51" s="1"/>
  <c r="U20" i="61"/>
  <c r="CA19" i="51" s="1"/>
  <c r="T20" i="61"/>
  <c r="BY19" i="51" s="1"/>
  <c r="BZ19" i="51" s="1"/>
  <c r="S20" i="61"/>
  <c r="BW19" i="51" s="1"/>
  <c r="BX19" i="51" s="1"/>
  <c r="R20" i="61"/>
  <c r="BV19" i="51" l="1"/>
  <c r="CB19" i="51" s="1"/>
  <c r="U19" i="61"/>
  <c r="CA18" i="51" s="1"/>
  <c r="T19" i="61"/>
  <c r="BY18" i="51" s="1"/>
  <c r="S19" i="61"/>
  <c r="BW18" i="51" s="1"/>
  <c r="R19" i="61"/>
  <c r="BV18" i="51" l="1"/>
  <c r="BX18" i="51" s="1"/>
  <c r="U18" i="61"/>
  <c r="CA17" i="51" s="1"/>
  <c r="T18" i="61"/>
  <c r="BY17" i="51" s="1"/>
  <c r="S18" i="61"/>
  <c r="BW17" i="51" s="1"/>
  <c r="R18" i="61"/>
  <c r="BZ18" i="51" l="1"/>
  <c r="CB18" i="51"/>
  <c r="BV17" i="51"/>
  <c r="CB17" i="51" s="1"/>
  <c r="U17" i="61"/>
  <c r="CA16" i="51" s="1"/>
  <c r="T17" i="61"/>
  <c r="BY16" i="51" s="1"/>
  <c r="S17" i="61"/>
  <c r="BW16" i="51" s="1"/>
  <c r="R17" i="61"/>
  <c r="BZ17" i="51" l="1"/>
  <c r="BX17" i="51"/>
  <c r="BV16" i="51"/>
  <c r="CB16" i="51" s="1"/>
  <c r="U16" i="61"/>
  <c r="CA15" i="51" s="1"/>
  <c r="T16" i="61"/>
  <c r="BY15" i="51" s="1"/>
  <c r="BZ15" i="51" s="1"/>
  <c r="S16" i="61"/>
  <c r="BW15" i="51" s="1"/>
  <c r="BX15" i="51" s="1"/>
  <c r="R16" i="61"/>
  <c r="BX16" i="51" l="1"/>
  <c r="BZ16" i="51"/>
  <c r="BV15" i="51"/>
  <c r="CB15" i="51" s="1"/>
  <c r="U15" i="61"/>
  <c r="CA14" i="51" s="1"/>
  <c r="T15" i="61"/>
  <c r="BY14" i="51" s="1"/>
  <c r="S15" i="61"/>
  <c r="BW14" i="51" s="1"/>
  <c r="R15" i="61"/>
  <c r="BV14" i="51" l="1"/>
  <c r="CB14" i="51" s="1"/>
  <c r="U14" i="61"/>
  <c r="CA13" i="51" s="1"/>
  <c r="CB13" i="51" s="1"/>
  <c r="T14" i="61"/>
  <c r="BY13" i="51" s="1"/>
  <c r="BZ13" i="51" s="1"/>
  <c r="S14" i="61"/>
  <c r="BW13" i="51" s="1"/>
  <c r="BX13" i="51" s="1"/>
  <c r="R14" i="61"/>
  <c r="BX14" i="51" l="1"/>
  <c r="BZ14" i="51"/>
  <c r="BV13" i="51"/>
  <c r="U13" i="61"/>
  <c r="CA12" i="51" s="1"/>
  <c r="T13" i="61"/>
  <c r="BY12" i="51" s="1"/>
  <c r="BZ12" i="51" s="1"/>
  <c r="S13" i="61"/>
  <c r="BW12" i="51" s="1"/>
  <c r="BX12" i="51" s="1"/>
  <c r="R13" i="61"/>
  <c r="BV12" i="51" l="1"/>
  <c r="CB12" i="51" s="1"/>
  <c r="U12" i="61"/>
  <c r="CA11" i="51" s="1"/>
  <c r="CB11" i="51" s="1"/>
  <c r="T12" i="61"/>
  <c r="BY11" i="51" s="1"/>
  <c r="BZ11" i="51" s="1"/>
  <c r="S12" i="61"/>
  <c r="BW11" i="51" s="1"/>
  <c r="BX11" i="51" s="1"/>
  <c r="R12" i="61"/>
  <c r="BV11" i="51" l="1"/>
  <c r="U11" i="61"/>
  <c r="CA10" i="51" s="1"/>
  <c r="T11" i="61"/>
  <c r="BY10" i="51" s="1"/>
  <c r="BZ10" i="51" s="1"/>
  <c r="S11" i="61"/>
  <c r="BW10" i="51" s="1"/>
  <c r="BX10" i="51" s="1"/>
  <c r="R11" i="61"/>
  <c r="BV10" i="51" l="1"/>
  <c r="CB10" i="51" s="1"/>
  <c r="U10" i="61"/>
  <c r="CA9" i="51" s="1"/>
  <c r="T10" i="61"/>
  <c r="BY9" i="51" s="1"/>
  <c r="S10" i="61"/>
  <c r="BW9" i="51" s="1"/>
  <c r="BX9" i="51" s="1"/>
  <c r="R10" i="61"/>
  <c r="BV9" i="51" l="1"/>
  <c r="CB9" i="51" s="1"/>
  <c r="U9" i="61"/>
  <c r="CA8" i="51" s="1"/>
  <c r="T9" i="61"/>
  <c r="BY8" i="51" s="1"/>
  <c r="S9" i="61"/>
  <c r="BW8" i="51" s="1"/>
  <c r="R9" i="61"/>
  <c r="BZ9" i="51" l="1"/>
  <c r="BV8" i="51"/>
  <c r="CB8" i="51" s="1"/>
  <c r="U8" i="61"/>
  <c r="CA7" i="51" s="1"/>
  <c r="T8" i="61"/>
  <c r="BY7" i="51" s="1"/>
  <c r="BZ7" i="51" s="1"/>
  <c r="S8" i="61"/>
  <c r="BW7" i="51" s="1"/>
  <c r="BX7" i="51" s="1"/>
  <c r="R8" i="61"/>
  <c r="BZ8" i="51" l="1"/>
  <c r="BX8" i="51"/>
  <c r="BV7" i="51"/>
  <c r="CB7" i="51" s="1"/>
  <c r="U7" i="61"/>
  <c r="CA6" i="51" s="1"/>
  <c r="T7" i="61"/>
  <c r="BY6" i="51" s="1"/>
  <c r="BZ6" i="51" s="1"/>
  <c r="S7" i="61"/>
  <c r="BW6" i="51" s="1"/>
  <c r="BX6" i="51" s="1"/>
  <c r="R7" i="61"/>
  <c r="BV6" i="51" l="1"/>
  <c r="CB6" i="51" s="1"/>
  <c r="U6" i="61"/>
  <c r="CA5" i="51" s="1"/>
  <c r="T6" i="61"/>
  <c r="BY5" i="51" s="1"/>
  <c r="S6" i="61"/>
  <c r="BW5" i="51" s="1"/>
  <c r="R6" i="61"/>
  <c r="BV5" i="51" l="1"/>
  <c r="CB5" i="51" s="1"/>
  <c r="U5" i="61"/>
  <c r="T5" i="61"/>
  <c r="S5" i="61"/>
  <c r="R5" i="61"/>
  <c r="BX5" i="51" l="1"/>
  <c r="BZ5" i="51"/>
  <c r="T95" i="61"/>
  <c r="AA4" i="61" s="1"/>
  <c r="BY4" i="51"/>
  <c r="S95" i="61"/>
  <c r="Z4" i="61" s="1"/>
  <c r="BW4" i="51"/>
  <c r="U95" i="61"/>
  <c r="CA4" i="51"/>
  <c r="R95" i="61"/>
  <c r="C4" i="61"/>
  <c r="F4" i="61" s="1"/>
  <c r="I4" i="61" s="1"/>
  <c r="L4" i="61" s="1"/>
  <c r="O4" i="61" s="1"/>
  <c r="O111" i="60"/>
  <c r="L111" i="60"/>
  <c r="I111" i="60"/>
  <c r="F111" i="60"/>
  <c r="C111" i="60"/>
  <c r="O110" i="60"/>
  <c r="L110" i="60"/>
  <c r="I110" i="60"/>
  <c r="F110" i="60"/>
  <c r="C110" i="60"/>
  <c r="O109" i="60"/>
  <c r="L109" i="60"/>
  <c r="I109" i="60"/>
  <c r="F109" i="60"/>
  <c r="C109" i="60"/>
  <c r="O108" i="60"/>
  <c r="L108" i="60"/>
  <c r="I108" i="60"/>
  <c r="F108" i="60"/>
  <c r="C108" i="60"/>
  <c r="O107" i="60"/>
  <c r="L107" i="60"/>
  <c r="I107" i="60"/>
  <c r="F107" i="60"/>
  <c r="C107" i="60"/>
  <c r="O106" i="60"/>
  <c r="L106" i="60"/>
  <c r="I106" i="60"/>
  <c r="F106" i="60"/>
  <c r="C106" i="60"/>
  <c r="O105" i="60"/>
  <c r="L105" i="60"/>
  <c r="I105" i="60"/>
  <c r="F105" i="60"/>
  <c r="C105" i="60"/>
  <c r="O104" i="60"/>
  <c r="L104" i="60"/>
  <c r="I104" i="60"/>
  <c r="F104" i="60"/>
  <c r="C104" i="60"/>
  <c r="O103" i="60"/>
  <c r="L103" i="60"/>
  <c r="I103" i="60"/>
  <c r="F103" i="60"/>
  <c r="C103" i="60"/>
  <c r="O102" i="60"/>
  <c r="L102" i="60"/>
  <c r="I102" i="60"/>
  <c r="F102" i="60"/>
  <c r="C102" i="60"/>
  <c r="O101" i="60"/>
  <c r="L101" i="60"/>
  <c r="I101" i="60"/>
  <c r="F101" i="60"/>
  <c r="C101" i="60"/>
  <c r="O100" i="60"/>
  <c r="L100" i="60"/>
  <c r="I100" i="60"/>
  <c r="F100" i="60"/>
  <c r="C100" i="60"/>
  <c r="O99" i="60"/>
  <c r="L99" i="60"/>
  <c r="I99" i="60"/>
  <c r="F99" i="60"/>
  <c r="C99" i="60"/>
  <c r="O98" i="60"/>
  <c r="L98" i="60"/>
  <c r="I98" i="60"/>
  <c r="F98" i="60"/>
  <c r="C98" i="60"/>
  <c r="O97" i="60"/>
  <c r="L97" i="60"/>
  <c r="I97" i="60"/>
  <c r="F97" i="60"/>
  <c r="C97" i="60"/>
  <c r="Q96" i="60"/>
  <c r="P96" i="60"/>
  <c r="O96" i="60"/>
  <c r="CA88" i="51" l="1"/>
  <c r="CB4" i="51"/>
  <c r="BW88" i="51"/>
  <c r="BX4" i="51"/>
  <c r="BY88" i="51"/>
  <c r="BZ4" i="51"/>
  <c r="BV4" i="51"/>
  <c r="BV88" i="51" s="1"/>
  <c r="R98" i="60"/>
  <c r="R100" i="60"/>
  <c r="R102" i="60"/>
  <c r="R104" i="60"/>
  <c r="R106" i="60"/>
  <c r="R108" i="60"/>
  <c r="R110" i="60"/>
  <c r="Y2" i="61"/>
  <c r="Y4" i="61"/>
  <c r="R97" i="60"/>
  <c r="R99" i="60"/>
  <c r="R101" i="60"/>
  <c r="R103" i="60"/>
  <c r="R105" i="60"/>
  <c r="R107" i="60"/>
  <c r="R109" i="60"/>
  <c r="R111" i="60"/>
  <c r="N96" i="60"/>
  <c r="M96" i="60"/>
  <c r="K96" i="60"/>
  <c r="J96" i="60"/>
  <c r="H96" i="60"/>
  <c r="G96" i="60"/>
  <c r="E96" i="60"/>
  <c r="D96" i="60"/>
  <c r="O95" i="60"/>
  <c r="L95" i="60"/>
  <c r="I95" i="60"/>
  <c r="F95" i="60"/>
  <c r="C95" i="60"/>
  <c r="U94" i="60"/>
  <c r="T94" i="60"/>
  <c r="S94" i="60"/>
  <c r="U93" i="60"/>
  <c r="T93" i="60"/>
  <c r="S93" i="60"/>
  <c r="U92" i="60"/>
  <c r="T92" i="60"/>
  <c r="S92" i="60"/>
  <c r="U91" i="60"/>
  <c r="T91" i="60"/>
  <c r="S91" i="60"/>
  <c r="U90" i="60"/>
  <c r="T90" i="60"/>
  <c r="S90" i="60"/>
  <c r="U89" i="60"/>
  <c r="T89" i="60"/>
  <c r="S89" i="60"/>
  <c r="U88" i="60"/>
  <c r="T88" i="60"/>
  <c r="S88" i="60"/>
  <c r="U87" i="60"/>
  <c r="BR86" i="51" s="1"/>
  <c r="BS86" i="51" s="1"/>
  <c r="T87" i="60"/>
  <c r="BP86" i="51" s="1"/>
  <c r="BQ86" i="51" s="1"/>
  <c r="S87" i="60"/>
  <c r="BN86" i="51" s="1"/>
  <c r="BO86" i="51" s="1"/>
  <c r="R87" i="60"/>
  <c r="R89" i="60"/>
  <c r="F96" i="60"/>
  <c r="I96" i="60"/>
  <c r="L96" i="60"/>
  <c r="R94" i="60"/>
  <c r="C96" i="60"/>
  <c r="R90" i="60"/>
  <c r="R88" i="60"/>
  <c r="R93" i="60"/>
  <c r="R92" i="60"/>
  <c r="R91" i="60"/>
  <c r="BM86" i="51" l="1"/>
  <c r="U86" i="60"/>
  <c r="BR85" i="51" s="1"/>
  <c r="BS85" i="51" s="1"/>
  <c r="T86" i="60"/>
  <c r="BP85" i="51" s="1"/>
  <c r="BQ85" i="51" s="1"/>
  <c r="S86" i="60"/>
  <c r="BN85" i="51" s="1"/>
  <c r="BO85" i="51" s="1"/>
  <c r="R86" i="60"/>
  <c r="BM85" i="51" l="1"/>
  <c r="U85" i="60"/>
  <c r="BR84" i="51" s="1"/>
  <c r="BS84" i="51" s="1"/>
  <c r="T85" i="60"/>
  <c r="BP84" i="51" s="1"/>
  <c r="BQ84" i="51" s="1"/>
  <c r="S85" i="60"/>
  <c r="BN84" i="51" s="1"/>
  <c r="BO84" i="51" s="1"/>
  <c r="R85" i="60"/>
  <c r="BM84" i="51" l="1"/>
  <c r="U84" i="60"/>
  <c r="BR83" i="51" s="1"/>
  <c r="BS83" i="51" s="1"/>
  <c r="T84" i="60"/>
  <c r="BP83" i="51" s="1"/>
  <c r="BQ83" i="51" s="1"/>
  <c r="S84" i="60"/>
  <c r="BN83" i="51" s="1"/>
  <c r="BO83" i="51" s="1"/>
  <c r="R84" i="60"/>
  <c r="BM83" i="51" l="1"/>
  <c r="U83" i="60"/>
  <c r="BR82" i="51" s="1"/>
  <c r="BS82" i="51" s="1"/>
  <c r="T83" i="60"/>
  <c r="BP82" i="51" s="1"/>
  <c r="BQ82" i="51" s="1"/>
  <c r="S83" i="60"/>
  <c r="BN82" i="51" s="1"/>
  <c r="BO82" i="51" s="1"/>
  <c r="R83" i="60"/>
  <c r="BM82" i="51" l="1"/>
  <c r="U82" i="60"/>
  <c r="BR81" i="51" s="1"/>
  <c r="BS81" i="51" s="1"/>
  <c r="T82" i="60"/>
  <c r="BP81" i="51" s="1"/>
  <c r="BQ81" i="51" s="1"/>
  <c r="S82" i="60"/>
  <c r="BN81" i="51" s="1"/>
  <c r="BO81" i="51" s="1"/>
  <c r="R82" i="60"/>
  <c r="BM81" i="51" l="1"/>
  <c r="U81" i="60"/>
  <c r="BR80" i="51" s="1"/>
  <c r="BS80" i="51" s="1"/>
  <c r="T81" i="60"/>
  <c r="BP80" i="51" s="1"/>
  <c r="BQ80" i="51" s="1"/>
  <c r="S81" i="60"/>
  <c r="BN80" i="51" s="1"/>
  <c r="BO80" i="51" s="1"/>
  <c r="R81" i="60"/>
  <c r="BM80" i="51" l="1"/>
  <c r="U80" i="60"/>
  <c r="BR79" i="51" s="1"/>
  <c r="BS79" i="51" s="1"/>
  <c r="T80" i="60"/>
  <c r="BP79" i="51" s="1"/>
  <c r="BQ79" i="51" s="1"/>
  <c r="S80" i="60"/>
  <c r="BN79" i="51" s="1"/>
  <c r="BO79" i="51" s="1"/>
  <c r="R80" i="60"/>
  <c r="BM79" i="51" l="1"/>
  <c r="U79" i="60"/>
  <c r="BR78" i="51" s="1"/>
  <c r="BS78" i="51" s="1"/>
  <c r="T79" i="60"/>
  <c r="BP78" i="51" s="1"/>
  <c r="BQ78" i="51" s="1"/>
  <c r="S79" i="60"/>
  <c r="BN78" i="51" s="1"/>
  <c r="BO78" i="51" s="1"/>
  <c r="R79" i="60"/>
  <c r="BM78" i="51" l="1"/>
  <c r="U78" i="60"/>
  <c r="BR77" i="51" s="1"/>
  <c r="BS77" i="51" s="1"/>
  <c r="T78" i="60"/>
  <c r="BP77" i="51" s="1"/>
  <c r="BQ77" i="51" s="1"/>
  <c r="S78" i="60"/>
  <c r="BN77" i="51" s="1"/>
  <c r="BO77" i="51" s="1"/>
  <c r="R78" i="60"/>
  <c r="BM77" i="51" l="1"/>
  <c r="U77" i="60"/>
  <c r="BR76" i="51" s="1"/>
  <c r="BS76" i="51" s="1"/>
  <c r="T77" i="60"/>
  <c r="BP76" i="51" s="1"/>
  <c r="BQ76" i="51" s="1"/>
  <c r="S77" i="60"/>
  <c r="BN76" i="51" s="1"/>
  <c r="BO76" i="51" s="1"/>
  <c r="R77" i="60"/>
  <c r="BM76" i="51" l="1"/>
  <c r="U76" i="60"/>
  <c r="BR75" i="51" s="1"/>
  <c r="BS75" i="51" s="1"/>
  <c r="T76" i="60"/>
  <c r="BP75" i="51" s="1"/>
  <c r="BQ75" i="51" s="1"/>
  <c r="S76" i="60"/>
  <c r="BN75" i="51" s="1"/>
  <c r="BO75" i="51" s="1"/>
  <c r="R76" i="60"/>
  <c r="BM75" i="51" l="1"/>
  <c r="U75" i="60"/>
  <c r="BR74" i="51" s="1"/>
  <c r="BS74" i="51" s="1"/>
  <c r="T75" i="60"/>
  <c r="BP74" i="51" s="1"/>
  <c r="BQ74" i="51" s="1"/>
  <c r="S75" i="60"/>
  <c r="BN74" i="51" s="1"/>
  <c r="BO74" i="51" s="1"/>
  <c r="R75" i="60"/>
  <c r="BM74" i="51" l="1"/>
  <c r="U74" i="60"/>
  <c r="BR73" i="51" s="1"/>
  <c r="BS73" i="51" s="1"/>
  <c r="T74" i="60"/>
  <c r="BP73" i="51" s="1"/>
  <c r="BQ73" i="51" s="1"/>
  <c r="S74" i="60"/>
  <c r="BN73" i="51" s="1"/>
  <c r="BO73" i="51" s="1"/>
  <c r="R74" i="60"/>
  <c r="BM73" i="51" l="1"/>
  <c r="U73" i="60"/>
  <c r="BR72" i="51" s="1"/>
  <c r="BS72" i="51" s="1"/>
  <c r="T73" i="60"/>
  <c r="BP72" i="51" s="1"/>
  <c r="BQ72" i="51" s="1"/>
  <c r="S73" i="60"/>
  <c r="BN72" i="51" s="1"/>
  <c r="BO72" i="51" s="1"/>
  <c r="R73" i="60"/>
  <c r="BM72" i="51" l="1"/>
  <c r="U72" i="60"/>
  <c r="BR71" i="51" s="1"/>
  <c r="BS71" i="51" s="1"/>
  <c r="T72" i="60"/>
  <c r="BP71" i="51" s="1"/>
  <c r="BQ71" i="51" s="1"/>
  <c r="S72" i="60"/>
  <c r="BN71" i="51" s="1"/>
  <c r="BO71" i="51" s="1"/>
  <c r="R72" i="60"/>
  <c r="BM71" i="51" l="1"/>
  <c r="U71" i="60"/>
  <c r="BR70" i="51" s="1"/>
  <c r="BS70" i="51" s="1"/>
  <c r="T71" i="60"/>
  <c r="BP70" i="51" s="1"/>
  <c r="BQ70" i="51" s="1"/>
  <c r="S71" i="60"/>
  <c r="BN70" i="51" s="1"/>
  <c r="BO70" i="51" s="1"/>
  <c r="R71" i="60"/>
  <c r="BM70" i="51" l="1"/>
  <c r="U70" i="60"/>
  <c r="BR69" i="51" s="1"/>
  <c r="BS69" i="51" s="1"/>
  <c r="T70" i="60"/>
  <c r="BP69" i="51" s="1"/>
  <c r="BQ69" i="51" s="1"/>
  <c r="S70" i="60"/>
  <c r="BN69" i="51" s="1"/>
  <c r="BO69" i="51" s="1"/>
  <c r="R70" i="60"/>
  <c r="BM69" i="51" l="1"/>
  <c r="U69" i="60"/>
  <c r="BR68" i="51" s="1"/>
  <c r="BS68" i="51" s="1"/>
  <c r="T69" i="60"/>
  <c r="BP68" i="51" s="1"/>
  <c r="BQ68" i="51" s="1"/>
  <c r="S69" i="60"/>
  <c r="BN68" i="51" s="1"/>
  <c r="BO68" i="51" s="1"/>
  <c r="R69" i="60"/>
  <c r="BM68" i="51" l="1"/>
  <c r="U68" i="60"/>
  <c r="BR67" i="51" s="1"/>
  <c r="BS67" i="51" s="1"/>
  <c r="T68" i="60"/>
  <c r="BP67" i="51" s="1"/>
  <c r="BQ67" i="51" s="1"/>
  <c r="S68" i="60"/>
  <c r="BN67" i="51" s="1"/>
  <c r="BO67" i="51" s="1"/>
  <c r="R68" i="60"/>
  <c r="BM67" i="51" l="1"/>
  <c r="U67" i="60"/>
  <c r="BR66" i="51" s="1"/>
  <c r="BS66" i="51" s="1"/>
  <c r="T67" i="60"/>
  <c r="BP66" i="51" s="1"/>
  <c r="BQ66" i="51" s="1"/>
  <c r="S67" i="60"/>
  <c r="BN66" i="51" s="1"/>
  <c r="BO66" i="51" s="1"/>
  <c r="R67" i="60"/>
  <c r="BM66" i="51" l="1"/>
  <c r="U66" i="60"/>
  <c r="BR65" i="51" s="1"/>
  <c r="BS65" i="51" s="1"/>
  <c r="T66" i="60"/>
  <c r="BP65" i="51" s="1"/>
  <c r="BQ65" i="51" s="1"/>
  <c r="S66" i="60"/>
  <c r="BN65" i="51" s="1"/>
  <c r="BO65" i="51" s="1"/>
  <c r="R66" i="60"/>
  <c r="BM65" i="51" l="1"/>
  <c r="U65" i="60"/>
  <c r="BR64" i="51" s="1"/>
  <c r="BS64" i="51" s="1"/>
  <c r="T65" i="60"/>
  <c r="BP64" i="51" s="1"/>
  <c r="BQ64" i="51" s="1"/>
  <c r="S65" i="60"/>
  <c r="BN64" i="51" s="1"/>
  <c r="BO64" i="51" s="1"/>
  <c r="R65" i="60"/>
  <c r="BM64" i="51" l="1"/>
  <c r="U64" i="60"/>
  <c r="BR63" i="51" s="1"/>
  <c r="BS63" i="51" s="1"/>
  <c r="T64" i="60"/>
  <c r="BP63" i="51" s="1"/>
  <c r="BQ63" i="51" s="1"/>
  <c r="S64" i="60"/>
  <c r="BN63" i="51" s="1"/>
  <c r="BO63" i="51" s="1"/>
  <c r="R64" i="60"/>
  <c r="BM63" i="51" l="1"/>
  <c r="U63" i="60"/>
  <c r="BR62" i="51" s="1"/>
  <c r="BS62" i="51" s="1"/>
  <c r="T63" i="60"/>
  <c r="BP62" i="51" s="1"/>
  <c r="BQ62" i="51" s="1"/>
  <c r="S63" i="60"/>
  <c r="BN62" i="51" s="1"/>
  <c r="R63" i="60"/>
  <c r="BM62" i="51" l="1"/>
  <c r="BO62" i="51" s="1"/>
  <c r="U62" i="60"/>
  <c r="BR61" i="51" s="1"/>
  <c r="BS61" i="51" s="1"/>
  <c r="T62" i="60"/>
  <c r="BP61" i="51" s="1"/>
  <c r="BQ61" i="51" s="1"/>
  <c r="S62" i="60"/>
  <c r="BN61" i="51" s="1"/>
  <c r="BO61" i="51" s="1"/>
  <c r="R62" i="60"/>
  <c r="BM61" i="51" l="1"/>
  <c r="U61" i="60"/>
  <c r="BR60" i="51" s="1"/>
  <c r="BS60" i="51" s="1"/>
  <c r="T61" i="60"/>
  <c r="BP60" i="51" s="1"/>
  <c r="S61" i="60"/>
  <c r="BN60" i="51" s="1"/>
  <c r="R61" i="60"/>
  <c r="BM60" i="51" l="1"/>
  <c r="BQ60" i="51" s="1"/>
  <c r="U60" i="60"/>
  <c r="BR59" i="51" s="1"/>
  <c r="BS59" i="51" s="1"/>
  <c r="T60" i="60"/>
  <c r="BP59" i="51" s="1"/>
  <c r="S60" i="60"/>
  <c r="BN59" i="51" s="1"/>
  <c r="R60" i="60"/>
  <c r="BO60" i="51" l="1"/>
  <c r="BM59" i="51"/>
  <c r="BO59" i="51" s="1"/>
  <c r="U59" i="60"/>
  <c r="BR58" i="51" s="1"/>
  <c r="T59" i="60"/>
  <c r="BP58" i="51" s="1"/>
  <c r="S59" i="60"/>
  <c r="BN58" i="51" s="1"/>
  <c r="BO58" i="51" s="1"/>
  <c r="R59" i="60"/>
  <c r="BQ59" i="51" l="1"/>
  <c r="BM58" i="51"/>
  <c r="BS58" i="51" s="1"/>
  <c r="U58" i="60"/>
  <c r="BR57" i="51" s="1"/>
  <c r="BS57" i="51" s="1"/>
  <c r="T58" i="60"/>
  <c r="BP57" i="51" s="1"/>
  <c r="S58" i="60"/>
  <c r="BN57" i="51" s="1"/>
  <c r="R58" i="60"/>
  <c r="BQ58" i="51" l="1"/>
  <c r="BM57" i="51"/>
  <c r="BO57" i="51" s="1"/>
  <c r="U57" i="60"/>
  <c r="BR56" i="51" s="1"/>
  <c r="T57" i="60"/>
  <c r="BP56" i="51" s="1"/>
  <c r="S57" i="60"/>
  <c r="BN56" i="51" s="1"/>
  <c r="BO56" i="51" s="1"/>
  <c r="R57" i="60"/>
  <c r="BQ57" i="51" l="1"/>
  <c r="BM56" i="51"/>
  <c r="BS56" i="51" s="1"/>
  <c r="U56" i="60"/>
  <c r="BR55" i="51" s="1"/>
  <c r="BS55" i="51" s="1"/>
  <c r="T56" i="60"/>
  <c r="BP55" i="51" s="1"/>
  <c r="S56" i="60"/>
  <c r="BN55" i="51" s="1"/>
  <c r="R56" i="60"/>
  <c r="BQ56" i="51" l="1"/>
  <c r="BM55" i="51"/>
  <c r="BQ55" i="51" s="1"/>
  <c r="U55" i="60"/>
  <c r="BR54" i="51" s="1"/>
  <c r="BS54" i="51" s="1"/>
  <c r="T55" i="60"/>
  <c r="BP54" i="51" s="1"/>
  <c r="S55" i="60"/>
  <c r="BN54" i="51" s="1"/>
  <c r="R55" i="60"/>
  <c r="BO55" i="51" l="1"/>
  <c r="BM54" i="51"/>
  <c r="BQ54" i="51" s="1"/>
  <c r="U54" i="60"/>
  <c r="BR53" i="51" s="1"/>
  <c r="BS53" i="51" s="1"/>
  <c r="T54" i="60"/>
  <c r="BP53" i="51" s="1"/>
  <c r="S54" i="60"/>
  <c r="BN53" i="51" s="1"/>
  <c r="R54" i="60"/>
  <c r="BO54" i="51" l="1"/>
  <c r="BM53" i="51"/>
  <c r="BQ53" i="51" s="1"/>
  <c r="U53" i="60"/>
  <c r="BR52" i="51" s="1"/>
  <c r="BS52" i="51" s="1"/>
  <c r="T53" i="60"/>
  <c r="BP52" i="51" s="1"/>
  <c r="S53" i="60"/>
  <c r="BN52" i="51" s="1"/>
  <c r="R53" i="60"/>
  <c r="BO53" i="51" l="1"/>
  <c r="BM52" i="51"/>
  <c r="BQ52" i="51" s="1"/>
  <c r="U52" i="60"/>
  <c r="BR51" i="51" s="1"/>
  <c r="BS51" i="51" s="1"/>
  <c r="T52" i="60"/>
  <c r="BP51" i="51" s="1"/>
  <c r="BQ51" i="51" s="1"/>
  <c r="S52" i="60"/>
  <c r="BN51" i="51" s="1"/>
  <c r="BO51" i="51" s="1"/>
  <c r="R52" i="60"/>
  <c r="BO52" i="51" l="1"/>
  <c r="BM51" i="51"/>
  <c r="U51" i="60"/>
  <c r="BR50" i="51" s="1"/>
  <c r="BS50" i="51" s="1"/>
  <c r="T51" i="60"/>
  <c r="BP50" i="51" s="1"/>
  <c r="BQ50" i="51" s="1"/>
  <c r="S51" i="60"/>
  <c r="BN50" i="51" s="1"/>
  <c r="BO50" i="51" s="1"/>
  <c r="R51" i="60"/>
  <c r="BM50" i="51" l="1"/>
  <c r="U50" i="60"/>
  <c r="BR49" i="51" s="1"/>
  <c r="BS49" i="51" s="1"/>
  <c r="T50" i="60"/>
  <c r="BP49" i="51" s="1"/>
  <c r="BQ49" i="51" s="1"/>
  <c r="S50" i="60"/>
  <c r="BN49" i="51" s="1"/>
  <c r="BO49" i="51" s="1"/>
  <c r="R50" i="60"/>
  <c r="BM49" i="51" l="1"/>
  <c r="U49" i="60"/>
  <c r="BR48" i="51" s="1"/>
  <c r="BS48" i="51" s="1"/>
  <c r="T49" i="60"/>
  <c r="BP48" i="51" s="1"/>
  <c r="S49" i="60"/>
  <c r="BN48" i="51" s="1"/>
  <c r="R49" i="60"/>
  <c r="BM48" i="51" l="1"/>
  <c r="BQ48" i="51" s="1"/>
  <c r="U48" i="60"/>
  <c r="BR47" i="51" s="1"/>
  <c r="T48" i="60"/>
  <c r="BP47" i="51" s="1"/>
  <c r="S48" i="60"/>
  <c r="BN47" i="51" s="1"/>
  <c r="R48" i="60"/>
  <c r="BO48" i="51" l="1"/>
  <c r="BM47" i="51"/>
  <c r="BS47" i="51" s="1"/>
  <c r="U47" i="60"/>
  <c r="BR46" i="51" s="1"/>
  <c r="T47" i="60"/>
  <c r="BP46" i="51" s="1"/>
  <c r="BQ46" i="51" s="1"/>
  <c r="S47" i="60"/>
  <c r="BN46" i="51" s="1"/>
  <c r="BO46" i="51" s="1"/>
  <c r="R47" i="60"/>
  <c r="BO47" i="51" l="1"/>
  <c r="BQ47" i="51"/>
  <c r="BM46" i="51"/>
  <c r="BS46" i="51" s="1"/>
  <c r="U46" i="60"/>
  <c r="BR45" i="51" s="1"/>
  <c r="BS45" i="51" s="1"/>
  <c r="T46" i="60"/>
  <c r="BP45" i="51" s="1"/>
  <c r="BQ45" i="51" s="1"/>
  <c r="S46" i="60"/>
  <c r="BN45" i="51" s="1"/>
  <c r="BO45" i="51" s="1"/>
  <c r="R46" i="60"/>
  <c r="BM45" i="51" l="1"/>
  <c r="U45" i="60"/>
  <c r="BR44" i="51" s="1"/>
  <c r="BS44" i="51" s="1"/>
  <c r="T45" i="60"/>
  <c r="BP44" i="51" s="1"/>
  <c r="BQ44" i="51" s="1"/>
  <c r="BN44" i="51"/>
  <c r="BO44" i="51" s="1"/>
  <c r="R45" i="60"/>
  <c r="BM44" i="51" l="1"/>
  <c r="U44" i="60"/>
  <c r="BR43" i="51" s="1"/>
  <c r="BS43" i="51" s="1"/>
  <c r="T44" i="60"/>
  <c r="BP43" i="51" s="1"/>
  <c r="BQ43" i="51" s="1"/>
  <c r="S44" i="60"/>
  <c r="BN43" i="51" s="1"/>
  <c r="BO43" i="51" s="1"/>
  <c r="R44" i="60"/>
  <c r="BM43" i="51" l="1"/>
  <c r="U43" i="60"/>
  <c r="BR42" i="51" s="1"/>
  <c r="T43" i="60"/>
  <c r="BP42" i="51" s="1"/>
  <c r="S43" i="60"/>
  <c r="BN42" i="51" s="1"/>
  <c r="R43" i="60"/>
  <c r="BM42" i="51" l="1"/>
  <c r="BS42" i="51" s="1"/>
  <c r="U42" i="60"/>
  <c r="BR41" i="51" s="1"/>
  <c r="T42" i="60"/>
  <c r="BP41" i="51" s="1"/>
  <c r="BQ41" i="51" s="1"/>
  <c r="S42" i="60"/>
  <c r="BN41" i="51" s="1"/>
  <c r="R42" i="60"/>
  <c r="BO42" i="51" l="1"/>
  <c r="BQ42" i="51"/>
  <c r="BM41" i="51"/>
  <c r="BS41" i="51" s="1"/>
  <c r="U41" i="60"/>
  <c r="BR40" i="51" s="1"/>
  <c r="T41" i="60"/>
  <c r="BP40" i="51" s="1"/>
  <c r="S41" i="60"/>
  <c r="BN40" i="51" s="1"/>
  <c r="R41" i="60"/>
  <c r="BO41" i="51" l="1"/>
  <c r="BM40" i="51"/>
  <c r="BS40" i="51" s="1"/>
  <c r="U40" i="60"/>
  <c r="BR39" i="51" s="1"/>
  <c r="BS39" i="51" s="1"/>
  <c r="T40" i="60"/>
  <c r="BP39" i="51" s="1"/>
  <c r="S40" i="60"/>
  <c r="BN39" i="51" s="1"/>
  <c r="R40" i="60"/>
  <c r="BO40" i="51" l="1"/>
  <c r="BQ40" i="51"/>
  <c r="BM39" i="51"/>
  <c r="BQ39" i="51" s="1"/>
  <c r="U39" i="60"/>
  <c r="BR38" i="51" s="1"/>
  <c r="BS38" i="51" s="1"/>
  <c r="T39" i="60"/>
  <c r="BP38" i="51" s="1"/>
  <c r="BQ38" i="51" s="1"/>
  <c r="S39" i="60"/>
  <c r="BN38" i="51" s="1"/>
  <c r="BO38" i="51" s="1"/>
  <c r="R39" i="60"/>
  <c r="BO39" i="51" l="1"/>
  <c r="BM38" i="51"/>
  <c r="U38" i="60"/>
  <c r="BR37" i="51" s="1"/>
  <c r="T38" i="60"/>
  <c r="BP37" i="51" s="1"/>
  <c r="S38" i="60"/>
  <c r="BN37" i="51" s="1"/>
  <c r="R38" i="60"/>
  <c r="BM37" i="51" l="1"/>
  <c r="BQ37" i="51" s="1"/>
  <c r="U37" i="60"/>
  <c r="BR36" i="51" s="1"/>
  <c r="T37" i="60"/>
  <c r="BP36" i="51" s="1"/>
  <c r="S37" i="60"/>
  <c r="BN36" i="51" s="1"/>
  <c r="R37" i="60"/>
  <c r="BS37" i="51" l="1"/>
  <c r="BO37" i="51"/>
  <c r="BM36" i="51"/>
  <c r="BS36" i="51" s="1"/>
  <c r="U36" i="60"/>
  <c r="BR35" i="51" s="1"/>
  <c r="BS35" i="51" s="1"/>
  <c r="T36" i="60"/>
  <c r="BP35" i="51" s="1"/>
  <c r="BQ35" i="51" s="1"/>
  <c r="S36" i="60"/>
  <c r="BN35" i="51" s="1"/>
  <c r="BO35" i="51" s="1"/>
  <c r="R36" i="60"/>
  <c r="BQ36" i="51" l="1"/>
  <c r="BO36" i="51"/>
  <c r="BM35" i="51"/>
  <c r="U35" i="60"/>
  <c r="BR34" i="51" s="1"/>
  <c r="BS34" i="51" s="1"/>
  <c r="T35" i="60"/>
  <c r="BP34" i="51" s="1"/>
  <c r="BQ34" i="51" s="1"/>
  <c r="S35" i="60"/>
  <c r="BN34" i="51" s="1"/>
  <c r="R35" i="60"/>
  <c r="BM34" i="51" l="1"/>
  <c r="BO34" i="51" s="1"/>
  <c r="U34" i="60"/>
  <c r="BR33" i="51" s="1"/>
  <c r="T34" i="60"/>
  <c r="BP33" i="51" s="1"/>
  <c r="S34" i="60"/>
  <c r="BN33" i="51" s="1"/>
  <c r="R34" i="60"/>
  <c r="BM33" i="51" l="1"/>
  <c r="BQ33" i="51" s="1"/>
  <c r="U33" i="60"/>
  <c r="BR32" i="51" s="1"/>
  <c r="BS32" i="51" s="1"/>
  <c r="T33" i="60"/>
  <c r="BP32" i="51" s="1"/>
  <c r="BQ32" i="51" s="1"/>
  <c r="S33" i="60"/>
  <c r="BN32" i="51" s="1"/>
  <c r="BO32" i="51" s="1"/>
  <c r="R33" i="60"/>
  <c r="BS33" i="51" l="1"/>
  <c r="BO33" i="51"/>
  <c r="BM32" i="51"/>
  <c r="U32" i="60"/>
  <c r="BR31" i="51" s="1"/>
  <c r="BS31" i="51" s="1"/>
  <c r="T32" i="60"/>
  <c r="BP31" i="51" s="1"/>
  <c r="BQ31" i="51" s="1"/>
  <c r="S32" i="60"/>
  <c r="BN31" i="51" s="1"/>
  <c r="BO31" i="51" s="1"/>
  <c r="R32" i="60"/>
  <c r="BM31" i="51" l="1"/>
  <c r="U31" i="60"/>
  <c r="BR30" i="51" s="1"/>
  <c r="BS30" i="51" s="1"/>
  <c r="T31" i="60"/>
  <c r="BP30" i="51" s="1"/>
  <c r="S31" i="60"/>
  <c r="BN30" i="51" s="1"/>
  <c r="R31" i="60"/>
  <c r="BM30" i="51" l="1"/>
  <c r="BO30" i="51" s="1"/>
  <c r="U30" i="60"/>
  <c r="BR29" i="51" s="1"/>
  <c r="BS29" i="51" s="1"/>
  <c r="T30" i="60"/>
  <c r="BP29" i="51" s="1"/>
  <c r="BQ29" i="51" s="1"/>
  <c r="S30" i="60"/>
  <c r="BN29" i="51" s="1"/>
  <c r="BO29" i="51" s="1"/>
  <c r="R30" i="60"/>
  <c r="BQ30" i="51" l="1"/>
  <c r="BM29" i="51"/>
  <c r="U29" i="60"/>
  <c r="BR28" i="51" s="1"/>
  <c r="BS28" i="51" s="1"/>
  <c r="T29" i="60"/>
  <c r="BP28" i="51" s="1"/>
  <c r="BQ28" i="51" s="1"/>
  <c r="S29" i="60"/>
  <c r="BN28" i="51" s="1"/>
  <c r="R29" i="60"/>
  <c r="BM28" i="51" l="1"/>
  <c r="BO28" i="51" s="1"/>
  <c r="U28" i="60"/>
  <c r="BR27" i="51" s="1"/>
  <c r="BS27" i="51" s="1"/>
  <c r="T28" i="60"/>
  <c r="BP27" i="51" s="1"/>
  <c r="S28" i="60"/>
  <c r="BN27" i="51" s="1"/>
  <c r="BO27" i="51" s="1"/>
  <c r="R28" i="60"/>
  <c r="BM27" i="51" l="1"/>
  <c r="U27" i="60"/>
  <c r="BR26" i="51" s="1"/>
  <c r="BS26" i="51" s="1"/>
  <c r="T27" i="60"/>
  <c r="BP26" i="51" s="1"/>
  <c r="BQ26" i="51" s="1"/>
  <c r="S27" i="60"/>
  <c r="BN26" i="51" s="1"/>
  <c r="BO26" i="51" s="1"/>
  <c r="R27" i="60"/>
  <c r="BQ27" i="51" l="1"/>
  <c r="BM26" i="51"/>
  <c r="U26" i="60"/>
  <c r="BR25" i="51" s="1"/>
  <c r="BS25" i="51" s="1"/>
  <c r="T26" i="60"/>
  <c r="BP25" i="51" s="1"/>
  <c r="BQ25" i="51" s="1"/>
  <c r="S26" i="60"/>
  <c r="BN25" i="51" s="1"/>
  <c r="BO25" i="51" s="1"/>
  <c r="R26" i="60"/>
  <c r="BM25" i="51" l="1"/>
  <c r="U25" i="60"/>
  <c r="BR24" i="51" s="1"/>
  <c r="BS24" i="51" s="1"/>
  <c r="T25" i="60"/>
  <c r="BP24" i="51" s="1"/>
  <c r="BQ24" i="51" s="1"/>
  <c r="S25" i="60"/>
  <c r="BN24" i="51" s="1"/>
  <c r="BO24" i="51" s="1"/>
  <c r="R25" i="60"/>
  <c r="BM24" i="51" l="1"/>
  <c r="U24" i="60"/>
  <c r="BR23" i="51" s="1"/>
  <c r="BS23" i="51" s="1"/>
  <c r="T24" i="60"/>
  <c r="BP23" i="51" s="1"/>
  <c r="S24" i="60"/>
  <c r="BN23" i="51" s="1"/>
  <c r="R24" i="60"/>
  <c r="BM23" i="51" l="1"/>
  <c r="BO23" i="51" s="1"/>
  <c r="U23" i="60"/>
  <c r="BR22" i="51" s="1"/>
  <c r="BS22" i="51" s="1"/>
  <c r="T23" i="60"/>
  <c r="BP22" i="51" s="1"/>
  <c r="BQ22" i="51" s="1"/>
  <c r="S23" i="60"/>
  <c r="BN22" i="51" s="1"/>
  <c r="BO22" i="51" s="1"/>
  <c r="R23" i="60"/>
  <c r="BQ23" i="51" l="1"/>
  <c r="BM22" i="51"/>
  <c r="U22" i="60"/>
  <c r="BR21" i="51" s="1"/>
  <c r="BS21" i="51" s="1"/>
  <c r="T22" i="60"/>
  <c r="BP21" i="51" s="1"/>
  <c r="BQ21" i="51" s="1"/>
  <c r="S22" i="60"/>
  <c r="BN21" i="51" s="1"/>
  <c r="BO21" i="51" s="1"/>
  <c r="R22" i="60"/>
  <c r="BM21" i="51" l="1"/>
  <c r="U21" i="60"/>
  <c r="BR20" i="51" s="1"/>
  <c r="BS20" i="51" s="1"/>
  <c r="T21" i="60"/>
  <c r="BP20" i="51" s="1"/>
  <c r="S21" i="60"/>
  <c r="BN20" i="51" s="1"/>
  <c r="BO20" i="51" s="1"/>
  <c r="R21" i="60"/>
  <c r="BM20" i="51" l="1"/>
  <c r="U20" i="60"/>
  <c r="BR19" i="51" s="1"/>
  <c r="BS19" i="51" s="1"/>
  <c r="T20" i="60"/>
  <c r="BP19" i="51" s="1"/>
  <c r="BQ19" i="51" s="1"/>
  <c r="S20" i="60"/>
  <c r="BN19" i="51" s="1"/>
  <c r="BO19" i="51" s="1"/>
  <c r="R20" i="60"/>
  <c r="BQ20" i="51" l="1"/>
  <c r="BM19" i="51"/>
  <c r="U19" i="60"/>
  <c r="BR18" i="51" s="1"/>
  <c r="BS18" i="51" s="1"/>
  <c r="T19" i="60"/>
  <c r="BP18" i="51" s="1"/>
  <c r="S19" i="60"/>
  <c r="BN18" i="51" s="1"/>
  <c r="R19" i="60"/>
  <c r="BM18" i="51" l="1"/>
  <c r="BO18" i="51" s="1"/>
  <c r="U18" i="60"/>
  <c r="BR17" i="51" s="1"/>
  <c r="BS17" i="51" s="1"/>
  <c r="T18" i="60"/>
  <c r="BP17" i="51" s="1"/>
  <c r="S18" i="60"/>
  <c r="BN17" i="51" s="1"/>
  <c r="R18" i="60"/>
  <c r="BQ18" i="51" l="1"/>
  <c r="BM17" i="51"/>
  <c r="BQ17" i="51" s="1"/>
  <c r="U17" i="60"/>
  <c r="BR16" i="51" s="1"/>
  <c r="BS16" i="51" s="1"/>
  <c r="T17" i="60"/>
  <c r="BP16" i="51" s="1"/>
  <c r="BQ16" i="51" s="1"/>
  <c r="S17" i="60"/>
  <c r="BN16" i="51" s="1"/>
  <c r="BO16" i="51" s="1"/>
  <c r="R17" i="60"/>
  <c r="BO17" i="51" l="1"/>
  <c r="BM16" i="51"/>
  <c r="U16" i="60"/>
  <c r="BR15" i="51" s="1"/>
  <c r="BS15" i="51" s="1"/>
  <c r="T16" i="60"/>
  <c r="BP15" i="51" s="1"/>
  <c r="BQ15" i="51" s="1"/>
  <c r="S16" i="60"/>
  <c r="BN15" i="51" s="1"/>
  <c r="R16" i="60"/>
  <c r="BM15" i="51" l="1"/>
  <c r="U15" i="60"/>
  <c r="BR14" i="51" s="1"/>
  <c r="T15" i="60"/>
  <c r="BP14" i="51" s="1"/>
  <c r="S15" i="60"/>
  <c r="BN14" i="51" s="1"/>
  <c r="R15" i="60"/>
  <c r="BO15" i="51" l="1"/>
  <c r="BM14" i="51"/>
  <c r="BQ14" i="51" s="1"/>
  <c r="U14" i="60"/>
  <c r="BR13" i="51" s="1"/>
  <c r="BS13" i="51" s="1"/>
  <c r="T14" i="60"/>
  <c r="BP13" i="51" s="1"/>
  <c r="BQ13" i="51" s="1"/>
  <c r="S14" i="60"/>
  <c r="BN13" i="51" s="1"/>
  <c r="BO13" i="51" s="1"/>
  <c r="R14" i="60"/>
  <c r="BS14" i="51" l="1"/>
  <c r="BO14" i="51"/>
  <c r="BM13" i="51"/>
  <c r="U13" i="60"/>
  <c r="BR12" i="51" s="1"/>
  <c r="BS12" i="51" s="1"/>
  <c r="T13" i="60"/>
  <c r="BP12" i="51" s="1"/>
  <c r="BQ12" i="51" s="1"/>
  <c r="S13" i="60"/>
  <c r="BN12" i="51" s="1"/>
  <c r="BO12" i="51" s="1"/>
  <c r="R13" i="60"/>
  <c r="BM12" i="51" l="1"/>
  <c r="U12" i="60"/>
  <c r="BR11" i="51" s="1"/>
  <c r="BS11" i="51" s="1"/>
  <c r="T12" i="60"/>
  <c r="BP11" i="51" s="1"/>
  <c r="BQ11" i="51" s="1"/>
  <c r="S12" i="60"/>
  <c r="BN11" i="51" s="1"/>
  <c r="BO11" i="51" s="1"/>
  <c r="R12" i="60"/>
  <c r="BM11" i="51" l="1"/>
  <c r="U11" i="60"/>
  <c r="BR10" i="51" s="1"/>
  <c r="BS10" i="51" s="1"/>
  <c r="T11" i="60"/>
  <c r="BP10" i="51" s="1"/>
  <c r="BQ10" i="51" s="1"/>
  <c r="S11" i="60"/>
  <c r="BN10" i="51" s="1"/>
  <c r="BO10" i="51" s="1"/>
  <c r="R11" i="60"/>
  <c r="BM10" i="51" l="1"/>
  <c r="U10" i="60"/>
  <c r="BR9" i="51" s="1"/>
  <c r="BS9" i="51" s="1"/>
  <c r="T10" i="60"/>
  <c r="BP9" i="51" s="1"/>
  <c r="S10" i="60"/>
  <c r="BN9" i="51" s="1"/>
  <c r="BO9" i="51" s="1"/>
  <c r="R10" i="60"/>
  <c r="BM9" i="51" l="1"/>
  <c r="U9" i="60"/>
  <c r="BR8" i="51" s="1"/>
  <c r="BS8" i="51" s="1"/>
  <c r="T9" i="60"/>
  <c r="BP8" i="51" s="1"/>
  <c r="BQ8" i="51" s="1"/>
  <c r="S9" i="60"/>
  <c r="BN8" i="51" s="1"/>
  <c r="BO8" i="51" s="1"/>
  <c r="R9" i="60"/>
  <c r="BQ9" i="51" l="1"/>
  <c r="BM8" i="51"/>
  <c r="U8" i="60"/>
  <c r="BR7" i="51" s="1"/>
  <c r="T8" i="60"/>
  <c r="BP7" i="51" s="1"/>
  <c r="S8" i="60"/>
  <c r="BN7" i="51" s="1"/>
  <c r="R8" i="60"/>
  <c r="BM7" i="51" l="1"/>
  <c r="BS7" i="51" s="1"/>
  <c r="U7" i="60"/>
  <c r="BR6" i="51" s="1"/>
  <c r="BS6" i="51" s="1"/>
  <c r="T7" i="60"/>
  <c r="BP6" i="51" s="1"/>
  <c r="S7" i="60"/>
  <c r="BN6" i="51" s="1"/>
  <c r="BO6" i="51" s="1"/>
  <c r="R7" i="60"/>
  <c r="BQ7" i="51" l="1"/>
  <c r="BO7" i="51"/>
  <c r="BM6" i="51"/>
  <c r="BQ6" i="51" s="1"/>
  <c r="U6" i="60"/>
  <c r="BR5" i="51" s="1"/>
  <c r="T6" i="60"/>
  <c r="BP5" i="51" s="1"/>
  <c r="S6" i="60"/>
  <c r="BN5" i="51" s="1"/>
  <c r="BO5" i="51" s="1"/>
  <c r="R6" i="60"/>
  <c r="BM5" i="51" l="1"/>
  <c r="BQ5" i="51" s="1"/>
  <c r="U5" i="60"/>
  <c r="T5" i="60"/>
  <c r="S5" i="60"/>
  <c r="R5" i="60"/>
  <c r="BS5" i="51" l="1"/>
  <c r="S95" i="60"/>
  <c r="Z4" i="60" s="1"/>
  <c r="BN4" i="51"/>
  <c r="U95" i="60"/>
  <c r="BR4" i="51"/>
  <c r="T95" i="60"/>
  <c r="AA4" i="60" s="1"/>
  <c r="BP4" i="51"/>
  <c r="R95" i="60"/>
  <c r="C4" i="60"/>
  <c r="F4" i="60" s="1"/>
  <c r="I4" i="60" s="1"/>
  <c r="L4" i="60" s="1"/>
  <c r="O4" i="60" s="1"/>
  <c r="O111" i="59"/>
  <c r="L111" i="59"/>
  <c r="I111" i="59"/>
  <c r="F111" i="59"/>
  <c r="C111" i="59"/>
  <c r="O110" i="59"/>
  <c r="L110" i="59"/>
  <c r="I110" i="59"/>
  <c r="F110" i="59"/>
  <c r="C110" i="59"/>
  <c r="O109" i="59"/>
  <c r="L109" i="59"/>
  <c r="I109" i="59"/>
  <c r="F109" i="59"/>
  <c r="C109" i="59"/>
  <c r="O108" i="59"/>
  <c r="L108" i="59"/>
  <c r="I108" i="59"/>
  <c r="F108" i="59"/>
  <c r="C108" i="59"/>
  <c r="O107" i="59"/>
  <c r="L107" i="59"/>
  <c r="I107" i="59"/>
  <c r="F107" i="59"/>
  <c r="C107" i="59"/>
  <c r="O106" i="59"/>
  <c r="L106" i="59"/>
  <c r="I106" i="59"/>
  <c r="F106" i="59"/>
  <c r="C106" i="59"/>
  <c r="O105" i="59"/>
  <c r="L105" i="59"/>
  <c r="I105" i="59"/>
  <c r="F105" i="59"/>
  <c r="C105" i="59"/>
  <c r="O104" i="59"/>
  <c r="L104" i="59"/>
  <c r="I104" i="59"/>
  <c r="F104" i="59"/>
  <c r="C104" i="59"/>
  <c r="O103" i="59"/>
  <c r="L103" i="59"/>
  <c r="I103" i="59"/>
  <c r="F103" i="59"/>
  <c r="C103" i="59"/>
  <c r="O102" i="59"/>
  <c r="L102" i="59"/>
  <c r="I102" i="59"/>
  <c r="F102" i="59"/>
  <c r="C102" i="59"/>
  <c r="O101" i="59"/>
  <c r="L101" i="59"/>
  <c r="I101" i="59"/>
  <c r="F101" i="59"/>
  <c r="C101" i="59"/>
  <c r="O100" i="59"/>
  <c r="L100" i="59"/>
  <c r="I100" i="59"/>
  <c r="F100" i="59"/>
  <c r="C100" i="59"/>
  <c r="O99" i="59"/>
  <c r="L99" i="59"/>
  <c r="I99" i="59"/>
  <c r="F99" i="59"/>
  <c r="C99" i="59"/>
  <c r="O98" i="59"/>
  <c r="L98" i="59"/>
  <c r="I98" i="59"/>
  <c r="F98" i="59"/>
  <c r="C98" i="59"/>
  <c r="O97" i="59"/>
  <c r="L97" i="59"/>
  <c r="I97" i="59"/>
  <c r="F97" i="59"/>
  <c r="C97" i="59"/>
  <c r="Q96" i="59"/>
  <c r="P96" i="59"/>
  <c r="N96" i="59"/>
  <c r="M96" i="59"/>
  <c r="K96" i="59"/>
  <c r="J96" i="59"/>
  <c r="H96" i="59"/>
  <c r="G96" i="59"/>
  <c r="E96" i="59"/>
  <c r="D96" i="59"/>
  <c r="O95" i="59"/>
  <c r="L95" i="59"/>
  <c r="I95" i="59"/>
  <c r="F95" i="59"/>
  <c r="C95" i="59"/>
  <c r="U94" i="59"/>
  <c r="T94" i="59"/>
  <c r="S94" i="59"/>
  <c r="U93" i="59"/>
  <c r="T93" i="59"/>
  <c r="S93" i="59"/>
  <c r="U92" i="59"/>
  <c r="T92" i="59"/>
  <c r="S92" i="59"/>
  <c r="U91" i="59"/>
  <c r="T91" i="59"/>
  <c r="S91" i="59"/>
  <c r="U90" i="59"/>
  <c r="T90" i="59"/>
  <c r="S90" i="59"/>
  <c r="U89" i="59"/>
  <c r="T89" i="59"/>
  <c r="S89" i="59"/>
  <c r="U88" i="59"/>
  <c r="T88" i="59"/>
  <c r="S88" i="59"/>
  <c r="U87" i="59"/>
  <c r="BI86" i="51" s="1"/>
  <c r="BJ86" i="51" s="1"/>
  <c r="T87" i="59"/>
  <c r="BG86" i="51" s="1"/>
  <c r="BH86" i="51" s="1"/>
  <c r="S87" i="59"/>
  <c r="BE86" i="51" s="1"/>
  <c r="BF86" i="51" s="1"/>
  <c r="C96" i="59"/>
  <c r="R89" i="59"/>
  <c r="R88" i="59"/>
  <c r="R92" i="59"/>
  <c r="R93" i="59"/>
  <c r="R87" i="59"/>
  <c r="R94" i="59"/>
  <c r="R91" i="59"/>
  <c r="I96" i="59"/>
  <c r="R90" i="59"/>
  <c r="F96" i="59"/>
  <c r="L96" i="59"/>
  <c r="O96" i="59"/>
  <c r="BP88" i="51" l="1"/>
  <c r="BQ4" i="51"/>
  <c r="BR88" i="51"/>
  <c r="BS4" i="51"/>
  <c r="BN88" i="51"/>
  <c r="BO4" i="51"/>
  <c r="BM4" i="51"/>
  <c r="BM88" i="51" s="1"/>
  <c r="BD86" i="51"/>
  <c r="R97" i="59"/>
  <c r="R99" i="59"/>
  <c r="R101" i="59"/>
  <c r="R103" i="59"/>
  <c r="R105" i="59"/>
  <c r="R107" i="59"/>
  <c r="R109" i="59"/>
  <c r="R111" i="59"/>
  <c r="R98" i="59"/>
  <c r="R100" i="59"/>
  <c r="R102" i="59"/>
  <c r="R104" i="59"/>
  <c r="R106" i="59"/>
  <c r="R108" i="59"/>
  <c r="R110" i="59"/>
  <c r="Y2" i="60"/>
  <c r="Y4" i="60"/>
  <c r="U86" i="59"/>
  <c r="BI85" i="51" s="1"/>
  <c r="BJ85" i="51" s="1"/>
  <c r="T86" i="59"/>
  <c r="BG85" i="51" s="1"/>
  <c r="BH85" i="51" s="1"/>
  <c r="S86" i="59"/>
  <c r="BE85" i="51" s="1"/>
  <c r="BF85" i="51" s="1"/>
  <c r="R86" i="59"/>
  <c r="BD85" i="51" l="1"/>
  <c r="U85" i="59"/>
  <c r="BI84" i="51" s="1"/>
  <c r="BJ84" i="51" s="1"/>
  <c r="T85" i="59"/>
  <c r="BG84" i="51" s="1"/>
  <c r="BH84" i="51" s="1"/>
  <c r="S85" i="59"/>
  <c r="BE84" i="51" s="1"/>
  <c r="BF84" i="51" s="1"/>
  <c r="R85" i="59"/>
  <c r="BD84" i="51" l="1"/>
  <c r="U84" i="59"/>
  <c r="BI83" i="51" s="1"/>
  <c r="BJ83" i="51" s="1"/>
  <c r="T84" i="59"/>
  <c r="BG83" i="51" s="1"/>
  <c r="BH83" i="51" s="1"/>
  <c r="S84" i="59"/>
  <c r="BE83" i="51" s="1"/>
  <c r="BF83" i="51" s="1"/>
  <c r="R84" i="59"/>
  <c r="BD83" i="51" l="1"/>
  <c r="U83" i="59"/>
  <c r="BI82" i="51" s="1"/>
  <c r="BJ82" i="51" s="1"/>
  <c r="T83" i="59"/>
  <c r="BG82" i="51" s="1"/>
  <c r="BH82" i="51" s="1"/>
  <c r="S83" i="59"/>
  <c r="BE82" i="51" s="1"/>
  <c r="BF82" i="51" s="1"/>
  <c r="R83" i="59"/>
  <c r="BD82" i="51" l="1"/>
  <c r="U82" i="59"/>
  <c r="BI81" i="51" s="1"/>
  <c r="BJ81" i="51" s="1"/>
  <c r="T82" i="59"/>
  <c r="BG81" i="51" s="1"/>
  <c r="BH81" i="51" s="1"/>
  <c r="S82" i="59"/>
  <c r="BE81" i="51" s="1"/>
  <c r="BF81" i="51" s="1"/>
  <c r="R82" i="59"/>
  <c r="BD81" i="51" l="1"/>
  <c r="U81" i="59"/>
  <c r="BI80" i="51" s="1"/>
  <c r="BJ80" i="51" s="1"/>
  <c r="T81" i="59"/>
  <c r="BG80" i="51" s="1"/>
  <c r="BH80" i="51" s="1"/>
  <c r="S81" i="59"/>
  <c r="BE80" i="51" s="1"/>
  <c r="BF80" i="51" s="1"/>
  <c r="R81" i="59"/>
  <c r="BD80" i="51" l="1"/>
  <c r="U80" i="59"/>
  <c r="BI79" i="51" s="1"/>
  <c r="BJ79" i="51" s="1"/>
  <c r="T80" i="59"/>
  <c r="BG79" i="51" s="1"/>
  <c r="BH79" i="51" s="1"/>
  <c r="S80" i="59"/>
  <c r="BE79" i="51" s="1"/>
  <c r="BF79" i="51" s="1"/>
  <c r="R80" i="59"/>
  <c r="BD79" i="51" l="1"/>
  <c r="U79" i="59"/>
  <c r="BI78" i="51" s="1"/>
  <c r="BJ78" i="51" s="1"/>
  <c r="T79" i="59"/>
  <c r="BG78" i="51" s="1"/>
  <c r="BH78" i="51" s="1"/>
  <c r="S79" i="59"/>
  <c r="BE78" i="51" s="1"/>
  <c r="BF78" i="51" s="1"/>
  <c r="R79" i="59"/>
  <c r="BD78" i="51" l="1"/>
  <c r="U78" i="59"/>
  <c r="BI77" i="51" s="1"/>
  <c r="BJ77" i="51" s="1"/>
  <c r="T78" i="59"/>
  <c r="BG77" i="51" s="1"/>
  <c r="BH77" i="51" s="1"/>
  <c r="S78" i="59"/>
  <c r="BE77" i="51" s="1"/>
  <c r="BF77" i="51" s="1"/>
  <c r="R78" i="59"/>
  <c r="BD77" i="51" l="1"/>
  <c r="U77" i="59"/>
  <c r="BI76" i="51" s="1"/>
  <c r="BJ76" i="51" s="1"/>
  <c r="T77" i="59"/>
  <c r="BG76" i="51" s="1"/>
  <c r="BH76" i="51" s="1"/>
  <c r="S77" i="59"/>
  <c r="BE76" i="51" s="1"/>
  <c r="BF76" i="51" s="1"/>
  <c r="R77" i="59"/>
  <c r="BD76" i="51" l="1"/>
  <c r="U76" i="59"/>
  <c r="BI75" i="51" s="1"/>
  <c r="BJ75" i="51" s="1"/>
  <c r="T76" i="59"/>
  <c r="BG75" i="51" s="1"/>
  <c r="BH75" i="51" s="1"/>
  <c r="S76" i="59"/>
  <c r="BE75" i="51" s="1"/>
  <c r="BF75" i="51" s="1"/>
  <c r="R76" i="59"/>
  <c r="BD75" i="51" l="1"/>
  <c r="U75" i="59"/>
  <c r="BI74" i="51" s="1"/>
  <c r="BJ74" i="51" s="1"/>
  <c r="T75" i="59"/>
  <c r="BG74" i="51" s="1"/>
  <c r="BH74" i="51" s="1"/>
  <c r="S75" i="59"/>
  <c r="BE74" i="51" s="1"/>
  <c r="BF74" i="51" s="1"/>
  <c r="R75" i="59"/>
  <c r="BD74" i="51" l="1"/>
  <c r="U74" i="59"/>
  <c r="BI73" i="51" s="1"/>
  <c r="BJ73" i="51" s="1"/>
  <c r="T74" i="59"/>
  <c r="BG73" i="51" s="1"/>
  <c r="BH73" i="51" s="1"/>
  <c r="S74" i="59"/>
  <c r="BE73" i="51" s="1"/>
  <c r="BF73" i="51" s="1"/>
  <c r="R74" i="59"/>
  <c r="BD73" i="51" l="1"/>
  <c r="U73" i="59"/>
  <c r="BI72" i="51" s="1"/>
  <c r="BJ72" i="51" s="1"/>
  <c r="T73" i="59"/>
  <c r="BG72" i="51" s="1"/>
  <c r="BH72" i="51" s="1"/>
  <c r="S73" i="59"/>
  <c r="BE72" i="51" s="1"/>
  <c r="BF72" i="51" s="1"/>
  <c r="R73" i="59"/>
  <c r="BD72" i="51" l="1"/>
  <c r="U72" i="59"/>
  <c r="BI71" i="51" s="1"/>
  <c r="BJ71" i="51" s="1"/>
  <c r="T72" i="59"/>
  <c r="BG71" i="51" s="1"/>
  <c r="BH71" i="51" s="1"/>
  <c r="S72" i="59"/>
  <c r="BE71" i="51" s="1"/>
  <c r="BF71" i="51" s="1"/>
  <c r="R72" i="59"/>
  <c r="BD71" i="51" l="1"/>
  <c r="U71" i="59"/>
  <c r="BI70" i="51" s="1"/>
  <c r="BJ70" i="51" s="1"/>
  <c r="T71" i="59"/>
  <c r="BG70" i="51" s="1"/>
  <c r="BH70" i="51" s="1"/>
  <c r="S71" i="59"/>
  <c r="BE70" i="51" s="1"/>
  <c r="BF70" i="51" s="1"/>
  <c r="R71" i="59"/>
  <c r="BD70" i="51" l="1"/>
  <c r="U70" i="59"/>
  <c r="BI69" i="51" s="1"/>
  <c r="BJ69" i="51" s="1"/>
  <c r="T70" i="59"/>
  <c r="BG69" i="51" s="1"/>
  <c r="BH69" i="51" s="1"/>
  <c r="S70" i="59"/>
  <c r="BE69" i="51" s="1"/>
  <c r="BF69" i="51" s="1"/>
  <c r="R70" i="59"/>
  <c r="BD69" i="51" l="1"/>
  <c r="U69" i="59"/>
  <c r="BI68" i="51" s="1"/>
  <c r="BJ68" i="51" s="1"/>
  <c r="T69" i="59"/>
  <c r="BG68" i="51" s="1"/>
  <c r="BH68" i="51" s="1"/>
  <c r="S69" i="59"/>
  <c r="BE68" i="51" s="1"/>
  <c r="BF68" i="51" s="1"/>
  <c r="R69" i="59"/>
  <c r="BD68" i="51" l="1"/>
  <c r="U68" i="59"/>
  <c r="BI67" i="51" s="1"/>
  <c r="BJ67" i="51" s="1"/>
  <c r="T68" i="59"/>
  <c r="BG67" i="51" s="1"/>
  <c r="BH67" i="51" s="1"/>
  <c r="S68" i="59"/>
  <c r="BE67" i="51" s="1"/>
  <c r="BF67" i="51" s="1"/>
  <c r="R68" i="59"/>
  <c r="BD67" i="51" l="1"/>
  <c r="U67" i="59"/>
  <c r="BI66" i="51" s="1"/>
  <c r="BJ66" i="51" s="1"/>
  <c r="T67" i="59"/>
  <c r="BG66" i="51" s="1"/>
  <c r="BH66" i="51" s="1"/>
  <c r="S67" i="59"/>
  <c r="BE66" i="51" s="1"/>
  <c r="BF66" i="51" s="1"/>
  <c r="R67" i="59"/>
  <c r="BD66" i="51" l="1"/>
  <c r="U66" i="59"/>
  <c r="BI65" i="51" s="1"/>
  <c r="BJ65" i="51" s="1"/>
  <c r="T66" i="59"/>
  <c r="BG65" i="51" s="1"/>
  <c r="BH65" i="51" s="1"/>
  <c r="S66" i="59"/>
  <c r="BE65" i="51" s="1"/>
  <c r="BF65" i="51" s="1"/>
  <c r="R66" i="59"/>
  <c r="BD65" i="51" l="1"/>
  <c r="U65" i="59"/>
  <c r="BI64" i="51" s="1"/>
  <c r="BJ64" i="51" s="1"/>
  <c r="T65" i="59"/>
  <c r="BG64" i="51" s="1"/>
  <c r="BH64" i="51" s="1"/>
  <c r="S65" i="59"/>
  <c r="BE64" i="51" s="1"/>
  <c r="BF64" i="51" s="1"/>
  <c r="R65" i="59"/>
  <c r="BD64" i="51" l="1"/>
  <c r="U64" i="59"/>
  <c r="BI63" i="51" s="1"/>
  <c r="BJ63" i="51" s="1"/>
  <c r="T64" i="59"/>
  <c r="BG63" i="51" s="1"/>
  <c r="BH63" i="51" s="1"/>
  <c r="S64" i="59"/>
  <c r="BE63" i="51" s="1"/>
  <c r="BF63" i="51" s="1"/>
  <c r="R64" i="59"/>
  <c r="BD63" i="51" l="1"/>
  <c r="U63" i="59"/>
  <c r="BI62" i="51" s="1"/>
  <c r="BJ62" i="51" s="1"/>
  <c r="T63" i="59"/>
  <c r="BG62" i="51" s="1"/>
  <c r="BH62" i="51" s="1"/>
  <c r="S63" i="59"/>
  <c r="BE62" i="51" s="1"/>
  <c r="R63" i="59"/>
  <c r="BF62" i="51" l="1"/>
  <c r="BD62" i="51"/>
  <c r="U62" i="59"/>
  <c r="BI61" i="51" s="1"/>
  <c r="BJ61" i="51" s="1"/>
  <c r="T62" i="59"/>
  <c r="BG61" i="51" s="1"/>
  <c r="BH61" i="51" s="1"/>
  <c r="S62" i="59"/>
  <c r="BE61" i="51" s="1"/>
  <c r="BF61" i="51" s="1"/>
  <c r="R62" i="59"/>
  <c r="BD61" i="51" l="1"/>
  <c r="U61" i="59"/>
  <c r="BI60" i="51" s="1"/>
  <c r="BJ60" i="51" s="1"/>
  <c r="T61" i="59"/>
  <c r="BG60" i="51" s="1"/>
  <c r="BH60" i="51" s="1"/>
  <c r="S61" i="59"/>
  <c r="BE60" i="51" s="1"/>
  <c r="R61" i="59"/>
  <c r="BD60" i="51" l="1"/>
  <c r="BF60" i="51" s="1"/>
  <c r="U60" i="59"/>
  <c r="BI59" i="51" s="1"/>
  <c r="BJ59" i="51" s="1"/>
  <c r="T60" i="59"/>
  <c r="BG59" i="51" s="1"/>
  <c r="S60" i="59"/>
  <c r="BE59" i="51" s="1"/>
  <c r="R60" i="59"/>
  <c r="BD59" i="51" l="1"/>
  <c r="BH59" i="51" s="1"/>
  <c r="U59" i="59"/>
  <c r="BI58" i="51" s="1"/>
  <c r="T59" i="59"/>
  <c r="BG58" i="51" s="1"/>
  <c r="S59" i="59"/>
  <c r="BE58" i="51" s="1"/>
  <c r="BF58" i="51" s="1"/>
  <c r="R59" i="59"/>
  <c r="BF59" i="51" l="1"/>
  <c r="BD58" i="51"/>
  <c r="BH58" i="51" s="1"/>
  <c r="U58" i="59"/>
  <c r="BI57" i="51" s="1"/>
  <c r="BJ57" i="51" s="1"/>
  <c r="T58" i="59"/>
  <c r="BG57" i="51" s="1"/>
  <c r="S58" i="59"/>
  <c r="BE57" i="51" s="1"/>
  <c r="R58" i="59"/>
  <c r="BF57" i="51" l="1"/>
  <c r="BJ58" i="51"/>
  <c r="BH57" i="51"/>
  <c r="BD57" i="51"/>
  <c r="U57" i="59"/>
  <c r="BI56" i="51" s="1"/>
  <c r="BJ56" i="51" s="1"/>
  <c r="T57" i="59"/>
  <c r="BG56" i="51" s="1"/>
  <c r="S57" i="59"/>
  <c r="BE56" i="51" s="1"/>
  <c r="BF56" i="51" s="1"/>
  <c r="R57" i="59"/>
  <c r="BH56" i="51" l="1"/>
  <c r="BD56" i="51"/>
  <c r="U56" i="59"/>
  <c r="BI55" i="51" s="1"/>
  <c r="BJ55" i="51" s="1"/>
  <c r="T56" i="59"/>
  <c r="BG55" i="51" s="1"/>
  <c r="BH55" i="51" s="1"/>
  <c r="S56" i="59"/>
  <c r="BE55" i="51" s="1"/>
  <c r="R56" i="59"/>
  <c r="BF55" i="51" l="1"/>
  <c r="BD55" i="51"/>
  <c r="U55" i="59"/>
  <c r="BI54" i="51" s="1"/>
  <c r="BJ54" i="51" s="1"/>
  <c r="T55" i="59"/>
  <c r="BG54" i="51" s="1"/>
  <c r="S55" i="59"/>
  <c r="BE54" i="51" s="1"/>
  <c r="R55" i="59"/>
  <c r="BD54" i="51" l="1"/>
  <c r="BH54" i="51" s="1"/>
  <c r="U54" i="59"/>
  <c r="BI53" i="51" s="1"/>
  <c r="BJ53" i="51" s="1"/>
  <c r="T54" i="59"/>
  <c r="BG53" i="51" s="1"/>
  <c r="S54" i="59"/>
  <c r="BE53" i="51" s="1"/>
  <c r="R54" i="59"/>
  <c r="BF54" i="51" l="1"/>
  <c r="BD53" i="51"/>
  <c r="BH53" i="51" s="1"/>
  <c r="U53" i="59"/>
  <c r="BI52" i="51" s="1"/>
  <c r="BJ52" i="51" s="1"/>
  <c r="T53" i="59"/>
  <c r="BG52" i="51" s="1"/>
  <c r="S53" i="59"/>
  <c r="BE52" i="51" s="1"/>
  <c r="R53" i="59"/>
  <c r="BF53" i="51" l="1"/>
  <c r="BH52" i="51"/>
  <c r="BD52" i="51"/>
  <c r="BF52" i="51" s="1"/>
  <c r="U52" i="59"/>
  <c r="BI51" i="51" s="1"/>
  <c r="BJ51" i="51" s="1"/>
  <c r="T52" i="59"/>
  <c r="BG51" i="51" s="1"/>
  <c r="BH51" i="51" s="1"/>
  <c r="S52" i="59"/>
  <c r="BE51" i="51" s="1"/>
  <c r="BF51" i="51" s="1"/>
  <c r="R52" i="59"/>
  <c r="BD51" i="51" l="1"/>
  <c r="U51" i="59"/>
  <c r="BI50" i="51" s="1"/>
  <c r="BJ50" i="51" s="1"/>
  <c r="T51" i="59"/>
  <c r="BG50" i="51" s="1"/>
  <c r="BH50" i="51" s="1"/>
  <c r="S51" i="59"/>
  <c r="BE50" i="51" s="1"/>
  <c r="BF50" i="51" s="1"/>
  <c r="R51" i="59"/>
  <c r="BD50" i="51" l="1"/>
  <c r="U50" i="59"/>
  <c r="BI49" i="51" s="1"/>
  <c r="BJ49" i="51" s="1"/>
  <c r="T50" i="59"/>
  <c r="BG49" i="51" s="1"/>
  <c r="BH49" i="51" s="1"/>
  <c r="S50" i="59"/>
  <c r="BE49" i="51" s="1"/>
  <c r="BF49" i="51" s="1"/>
  <c r="R50" i="59"/>
  <c r="BD49" i="51" l="1"/>
  <c r="U49" i="59"/>
  <c r="BI48" i="51" s="1"/>
  <c r="BJ48" i="51" s="1"/>
  <c r="T49" i="59"/>
  <c r="BG48" i="51" s="1"/>
  <c r="S49" i="59"/>
  <c r="BE48" i="51" s="1"/>
  <c r="BF48" i="51" s="1"/>
  <c r="R49" i="59"/>
  <c r="BH48" i="51" l="1"/>
  <c r="BD48" i="51"/>
  <c r="U48" i="59"/>
  <c r="BI47" i="51" s="1"/>
  <c r="BJ47" i="51" s="1"/>
  <c r="T48" i="59"/>
  <c r="BG47" i="51" s="1"/>
  <c r="S48" i="59"/>
  <c r="BE47" i="51" s="1"/>
  <c r="BF47" i="51" s="1"/>
  <c r="R48" i="59"/>
  <c r="BH47" i="51" l="1"/>
  <c r="BD47" i="51"/>
  <c r="U47" i="59"/>
  <c r="BI46" i="51" s="1"/>
  <c r="BJ46" i="51" s="1"/>
  <c r="T47" i="59"/>
  <c r="BG46" i="51" s="1"/>
  <c r="BH46" i="51" s="1"/>
  <c r="S47" i="59"/>
  <c r="BE46" i="51" s="1"/>
  <c r="BF46" i="51" s="1"/>
  <c r="R47" i="59"/>
  <c r="BD46" i="51" l="1"/>
  <c r="U46" i="59"/>
  <c r="BI45" i="51" s="1"/>
  <c r="BJ45" i="51" s="1"/>
  <c r="T46" i="59"/>
  <c r="BG45" i="51" s="1"/>
  <c r="BH45" i="51" s="1"/>
  <c r="S46" i="59"/>
  <c r="BE45" i="51" s="1"/>
  <c r="BF45" i="51" s="1"/>
  <c r="R46" i="59"/>
  <c r="BD45" i="51" l="1"/>
  <c r="U45" i="59"/>
  <c r="BI44" i="51" s="1"/>
  <c r="BJ44" i="51" s="1"/>
  <c r="T45" i="59"/>
  <c r="BG44" i="51" s="1"/>
  <c r="BH44" i="51" s="1"/>
  <c r="S45" i="59"/>
  <c r="BE44" i="51" s="1"/>
  <c r="BF44" i="51" s="1"/>
  <c r="R45" i="59"/>
  <c r="BD44" i="51" l="1"/>
  <c r="U44" i="59"/>
  <c r="BI43" i="51" s="1"/>
  <c r="BJ43" i="51" s="1"/>
  <c r="T44" i="59"/>
  <c r="BG43" i="51" s="1"/>
  <c r="BH43" i="51" s="1"/>
  <c r="S44" i="59"/>
  <c r="BE43" i="51" s="1"/>
  <c r="BF43" i="51" s="1"/>
  <c r="R44" i="59"/>
  <c r="BD43" i="51" l="1"/>
  <c r="U43" i="59"/>
  <c r="BI42" i="51" s="1"/>
  <c r="BJ42" i="51" s="1"/>
  <c r="T43" i="59"/>
  <c r="BG42" i="51" s="1"/>
  <c r="S43" i="59"/>
  <c r="BE42" i="51" s="1"/>
  <c r="BF42" i="51" s="1"/>
  <c r="R43" i="59"/>
  <c r="BD42" i="51" l="1"/>
  <c r="BH42" i="51" s="1"/>
  <c r="U42" i="59"/>
  <c r="BI41" i="51" s="1"/>
  <c r="BJ41" i="51" s="1"/>
  <c r="T42" i="59"/>
  <c r="BG41" i="51" s="1"/>
  <c r="BH41" i="51" s="1"/>
  <c r="S42" i="59"/>
  <c r="BE41" i="51" s="1"/>
  <c r="BF41" i="51" s="1"/>
  <c r="R42" i="59"/>
  <c r="BD41" i="51" l="1"/>
  <c r="U41" i="59"/>
  <c r="BI40" i="51" s="1"/>
  <c r="BJ40" i="51" s="1"/>
  <c r="T41" i="59"/>
  <c r="BG40" i="51" s="1"/>
  <c r="S41" i="59"/>
  <c r="BE40" i="51" s="1"/>
  <c r="R41" i="59"/>
  <c r="BD40" i="51" l="1"/>
  <c r="BF40" i="51" s="1"/>
  <c r="U40" i="59"/>
  <c r="BI39" i="51" s="1"/>
  <c r="BJ39" i="51" s="1"/>
  <c r="T40" i="59"/>
  <c r="BG39" i="51" s="1"/>
  <c r="S40" i="59"/>
  <c r="BE39" i="51" s="1"/>
  <c r="R40" i="59"/>
  <c r="BH40" i="51" l="1"/>
  <c r="BD39" i="51"/>
  <c r="BF39" i="51" s="1"/>
  <c r="U39" i="59"/>
  <c r="BI38" i="51" s="1"/>
  <c r="BJ38" i="51" s="1"/>
  <c r="T39" i="59"/>
  <c r="BG38" i="51" s="1"/>
  <c r="S39" i="59"/>
  <c r="BE38" i="51" s="1"/>
  <c r="BF38" i="51" s="1"/>
  <c r="R39" i="59"/>
  <c r="BD38" i="51" l="1"/>
  <c r="BH39" i="51"/>
  <c r="U38" i="59"/>
  <c r="BI37" i="51" s="1"/>
  <c r="BJ37" i="51" s="1"/>
  <c r="T38" i="59"/>
  <c r="BG37" i="51" s="1"/>
  <c r="S38" i="59"/>
  <c r="BE37" i="51" s="1"/>
  <c r="R38" i="59"/>
  <c r="BF37" i="51" l="1"/>
  <c r="BD37" i="51"/>
  <c r="BH37" i="51" s="1"/>
  <c r="BH38" i="51"/>
  <c r="U37" i="59"/>
  <c r="BI36" i="51" s="1"/>
  <c r="BJ36" i="51" s="1"/>
  <c r="T37" i="59"/>
  <c r="BG36" i="51" s="1"/>
  <c r="S37" i="59"/>
  <c r="BE36" i="51" s="1"/>
  <c r="R37" i="59"/>
  <c r="BD36" i="51" l="1"/>
  <c r="BF36" i="51" s="1"/>
  <c r="U36" i="59"/>
  <c r="BI35" i="51" s="1"/>
  <c r="BJ35" i="51" s="1"/>
  <c r="T36" i="59"/>
  <c r="BG35" i="51" s="1"/>
  <c r="S36" i="59"/>
  <c r="BE35" i="51" s="1"/>
  <c r="BF35" i="51" s="1"/>
  <c r="R36" i="59"/>
  <c r="BH36" i="51" l="1"/>
  <c r="BD35" i="51"/>
  <c r="BH35" i="51" s="1"/>
  <c r="U35" i="59"/>
  <c r="BI34" i="51" s="1"/>
  <c r="BJ34" i="51" s="1"/>
  <c r="T35" i="59"/>
  <c r="BG34" i="51" s="1"/>
  <c r="BH34" i="51" s="1"/>
  <c r="S35" i="59"/>
  <c r="BE34" i="51" s="1"/>
  <c r="BF34" i="51" s="1"/>
  <c r="R35" i="59"/>
  <c r="BD34" i="51" l="1"/>
  <c r="U34" i="59"/>
  <c r="BI33" i="51" s="1"/>
  <c r="BJ33" i="51" s="1"/>
  <c r="T34" i="59"/>
  <c r="BG33" i="51" s="1"/>
  <c r="S34" i="59"/>
  <c r="BE33" i="51" s="1"/>
  <c r="R34" i="59"/>
  <c r="BH33" i="51" l="1"/>
  <c r="BD33" i="51"/>
  <c r="BF33" i="51" s="1"/>
  <c r="U33" i="59"/>
  <c r="BI32" i="51" s="1"/>
  <c r="BJ32" i="51" s="1"/>
  <c r="T33" i="59"/>
  <c r="BG32" i="51" s="1"/>
  <c r="BH32" i="51" s="1"/>
  <c r="S33" i="59"/>
  <c r="BE32" i="51" s="1"/>
  <c r="BF32" i="51" s="1"/>
  <c r="R33" i="59"/>
  <c r="BD32" i="51" l="1"/>
  <c r="U32" i="59"/>
  <c r="BI31" i="51" s="1"/>
  <c r="BJ31" i="51" s="1"/>
  <c r="T32" i="59"/>
  <c r="BG31" i="51" s="1"/>
  <c r="BH31" i="51" s="1"/>
  <c r="S32" i="59"/>
  <c r="BE31" i="51" s="1"/>
  <c r="BF31" i="51" s="1"/>
  <c r="R32" i="59"/>
  <c r="BD31" i="51" l="1"/>
  <c r="U31" i="59"/>
  <c r="BI30" i="51" s="1"/>
  <c r="BJ30" i="51" s="1"/>
  <c r="T31" i="59"/>
  <c r="BG30" i="51" s="1"/>
  <c r="S31" i="59"/>
  <c r="BE30" i="51" s="1"/>
  <c r="R31" i="59"/>
  <c r="BF30" i="51" l="1"/>
  <c r="BD30" i="51"/>
  <c r="BH30" i="51" s="1"/>
  <c r="U30" i="59"/>
  <c r="BI29" i="51" s="1"/>
  <c r="BJ29" i="51" s="1"/>
  <c r="T30" i="59"/>
  <c r="BG29" i="51" s="1"/>
  <c r="BH29" i="51" s="1"/>
  <c r="S30" i="59"/>
  <c r="BE29" i="51" s="1"/>
  <c r="BF29" i="51" s="1"/>
  <c r="R30" i="59"/>
  <c r="BD29" i="51" l="1"/>
  <c r="U29" i="59"/>
  <c r="BI28" i="51" s="1"/>
  <c r="BJ28" i="51" s="1"/>
  <c r="T29" i="59"/>
  <c r="BG28" i="51" s="1"/>
  <c r="BH28" i="51" s="1"/>
  <c r="S29" i="59"/>
  <c r="BE28" i="51" s="1"/>
  <c r="BF28" i="51" s="1"/>
  <c r="R29" i="59"/>
  <c r="BD28" i="51" l="1"/>
  <c r="U28" i="59"/>
  <c r="BI27" i="51" s="1"/>
  <c r="BJ27" i="51" s="1"/>
  <c r="T28" i="59"/>
  <c r="BG27" i="51" s="1"/>
  <c r="BH27" i="51" s="1"/>
  <c r="S28" i="59"/>
  <c r="BE27" i="51" s="1"/>
  <c r="BF27" i="51" s="1"/>
  <c r="R28" i="59"/>
  <c r="BD27" i="51" l="1"/>
  <c r="U27" i="59"/>
  <c r="BI26" i="51" s="1"/>
  <c r="BJ26" i="51" s="1"/>
  <c r="T27" i="59"/>
  <c r="BG26" i="51" s="1"/>
  <c r="BH26" i="51" s="1"/>
  <c r="S27" i="59"/>
  <c r="BE26" i="51" s="1"/>
  <c r="BF26" i="51" s="1"/>
  <c r="R27" i="59"/>
  <c r="BD26" i="51" l="1"/>
  <c r="U26" i="59"/>
  <c r="BI25" i="51" s="1"/>
  <c r="BJ25" i="51" s="1"/>
  <c r="T26" i="59"/>
  <c r="BG25" i="51" s="1"/>
  <c r="BH25" i="51" s="1"/>
  <c r="S26" i="59"/>
  <c r="BE25" i="51" s="1"/>
  <c r="BF25" i="51" s="1"/>
  <c r="R26" i="59"/>
  <c r="BD25" i="51" l="1"/>
  <c r="U25" i="59"/>
  <c r="BI24" i="51" s="1"/>
  <c r="BJ24" i="51" s="1"/>
  <c r="T25" i="59"/>
  <c r="BG24" i="51" s="1"/>
  <c r="BH24" i="51" s="1"/>
  <c r="S25" i="59"/>
  <c r="BE24" i="51" s="1"/>
  <c r="BF24" i="51" s="1"/>
  <c r="R25" i="59"/>
  <c r="BD24" i="51" l="1"/>
  <c r="U24" i="59"/>
  <c r="BI23" i="51" s="1"/>
  <c r="BJ23" i="51" s="1"/>
  <c r="T24" i="59"/>
  <c r="BG23" i="51" s="1"/>
  <c r="S24" i="59"/>
  <c r="BE23" i="51" s="1"/>
  <c r="R24" i="59"/>
  <c r="BF23" i="51" l="1"/>
  <c r="BD23" i="51"/>
  <c r="BH23" i="51" s="1"/>
  <c r="U23" i="59"/>
  <c r="BI22" i="51" s="1"/>
  <c r="BJ22" i="51" s="1"/>
  <c r="T23" i="59"/>
  <c r="BG22" i="51" s="1"/>
  <c r="S23" i="59"/>
  <c r="BE22" i="51" s="1"/>
  <c r="BF22" i="51" s="1"/>
  <c r="R23" i="59"/>
  <c r="BD22" i="51" l="1"/>
  <c r="U22" i="59"/>
  <c r="BI21" i="51" s="1"/>
  <c r="BJ21" i="51" s="1"/>
  <c r="T22" i="59"/>
  <c r="BG21" i="51" s="1"/>
  <c r="BH21" i="51" s="1"/>
  <c r="S22" i="59"/>
  <c r="BE21" i="51" s="1"/>
  <c r="BF21" i="51" s="1"/>
  <c r="R22" i="59"/>
  <c r="BD21" i="51" l="1"/>
  <c r="BH22" i="51"/>
  <c r="U21" i="59"/>
  <c r="BI20" i="51" s="1"/>
  <c r="BJ20" i="51" s="1"/>
  <c r="T21" i="59"/>
  <c r="BG20" i="51" s="1"/>
  <c r="BH20" i="51" s="1"/>
  <c r="S21" i="59"/>
  <c r="BE20" i="51" s="1"/>
  <c r="BF20" i="51" s="1"/>
  <c r="R21" i="59"/>
  <c r="BD20" i="51" l="1"/>
  <c r="U20" i="59"/>
  <c r="BI19" i="51" s="1"/>
  <c r="BJ19" i="51" s="1"/>
  <c r="T20" i="59"/>
  <c r="BG19" i="51" s="1"/>
  <c r="BH19" i="51" s="1"/>
  <c r="S20" i="59"/>
  <c r="BE19" i="51" s="1"/>
  <c r="BF19" i="51" s="1"/>
  <c r="R20" i="59"/>
  <c r="BD19" i="51" l="1"/>
  <c r="U19" i="59"/>
  <c r="BI18" i="51" s="1"/>
  <c r="BJ18" i="51" s="1"/>
  <c r="T19" i="59"/>
  <c r="BG18" i="51" s="1"/>
  <c r="BH18" i="51" s="1"/>
  <c r="S19" i="59"/>
  <c r="BE18" i="51" s="1"/>
  <c r="R19" i="59"/>
  <c r="BF18" i="51" l="1"/>
  <c r="BD18" i="51"/>
  <c r="U18" i="59"/>
  <c r="BI17" i="51" s="1"/>
  <c r="BJ17" i="51" s="1"/>
  <c r="T18" i="59"/>
  <c r="BG17" i="51" s="1"/>
  <c r="S18" i="59"/>
  <c r="BE17" i="51" s="1"/>
  <c r="R18" i="59"/>
  <c r="BD17" i="51" l="1"/>
  <c r="BH17" i="51" s="1"/>
  <c r="U17" i="59"/>
  <c r="BI16" i="51" s="1"/>
  <c r="T17" i="59"/>
  <c r="BG16" i="51" s="1"/>
  <c r="S17" i="59"/>
  <c r="BE16" i="51" s="1"/>
  <c r="BF16" i="51" s="1"/>
  <c r="R17" i="59"/>
  <c r="BF17" i="51" l="1"/>
  <c r="BD16" i="51"/>
  <c r="BJ16" i="51" s="1"/>
  <c r="U16" i="59"/>
  <c r="BI15" i="51" s="1"/>
  <c r="BJ15" i="51" s="1"/>
  <c r="T16" i="59"/>
  <c r="BG15" i="51" s="1"/>
  <c r="BH15" i="51" s="1"/>
  <c r="S16" i="59"/>
  <c r="BE15" i="51" s="1"/>
  <c r="BF15" i="51" s="1"/>
  <c r="R16" i="59"/>
  <c r="BD15" i="51" l="1"/>
  <c r="BH16" i="51"/>
  <c r="U15" i="59"/>
  <c r="BI14" i="51" s="1"/>
  <c r="T15" i="59"/>
  <c r="BG14" i="51" s="1"/>
  <c r="S15" i="59"/>
  <c r="BE14" i="51" s="1"/>
  <c r="R15" i="59"/>
  <c r="BJ14" i="51" l="1"/>
  <c r="BD14" i="51"/>
  <c r="BH14" i="51" s="1"/>
  <c r="U14" i="59"/>
  <c r="BI13" i="51" s="1"/>
  <c r="BJ13" i="51" s="1"/>
  <c r="T14" i="59"/>
  <c r="BG13" i="51" s="1"/>
  <c r="BH13" i="51" s="1"/>
  <c r="S14" i="59"/>
  <c r="BE13" i="51" s="1"/>
  <c r="BF13" i="51" s="1"/>
  <c r="R14" i="59"/>
  <c r="BF14" i="51" l="1"/>
  <c r="BD13" i="51"/>
  <c r="U13" i="59"/>
  <c r="BI12" i="51" s="1"/>
  <c r="BJ12" i="51" s="1"/>
  <c r="T13" i="59"/>
  <c r="BG12" i="51" s="1"/>
  <c r="S13" i="59"/>
  <c r="BE12" i="51" s="1"/>
  <c r="BF12" i="51" s="1"/>
  <c r="R13" i="59"/>
  <c r="BD12" i="51" l="1"/>
  <c r="BH12" i="51" s="1"/>
  <c r="U12" i="59"/>
  <c r="BI11" i="51" s="1"/>
  <c r="BJ11" i="51" s="1"/>
  <c r="T12" i="59"/>
  <c r="BG11" i="51" s="1"/>
  <c r="BH11" i="51" s="1"/>
  <c r="S12" i="59"/>
  <c r="BE11" i="51" s="1"/>
  <c r="BF11" i="51" s="1"/>
  <c r="R12" i="59"/>
  <c r="BD11" i="51" l="1"/>
  <c r="U11" i="59"/>
  <c r="BI10" i="51" s="1"/>
  <c r="BJ10" i="51" s="1"/>
  <c r="T11" i="59"/>
  <c r="BG10" i="51" s="1"/>
  <c r="BH10" i="51" s="1"/>
  <c r="S11" i="59"/>
  <c r="BE10" i="51" s="1"/>
  <c r="BF10" i="51" s="1"/>
  <c r="R11" i="59"/>
  <c r="BD10" i="51" l="1"/>
  <c r="U10" i="59"/>
  <c r="BI9" i="51" s="1"/>
  <c r="BJ9" i="51" s="1"/>
  <c r="T10" i="59"/>
  <c r="BG9" i="51" s="1"/>
  <c r="S10" i="59"/>
  <c r="BE9" i="51" s="1"/>
  <c r="BF9" i="51" s="1"/>
  <c r="R10" i="59"/>
  <c r="BH9" i="51" l="1"/>
  <c r="BD9" i="51"/>
  <c r="U9" i="59"/>
  <c r="BI8" i="51" s="1"/>
  <c r="BJ8" i="51" s="1"/>
  <c r="T9" i="59"/>
  <c r="BG8" i="51" s="1"/>
  <c r="BH8" i="51" s="1"/>
  <c r="S9" i="59"/>
  <c r="BE8" i="51" s="1"/>
  <c r="BF8" i="51" s="1"/>
  <c r="R9" i="59"/>
  <c r="BD8" i="51" l="1"/>
  <c r="U8" i="59"/>
  <c r="BI7" i="51" s="1"/>
  <c r="BJ7" i="51" s="1"/>
  <c r="T8" i="59"/>
  <c r="BG7" i="51" s="1"/>
  <c r="BH7" i="51" s="1"/>
  <c r="S8" i="59"/>
  <c r="BE7" i="51" s="1"/>
  <c r="R8" i="59"/>
  <c r="BF7" i="51" l="1"/>
  <c r="BD7" i="51"/>
  <c r="U7" i="59"/>
  <c r="BI6" i="51" s="1"/>
  <c r="BJ6" i="51" s="1"/>
  <c r="T7" i="59"/>
  <c r="BG6" i="51" s="1"/>
  <c r="S7" i="59"/>
  <c r="BE6" i="51" s="1"/>
  <c r="BF6" i="51" s="1"/>
  <c r="R7" i="59"/>
  <c r="BD6" i="51" l="1"/>
  <c r="U6" i="59"/>
  <c r="BI5" i="51" s="1"/>
  <c r="BJ5" i="51" s="1"/>
  <c r="T6" i="59"/>
  <c r="BG5" i="51" s="1"/>
  <c r="S6" i="59"/>
  <c r="BE5" i="51" s="1"/>
  <c r="BF5" i="51" s="1"/>
  <c r="R6" i="59"/>
  <c r="BH5" i="51" l="1"/>
  <c r="BD5" i="51"/>
  <c r="BH6" i="51"/>
  <c r="U5" i="59"/>
  <c r="T5" i="59"/>
  <c r="S5" i="59"/>
  <c r="R5" i="59"/>
  <c r="S95" i="59" l="1"/>
  <c r="Z4" i="59" s="1"/>
  <c r="BE4" i="51"/>
  <c r="U95" i="59"/>
  <c r="BI4" i="51"/>
  <c r="T95" i="59"/>
  <c r="AA4" i="59" s="1"/>
  <c r="BG4" i="51"/>
  <c r="R95" i="59"/>
  <c r="C4" i="59"/>
  <c r="F4" i="59" s="1"/>
  <c r="I4" i="59" s="1"/>
  <c r="L4" i="59" s="1"/>
  <c r="O4" i="59" s="1"/>
  <c r="O111" i="58"/>
  <c r="L111" i="58"/>
  <c r="I111" i="58"/>
  <c r="F111" i="58"/>
  <c r="C111" i="58"/>
  <c r="O110" i="58"/>
  <c r="L110" i="58"/>
  <c r="I110" i="58"/>
  <c r="F110" i="58"/>
  <c r="C110" i="58"/>
  <c r="O109" i="58"/>
  <c r="L109" i="58"/>
  <c r="I109" i="58"/>
  <c r="F109" i="58"/>
  <c r="C109" i="58"/>
  <c r="O108" i="58"/>
  <c r="L108" i="58"/>
  <c r="I108" i="58"/>
  <c r="F108" i="58"/>
  <c r="C108" i="58"/>
  <c r="O107" i="58"/>
  <c r="L107" i="58"/>
  <c r="I107" i="58"/>
  <c r="F107" i="58"/>
  <c r="C107" i="58"/>
  <c r="O106" i="58"/>
  <c r="L106" i="58"/>
  <c r="I106" i="58"/>
  <c r="F106" i="58"/>
  <c r="C106" i="58"/>
  <c r="O105" i="58"/>
  <c r="L105" i="58"/>
  <c r="I105" i="58"/>
  <c r="F105" i="58"/>
  <c r="C105" i="58"/>
  <c r="O104" i="58"/>
  <c r="L104" i="58"/>
  <c r="I104" i="58"/>
  <c r="F104" i="58"/>
  <c r="C104" i="58"/>
  <c r="O103" i="58"/>
  <c r="L103" i="58"/>
  <c r="I103" i="58"/>
  <c r="F103" i="58"/>
  <c r="C103" i="58"/>
  <c r="O102" i="58"/>
  <c r="L102" i="58"/>
  <c r="I102" i="58"/>
  <c r="F102" i="58"/>
  <c r="C102" i="58"/>
  <c r="O101" i="58"/>
  <c r="L101" i="58"/>
  <c r="I101" i="58"/>
  <c r="F101" i="58"/>
  <c r="C101" i="58"/>
  <c r="O100" i="58"/>
  <c r="L100" i="58"/>
  <c r="I100" i="58"/>
  <c r="F100" i="58"/>
  <c r="C100" i="58"/>
  <c r="O99" i="58"/>
  <c r="L99" i="58"/>
  <c r="I99" i="58"/>
  <c r="F99" i="58"/>
  <c r="C99" i="58"/>
  <c r="O98" i="58"/>
  <c r="L98" i="58"/>
  <c r="I98" i="58"/>
  <c r="F98" i="58"/>
  <c r="C98" i="58"/>
  <c r="O97" i="58"/>
  <c r="L97" i="58"/>
  <c r="I97" i="58"/>
  <c r="F97" i="58"/>
  <c r="C97" i="58"/>
  <c r="Q96" i="58"/>
  <c r="P96" i="58"/>
  <c r="N96" i="58"/>
  <c r="M96" i="58"/>
  <c r="K96" i="58"/>
  <c r="J96" i="58"/>
  <c r="H96" i="58"/>
  <c r="G96" i="58"/>
  <c r="E96" i="58"/>
  <c r="D96" i="58"/>
  <c r="O95" i="58"/>
  <c r="L95" i="58"/>
  <c r="I95" i="58"/>
  <c r="F95" i="58"/>
  <c r="C95" i="58"/>
  <c r="U94" i="58"/>
  <c r="T94" i="58"/>
  <c r="S94" i="58"/>
  <c r="U93" i="58"/>
  <c r="T93" i="58"/>
  <c r="S93" i="58"/>
  <c r="U92" i="58"/>
  <c r="T92" i="58"/>
  <c r="S92" i="58"/>
  <c r="U91" i="58"/>
  <c r="T91" i="58"/>
  <c r="S91" i="58"/>
  <c r="U90" i="58"/>
  <c r="T90" i="58"/>
  <c r="S90" i="58"/>
  <c r="U89" i="58"/>
  <c r="T89" i="58"/>
  <c r="S89" i="58"/>
  <c r="U88" i="58"/>
  <c r="T88" i="58"/>
  <c r="S88" i="58"/>
  <c r="U87" i="58"/>
  <c r="AZ86" i="51" s="1"/>
  <c r="BA86" i="51" s="1"/>
  <c r="T87" i="58"/>
  <c r="AX86" i="51" s="1"/>
  <c r="AY86" i="51" s="1"/>
  <c r="S87" i="58"/>
  <c r="AV86" i="51" s="1"/>
  <c r="AW86" i="51" s="1"/>
  <c r="R93" i="58"/>
  <c r="I96" i="58"/>
  <c r="R88" i="58"/>
  <c r="R89" i="58"/>
  <c r="C96" i="58"/>
  <c r="R94" i="58"/>
  <c r="R90" i="58"/>
  <c r="R87" i="58"/>
  <c r="L96" i="58"/>
  <c r="O96" i="58"/>
  <c r="F96" i="58"/>
  <c r="R92" i="58"/>
  <c r="R91" i="58"/>
  <c r="R97" i="58" l="1"/>
  <c r="R99" i="58"/>
  <c r="R101" i="58"/>
  <c r="R103" i="58"/>
  <c r="R98" i="58"/>
  <c r="R100" i="58"/>
  <c r="R102" i="58"/>
  <c r="R104" i="58"/>
  <c r="R106" i="58"/>
  <c r="R108" i="58"/>
  <c r="R110" i="58"/>
  <c r="BG88" i="51"/>
  <c r="BH4" i="51"/>
  <c r="BI88" i="51"/>
  <c r="BJ4" i="51"/>
  <c r="BE88" i="51"/>
  <c r="BF4" i="51"/>
  <c r="BD4" i="51"/>
  <c r="BD88" i="51" s="1"/>
  <c r="AU86" i="51"/>
  <c r="R105" i="58"/>
  <c r="R107" i="58"/>
  <c r="R109" i="58"/>
  <c r="R111" i="58"/>
  <c r="Y2" i="59"/>
  <c r="Y4" i="59"/>
  <c r="U86" i="58"/>
  <c r="AZ85" i="51" s="1"/>
  <c r="BA85" i="51" s="1"/>
  <c r="T86" i="58"/>
  <c r="AX85" i="51" s="1"/>
  <c r="AY85" i="51" s="1"/>
  <c r="S86" i="58"/>
  <c r="AV85" i="51" s="1"/>
  <c r="AW85" i="51" s="1"/>
  <c r="R86" i="58"/>
  <c r="AU85" i="51" l="1"/>
  <c r="U85" i="58"/>
  <c r="AZ84" i="51" s="1"/>
  <c r="BA84" i="51" s="1"/>
  <c r="T85" i="58"/>
  <c r="AX84" i="51" s="1"/>
  <c r="AY84" i="51" s="1"/>
  <c r="S85" i="58"/>
  <c r="AV84" i="51" s="1"/>
  <c r="AW84" i="51" s="1"/>
  <c r="R85" i="58"/>
  <c r="AU84" i="51" l="1"/>
  <c r="U84" i="58"/>
  <c r="AZ83" i="51" s="1"/>
  <c r="BA83" i="51" s="1"/>
  <c r="T84" i="58"/>
  <c r="AX83" i="51" s="1"/>
  <c r="AY83" i="51" s="1"/>
  <c r="S84" i="58"/>
  <c r="AV83" i="51" s="1"/>
  <c r="AW83" i="51" s="1"/>
  <c r="R84" i="58"/>
  <c r="AU83" i="51" l="1"/>
  <c r="U83" i="58"/>
  <c r="AZ82" i="51" s="1"/>
  <c r="BA82" i="51" s="1"/>
  <c r="T83" i="58"/>
  <c r="AX82" i="51" s="1"/>
  <c r="AY82" i="51" s="1"/>
  <c r="S83" i="58"/>
  <c r="AV82" i="51" s="1"/>
  <c r="AW82" i="51" s="1"/>
  <c r="R83" i="58"/>
  <c r="AU82" i="51" l="1"/>
  <c r="U82" i="58"/>
  <c r="AZ81" i="51" s="1"/>
  <c r="BA81" i="51" s="1"/>
  <c r="T82" i="58"/>
  <c r="AX81" i="51" s="1"/>
  <c r="AY81" i="51" s="1"/>
  <c r="S82" i="58"/>
  <c r="AV81" i="51" s="1"/>
  <c r="AW81" i="51" s="1"/>
  <c r="R82" i="58"/>
  <c r="AU81" i="51" l="1"/>
  <c r="U81" i="58"/>
  <c r="AZ80" i="51" s="1"/>
  <c r="BA80" i="51" s="1"/>
  <c r="T81" i="58"/>
  <c r="AX80" i="51" s="1"/>
  <c r="AY80" i="51" s="1"/>
  <c r="S81" i="58"/>
  <c r="AV80" i="51" s="1"/>
  <c r="AW80" i="51" s="1"/>
  <c r="R81" i="58"/>
  <c r="AU80" i="51" l="1"/>
  <c r="U80" i="58"/>
  <c r="AZ79" i="51" s="1"/>
  <c r="BA79" i="51" s="1"/>
  <c r="T80" i="58"/>
  <c r="AX79" i="51" s="1"/>
  <c r="AY79" i="51" s="1"/>
  <c r="S80" i="58"/>
  <c r="AV79" i="51" s="1"/>
  <c r="AW79" i="51" s="1"/>
  <c r="R80" i="58"/>
  <c r="AU79" i="51" l="1"/>
  <c r="U79" i="58"/>
  <c r="AZ78" i="51" s="1"/>
  <c r="BA78" i="51" s="1"/>
  <c r="T79" i="58"/>
  <c r="AX78" i="51" s="1"/>
  <c r="AY78" i="51" s="1"/>
  <c r="S79" i="58"/>
  <c r="AV78" i="51" s="1"/>
  <c r="AW78" i="51" s="1"/>
  <c r="R79" i="58"/>
  <c r="AU78" i="51" l="1"/>
  <c r="U78" i="58"/>
  <c r="AZ77" i="51" s="1"/>
  <c r="BA77" i="51" s="1"/>
  <c r="T78" i="58"/>
  <c r="AX77" i="51" s="1"/>
  <c r="AY77" i="51" s="1"/>
  <c r="S78" i="58"/>
  <c r="AV77" i="51" s="1"/>
  <c r="AW77" i="51" s="1"/>
  <c r="R78" i="58"/>
  <c r="AU77" i="51" l="1"/>
  <c r="U77" i="58"/>
  <c r="AZ76" i="51" s="1"/>
  <c r="BA76" i="51" s="1"/>
  <c r="T77" i="58"/>
  <c r="AX76" i="51" s="1"/>
  <c r="AY76" i="51" s="1"/>
  <c r="S77" i="58"/>
  <c r="AV76" i="51" s="1"/>
  <c r="AW76" i="51" s="1"/>
  <c r="R77" i="58"/>
  <c r="AU76" i="51" l="1"/>
  <c r="U76" i="58"/>
  <c r="AZ75" i="51" s="1"/>
  <c r="BA75" i="51" s="1"/>
  <c r="T76" i="58"/>
  <c r="AX75" i="51" s="1"/>
  <c r="AY75" i="51" s="1"/>
  <c r="S76" i="58"/>
  <c r="AV75" i="51" s="1"/>
  <c r="AW75" i="51" s="1"/>
  <c r="R76" i="58"/>
  <c r="AU75" i="51" l="1"/>
  <c r="U75" i="58"/>
  <c r="AZ74" i="51" s="1"/>
  <c r="BA74" i="51" s="1"/>
  <c r="T75" i="58"/>
  <c r="AX74" i="51" s="1"/>
  <c r="AY74" i="51" s="1"/>
  <c r="S75" i="58"/>
  <c r="AV74" i="51" s="1"/>
  <c r="AW74" i="51" s="1"/>
  <c r="R75" i="58"/>
  <c r="AU74" i="51" l="1"/>
  <c r="U74" i="58"/>
  <c r="AZ73" i="51" s="1"/>
  <c r="BA73" i="51" s="1"/>
  <c r="T74" i="58"/>
  <c r="AX73" i="51" s="1"/>
  <c r="AY73" i="51" s="1"/>
  <c r="S74" i="58"/>
  <c r="AV73" i="51" s="1"/>
  <c r="AW73" i="51" s="1"/>
  <c r="R74" i="58"/>
  <c r="AU73" i="51" l="1"/>
  <c r="U73" i="58"/>
  <c r="AZ72" i="51" s="1"/>
  <c r="BA72" i="51" s="1"/>
  <c r="T73" i="58"/>
  <c r="AX72" i="51" s="1"/>
  <c r="AY72" i="51" s="1"/>
  <c r="S73" i="58"/>
  <c r="AV72" i="51" s="1"/>
  <c r="AW72" i="51" s="1"/>
  <c r="R73" i="58"/>
  <c r="AU72" i="51" l="1"/>
  <c r="U72" i="58"/>
  <c r="AZ71" i="51" s="1"/>
  <c r="BA71" i="51" s="1"/>
  <c r="T72" i="58"/>
  <c r="AX71" i="51" s="1"/>
  <c r="AY71" i="51" s="1"/>
  <c r="S72" i="58"/>
  <c r="AV71" i="51" s="1"/>
  <c r="AW71" i="51" s="1"/>
  <c r="R72" i="58"/>
  <c r="AU71" i="51" l="1"/>
  <c r="U71" i="58"/>
  <c r="AZ70" i="51" s="1"/>
  <c r="BA70" i="51" s="1"/>
  <c r="T71" i="58"/>
  <c r="AX70" i="51" s="1"/>
  <c r="AY70" i="51" s="1"/>
  <c r="S71" i="58"/>
  <c r="AV70" i="51" s="1"/>
  <c r="AW70" i="51" s="1"/>
  <c r="R71" i="58"/>
  <c r="AU70" i="51" l="1"/>
  <c r="U70" i="58"/>
  <c r="AZ69" i="51" s="1"/>
  <c r="BA69" i="51" s="1"/>
  <c r="T70" i="58"/>
  <c r="AX69" i="51" s="1"/>
  <c r="AY69" i="51" s="1"/>
  <c r="S70" i="58"/>
  <c r="AV69" i="51" s="1"/>
  <c r="AW69" i="51" s="1"/>
  <c r="R70" i="58"/>
  <c r="AU69" i="51" l="1"/>
  <c r="U69" i="58"/>
  <c r="AZ68" i="51" s="1"/>
  <c r="BA68" i="51" s="1"/>
  <c r="T69" i="58"/>
  <c r="AX68" i="51" s="1"/>
  <c r="AY68" i="51" s="1"/>
  <c r="S69" i="58"/>
  <c r="AV68" i="51" s="1"/>
  <c r="AW68" i="51" s="1"/>
  <c r="R69" i="58"/>
  <c r="AU68" i="51" l="1"/>
  <c r="U68" i="58"/>
  <c r="AZ67" i="51" s="1"/>
  <c r="BA67" i="51" s="1"/>
  <c r="T68" i="58"/>
  <c r="AX67" i="51" s="1"/>
  <c r="AY67" i="51" s="1"/>
  <c r="S68" i="58"/>
  <c r="AV67" i="51" s="1"/>
  <c r="AW67" i="51" s="1"/>
  <c r="R68" i="58"/>
  <c r="AU67" i="51" l="1"/>
  <c r="U67" i="58"/>
  <c r="AZ66" i="51" s="1"/>
  <c r="BA66" i="51" s="1"/>
  <c r="T67" i="58"/>
  <c r="AX66" i="51" s="1"/>
  <c r="AY66" i="51" s="1"/>
  <c r="S67" i="58"/>
  <c r="AV66" i="51" s="1"/>
  <c r="AW66" i="51" s="1"/>
  <c r="R67" i="58"/>
  <c r="AU66" i="51" l="1"/>
  <c r="U66" i="58"/>
  <c r="AZ65" i="51" s="1"/>
  <c r="BA65" i="51" s="1"/>
  <c r="T66" i="58"/>
  <c r="AX65" i="51" s="1"/>
  <c r="AY65" i="51" s="1"/>
  <c r="S66" i="58"/>
  <c r="AV65" i="51" s="1"/>
  <c r="AW65" i="51" s="1"/>
  <c r="R66" i="58"/>
  <c r="AU65" i="51" l="1"/>
  <c r="U65" i="58"/>
  <c r="AZ64" i="51" s="1"/>
  <c r="BA64" i="51" s="1"/>
  <c r="T65" i="58"/>
  <c r="AX64" i="51" s="1"/>
  <c r="AY64" i="51" s="1"/>
  <c r="S65" i="58"/>
  <c r="AV64" i="51" s="1"/>
  <c r="AW64" i="51" s="1"/>
  <c r="R65" i="58"/>
  <c r="AU64" i="51" l="1"/>
  <c r="U64" i="58"/>
  <c r="AZ63" i="51" s="1"/>
  <c r="BA63" i="51" s="1"/>
  <c r="T64" i="58"/>
  <c r="AX63" i="51" s="1"/>
  <c r="AY63" i="51" s="1"/>
  <c r="S64" i="58"/>
  <c r="AV63" i="51" s="1"/>
  <c r="AW63" i="51" s="1"/>
  <c r="R64" i="58"/>
  <c r="AU63" i="51" l="1"/>
  <c r="U63" i="58"/>
  <c r="AZ62" i="51" s="1"/>
  <c r="BA62" i="51" s="1"/>
  <c r="T63" i="58"/>
  <c r="AX62" i="51" s="1"/>
  <c r="AY62" i="51" s="1"/>
  <c r="S63" i="58"/>
  <c r="AV62" i="51" s="1"/>
  <c r="AW62" i="51" s="1"/>
  <c r="R63" i="58"/>
  <c r="AU62" i="51" l="1"/>
  <c r="U62" i="58"/>
  <c r="AZ61" i="51" s="1"/>
  <c r="BA61" i="51" s="1"/>
  <c r="T62" i="58"/>
  <c r="AX61" i="51" s="1"/>
  <c r="AY61" i="51" s="1"/>
  <c r="S62" i="58"/>
  <c r="AV61" i="51" s="1"/>
  <c r="AW61" i="51" s="1"/>
  <c r="R62" i="58"/>
  <c r="AU61" i="51" l="1"/>
  <c r="U61" i="58"/>
  <c r="AZ60" i="51" s="1"/>
  <c r="BA60" i="51" s="1"/>
  <c r="T61" i="58"/>
  <c r="AX60" i="51" s="1"/>
  <c r="AY60" i="51" s="1"/>
  <c r="S61" i="58"/>
  <c r="AV60" i="51" s="1"/>
  <c r="AW60" i="51" s="1"/>
  <c r="R61" i="58"/>
  <c r="AU60" i="51" l="1"/>
  <c r="U60" i="58"/>
  <c r="AZ59" i="51" s="1"/>
  <c r="BA59" i="51" s="1"/>
  <c r="T60" i="58"/>
  <c r="AX59" i="51" s="1"/>
  <c r="AY59" i="51" s="1"/>
  <c r="S60" i="58"/>
  <c r="AV59" i="51" s="1"/>
  <c r="AW59" i="51" s="1"/>
  <c r="R60" i="58"/>
  <c r="AU59" i="51" l="1"/>
  <c r="U59" i="58"/>
  <c r="AZ58" i="51" s="1"/>
  <c r="BA58" i="51" s="1"/>
  <c r="T59" i="58"/>
  <c r="AX58" i="51" s="1"/>
  <c r="AY58" i="51" s="1"/>
  <c r="S59" i="58"/>
  <c r="AV58" i="51" s="1"/>
  <c r="AW58" i="51" s="1"/>
  <c r="R59" i="58"/>
  <c r="AU58" i="51" l="1"/>
  <c r="U58" i="58"/>
  <c r="AZ57" i="51" s="1"/>
  <c r="BA57" i="51" s="1"/>
  <c r="T58" i="58"/>
  <c r="AX57" i="51" s="1"/>
  <c r="AY57" i="51" s="1"/>
  <c r="S58" i="58"/>
  <c r="AV57" i="51" s="1"/>
  <c r="AW57" i="51" s="1"/>
  <c r="R58" i="58"/>
  <c r="AU57" i="51" l="1"/>
  <c r="U57" i="58"/>
  <c r="AZ56" i="51" s="1"/>
  <c r="BA56" i="51" s="1"/>
  <c r="T57" i="58"/>
  <c r="AX56" i="51" s="1"/>
  <c r="AY56" i="51" s="1"/>
  <c r="S57" i="58"/>
  <c r="AV56" i="51" s="1"/>
  <c r="AW56" i="51" s="1"/>
  <c r="R57" i="58"/>
  <c r="AU56" i="51" l="1"/>
  <c r="U56" i="58"/>
  <c r="AZ55" i="51" s="1"/>
  <c r="BA55" i="51" s="1"/>
  <c r="T56" i="58"/>
  <c r="AX55" i="51" s="1"/>
  <c r="AY55" i="51" s="1"/>
  <c r="S56" i="58"/>
  <c r="AV55" i="51" s="1"/>
  <c r="AW55" i="51" s="1"/>
  <c r="R56" i="58"/>
  <c r="AU55" i="51" l="1"/>
  <c r="U55" i="58"/>
  <c r="AZ54" i="51" s="1"/>
  <c r="BA54" i="51" s="1"/>
  <c r="T55" i="58"/>
  <c r="AX54" i="51" s="1"/>
  <c r="AY54" i="51" s="1"/>
  <c r="S55" i="58"/>
  <c r="AV54" i="51" s="1"/>
  <c r="AW54" i="51" s="1"/>
  <c r="R55" i="58"/>
  <c r="AU54" i="51" l="1"/>
  <c r="U54" i="58"/>
  <c r="AZ53" i="51" s="1"/>
  <c r="BA53" i="51" s="1"/>
  <c r="T54" i="58"/>
  <c r="AX53" i="51" s="1"/>
  <c r="AY53" i="51" s="1"/>
  <c r="S54" i="58"/>
  <c r="AV53" i="51" s="1"/>
  <c r="AW53" i="51" s="1"/>
  <c r="R54" i="58"/>
  <c r="AU53" i="51" l="1"/>
  <c r="U53" i="58"/>
  <c r="AZ52" i="51" s="1"/>
  <c r="BA52" i="51" s="1"/>
  <c r="T53" i="58"/>
  <c r="AX52" i="51" s="1"/>
  <c r="AY52" i="51" s="1"/>
  <c r="S53" i="58"/>
  <c r="AV52" i="51" s="1"/>
  <c r="AW52" i="51" s="1"/>
  <c r="R53" i="58"/>
  <c r="AU52" i="51" l="1"/>
  <c r="U52" i="58"/>
  <c r="AZ51" i="51" s="1"/>
  <c r="BA51" i="51" s="1"/>
  <c r="T52" i="58"/>
  <c r="AX51" i="51" s="1"/>
  <c r="AY51" i="51" s="1"/>
  <c r="S52" i="58"/>
  <c r="AV51" i="51" s="1"/>
  <c r="AW51" i="51" s="1"/>
  <c r="R52" i="58"/>
  <c r="AU51" i="51" l="1"/>
  <c r="U51" i="58"/>
  <c r="AZ50" i="51" s="1"/>
  <c r="BA50" i="51" s="1"/>
  <c r="T51" i="58"/>
  <c r="AX50" i="51" s="1"/>
  <c r="AY50" i="51" s="1"/>
  <c r="S51" i="58"/>
  <c r="AV50" i="51" s="1"/>
  <c r="AW50" i="51" s="1"/>
  <c r="R51" i="58"/>
  <c r="AU50" i="51" l="1"/>
  <c r="U50" i="58"/>
  <c r="AZ49" i="51" s="1"/>
  <c r="BA49" i="51" s="1"/>
  <c r="T50" i="58"/>
  <c r="AX49" i="51" s="1"/>
  <c r="AY49" i="51" s="1"/>
  <c r="S50" i="58"/>
  <c r="AV49" i="51" s="1"/>
  <c r="AW49" i="51" s="1"/>
  <c r="R50" i="58"/>
  <c r="AU49" i="51" l="1"/>
  <c r="U49" i="58"/>
  <c r="AZ48" i="51" s="1"/>
  <c r="BA48" i="51" s="1"/>
  <c r="T49" i="58"/>
  <c r="AX48" i="51" s="1"/>
  <c r="AY48" i="51" s="1"/>
  <c r="S49" i="58"/>
  <c r="AV48" i="51" s="1"/>
  <c r="AW48" i="51" s="1"/>
  <c r="R49" i="58"/>
  <c r="AU48" i="51" l="1"/>
  <c r="U48" i="58"/>
  <c r="AZ47" i="51" s="1"/>
  <c r="BA47" i="51" s="1"/>
  <c r="T48" i="58"/>
  <c r="AX47" i="51" s="1"/>
  <c r="AY47" i="51" s="1"/>
  <c r="S48" i="58"/>
  <c r="AV47" i="51" s="1"/>
  <c r="AW47" i="51" s="1"/>
  <c r="R48" i="58"/>
  <c r="AU47" i="51" l="1"/>
  <c r="U47" i="58"/>
  <c r="AZ46" i="51" s="1"/>
  <c r="BA46" i="51" s="1"/>
  <c r="T47" i="58"/>
  <c r="AX46" i="51" s="1"/>
  <c r="AY46" i="51" s="1"/>
  <c r="S47" i="58"/>
  <c r="AV46" i="51" s="1"/>
  <c r="AW46" i="51" s="1"/>
  <c r="R47" i="58"/>
  <c r="AU46" i="51" l="1"/>
  <c r="U46" i="58"/>
  <c r="AZ45" i="51" s="1"/>
  <c r="BA45" i="51" s="1"/>
  <c r="T46" i="58"/>
  <c r="AX45" i="51" s="1"/>
  <c r="AY45" i="51" s="1"/>
  <c r="S46" i="58"/>
  <c r="AV45" i="51" s="1"/>
  <c r="AW45" i="51" s="1"/>
  <c r="R46" i="58"/>
  <c r="AU45" i="51" l="1"/>
  <c r="U45" i="58"/>
  <c r="AZ44" i="51" s="1"/>
  <c r="BA44" i="51" s="1"/>
  <c r="T45" i="58"/>
  <c r="AX44" i="51" s="1"/>
  <c r="AY44" i="51" s="1"/>
  <c r="S45" i="58"/>
  <c r="AV44" i="51" s="1"/>
  <c r="AW44" i="51" s="1"/>
  <c r="R45" i="58"/>
  <c r="AU44" i="51" l="1"/>
  <c r="U44" i="58"/>
  <c r="AZ43" i="51" s="1"/>
  <c r="BA43" i="51" s="1"/>
  <c r="T44" i="58"/>
  <c r="AX43" i="51" s="1"/>
  <c r="AY43" i="51" s="1"/>
  <c r="S44" i="58"/>
  <c r="AV43" i="51" s="1"/>
  <c r="AW43" i="51" s="1"/>
  <c r="R44" i="58"/>
  <c r="AU43" i="51" l="1"/>
  <c r="U43" i="58"/>
  <c r="AZ42" i="51" s="1"/>
  <c r="BA42" i="51" s="1"/>
  <c r="T43" i="58"/>
  <c r="AX42" i="51" s="1"/>
  <c r="AY42" i="51" s="1"/>
  <c r="S43" i="58"/>
  <c r="AV42" i="51" s="1"/>
  <c r="AW42" i="51" s="1"/>
  <c r="R43" i="58"/>
  <c r="AU42" i="51" l="1"/>
  <c r="U42" i="58"/>
  <c r="AZ41" i="51" s="1"/>
  <c r="BA41" i="51" s="1"/>
  <c r="T42" i="58"/>
  <c r="AX41" i="51" s="1"/>
  <c r="AY41" i="51" s="1"/>
  <c r="S42" i="58"/>
  <c r="AV41" i="51" s="1"/>
  <c r="AW41" i="51" s="1"/>
  <c r="R42" i="58"/>
  <c r="AU41" i="51" l="1"/>
  <c r="U41" i="58"/>
  <c r="AZ40" i="51" s="1"/>
  <c r="BA40" i="51" s="1"/>
  <c r="T41" i="58"/>
  <c r="AX40" i="51" s="1"/>
  <c r="AY40" i="51" s="1"/>
  <c r="S41" i="58"/>
  <c r="AV40" i="51" s="1"/>
  <c r="AW40" i="51" s="1"/>
  <c r="R41" i="58"/>
  <c r="AU40" i="51" l="1"/>
  <c r="U40" i="58"/>
  <c r="AZ39" i="51" s="1"/>
  <c r="BA39" i="51" s="1"/>
  <c r="T40" i="58"/>
  <c r="AX39" i="51" s="1"/>
  <c r="AY39" i="51" s="1"/>
  <c r="S40" i="58"/>
  <c r="AV39" i="51" s="1"/>
  <c r="AW39" i="51" s="1"/>
  <c r="R40" i="58"/>
  <c r="AU39" i="51" l="1"/>
  <c r="U39" i="58"/>
  <c r="AZ38" i="51" s="1"/>
  <c r="BA38" i="51" s="1"/>
  <c r="T39" i="58"/>
  <c r="AX38" i="51" s="1"/>
  <c r="AY38" i="51" s="1"/>
  <c r="S39" i="58"/>
  <c r="AV38" i="51" s="1"/>
  <c r="AW38" i="51" s="1"/>
  <c r="R39" i="58"/>
  <c r="AU38" i="51" l="1"/>
  <c r="U38" i="58"/>
  <c r="AZ37" i="51" s="1"/>
  <c r="BA37" i="51" s="1"/>
  <c r="T38" i="58"/>
  <c r="AX37" i="51" s="1"/>
  <c r="AY37" i="51" s="1"/>
  <c r="S38" i="58"/>
  <c r="AV37" i="51" s="1"/>
  <c r="AW37" i="51" s="1"/>
  <c r="R38" i="58"/>
  <c r="AU37" i="51" l="1"/>
  <c r="U37" i="58"/>
  <c r="AZ36" i="51" s="1"/>
  <c r="BA36" i="51" s="1"/>
  <c r="T37" i="58"/>
  <c r="AX36" i="51" s="1"/>
  <c r="AY36" i="51" s="1"/>
  <c r="S37" i="58"/>
  <c r="AV36" i="51" s="1"/>
  <c r="AW36" i="51" s="1"/>
  <c r="R37" i="58"/>
  <c r="AU36" i="51" l="1"/>
  <c r="U36" i="58"/>
  <c r="AZ35" i="51" s="1"/>
  <c r="BA35" i="51" s="1"/>
  <c r="T36" i="58"/>
  <c r="AX35" i="51" s="1"/>
  <c r="AY35" i="51" s="1"/>
  <c r="S36" i="58"/>
  <c r="AV35" i="51" s="1"/>
  <c r="AW35" i="51" s="1"/>
  <c r="R36" i="58"/>
  <c r="AU35" i="51" l="1"/>
  <c r="U35" i="58"/>
  <c r="AZ34" i="51" s="1"/>
  <c r="BA34" i="51" s="1"/>
  <c r="T35" i="58"/>
  <c r="AX34" i="51" s="1"/>
  <c r="AY34" i="51" s="1"/>
  <c r="S35" i="58"/>
  <c r="AV34" i="51" s="1"/>
  <c r="AW34" i="51" s="1"/>
  <c r="R35" i="58"/>
  <c r="AU34" i="51" l="1"/>
  <c r="U34" i="58"/>
  <c r="AZ33" i="51" s="1"/>
  <c r="BA33" i="51" s="1"/>
  <c r="T34" i="58"/>
  <c r="AX33" i="51" s="1"/>
  <c r="AY33" i="51" s="1"/>
  <c r="S34" i="58"/>
  <c r="AV33" i="51" s="1"/>
  <c r="AW33" i="51" s="1"/>
  <c r="R34" i="58"/>
  <c r="AU33" i="51" l="1"/>
  <c r="U33" i="58"/>
  <c r="AZ32" i="51" s="1"/>
  <c r="BA32" i="51" s="1"/>
  <c r="T33" i="58"/>
  <c r="AX32" i="51" s="1"/>
  <c r="AY32" i="51" s="1"/>
  <c r="S33" i="58"/>
  <c r="AV32" i="51" s="1"/>
  <c r="AW32" i="51" s="1"/>
  <c r="R33" i="58"/>
  <c r="AU32" i="51" l="1"/>
  <c r="U32" i="58"/>
  <c r="AZ31" i="51" s="1"/>
  <c r="BA31" i="51" s="1"/>
  <c r="T32" i="58"/>
  <c r="AX31" i="51" s="1"/>
  <c r="AY31" i="51" s="1"/>
  <c r="S32" i="58"/>
  <c r="AV31" i="51" s="1"/>
  <c r="AW31" i="51" s="1"/>
  <c r="R32" i="58"/>
  <c r="AU31" i="51" l="1"/>
  <c r="U31" i="58"/>
  <c r="AZ30" i="51" s="1"/>
  <c r="BA30" i="51" s="1"/>
  <c r="T31" i="58"/>
  <c r="AX30" i="51" s="1"/>
  <c r="AY30" i="51" s="1"/>
  <c r="S31" i="58"/>
  <c r="AV30" i="51" s="1"/>
  <c r="AW30" i="51" s="1"/>
  <c r="R31" i="58"/>
  <c r="AU30" i="51" l="1"/>
  <c r="U30" i="58"/>
  <c r="AZ29" i="51" s="1"/>
  <c r="BA29" i="51" s="1"/>
  <c r="T30" i="58"/>
  <c r="AX29" i="51" s="1"/>
  <c r="AY29" i="51" s="1"/>
  <c r="S30" i="58"/>
  <c r="AV29" i="51" s="1"/>
  <c r="AW29" i="51" s="1"/>
  <c r="R30" i="58"/>
  <c r="AU29" i="51" l="1"/>
  <c r="U29" i="58"/>
  <c r="AZ28" i="51" s="1"/>
  <c r="BA28" i="51" s="1"/>
  <c r="T29" i="58"/>
  <c r="AX28" i="51" s="1"/>
  <c r="AY28" i="51" s="1"/>
  <c r="S29" i="58"/>
  <c r="AV28" i="51" s="1"/>
  <c r="AW28" i="51" s="1"/>
  <c r="R29" i="58"/>
  <c r="AU28" i="51" l="1"/>
  <c r="U28" i="58"/>
  <c r="AZ27" i="51" s="1"/>
  <c r="BA27" i="51" s="1"/>
  <c r="T28" i="58"/>
  <c r="AX27" i="51" s="1"/>
  <c r="AY27" i="51" s="1"/>
  <c r="S28" i="58"/>
  <c r="AV27" i="51" s="1"/>
  <c r="AW27" i="51" s="1"/>
  <c r="R28" i="58"/>
  <c r="AU27" i="51" l="1"/>
  <c r="U27" i="58"/>
  <c r="AZ26" i="51" s="1"/>
  <c r="BA26" i="51" s="1"/>
  <c r="T27" i="58"/>
  <c r="AX26" i="51" s="1"/>
  <c r="AY26" i="51" s="1"/>
  <c r="S27" i="58"/>
  <c r="AV26" i="51" s="1"/>
  <c r="AW26" i="51" s="1"/>
  <c r="R27" i="58"/>
  <c r="AU26" i="51" l="1"/>
  <c r="U26" i="58"/>
  <c r="AZ25" i="51" s="1"/>
  <c r="BA25" i="51" s="1"/>
  <c r="T26" i="58"/>
  <c r="AX25" i="51" s="1"/>
  <c r="AY25" i="51" s="1"/>
  <c r="S26" i="58"/>
  <c r="AV25" i="51" s="1"/>
  <c r="AW25" i="51" s="1"/>
  <c r="R26" i="58"/>
  <c r="AU25" i="51" l="1"/>
  <c r="U25" i="58"/>
  <c r="AZ24" i="51" s="1"/>
  <c r="BA24" i="51" s="1"/>
  <c r="T25" i="58"/>
  <c r="AX24" i="51" s="1"/>
  <c r="AY24" i="51" s="1"/>
  <c r="S25" i="58"/>
  <c r="AV24" i="51" s="1"/>
  <c r="AW24" i="51" s="1"/>
  <c r="R25" i="58"/>
  <c r="AU24" i="51" l="1"/>
  <c r="U24" i="58"/>
  <c r="AZ23" i="51" s="1"/>
  <c r="BA23" i="51" s="1"/>
  <c r="T24" i="58"/>
  <c r="AX23" i="51" s="1"/>
  <c r="AY23" i="51" s="1"/>
  <c r="S24" i="58"/>
  <c r="AV23" i="51" s="1"/>
  <c r="AW23" i="51" s="1"/>
  <c r="R24" i="58"/>
  <c r="AU23" i="51" l="1"/>
  <c r="U23" i="58"/>
  <c r="AZ22" i="51" s="1"/>
  <c r="BA22" i="51" s="1"/>
  <c r="T23" i="58"/>
  <c r="AX22" i="51" s="1"/>
  <c r="AY22" i="51" s="1"/>
  <c r="S23" i="58"/>
  <c r="AV22" i="51" s="1"/>
  <c r="AW22" i="51" s="1"/>
  <c r="R23" i="58"/>
  <c r="AU22" i="51" l="1"/>
  <c r="U22" i="58"/>
  <c r="AZ21" i="51" s="1"/>
  <c r="BA21" i="51" s="1"/>
  <c r="T22" i="58"/>
  <c r="AX21" i="51" s="1"/>
  <c r="AY21" i="51" s="1"/>
  <c r="S22" i="58"/>
  <c r="AV21" i="51" s="1"/>
  <c r="AW21" i="51" s="1"/>
  <c r="R22" i="58"/>
  <c r="AU21" i="51" l="1"/>
  <c r="U21" i="58"/>
  <c r="AZ20" i="51" s="1"/>
  <c r="BA20" i="51" s="1"/>
  <c r="T21" i="58"/>
  <c r="AX20" i="51" s="1"/>
  <c r="AY20" i="51" s="1"/>
  <c r="S21" i="58"/>
  <c r="AV20" i="51" s="1"/>
  <c r="AW20" i="51" s="1"/>
  <c r="R21" i="58"/>
  <c r="AU20" i="51" l="1"/>
  <c r="U20" i="58"/>
  <c r="AZ19" i="51" s="1"/>
  <c r="BA19" i="51" s="1"/>
  <c r="T20" i="58"/>
  <c r="AX19" i="51" s="1"/>
  <c r="AY19" i="51" s="1"/>
  <c r="S20" i="58"/>
  <c r="AV19" i="51" s="1"/>
  <c r="AW19" i="51" s="1"/>
  <c r="R20" i="58"/>
  <c r="AU19" i="51" l="1"/>
  <c r="U19" i="58"/>
  <c r="AZ18" i="51" s="1"/>
  <c r="BA18" i="51" s="1"/>
  <c r="T19" i="58"/>
  <c r="AX18" i="51" s="1"/>
  <c r="AY18" i="51" s="1"/>
  <c r="S19" i="58"/>
  <c r="AV18" i="51" s="1"/>
  <c r="AW18" i="51" s="1"/>
  <c r="R19" i="58"/>
  <c r="AU18" i="51" l="1"/>
  <c r="U18" i="58"/>
  <c r="AZ17" i="51" s="1"/>
  <c r="BA17" i="51" s="1"/>
  <c r="T18" i="58"/>
  <c r="AX17" i="51" s="1"/>
  <c r="AY17" i="51" s="1"/>
  <c r="S18" i="58"/>
  <c r="AV17" i="51" s="1"/>
  <c r="AW17" i="51" s="1"/>
  <c r="R18" i="58"/>
  <c r="AU17" i="51" l="1"/>
  <c r="U17" i="58"/>
  <c r="AZ16" i="51" s="1"/>
  <c r="T17" i="58"/>
  <c r="AX16" i="51" s="1"/>
  <c r="S17" i="58"/>
  <c r="AV16" i="51" s="1"/>
  <c r="R17" i="58"/>
  <c r="AU16" i="51" l="1"/>
  <c r="AW16" i="51" s="1"/>
  <c r="U16" i="58"/>
  <c r="AZ15" i="51" s="1"/>
  <c r="BA15" i="51" s="1"/>
  <c r="T16" i="58"/>
  <c r="AX15" i="51" s="1"/>
  <c r="AY15" i="51" s="1"/>
  <c r="S16" i="58"/>
  <c r="AV15" i="51" s="1"/>
  <c r="AW15" i="51" s="1"/>
  <c r="R16" i="58"/>
  <c r="BA16" i="51" l="1"/>
  <c r="AY16" i="51"/>
  <c r="AU15" i="51"/>
  <c r="U15" i="58"/>
  <c r="AZ14" i="51" s="1"/>
  <c r="T15" i="58"/>
  <c r="AX14" i="51" s="1"/>
  <c r="S15" i="58"/>
  <c r="AV14" i="51" s="1"/>
  <c r="R15" i="58"/>
  <c r="AU14" i="51" l="1"/>
  <c r="AW14" i="51" s="1"/>
  <c r="U14" i="58"/>
  <c r="AZ13" i="51" s="1"/>
  <c r="T14" i="58"/>
  <c r="AX13" i="51" s="1"/>
  <c r="S14" i="58"/>
  <c r="AV13" i="51" s="1"/>
  <c r="R14" i="58"/>
  <c r="BA14" i="51" l="1"/>
  <c r="AY14" i="51"/>
  <c r="AU13" i="51"/>
  <c r="AW13" i="51" s="1"/>
  <c r="U13" i="58"/>
  <c r="AZ12" i="51" s="1"/>
  <c r="T13" i="58"/>
  <c r="AX12" i="51" s="1"/>
  <c r="S13" i="58"/>
  <c r="AV12" i="51" s="1"/>
  <c r="R13" i="58"/>
  <c r="AU12" i="51" l="1"/>
  <c r="AY12" i="51" s="1"/>
  <c r="AY13" i="51"/>
  <c r="BA13" i="51"/>
  <c r="U12" i="58"/>
  <c r="AZ11" i="51" s="1"/>
  <c r="T12" i="58"/>
  <c r="AX11" i="51" s="1"/>
  <c r="S12" i="58"/>
  <c r="AV11" i="51" s="1"/>
  <c r="R12" i="58"/>
  <c r="BA12" i="51" l="1"/>
  <c r="AU11" i="51"/>
  <c r="AW11" i="51" s="1"/>
  <c r="AW12" i="51"/>
  <c r="U11" i="58"/>
  <c r="AZ10" i="51" s="1"/>
  <c r="T11" i="58"/>
  <c r="AX10" i="51" s="1"/>
  <c r="S11" i="58"/>
  <c r="AV10" i="51" s="1"/>
  <c r="R11" i="58"/>
  <c r="AU10" i="51" l="1"/>
  <c r="AY10" i="51" s="1"/>
  <c r="AY11" i="51"/>
  <c r="BA11" i="51"/>
  <c r="U10" i="58"/>
  <c r="AZ9" i="51" s="1"/>
  <c r="BA9" i="51" s="1"/>
  <c r="T10" i="58"/>
  <c r="AX9" i="51" s="1"/>
  <c r="S10" i="58"/>
  <c r="AV9" i="51" s="1"/>
  <c r="R10" i="58"/>
  <c r="BA10" i="51" l="1"/>
  <c r="AU9" i="51"/>
  <c r="AY9" i="51" s="1"/>
  <c r="AW10" i="51"/>
  <c r="U9" i="58"/>
  <c r="AZ8" i="51" s="1"/>
  <c r="T9" i="58"/>
  <c r="AX8" i="51" s="1"/>
  <c r="S9" i="58"/>
  <c r="AV8" i="51" s="1"/>
  <c r="R9" i="58"/>
  <c r="AU8" i="51" l="1"/>
  <c r="AY8" i="51" s="1"/>
  <c r="AW9" i="51"/>
  <c r="U8" i="58"/>
  <c r="AZ7" i="51" s="1"/>
  <c r="T8" i="58"/>
  <c r="AX7" i="51" s="1"/>
  <c r="S8" i="58"/>
  <c r="AV7" i="51" s="1"/>
  <c r="R8" i="58"/>
  <c r="BA8" i="51" l="1"/>
  <c r="AU7" i="51"/>
  <c r="AY7" i="51" s="1"/>
  <c r="AW8" i="51"/>
  <c r="U7" i="58"/>
  <c r="AZ6" i="51" s="1"/>
  <c r="T7" i="58"/>
  <c r="AX6" i="51" s="1"/>
  <c r="S7" i="58"/>
  <c r="AV6" i="51" s="1"/>
  <c r="R7" i="58"/>
  <c r="AW7" i="51" l="1"/>
  <c r="BA7" i="51"/>
  <c r="AU6" i="51"/>
  <c r="AY6" i="51" s="1"/>
  <c r="U6" i="58"/>
  <c r="AZ5" i="51" s="1"/>
  <c r="BA5" i="51" s="1"/>
  <c r="T6" i="58"/>
  <c r="AX5" i="51" s="1"/>
  <c r="S6" i="58"/>
  <c r="AV5" i="51" s="1"/>
  <c r="R6" i="58"/>
  <c r="BA6" i="51" l="1"/>
  <c r="AU5" i="51"/>
  <c r="AW5" i="51" s="1"/>
  <c r="AW6" i="51"/>
  <c r="U5" i="58"/>
  <c r="T5" i="58"/>
  <c r="S5" i="58"/>
  <c r="R5" i="58"/>
  <c r="AY5" i="51" l="1"/>
  <c r="S95" i="58"/>
  <c r="Z4" i="58" s="1"/>
  <c r="AV4" i="51"/>
  <c r="AV88" i="51" s="1"/>
  <c r="U95" i="58"/>
  <c r="AZ4" i="51"/>
  <c r="AZ88" i="51" s="1"/>
  <c r="T95" i="58"/>
  <c r="AA4" i="58" s="1"/>
  <c r="AX4" i="51"/>
  <c r="AX88" i="51" s="1"/>
  <c r="R95" i="58"/>
  <c r="C4" i="58"/>
  <c r="F4" i="58" s="1"/>
  <c r="I4" i="58" s="1"/>
  <c r="L4" i="58" s="1"/>
  <c r="O4" i="58" s="1"/>
  <c r="O111" i="57"/>
  <c r="L111" i="57"/>
  <c r="I111" i="57"/>
  <c r="F111" i="57"/>
  <c r="C111" i="57"/>
  <c r="O110" i="57"/>
  <c r="L110" i="57"/>
  <c r="I110" i="57"/>
  <c r="F110" i="57"/>
  <c r="C110" i="57"/>
  <c r="O109" i="57"/>
  <c r="L109" i="57"/>
  <c r="I109" i="57"/>
  <c r="F109" i="57"/>
  <c r="C109" i="57"/>
  <c r="O108" i="57"/>
  <c r="L108" i="57"/>
  <c r="I108" i="57"/>
  <c r="F108" i="57"/>
  <c r="C108" i="57"/>
  <c r="O107" i="57"/>
  <c r="L107" i="57"/>
  <c r="I107" i="57"/>
  <c r="F107" i="57"/>
  <c r="C107" i="57"/>
  <c r="O106" i="57"/>
  <c r="L106" i="57"/>
  <c r="I106" i="57"/>
  <c r="F106" i="57"/>
  <c r="C106" i="57"/>
  <c r="O105" i="57"/>
  <c r="L105" i="57"/>
  <c r="I105" i="57"/>
  <c r="F105" i="57"/>
  <c r="C105" i="57"/>
  <c r="O104" i="57"/>
  <c r="L104" i="57"/>
  <c r="I104" i="57"/>
  <c r="F104" i="57"/>
  <c r="C104" i="57"/>
  <c r="O103" i="57"/>
  <c r="L103" i="57"/>
  <c r="I103" i="57"/>
  <c r="F103" i="57"/>
  <c r="C103" i="57"/>
  <c r="O102" i="57"/>
  <c r="L102" i="57"/>
  <c r="I102" i="57"/>
  <c r="F102" i="57"/>
  <c r="C102" i="57"/>
  <c r="O101" i="57"/>
  <c r="L101" i="57"/>
  <c r="I101" i="57"/>
  <c r="F101" i="57"/>
  <c r="C101" i="57"/>
  <c r="O100" i="57"/>
  <c r="L100" i="57"/>
  <c r="I100" i="57"/>
  <c r="F100" i="57"/>
  <c r="C100" i="57"/>
  <c r="O99" i="57"/>
  <c r="L99" i="57"/>
  <c r="I99" i="57"/>
  <c r="F99" i="57"/>
  <c r="C99" i="57"/>
  <c r="O98" i="57"/>
  <c r="L98" i="57"/>
  <c r="I98" i="57"/>
  <c r="F98" i="57"/>
  <c r="C98" i="57"/>
  <c r="O97" i="57"/>
  <c r="L97" i="57"/>
  <c r="I97" i="57"/>
  <c r="F97" i="57"/>
  <c r="C97" i="57"/>
  <c r="Q96" i="57"/>
  <c r="P96" i="57"/>
  <c r="N96" i="57"/>
  <c r="M96" i="57"/>
  <c r="K96" i="57"/>
  <c r="J96" i="57"/>
  <c r="H96" i="57"/>
  <c r="G96" i="57"/>
  <c r="E96" i="57"/>
  <c r="D96" i="57"/>
  <c r="O95" i="57"/>
  <c r="L95" i="57"/>
  <c r="I95" i="57"/>
  <c r="F95" i="57"/>
  <c r="C95" i="57"/>
  <c r="U94" i="57"/>
  <c r="T94" i="57"/>
  <c r="S94" i="57"/>
  <c r="U93" i="57"/>
  <c r="T93" i="57"/>
  <c r="S93" i="57"/>
  <c r="U92" i="57"/>
  <c r="T92" i="57"/>
  <c r="S92" i="57"/>
  <c r="U91" i="57"/>
  <c r="T91" i="57"/>
  <c r="S91" i="57"/>
  <c r="U90" i="57"/>
  <c r="T90" i="57"/>
  <c r="S90" i="57"/>
  <c r="U89" i="57"/>
  <c r="T89" i="57"/>
  <c r="S89" i="57"/>
  <c r="U88" i="57"/>
  <c r="T88" i="57"/>
  <c r="S88" i="57"/>
  <c r="U87" i="57"/>
  <c r="AQ86" i="51" s="1"/>
  <c r="AR86" i="51" s="1"/>
  <c r="T87" i="57"/>
  <c r="AO86" i="51" s="1"/>
  <c r="AP86" i="51" s="1"/>
  <c r="S87" i="57"/>
  <c r="AM86" i="51" s="1"/>
  <c r="AN86" i="51" s="1"/>
  <c r="O96" i="57"/>
  <c r="L96" i="57"/>
  <c r="C96" i="57"/>
  <c r="R92" i="57"/>
  <c r="I96" i="57"/>
  <c r="R87" i="57"/>
  <c r="R90" i="57"/>
  <c r="F96" i="57"/>
  <c r="R91" i="57"/>
  <c r="R93" i="57"/>
  <c r="R107" i="57" l="1"/>
  <c r="R109" i="57"/>
  <c r="R111" i="57"/>
  <c r="AU4" i="51"/>
  <c r="AU88" i="51" s="1"/>
  <c r="R97" i="57"/>
  <c r="R99" i="57"/>
  <c r="R105" i="57"/>
  <c r="R98" i="57"/>
  <c r="R100" i="57"/>
  <c r="R102" i="57"/>
  <c r="R104" i="57"/>
  <c r="R106" i="57"/>
  <c r="R108" i="57"/>
  <c r="R110" i="57"/>
  <c r="R101" i="57"/>
  <c r="R103" i="57"/>
  <c r="AL86" i="51"/>
  <c r="Y2" i="58"/>
  <c r="Y4" i="58"/>
  <c r="U86" i="57"/>
  <c r="AQ85" i="51" s="1"/>
  <c r="AR85" i="51" s="1"/>
  <c r="T86" i="57"/>
  <c r="AO85" i="51" s="1"/>
  <c r="AP85" i="51" s="1"/>
  <c r="S86" i="57"/>
  <c r="AM85" i="51" s="1"/>
  <c r="AN85" i="51" s="1"/>
  <c r="R94" i="57"/>
  <c r="R89" i="57"/>
  <c r="R88" i="57"/>
  <c r="R86" i="57"/>
  <c r="BA4" i="51" l="1"/>
  <c r="AW4" i="51"/>
  <c r="AY4" i="51"/>
  <c r="AL85" i="51"/>
  <c r="U85" i="57"/>
  <c r="AQ84" i="51" s="1"/>
  <c r="AR84" i="51" s="1"/>
  <c r="T85" i="57"/>
  <c r="AO84" i="51" s="1"/>
  <c r="AP84" i="51" s="1"/>
  <c r="S85" i="57"/>
  <c r="AM84" i="51" s="1"/>
  <c r="AN84" i="51" s="1"/>
  <c r="R85" i="57"/>
  <c r="AL84" i="51" l="1"/>
  <c r="U84" i="57"/>
  <c r="AQ83" i="51" s="1"/>
  <c r="AR83" i="51" s="1"/>
  <c r="T84" i="57"/>
  <c r="AO83" i="51" s="1"/>
  <c r="AP83" i="51" s="1"/>
  <c r="S84" i="57"/>
  <c r="AM83" i="51" s="1"/>
  <c r="AN83" i="51" s="1"/>
  <c r="R84" i="57"/>
  <c r="AL83" i="51" l="1"/>
  <c r="U83" i="57"/>
  <c r="AQ82" i="51" s="1"/>
  <c r="AR82" i="51" s="1"/>
  <c r="T83" i="57"/>
  <c r="AO82" i="51" s="1"/>
  <c r="AP82" i="51" s="1"/>
  <c r="S83" i="57"/>
  <c r="AM82" i="51" s="1"/>
  <c r="AN82" i="51" s="1"/>
  <c r="R83" i="57"/>
  <c r="AL82" i="51" l="1"/>
  <c r="U82" i="57"/>
  <c r="AQ81" i="51" s="1"/>
  <c r="AR81" i="51" s="1"/>
  <c r="T82" i="57"/>
  <c r="AO81" i="51" s="1"/>
  <c r="AP81" i="51" s="1"/>
  <c r="S82" i="57"/>
  <c r="AM81" i="51" s="1"/>
  <c r="AN81" i="51" s="1"/>
  <c r="R82" i="57"/>
  <c r="AL81" i="51" l="1"/>
  <c r="U81" i="57"/>
  <c r="AQ80" i="51" s="1"/>
  <c r="AR80" i="51" s="1"/>
  <c r="T81" i="57"/>
  <c r="AO80" i="51" s="1"/>
  <c r="AP80" i="51" s="1"/>
  <c r="S81" i="57"/>
  <c r="AM80" i="51" s="1"/>
  <c r="AN80" i="51" s="1"/>
  <c r="R81" i="57"/>
  <c r="AL80" i="51" l="1"/>
  <c r="U80" i="57"/>
  <c r="AQ79" i="51" s="1"/>
  <c r="AR79" i="51" s="1"/>
  <c r="T80" i="57"/>
  <c r="AO79" i="51" s="1"/>
  <c r="AP79" i="51" s="1"/>
  <c r="S80" i="57"/>
  <c r="AM79" i="51" s="1"/>
  <c r="AN79" i="51" s="1"/>
  <c r="R80" i="57"/>
  <c r="AL79" i="51" l="1"/>
  <c r="U79" i="57"/>
  <c r="AQ78" i="51" s="1"/>
  <c r="AR78" i="51" s="1"/>
  <c r="T79" i="57"/>
  <c r="AO78" i="51" s="1"/>
  <c r="AP78" i="51" s="1"/>
  <c r="S79" i="57"/>
  <c r="AM78" i="51" s="1"/>
  <c r="AN78" i="51" s="1"/>
  <c r="R79" i="57"/>
  <c r="AL78" i="51" l="1"/>
  <c r="U78" i="57"/>
  <c r="AQ77" i="51" s="1"/>
  <c r="AR77" i="51" s="1"/>
  <c r="T78" i="57"/>
  <c r="AO77" i="51" s="1"/>
  <c r="AP77" i="51" s="1"/>
  <c r="S78" i="57"/>
  <c r="AM77" i="51" s="1"/>
  <c r="AN77" i="51" s="1"/>
  <c r="R78" i="57"/>
  <c r="AL77" i="51" l="1"/>
  <c r="U77" i="57"/>
  <c r="AQ76" i="51" s="1"/>
  <c r="AR76" i="51" s="1"/>
  <c r="T77" i="57"/>
  <c r="AO76" i="51" s="1"/>
  <c r="AP76" i="51" s="1"/>
  <c r="S77" i="57"/>
  <c r="AM76" i="51" s="1"/>
  <c r="AN76" i="51" s="1"/>
  <c r="R77" i="57"/>
  <c r="AL76" i="51" l="1"/>
  <c r="U76" i="57"/>
  <c r="AQ75" i="51" s="1"/>
  <c r="AR75" i="51" s="1"/>
  <c r="T76" i="57"/>
  <c r="AO75" i="51" s="1"/>
  <c r="AP75" i="51" s="1"/>
  <c r="S76" i="57"/>
  <c r="AM75" i="51" s="1"/>
  <c r="AN75" i="51" s="1"/>
  <c r="R76" i="57"/>
  <c r="AL75" i="51" l="1"/>
  <c r="U75" i="57"/>
  <c r="AQ74" i="51" s="1"/>
  <c r="AR74" i="51" s="1"/>
  <c r="T75" i="57"/>
  <c r="AO74" i="51" s="1"/>
  <c r="AP74" i="51" s="1"/>
  <c r="S75" i="57"/>
  <c r="AM74" i="51" s="1"/>
  <c r="AN74" i="51" s="1"/>
  <c r="R75" i="57"/>
  <c r="AL74" i="51" l="1"/>
  <c r="U74" i="57"/>
  <c r="AQ73" i="51" s="1"/>
  <c r="AR73" i="51" s="1"/>
  <c r="T74" i="57"/>
  <c r="AO73" i="51" s="1"/>
  <c r="AP73" i="51" s="1"/>
  <c r="S74" i="57"/>
  <c r="AM73" i="51" s="1"/>
  <c r="AN73" i="51" s="1"/>
  <c r="R74" i="57"/>
  <c r="AL73" i="51" l="1"/>
  <c r="U73" i="57"/>
  <c r="AQ72" i="51" s="1"/>
  <c r="AR72" i="51" s="1"/>
  <c r="T73" i="57"/>
  <c r="AO72" i="51" s="1"/>
  <c r="AP72" i="51" s="1"/>
  <c r="S73" i="57"/>
  <c r="AM72" i="51" s="1"/>
  <c r="AN72" i="51" s="1"/>
  <c r="R73" i="57"/>
  <c r="AL72" i="51" l="1"/>
  <c r="U72" i="57"/>
  <c r="AQ71" i="51" s="1"/>
  <c r="AR71" i="51" s="1"/>
  <c r="T72" i="57"/>
  <c r="AO71" i="51" s="1"/>
  <c r="AP71" i="51" s="1"/>
  <c r="S72" i="57"/>
  <c r="AM71" i="51" s="1"/>
  <c r="AN71" i="51" s="1"/>
  <c r="R72" i="57"/>
  <c r="AL71" i="51" l="1"/>
  <c r="U71" i="57"/>
  <c r="AQ70" i="51" s="1"/>
  <c r="AR70" i="51" s="1"/>
  <c r="T71" i="57"/>
  <c r="AO70" i="51" s="1"/>
  <c r="AP70" i="51" s="1"/>
  <c r="S71" i="57"/>
  <c r="AM70" i="51" s="1"/>
  <c r="AN70" i="51" s="1"/>
  <c r="R71" i="57"/>
  <c r="AL70" i="51" l="1"/>
  <c r="U70" i="57"/>
  <c r="AQ69" i="51" s="1"/>
  <c r="AR69" i="51" s="1"/>
  <c r="T70" i="57"/>
  <c r="AO69" i="51" s="1"/>
  <c r="AP69" i="51" s="1"/>
  <c r="S70" i="57"/>
  <c r="AM69" i="51" s="1"/>
  <c r="AN69" i="51" s="1"/>
  <c r="R70" i="57"/>
  <c r="AL69" i="51" l="1"/>
  <c r="U69" i="57"/>
  <c r="AQ68" i="51" s="1"/>
  <c r="AR68" i="51" s="1"/>
  <c r="T69" i="57"/>
  <c r="AO68" i="51" s="1"/>
  <c r="AP68" i="51" s="1"/>
  <c r="S69" i="57"/>
  <c r="AM68" i="51" s="1"/>
  <c r="AN68" i="51" s="1"/>
  <c r="R69" i="57"/>
  <c r="AL68" i="51" l="1"/>
  <c r="U68" i="57"/>
  <c r="AQ67" i="51" s="1"/>
  <c r="AR67" i="51" s="1"/>
  <c r="T68" i="57"/>
  <c r="AO67" i="51" s="1"/>
  <c r="AP67" i="51" s="1"/>
  <c r="S68" i="57"/>
  <c r="AM67" i="51" s="1"/>
  <c r="AN67" i="51" s="1"/>
  <c r="R68" i="57"/>
  <c r="AL67" i="51" l="1"/>
  <c r="U67" i="57"/>
  <c r="AQ66" i="51" s="1"/>
  <c r="AR66" i="51" s="1"/>
  <c r="T67" i="57"/>
  <c r="AO66" i="51" s="1"/>
  <c r="AP66" i="51" s="1"/>
  <c r="S67" i="57"/>
  <c r="AM66" i="51" s="1"/>
  <c r="AN66" i="51" s="1"/>
  <c r="R67" i="57"/>
  <c r="AL66" i="51" l="1"/>
  <c r="U66" i="57"/>
  <c r="AQ65" i="51" s="1"/>
  <c r="AR65" i="51" s="1"/>
  <c r="T66" i="57"/>
  <c r="AO65" i="51" s="1"/>
  <c r="AP65" i="51" s="1"/>
  <c r="S66" i="57"/>
  <c r="AM65" i="51" s="1"/>
  <c r="AN65" i="51" s="1"/>
  <c r="R66" i="57"/>
  <c r="AL65" i="51" l="1"/>
  <c r="U65" i="57"/>
  <c r="AQ64" i="51" s="1"/>
  <c r="AR64" i="51" s="1"/>
  <c r="T65" i="57"/>
  <c r="AO64" i="51" s="1"/>
  <c r="AP64" i="51" s="1"/>
  <c r="S65" i="57"/>
  <c r="AM64" i="51" s="1"/>
  <c r="AN64" i="51" s="1"/>
  <c r="R65" i="57"/>
  <c r="AL64" i="51" l="1"/>
  <c r="U64" i="57"/>
  <c r="AQ63" i="51" s="1"/>
  <c r="AR63" i="51" s="1"/>
  <c r="T64" i="57"/>
  <c r="AO63" i="51" s="1"/>
  <c r="AP63" i="51" s="1"/>
  <c r="S64" i="57"/>
  <c r="AM63" i="51" s="1"/>
  <c r="AN63" i="51" s="1"/>
  <c r="R64" i="57"/>
  <c r="AL63" i="51" l="1"/>
  <c r="U63" i="57"/>
  <c r="AQ62" i="51" s="1"/>
  <c r="AR62" i="51" s="1"/>
  <c r="T63" i="57"/>
  <c r="AO62" i="51" s="1"/>
  <c r="AP62" i="51" s="1"/>
  <c r="S63" i="57"/>
  <c r="AM62" i="51" s="1"/>
  <c r="AN62" i="51" s="1"/>
  <c r="R63" i="57"/>
  <c r="AL62" i="51" l="1"/>
  <c r="U62" i="57"/>
  <c r="AQ61" i="51" s="1"/>
  <c r="AR61" i="51" s="1"/>
  <c r="T62" i="57"/>
  <c r="AO61" i="51" s="1"/>
  <c r="AP61" i="51" s="1"/>
  <c r="S62" i="57"/>
  <c r="AM61" i="51" s="1"/>
  <c r="AN61" i="51" s="1"/>
  <c r="R62" i="57"/>
  <c r="AL61" i="51" l="1"/>
  <c r="U61" i="57"/>
  <c r="AQ60" i="51" s="1"/>
  <c r="AR60" i="51" s="1"/>
  <c r="T61" i="57"/>
  <c r="AO60" i="51" s="1"/>
  <c r="AP60" i="51" s="1"/>
  <c r="S61" i="57"/>
  <c r="AM60" i="51" s="1"/>
  <c r="AN60" i="51" s="1"/>
  <c r="R61" i="57"/>
  <c r="AL60" i="51" l="1"/>
  <c r="U60" i="57"/>
  <c r="AQ59" i="51" s="1"/>
  <c r="AR59" i="51" s="1"/>
  <c r="T60" i="57"/>
  <c r="AO59" i="51" s="1"/>
  <c r="AP59" i="51" s="1"/>
  <c r="S60" i="57"/>
  <c r="AM59" i="51" s="1"/>
  <c r="AN59" i="51" s="1"/>
  <c r="R60" i="57"/>
  <c r="AL59" i="51" l="1"/>
  <c r="U59" i="57"/>
  <c r="AQ58" i="51" s="1"/>
  <c r="AR58" i="51" s="1"/>
  <c r="T59" i="57"/>
  <c r="AO58" i="51" s="1"/>
  <c r="AP58" i="51" s="1"/>
  <c r="S59" i="57"/>
  <c r="AM58" i="51" s="1"/>
  <c r="AN58" i="51" s="1"/>
  <c r="R59" i="57"/>
  <c r="AL58" i="51" l="1"/>
  <c r="U58" i="57"/>
  <c r="AQ57" i="51" s="1"/>
  <c r="AR57" i="51" s="1"/>
  <c r="T58" i="57"/>
  <c r="AO57" i="51" s="1"/>
  <c r="AP57" i="51" s="1"/>
  <c r="S58" i="57"/>
  <c r="AM57" i="51" s="1"/>
  <c r="AN57" i="51" s="1"/>
  <c r="R58" i="57"/>
  <c r="AL57" i="51" l="1"/>
  <c r="U57" i="57"/>
  <c r="AQ56" i="51" s="1"/>
  <c r="AR56" i="51" s="1"/>
  <c r="T57" i="57"/>
  <c r="AO56" i="51" s="1"/>
  <c r="AP56" i="51" s="1"/>
  <c r="S57" i="57"/>
  <c r="AM56" i="51" s="1"/>
  <c r="AN56" i="51" s="1"/>
  <c r="R57" i="57"/>
  <c r="AL56" i="51" l="1"/>
  <c r="U56" i="57"/>
  <c r="AQ55" i="51" s="1"/>
  <c r="AR55" i="51" s="1"/>
  <c r="T56" i="57"/>
  <c r="AO55" i="51" s="1"/>
  <c r="AP55" i="51" s="1"/>
  <c r="S56" i="57"/>
  <c r="AM55" i="51" s="1"/>
  <c r="AN55" i="51" s="1"/>
  <c r="R56" i="57"/>
  <c r="AL55" i="51" l="1"/>
  <c r="U55" i="57"/>
  <c r="AQ54" i="51" s="1"/>
  <c r="AR54" i="51" s="1"/>
  <c r="T55" i="57"/>
  <c r="AO54" i="51" s="1"/>
  <c r="AP54" i="51" s="1"/>
  <c r="S55" i="57"/>
  <c r="AM54" i="51" s="1"/>
  <c r="AN54" i="51" s="1"/>
  <c r="R55" i="57"/>
  <c r="AL54" i="51" l="1"/>
  <c r="U54" i="57"/>
  <c r="AQ53" i="51" s="1"/>
  <c r="AR53" i="51" s="1"/>
  <c r="T54" i="57"/>
  <c r="AO53" i="51" s="1"/>
  <c r="AP53" i="51" s="1"/>
  <c r="S54" i="57"/>
  <c r="AM53" i="51" s="1"/>
  <c r="AN53" i="51" s="1"/>
  <c r="R54" i="57"/>
  <c r="AL53" i="51" l="1"/>
  <c r="U53" i="57"/>
  <c r="AQ52" i="51" s="1"/>
  <c r="AR52" i="51" s="1"/>
  <c r="T53" i="57"/>
  <c r="AO52" i="51" s="1"/>
  <c r="AP52" i="51" s="1"/>
  <c r="S53" i="57"/>
  <c r="AM52" i="51" s="1"/>
  <c r="AN52" i="51" s="1"/>
  <c r="R53" i="57"/>
  <c r="AL52" i="51" l="1"/>
  <c r="U52" i="57"/>
  <c r="AQ51" i="51" s="1"/>
  <c r="AR51" i="51" s="1"/>
  <c r="T52" i="57"/>
  <c r="AO51" i="51" s="1"/>
  <c r="AP51" i="51" s="1"/>
  <c r="S52" i="57"/>
  <c r="AM51" i="51" s="1"/>
  <c r="AN51" i="51" s="1"/>
  <c r="R52" i="57"/>
  <c r="AL51" i="51" l="1"/>
  <c r="U51" i="57"/>
  <c r="AQ50" i="51" s="1"/>
  <c r="AR50" i="51" s="1"/>
  <c r="T51" i="57"/>
  <c r="AO50" i="51" s="1"/>
  <c r="AP50" i="51" s="1"/>
  <c r="S51" i="57"/>
  <c r="AM50" i="51" s="1"/>
  <c r="AN50" i="51" s="1"/>
  <c r="R51" i="57"/>
  <c r="AL50" i="51" l="1"/>
  <c r="U50" i="57"/>
  <c r="AQ49" i="51" s="1"/>
  <c r="AR49" i="51" s="1"/>
  <c r="T50" i="57"/>
  <c r="AO49" i="51" s="1"/>
  <c r="AP49" i="51" s="1"/>
  <c r="S50" i="57"/>
  <c r="AM49" i="51" s="1"/>
  <c r="AN49" i="51" s="1"/>
  <c r="R50" i="57"/>
  <c r="AL49" i="51" l="1"/>
  <c r="U49" i="57"/>
  <c r="AQ48" i="51" s="1"/>
  <c r="AR48" i="51" s="1"/>
  <c r="T49" i="57"/>
  <c r="AO48" i="51" s="1"/>
  <c r="AP48" i="51" s="1"/>
  <c r="S49" i="57"/>
  <c r="AM48" i="51" s="1"/>
  <c r="AN48" i="51" s="1"/>
  <c r="R49" i="57"/>
  <c r="AL48" i="51" l="1"/>
  <c r="U48" i="57"/>
  <c r="AQ47" i="51" s="1"/>
  <c r="AR47" i="51" s="1"/>
  <c r="T48" i="57"/>
  <c r="AO47" i="51" s="1"/>
  <c r="AP47" i="51" s="1"/>
  <c r="S48" i="57"/>
  <c r="AM47" i="51" s="1"/>
  <c r="AN47" i="51" s="1"/>
  <c r="R48" i="57"/>
  <c r="AL47" i="51" l="1"/>
  <c r="U47" i="57"/>
  <c r="AQ46" i="51" s="1"/>
  <c r="AR46" i="51" s="1"/>
  <c r="T47" i="57"/>
  <c r="AO46" i="51" s="1"/>
  <c r="AP46" i="51" s="1"/>
  <c r="S47" i="57"/>
  <c r="AM46" i="51" s="1"/>
  <c r="AN46" i="51" s="1"/>
  <c r="R47" i="57"/>
  <c r="AL46" i="51" l="1"/>
  <c r="U46" i="57"/>
  <c r="AQ45" i="51" s="1"/>
  <c r="AR45" i="51" s="1"/>
  <c r="T46" i="57"/>
  <c r="AO45" i="51" s="1"/>
  <c r="AP45" i="51" s="1"/>
  <c r="S46" i="57"/>
  <c r="AM45" i="51" s="1"/>
  <c r="AN45" i="51" s="1"/>
  <c r="R46" i="57"/>
  <c r="AL45" i="51" l="1"/>
  <c r="U45" i="57"/>
  <c r="AQ44" i="51" s="1"/>
  <c r="AR44" i="51" s="1"/>
  <c r="T45" i="57"/>
  <c r="AO44" i="51" s="1"/>
  <c r="AP44" i="51" s="1"/>
  <c r="S45" i="57"/>
  <c r="AM44" i="51" s="1"/>
  <c r="AN44" i="51" s="1"/>
  <c r="R45" i="57"/>
  <c r="AL44" i="51" l="1"/>
  <c r="U44" i="57"/>
  <c r="AQ43" i="51" s="1"/>
  <c r="AR43" i="51" s="1"/>
  <c r="T44" i="57"/>
  <c r="AO43" i="51" s="1"/>
  <c r="AP43" i="51" s="1"/>
  <c r="S44" i="57"/>
  <c r="AM43" i="51" s="1"/>
  <c r="AN43" i="51" s="1"/>
  <c r="R44" i="57"/>
  <c r="AL43" i="51" l="1"/>
  <c r="U43" i="57"/>
  <c r="AQ42" i="51" s="1"/>
  <c r="AR42" i="51" s="1"/>
  <c r="T43" i="57"/>
  <c r="AO42" i="51" s="1"/>
  <c r="AP42" i="51" s="1"/>
  <c r="S43" i="57"/>
  <c r="AM42" i="51" s="1"/>
  <c r="AN42" i="51" s="1"/>
  <c r="R43" i="57"/>
  <c r="AL42" i="51" l="1"/>
  <c r="U42" i="57"/>
  <c r="AQ41" i="51" s="1"/>
  <c r="AR41" i="51" s="1"/>
  <c r="T42" i="57"/>
  <c r="AO41" i="51" s="1"/>
  <c r="AP41" i="51" s="1"/>
  <c r="S42" i="57"/>
  <c r="AM41" i="51" s="1"/>
  <c r="AN41" i="51" s="1"/>
  <c r="R42" i="57"/>
  <c r="AL41" i="51" l="1"/>
  <c r="U41" i="57"/>
  <c r="AQ40" i="51" s="1"/>
  <c r="AR40" i="51" s="1"/>
  <c r="T41" i="57"/>
  <c r="AO40" i="51" s="1"/>
  <c r="AP40" i="51" s="1"/>
  <c r="S41" i="57"/>
  <c r="AM40" i="51" s="1"/>
  <c r="AN40" i="51" s="1"/>
  <c r="R41" i="57"/>
  <c r="AL40" i="51" l="1"/>
  <c r="U40" i="57"/>
  <c r="AQ39" i="51" s="1"/>
  <c r="AR39" i="51" s="1"/>
  <c r="T40" i="57"/>
  <c r="AO39" i="51" s="1"/>
  <c r="AP39" i="51" s="1"/>
  <c r="S40" i="57"/>
  <c r="AM39" i="51" s="1"/>
  <c r="AN39" i="51" s="1"/>
  <c r="R40" i="57"/>
  <c r="AL39" i="51" l="1"/>
  <c r="U39" i="57"/>
  <c r="AQ38" i="51" s="1"/>
  <c r="AR38" i="51" s="1"/>
  <c r="T39" i="57"/>
  <c r="AO38" i="51" s="1"/>
  <c r="AP38" i="51" s="1"/>
  <c r="S39" i="57"/>
  <c r="AM38" i="51" s="1"/>
  <c r="AN38" i="51" s="1"/>
  <c r="R39" i="57"/>
  <c r="AL38" i="51" l="1"/>
  <c r="U38" i="57"/>
  <c r="AQ37" i="51" s="1"/>
  <c r="AR37" i="51" s="1"/>
  <c r="T38" i="57"/>
  <c r="AO37" i="51" s="1"/>
  <c r="AP37" i="51" s="1"/>
  <c r="S38" i="57"/>
  <c r="AM37" i="51" s="1"/>
  <c r="AN37" i="51" s="1"/>
  <c r="R38" i="57"/>
  <c r="AL37" i="51" l="1"/>
  <c r="U37" i="57"/>
  <c r="AQ36" i="51" s="1"/>
  <c r="AR36" i="51" s="1"/>
  <c r="T37" i="57"/>
  <c r="AO36" i="51" s="1"/>
  <c r="AP36" i="51" s="1"/>
  <c r="S37" i="57"/>
  <c r="AM36" i="51" s="1"/>
  <c r="AN36" i="51" s="1"/>
  <c r="R37" i="57"/>
  <c r="AL36" i="51" l="1"/>
  <c r="U36" i="57"/>
  <c r="AQ35" i="51" s="1"/>
  <c r="AR35" i="51" s="1"/>
  <c r="T36" i="57"/>
  <c r="AO35" i="51" s="1"/>
  <c r="AP35" i="51" s="1"/>
  <c r="S36" i="57"/>
  <c r="AM35" i="51" s="1"/>
  <c r="AN35" i="51" s="1"/>
  <c r="R36" i="57"/>
  <c r="AL35" i="51" l="1"/>
  <c r="U35" i="57"/>
  <c r="AQ34" i="51" s="1"/>
  <c r="AR34" i="51" s="1"/>
  <c r="T35" i="57"/>
  <c r="AO34" i="51" s="1"/>
  <c r="AP34" i="51" s="1"/>
  <c r="S35" i="57"/>
  <c r="AM34" i="51" s="1"/>
  <c r="AN34" i="51" s="1"/>
  <c r="R35" i="57"/>
  <c r="AL34" i="51" l="1"/>
  <c r="U34" i="57"/>
  <c r="AQ33" i="51" s="1"/>
  <c r="AR33" i="51" s="1"/>
  <c r="T34" i="57"/>
  <c r="AO33" i="51" s="1"/>
  <c r="AP33" i="51" s="1"/>
  <c r="S34" i="57"/>
  <c r="AM33" i="51" s="1"/>
  <c r="AN33" i="51" s="1"/>
  <c r="R34" i="57"/>
  <c r="AL33" i="51" l="1"/>
  <c r="U33" i="57"/>
  <c r="AQ32" i="51" s="1"/>
  <c r="AR32" i="51" s="1"/>
  <c r="T33" i="57"/>
  <c r="AO32" i="51" s="1"/>
  <c r="AP32" i="51" s="1"/>
  <c r="S33" i="57"/>
  <c r="AM32" i="51" s="1"/>
  <c r="AN32" i="51" s="1"/>
  <c r="R33" i="57"/>
  <c r="AL32" i="51" l="1"/>
  <c r="U32" i="57"/>
  <c r="AQ31" i="51" s="1"/>
  <c r="AR31" i="51" s="1"/>
  <c r="T32" i="57"/>
  <c r="AO31" i="51" s="1"/>
  <c r="AP31" i="51" s="1"/>
  <c r="S32" i="57"/>
  <c r="AM31" i="51" s="1"/>
  <c r="AN31" i="51" s="1"/>
  <c r="R32" i="57"/>
  <c r="AL31" i="51" l="1"/>
  <c r="U31" i="57"/>
  <c r="AQ30" i="51" s="1"/>
  <c r="AR30" i="51" s="1"/>
  <c r="T31" i="57"/>
  <c r="AO30" i="51" s="1"/>
  <c r="AP30" i="51" s="1"/>
  <c r="S31" i="57"/>
  <c r="AM30" i="51" s="1"/>
  <c r="AN30" i="51" s="1"/>
  <c r="R31" i="57"/>
  <c r="AL30" i="51" l="1"/>
  <c r="U30" i="57"/>
  <c r="AQ29" i="51" s="1"/>
  <c r="AR29" i="51" s="1"/>
  <c r="T30" i="57"/>
  <c r="AO29" i="51" s="1"/>
  <c r="AP29" i="51" s="1"/>
  <c r="S30" i="57"/>
  <c r="AM29" i="51" s="1"/>
  <c r="AN29" i="51" s="1"/>
  <c r="R30" i="57"/>
  <c r="AL29" i="51" l="1"/>
  <c r="U29" i="57"/>
  <c r="AQ28" i="51" s="1"/>
  <c r="AR28" i="51" s="1"/>
  <c r="T29" i="57"/>
  <c r="AO28" i="51" s="1"/>
  <c r="AP28" i="51" s="1"/>
  <c r="S29" i="57"/>
  <c r="AM28" i="51" s="1"/>
  <c r="AN28" i="51" s="1"/>
  <c r="R29" i="57"/>
  <c r="AL28" i="51" l="1"/>
  <c r="U28" i="57"/>
  <c r="AQ27" i="51" s="1"/>
  <c r="AR27" i="51" s="1"/>
  <c r="T28" i="57"/>
  <c r="AO27" i="51" s="1"/>
  <c r="AP27" i="51" s="1"/>
  <c r="S28" i="57"/>
  <c r="AM27" i="51" s="1"/>
  <c r="AN27" i="51" s="1"/>
  <c r="R28" i="57"/>
  <c r="AL27" i="51" l="1"/>
  <c r="U27" i="57"/>
  <c r="AQ26" i="51" s="1"/>
  <c r="AR26" i="51" s="1"/>
  <c r="T27" i="57"/>
  <c r="AO26" i="51" s="1"/>
  <c r="AP26" i="51" s="1"/>
  <c r="S27" i="57"/>
  <c r="AM26" i="51" s="1"/>
  <c r="AN26" i="51" s="1"/>
  <c r="R27" i="57"/>
  <c r="AL26" i="51" l="1"/>
  <c r="U26" i="57"/>
  <c r="AQ25" i="51" s="1"/>
  <c r="AR25" i="51" s="1"/>
  <c r="T26" i="57"/>
  <c r="AO25" i="51" s="1"/>
  <c r="AP25" i="51" s="1"/>
  <c r="S26" i="57"/>
  <c r="AM25" i="51" s="1"/>
  <c r="AN25" i="51" s="1"/>
  <c r="R26" i="57"/>
  <c r="AL25" i="51" l="1"/>
  <c r="U25" i="57"/>
  <c r="AQ24" i="51" s="1"/>
  <c r="AR24" i="51" s="1"/>
  <c r="T25" i="57"/>
  <c r="AO24" i="51" s="1"/>
  <c r="AP24" i="51" s="1"/>
  <c r="S25" i="57"/>
  <c r="AM24" i="51" s="1"/>
  <c r="AN24" i="51" s="1"/>
  <c r="R25" i="57"/>
  <c r="AL24" i="51" l="1"/>
  <c r="U24" i="57"/>
  <c r="AQ23" i="51" s="1"/>
  <c r="AR23" i="51" s="1"/>
  <c r="T24" i="57"/>
  <c r="AO23" i="51" s="1"/>
  <c r="AP23" i="51" s="1"/>
  <c r="S24" i="57"/>
  <c r="AM23" i="51" s="1"/>
  <c r="AN23" i="51" s="1"/>
  <c r="R24" i="57"/>
  <c r="AL23" i="51" l="1"/>
  <c r="U23" i="57"/>
  <c r="AQ22" i="51" s="1"/>
  <c r="AR22" i="51" s="1"/>
  <c r="T23" i="57"/>
  <c r="AO22" i="51" s="1"/>
  <c r="AP22" i="51" s="1"/>
  <c r="S23" i="57"/>
  <c r="AM22" i="51" s="1"/>
  <c r="AN22" i="51" s="1"/>
  <c r="R23" i="57"/>
  <c r="AL22" i="51" l="1"/>
  <c r="U22" i="57"/>
  <c r="AQ21" i="51" s="1"/>
  <c r="AR21" i="51" s="1"/>
  <c r="T22" i="57"/>
  <c r="AO21" i="51" s="1"/>
  <c r="AP21" i="51" s="1"/>
  <c r="S22" i="57"/>
  <c r="AM21" i="51" s="1"/>
  <c r="AN21" i="51" s="1"/>
  <c r="R22" i="57"/>
  <c r="AL21" i="51" l="1"/>
  <c r="U21" i="57"/>
  <c r="AQ20" i="51" s="1"/>
  <c r="AR20" i="51" s="1"/>
  <c r="T21" i="57"/>
  <c r="AO20" i="51" s="1"/>
  <c r="AP20" i="51" s="1"/>
  <c r="S21" i="57"/>
  <c r="AM20" i="51" s="1"/>
  <c r="AN20" i="51" s="1"/>
  <c r="R21" i="57"/>
  <c r="AL20" i="51" l="1"/>
  <c r="U20" i="57"/>
  <c r="AQ19" i="51" s="1"/>
  <c r="AR19" i="51" s="1"/>
  <c r="T20" i="57"/>
  <c r="AO19" i="51" s="1"/>
  <c r="AP19" i="51" s="1"/>
  <c r="S20" i="57"/>
  <c r="AM19" i="51" s="1"/>
  <c r="R20" i="57"/>
  <c r="AL19" i="51" l="1"/>
  <c r="AN19" i="51" s="1"/>
  <c r="U19" i="57"/>
  <c r="AQ18" i="51" s="1"/>
  <c r="AR18" i="51" s="1"/>
  <c r="T19" i="57"/>
  <c r="AO18" i="51" s="1"/>
  <c r="AP18" i="51" s="1"/>
  <c r="S19" i="57"/>
  <c r="AM18" i="51" s="1"/>
  <c r="AN18" i="51" s="1"/>
  <c r="R19" i="57"/>
  <c r="AL18" i="51" l="1"/>
  <c r="U18" i="57"/>
  <c r="AQ17" i="51" s="1"/>
  <c r="AR17" i="51" s="1"/>
  <c r="T18" i="57"/>
  <c r="AO17" i="51" s="1"/>
  <c r="AP17" i="51" s="1"/>
  <c r="S18" i="57"/>
  <c r="AM17" i="51" s="1"/>
  <c r="AN17" i="51" s="1"/>
  <c r="R18" i="57"/>
  <c r="AL17" i="51" l="1"/>
  <c r="U17" i="57"/>
  <c r="AQ16" i="51" s="1"/>
  <c r="AR16" i="51" s="1"/>
  <c r="T17" i="57"/>
  <c r="AO16" i="51" s="1"/>
  <c r="AP16" i="51" s="1"/>
  <c r="S17" i="57"/>
  <c r="AM16" i="51" s="1"/>
  <c r="AN16" i="51" s="1"/>
  <c r="R17" i="57"/>
  <c r="AL16" i="51" l="1"/>
  <c r="U16" i="57"/>
  <c r="AQ15" i="51" s="1"/>
  <c r="AR15" i="51" s="1"/>
  <c r="T16" i="57"/>
  <c r="AO15" i="51" s="1"/>
  <c r="AP15" i="51" s="1"/>
  <c r="S16" i="57"/>
  <c r="AM15" i="51" s="1"/>
  <c r="AN15" i="51" s="1"/>
  <c r="R16" i="57"/>
  <c r="AL15" i="51" l="1"/>
  <c r="U15" i="57"/>
  <c r="AQ14" i="51" s="1"/>
  <c r="AR14" i="51" s="1"/>
  <c r="T15" i="57"/>
  <c r="AO14" i="51" s="1"/>
  <c r="AP14" i="51" s="1"/>
  <c r="S15" i="57"/>
  <c r="AM14" i="51" s="1"/>
  <c r="AN14" i="51" s="1"/>
  <c r="R15" i="57"/>
  <c r="AL14" i="51" l="1"/>
  <c r="U14" i="57"/>
  <c r="AQ13" i="51" s="1"/>
  <c r="AR13" i="51" s="1"/>
  <c r="T14" i="57"/>
  <c r="AO13" i="51" s="1"/>
  <c r="S14" i="57"/>
  <c r="AM13" i="51" s="1"/>
  <c r="AN13" i="51" s="1"/>
  <c r="R14" i="57"/>
  <c r="AL13" i="51" l="1"/>
  <c r="AP13" i="51" s="1"/>
  <c r="U13" i="57"/>
  <c r="AQ12" i="51" s="1"/>
  <c r="AR12" i="51" s="1"/>
  <c r="T13" i="57"/>
  <c r="AO12" i="51" s="1"/>
  <c r="AP12" i="51" s="1"/>
  <c r="S13" i="57"/>
  <c r="AM12" i="51" s="1"/>
  <c r="AN12" i="51" s="1"/>
  <c r="R13" i="57"/>
  <c r="AL12" i="51" l="1"/>
  <c r="U12" i="57"/>
  <c r="AQ11" i="51" s="1"/>
  <c r="T12" i="57"/>
  <c r="AO11" i="51" s="1"/>
  <c r="AP11" i="51" s="1"/>
  <c r="S12" i="57"/>
  <c r="AM11" i="51" s="1"/>
  <c r="AN11" i="51" s="1"/>
  <c r="R12" i="57"/>
  <c r="AL11" i="51" l="1"/>
  <c r="AR11" i="51" s="1"/>
  <c r="U11" i="57"/>
  <c r="AQ10" i="51" s="1"/>
  <c r="AR10" i="51" s="1"/>
  <c r="T11" i="57"/>
  <c r="AO10" i="51" s="1"/>
  <c r="AP10" i="51" s="1"/>
  <c r="S11" i="57"/>
  <c r="AM10" i="51" s="1"/>
  <c r="AN10" i="51" s="1"/>
  <c r="R11" i="57"/>
  <c r="AL10" i="51" l="1"/>
  <c r="U10" i="57"/>
  <c r="AQ9" i="51" s="1"/>
  <c r="AR9" i="51" s="1"/>
  <c r="T10" i="57"/>
  <c r="AO9" i="51" s="1"/>
  <c r="AP9" i="51" s="1"/>
  <c r="S10" i="57"/>
  <c r="AM9" i="51" s="1"/>
  <c r="AN9" i="51" s="1"/>
  <c r="R10" i="57"/>
  <c r="AL9" i="51" l="1"/>
  <c r="U9" i="57"/>
  <c r="AQ8" i="51" s="1"/>
  <c r="AR8" i="51" s="1"/>
  <c r="T9" i="57"/>
  <c r="AO8" i="51" s="1"/>
  <c r="AP8" i="51" s="1"/>
  <c r="S9" i="57"/>
  <c r="AM8" i="51" s="1"/>
  <c r="R9" i="57"/>
  <c r="AL8" i="51" l="1"/>
  <c r="AN8" i="51" s="1"/>
  <c r="U8" i="57"/>
  <c r="AQ7" i="51" s="1"/>
  <c r="T8" i="57"/>
  <c r="AO7" i="51" s="1"/>
  <c r="S8" i="57"/>
  <c r="AM7" i="51" s="1"/>
  <c r="AN7" i="51" s="1"/>
  <c r="R8" i="57"/>
  <c r="AL7" i="51" l="1"/>
  <c r="AP7" i="51" s="1"/>
  <c r="U7" i="57"/>
  <c r="AQ6" i="51" s="1"/>
  <c r="T7" i="57"/>
  <c r="AO6" i="51" s="1"/>
  <c r="S7" i="57"/>
  <c r="AM6" i="51" s="1"/>
  <c r="R7" i="57"/>
  <c r="AR7" i="51" l="1"/>
  <c r="AL6" i="51"/>
  <c r="AP6" i="51" s="1"/>
  <c r="U6" i="57"/>
  <c r="AQ5" i="51" s="1"/>
  <c r="AR5" i="51" s="1"/>
  <c r="T6" i="57"/>
  <c r="AO5" i="51" s="1"/>
  <c r="AP5" i="51" s="1"/>
  <c r="S6" i="57"/>
  <c r="AM5" i="51" s="1"/>
  <c r="AN5" i="51" s="1"/>
  <c r="R6" i="57"/>
  <c r="AN6" i="51" l="1"/>
  <c r="AR6" i="51"/>
  <c r="AL5" i="51"/>
  <c r="U5" i="57"/>
  <c r="AQ4" i="51" s="1"/>
  <c r="AQ88" i="51" s="1"/>
  <c r="T5" i="57"/>
  <c r="S5" i="57"/>
  <c r="R5" i="57"/>
  <c r="S95" i="57" l="1"/>
  <c r="Z4" i="57" s="1"/>
  <c r="AM4" i="51"/>
  <c r="AM88" i="51" s="1"/>
  <c r="U95" i="57"/>
  <c r="T95" i="57"/>
  <c r="AA4" i="57" s="1"/>
  <c r="AO4" i="51"/>
  <c r="R95" i="57"/>
  <c r="C4" i="57"/>
  <c r="F4" i="57" s="1"/>
  <c r="I4" i="57" s="1"/>
  <c r="L4" i="57" s="1"/>
  <c r="O4" i="57" s="1"/>
  <c r="O111" i="55"/>
  <c r="L111" i="55"/>
  <c r="I111" i="55"/>
  <c r="F111" i="55"/>
  <c r="C111" i="55"/>
  <c r="O110" i="55"/>
  <c r="L110" i="55"/>
  <c r="I110" i="55"/>
  <c r="F110" i="55"/>
  <c r="C110" i="55"/>
  <c r="O109" i="55"/>
  <c r="L109" i="55"/>
  <c r="I109" i="55"/>
  <c r="F109" i="55"/>
  <c r="C109" i="55"/>
  <c r="O108" i="55"/>
  <c r="L108" i="55"/>
  <c r="I108" i="55"/>
  <c r="F108" i="55"/>
  <c r="C108" i="55"/>
  <c r="O107" i="55"/>
  <c r="L107" i="55"/>
  <c r="I107" i="55"/>
  <c r="F107" i="55"/>
  <c r="C107" i="55"/>
  <c r="O106" i="55"/>
  <c r="L106" i="55"/>
  <c r="I106" i="55"/>
  <c r="F106" i="55"/>
  <c r="C106" i="55"/>
  <c r="O105" i="55"/>
  <c r="L105" i="55"/>
  <c r="I105" i="55"/>
  <c r="F105" i="55"/>
  <c r="C105" i="55"/>
  <c r="O104" i="55"/>
  <c r="L104" i="55"/>
  <c r="I104" i="55"/>
  <c r="F104" i="55"/>
  <c r="C104" i="55"/>
  <c r="O103" i="55"/>
  <c r="L103" i="55"/>
  <c r="I103" i="55"/>
  <c r="F103" i="55"/>
  <c r="C103" i="55"/>
  <c r="O102" i="55"/>
  <c r="L102" i="55"/>
  <c r="I102" i="55"/>
  <c r="F102" i="55"/>
  <c r="C102" i="55"/>
  <c r="O101" i="55"/>
  <c r="L101" i="55"/>
  <c r="I101" i="55"/>
  <c r="F101" i="55"/>
  <c r="C101" i="55"/>
  <c r="O100" i="55"/>
  <c r="L100" i="55"/>
  <c r="I100" i="55"/>
  <c r="F100" i="55"/>
  <c r="C100" i="55"/>
  <c r="O99" i="55"/>
  <c r="L99" i="55"/>
  <c r="I99" i="55"/>
  <c r="F99" i="55"/>
  <c r="C99" i="55"/>
  <c r="O98" i="55"/>
  <c r="L98" i="55"/>
  <c r="I98" i="55"/>
  <c r="F98" i="55"/>
  <c r="C98" i="55"/>
  <c r="O97" i="55"/>
  <c r="L97" i="55"/>
  <c r="I97" i="55"/>
  <c r="F97" i="55"/>
  <c r="C97" i="55"/>
  <c r="Q96" i="55"/>
  <c r="P96" i="55"/>
  <c r="N96" i="55"/>
  <c r="M96" i="55"/>
  <c r="K96" i="55"/>
  <c r="J96" i="55"/>
  <c r="H96" i="55"/>
  <c r="G96" i="55"/>
  <c r="E96" i="55"/>
  <c r="D96" i="55"/>
  <c r="O95" i="55"/>
  <c r="L95" i="55"/>
  <c r="I95" i="55"/>
  <c r="F95" i="55"/>
  <c r="C95" i="55"/>
  <c r="AH86" i="51"/>
  <c r="AI86" i="51" s="1"/>
  <c r="AF86" i="51"/>
  <c r="AG86" i="51" s="1"/>
  <c r="AD86" i="51"/>
  <c r="AE86" i="51" s="1"/>
  <c r="I96" i="55"/>
  <c r="L96" i="55"/>
  <c r="C96" i="55"/>
  <c r="F96" i="55"/>
  <c r="O96" i="55"/>
  <c r="R98" i="55" l="1"/>
  <c r="R100" i="55"/>
  <c r="R102" i="55"/>
  <c r="R104" i="55"/>
  <c r="R106" i="55"/>
  <c r="R108" i="55"/>
  <c r="R110" i="55"/>
  <c r="AO88" i="51"/>
  <c r="AP4" i="51"/>
  <c r="AL4" i="51"/>
  <c r="AL88" i="51" s="1"/>
  <c r="AC86" i="51"/>
  <c r="R97" i="55"/>
  <c r="R99" i="55"/>
  <c r="R101" i="55"/>
  <c r="R103" i="55"/>
  <c r="R105" i="55"/>
  <c r="R107" i="55"/>
  <c r="R109" i="55"/>
  <c r="R111" i="55"/>
  <c r="Y2" i="57"/>
  <c r="Y4" i="57"/>
  <c r="AH85" i="51"/>
  <c r="AF85" i="51"/>
  <c r="AG85" i="51" s="1"/>
  <c r="AD85" i="51"/>
  <c r="AE85" i="51" s="1"/>
  <c r="AR4" i="51" l="1"/>
  <c r="AN4" i="51"/>
  <c r="AC85" i="51"/>
  <c r="AI85" i="51" s="1"/>
  <c r="AH84" i="51"/>
  <c r="AI84" i="51" s="1"/>
  <c r="AF84" i="51"/>
  <c r="AG84" i="51" s="1"/>
  <c r="AD84" i="51"/>
  <c r="AE84" i="51" l="1"/>
  <c r="AC84" i="51"/>
  <c r="AH83" i="51"/>
  <c r="AI83" i="51" s="1"/>
  <c r="AF83" i="51"/>
  <c r="AG83" i="51" s="1"/>
  <c r="AD83" i="51"/>
  <c r="AE83" i="51" s="1"/>
  <c r="AC83" i="51" l="1"/>
  <c r="AH82" i="51"/>
  <c r="AI82" i="51" s="1"/>
  <c r="AF82" i="51"/>
  <c r="AG82" i="51" s="1"/>
  <c r="AD82" i="51"/>
  <c r="AE82" i="51" s="1"/>
  <c r="AC82" i="51" l="1"/>
  <c r="AH81" i="51"/>
  <c r="AI81" i="51" s="1"/>
  <c r="AF81" i="51"/>
  <c r="AD81" i="51"/>
  <c r="AC81" i="51" l="1"/>
  <c r="AG81" i="51" s="1"/>
  <c r="AH80" i="51"/>
  <c r="AI80" i="51" s="1"/>
  <c r="AF80" i="51"/>
  <c r="AD80" i="51"/>
  <c r="AC80" i="51" l="1"/>
  <c r="AE80" i="51" s="1"/>
  <c r="AE81" i="51"/>
  <c r="AH79" i="51"/>
  <c r="AF79" i="51"/>
  <c r="AD79" i="51"/>
  <c r="AG80" i="51" l="1"/>
  <c r="AC79" i="51"/>
  <c r="AI79" i="51" s="1"/>
  <c r="AH78" i="51"/>
  <c r="AI78" i="51" s="1"/>
  <c r="AF78" i="51"/>
  <c r="AD78" i="51"/>
  <c r="AE78" i="51" s="1"/>
  <c r="AG79" i="51" l="1"/>
  <c r="AC78" i="51"/>
  <c r="AG78" i="51" s="1"/>
  <c r="AE79" i="51"/>
  <c r="AH77" i="51"/>
  <c r="AI77" i="51" s="1"/>
  <c r="AF77" i="51"/>
  <c r="AG77" i="51" s="1"/>
  <c r="AD77" i="51"/>
  <c r="AE77" i="51" s="1"/>
  <c r="AC77" i="51" l="1"/>
  <c r="AH76" i="51"/>
  <c r="AI76" i="51" s="1"/>
  <c r="AF76" i="51"/>
  <c r="AG76" i="51" s="1"/>
  <c r="AD76" i="51"/>
  <c r="AC76" i="51" l="1"/>
  <c r="AE76" i="51" s="1"/>
  <c r="AH75" i="51"/>
  <c r="AF75" i="51"/>
  <c r="AD75" i="51"/>
  <c r="AC75" i="51" l="1"/>
  <c r="AG75" i="51" s="1"/>
  <c r="AH74" i="51"/>
  <c r="AI74" i="51" s="1"/>
  <c r="AF74" i="51"/>
  <c r="AG74" i="51" s="1"/>
  <c r="AD74" i="51"/>
  <c r="AI75" i="51" l="1"/>
  <c r="AC74" i="51"/>
  <c r="AE74" i="51" s="1"/>
  <c r="AE75" i="51"/>
  <c r="AH73" i="51"/>
  <c r="AI73" i="51" s="1"/>
  <c r="AF73" i="51"/>
  <c r="AD73" i="51"/>
  <c r="AC73" i="51" l="1"/>
  <c r="AG73" i="51" s="1"/>
  <c r="AH72" i="51"/>
  <c r="AI72" i="51" s="1"/>
  <c r="AF72" i="51"/>
  <c r="AG72" i="51" s="1"/>
  <c r="AD72" i="51"/>
  <c r="AC72" i="51" l="1"/>
  <c r="AE72" i="51" s="1"/>
  <c r="AE73" i="51"/>
  <c r="AH71" i="51"/>
  <c r="AI71" i="51" s="1"/>
  <c r="AF71" i="51"/>
  <c r="AG71" i="51" s="1"/>
  <c r="AD71" i="51"/>
  <c r="AE71" i="51" s="1"/>
  <c r="AC71" i="51" l="1"/>
  <c r="AH70" i="51"/>
  <c r="AI70" i="51" s="1"/>
  <c r="AF70" i="51"/>
  <c r="AG70" i="51" s="1"/>
  <c r="AD70" i="51"/>
  <c r="AC70" i="51" l="1"/>
  <c r="AE70" i="51" s="1"/>
  <c r="AH69" i="51"/>
  <c r="AI69" i="51" s="1"/>
  <c r="AF69" i="51"/>
  <c r="AD69" i="51"/>
  <c r="AC69" i="51" l="1"/>
  <c r="AG69" i="51" s="1"/>
  <c r="AH68" i="51"/>
  <c r="AI68" i="51" s="1"/>
  <c r="AF68" i="51"/>
  <c r="AG68" i="51" s="1"/>
  <c r="AD68" i="51"/>
  <c r="AC68" i="51" l="1"/>
  <c r="AE68" i="51" s="1"/>
  <c r="AE69" i="51"/>
  <c r="AH67" i="51"/>
  <c r="AI67" i="51" s="1"/>
  <c r="AF67" i="51"/>
  <c r="AG67" i="51" s="1"/>
  <c r="AD67" i="51"/>
  <c r="AE67" i="51" s="1"/>
  <c r="AC67" i="51" l="1"/>
  <c r="AH66" i="51"/>
  <c r="AF66" i="51"/>
  <c r="AD66" i="51"/>
  <c r="AC66" i="51" l="1"/>
  <c r="AE66" i="51" s="1"/>
  <c r="AH65" i="51"/>
  <c r="AI65" i="51" s="1"/>
  <c r="AF65" i="51"/>
  <c r="AG65" i="51" s="1"/>
  <c r="AD65" i="51"/>
  <c r="AE65" i="51" s="1"/>
  <c r="AG66" i="51" l="1"/>
  <c r="AI66" i="51"/>
  <c r="AC65" i="51"/>
  <c r="AH64" i="51"/>
  <c r="AF64" i="51"/>
  <c r="AD64" i="51"/>
  <c r="AC64" i="51" l="1"/>
  <c r="AG64" i="51" s="1"/>
  <c r="AH63" i="51"/>
  <c r="AI63" i="51" s="1"/>
  <c r="AF63" i="51"/>
  <c r="AD63" i="51"/>
  <c r="AI64" i="51" l="1"/>
  <c r="AC63" i="51"/>
  <c r="AG63" i="51" s="1"/>
  <c r="AE64" i="51"/>
  <c r="AH62" i="51"/>
  <c r="AI62" i="51" s="1"/>
  <c r="AF62" i="51"/>
  <c r="AG62" i="51" s="1"/>
  <c r="AD62" i="51"/>
  <c r="AE62" i="51" s="1"/>
  <c r="AE63" i="51" l="1"/>
  <c r="AC62" i="51"/>
  <c r="AH61" i="51"/>
  <c r="AI61" i="51" s="1"/>
  <c r="AF61" i="51"/>
  <c r="AG61" i="51" s="1"/>
  <c r="AD61" i="51"/>
  <c r="AE61" i="51" s="1"/>
  <c r="AC61" i="51" l="1"/>
  <c r="AH60" i="51"/>
  <c r="AI60" i="51" s="1"/>
  <c r="AF60" i="51"/>
  <c r="AG60" i="51" s="1"/>
  <c r="AD60" i="51"/>
  <c r="AE60" i="51" s="1"/>
  <c r="AC60" i="51" l="1"/>
  <c r="AH59" i="51"/>
  <c r="AI59" i="51" s="1"/>
  <c r="AF59" i="51"/>
  <c r="AD59" i="51"/>
  <c r="AC59" i="51" l="1"/>
  <c r="AE59" i="51" s="1"/>
  <c r="AH58" i="51"/>
  <c r="AI58" i="51" s="1"/>
  <c r="AF58" i="51"/>
  <c r="AG58" i="51" s="1"/>
  <c r="AD58" i="51"/>
  <c r="AE58" i="51" s="1"/>
  <c r="AG59" i="51" l="1"/>
  <c r="AC58" i="51"/>
  <c r="AH57" i="51"/>
  <c r="AI57" i="51" s="1"/>
  <c r="AF57" i="51"/>
  <c r="AG57" i="51" s="1"/>
  <c r="AD57" i="51"/>
  <c r="AE57" i="51" s="1"/>
  <c r="AC57" i="51" l="1"/>
  <c r="AH56" i="51"/>
  <c r="AI56" i="51" s="1"/>
  <c r="AF56" i="51"/>
  <c r="AD56" i="51"/>
  <c r="AC56" i="51" l="1"/>
  <c r="AE56" i="51" s="1"/>
  <c r="AH55" i="51"/>
  <c r="AI55" i="51" s="1"/>
  <c r="AF55" i="51"/>
  <c r="AG55" i="51" s="1"/>
  <c r="AD55" i="51"/>
  <c r="AG56" i="51" l="1"/>
  <c r="AC55" i="51"/>
  <c r="AE55" i="51" s="1"/>
  <c r="AH54" i="51"/>
  <c r="AI54" i="51" s="1"/>
  <c r="AF54" i="51"/>
  <c r="AD54" i="51"/>
  <c r="AC54" i="51" l="1"/>
  <c r="AG54" i="51" s="1"/>
  <c r="AH53" i="51"/>
  <c r="AI53" i="51" s="1"/>
  <c r="AF53" i="51"/>
  <c r="AG53" i="51" s="1"/>
  <c r="AD53" i="51"/>
  <c r="AE53" i="51" s="1"/>
  <c r="AC53" i="51" l="1"/>
  <c r="AE54" i="51"/>
  <c r="AH52" i="51"/>
  <c r="AI52" i="51" s="1"/>
  <c r="AF52" i="51"/>
  <c r="AG52" i="51" s="1"/>
  <c r="AD52" i="51"/>
  <c r="AE52" i="51" s="1"/>
  <c r="AC52" i="51" l="1"/>
  <c r="AH51" i="51"/>
  <c r="AI51" i="51" s="1"/>
  <c r="AF51" i="51"/>
  <c r="AG51" i="51" s="1"/>
  <c r="AD51" i="51"/>
  <c r="AC51" i="51" l="1"/>
  <c r="AE51" i="51" s="1"/>
  <c r="AH50" i="51"/>
  <c r="AI50" i="51" s="1"/>
  <c r="AF50" i="51"/>
  <c r="AG50" i="51" s="1"/>
  <c r="AD50" i="51"/>
  <c r="AE50" i="51" s="1"/>
  <c r="AC50" i="51" l="1"/>
  <c r="AH49" i="51"/>
  <c r="AI49" i="51" s="1"/>
  <c r="AF49" i="51"/>
  <c r="AG49" i="51" s="1"/>
  <c r="AD49" i="51"/>
  <c r="AE49" i="51" s="1"/>
  <c r="AC49" i="51" l="1"/>
  <c r="AH48" i="51"/>
  <c r="AF48" i="51"/>
  <c r="AG48" i="51" s="1"/>
  <c r="AD48" i="51"/>
  <c r="AE48" i="51" s="1"/>
  <c r="AC48" i="51" l="1"/>
  <c r="AI48" i="51" s="1"/>
  <c r="AH47" i="51"/>
  <c r="AI47" i="51" s="1"/>
  <c r="AF47" i="51"/>
  <c r="AG47" i="51" s="1"/>
  <c r="AD47" i="51"/>
  <c r="AE47" i="51" s="1"/>
  <c r="AC47" i="51" l="1"/>
  <c r="AH46" i="51"/>
  <c r="AI46" i="51" s="1"/>
  <c r="AF46" i="51"/>
  <c r="AD46" i="51"/>
  <c r="AE46" i="51" s="1"/>
  <c r="AC46" i="51" l="1"/>
  <c r="AG46" i="51" s="1"/>
  <c r="AH45" i="51"/>
  <c r="AI45" i="51" s="1"/>
  <c r="AF45" i="51"/>
  <c r="AG45" i="51" s="1"/>
  <c r="AD45" i="51"/>
  <c r="AE45" i="51" s="1"/>
  <c r="AC45" i="51" l="1"/>
  <c r="AH44" i="51"/>
  <c r="AI44" i="51" s="1"/>
  <c r="AF44" i="51"/>
  <c r="AG44" i="51" s="1"/>
  <c r="AD44" i="51"/>
  <c r="AE44" i="51" s="1"/>
  <c r="AC44" i="51" l="1"/>
  <c r="AH43" i="51"/>
  <c r="AI43" i="51" s="1"/>
  <c r="AF43" i="51"/>
  <c r="AG43" i="51" s="1"/>
  <c r="AD43" i="51"/>
  <c r="AE43" i="51" s="1"/>
  <c r="AC43" i="51" l="1"/>
  <c r="AH42" i="51"/>
  <c r="AI42" i="51" s="1"/>
  <c r="AF42" i="51"/>
  <c r="AG42" i="51" s="1"/>
  <c r="AD42" i="51"/>
  <c r="AE42" i="51" s="1"/>
  <c r="AC42" i="51" l="1"/>
  <c r="AH41" i="51"/>
  <c r="AI41" i="51" s="1"/>
  <c r="AF41" i="51"/>
  <c r="AG41" i="51" s="1"/>
  <c r="AD41" i="51"/>
  <c r="AC41" i="51" l="1"/>
  <c r="AH40" i="51"/>
  <c r="AI40" i="51" s="1"/>
  <c r="AF40" i="51"/>
  <c r="AD40" i="51"/>
  <c r="AC40" i="51" l="1"/>
  <c r="AE40" i="51" s="1"/>
  <c r="AE41" i="51"/>
  <c r="AH39" i="51"/>
  <c r="AI39" i="51" s="1"/>
  <c r="AF39" i="51"/>
  <c r="AG39" i="51" s="1"/>
  <c r="AD39" i="51"/>
  <c r="AE39" i="51" s="1"/>
  <c r="AG40" i="51" l="1"/>
  <c r="AC39" i="51"/>
  <c r="AH38" i="51"/>
  <c r="AI38" i="51" s="1"/>
  <c r="AF38" i="51"/>
  <c r="AG38" i="51" s="1"/>
  <c r="AD38" i="51"/>
  <c r="AE38" i="51" s="1"/>
  <c r="AC38" i="51" l="1"/>
  <c r="AH37" i="51"/>
  <c r="AI37" i="51" s="1"/>
  <c r="AF37" i="51"/>
  <c r="AG37" i="51" s="1"/>
  <c r="AD37" i="51"/>
  <c r="AE37" i="51" s="1"/>
  <c r="AC37" i="51" l="1"/>
  <c r="AH36" i="51"/>
  <c r="AI36" i="51" s="1"/>
  <c r="AF36" i="51"/>
  <c r="AG36" i="51" s="1"/>
  <c r="AD36" i="51"/>
  <c r="AE36" i="51" s="1"/>
  <c r="AC36" i="51" l="1"/>
  <c r="AH35" i="51"/>
  <c r="AI35" i="51" s="1"/>
  <c r="AF35" i="51"/>
  <c r="AD35" i="51"/>
  <c r="AC35" i="51" l="1"/>
  <c r="AG35" i="51" s="1"/>
  <c r="AH34" i="51"/>
  <c r="AI34" i="51" s="1"/>
  <c r="AF34" i="51"/>
  <c r="AG34" i="51" s="1"/>
  <c r="AD34" i="51"/>
  <c r="AE34" i="51" s="1"/>
  <c r="AE35" i="51" l="1"/>
  <c r="AC34" i="51"/>
  <c r="AH33" i="51"/>
  <c r="AI33" i="51" s="1"/>
  <c r="AF33" i="51"/>
  <c r="AG33" i="51" s="1"/>
  <c r="AD33" i="51"/>
  <c r="AE33" i="51" s="1"/>
  <c r="AC33" i="51" l="1"/>
  <c r="AH32" i="51"/>
  <c r="AI32" i="51" s="1"/>
  <c r="AF32" i="51"/>
  <c r="AG32" i="51" s="1"/>
  <c r="AD32" i="51"/>
  <c r="AE32" i="51" s="1"/>
  <c r="AC32" i="51" l="1"/>
  <c r="AH31" i="51"/>
  <c r="AI31" i="51" s="1"/>
  <c r="AF31" i="51"/>
  <c r="AG31" i="51" s="1"/>
  <c r="AD31" i="51"/>
  <c r="AE31" i="51" s="1"/>
  <c r="AC31" i="51" l="1"/>
  <c r="AH30" i="51"/>
  <c r="AF30" i="51"/>
  <c r="AD30" i="51"/>
  <c r="AC30" i="51" l="1"/>
  <c r="AE30" i="51" s="1"/>
  <c r="AH29" i="51"/>
  <c r="AI29" i="51" s="1"/>
  <c r="AF29" i="51"/>
  <c r="AG29" i="51" s="1"/>
  <c r="AD29" i="51"/>
  <c r="AE29" i="51" s="1"/>
  <c r="AI30" i="51" l="1"/>
  <c r="AG30" i="51"/>
  <c r="AC29" i="51"/>
  <c r="AH28" i="51"/>
  <c r="AI28" i="51" s="1"/>
  <c r="AF28" i="51"/>
  <c r="AD28" i="51"/>
  <c r="AE28" i="51" l="1"/>
  <c r="AC28" i="51"/>
  <c r="AH27" i="51"/>
  <c r="AI27" i="51" s="1"/>
  <c r="AF27" i="51"/>
  <c r="AG27" i="51" s="1"/>
  <c r="AD27" i="51"/>
  <c r="AE27" i="51" l="1"/>
  <c r="AC27" i="51"/>
  <c r="AG28" i="51"/>
  <c r="AH26" i="51"/>
  <c r="AF26" i="51"/>
  <c r="AD26" i="51"/>
  <c r="AC26" i="51" l="1"/>
  <c r="AG26" i="51" s="1"/>
  <c r="AH25" i="51"/>
  <c r="AI25" i="51" s="1"/>
  <c r="AF25" i="51"/>
  <c r="AG25" i="51" s="1"/>
  <c r="AD25" i="51"/>
  <c r="AI26" i="51" l="1"/>
  <c r="AC25" i="51"/>
  <c r="AE25" i="51" s="1"/>
  <c r="AE26" i="51"/>
  <c r="AH24" i="51"/>
  <c r="AI24" i="51" s="1"/>
  <c r="AF24" i="51"/>
  <c r="AG24" i="51" s="1"/>
  <c r="AD24" i="51"/>
  <c r="AE24" i="51" l="1"/>
  <c r="AC24" i="51"/>
  <c r="AH23" i="51"/>
  <c r="AI23" i="51" s="1"/>
  <c r="AF23" i="51"/>
  <c r="AD23" i="51"/>
  <c r="AC23" i="51" l="1"/>
  <c r="AE23" i="51" s="1"/>
  <c r="AH22" i="51"/>
  <c r="AI22" i="51" s="1"/>
  <c r="AF22" i="51"/>
  <c r="AG22" i="51" s="1"/>
  <c r="AD22" i="51"/>
  <c r="AG23" i="51" l="1"/>
  <c r="AE22" i="51"/>
  <c r="AC22" i="51"/>
  <c r="AH21" i="51"/>
  <c r="AI21" i="51" s="1"/>
  <c r="AF21" i="51"/>
  <c r="AD21" i="51"/>
  <c r="AC21" i="51" l="1"/>
  <c r="AE21" i="51" s="1"/>
  <c r="AH20" i="51"/>
  <c r="AI20" i="51" s="1"/>
  <c r="AF20" i="51"/>
  <c r="AG20" i="51" s="1"/>
  <c r="AD20" i="51"/>
  <c r="AG21" i="51" l="1"/>
  <c r="AC20" i="51"/>
  <c r="AE20" i="51" s="1"/>
  <c r="AH19" i="51"/>
  <c r="AI19" i="51" s="1"/>
  <c r="AF19" i="51"/>
  <c r="AG19" i="51" s="1"/>
  <c r="AD19" i="51"/>
  <c r="AE19" i="51" l="1"/>
  <c r="AC19" i="51"/>
  <c r="AH18" i="51"/>
  <c r="AI18" i="51" s="1"/>
  <c r="AF18" i="51"/>
  <c r="AD18" i="51"/>
  <c r="AC18" i="51" l="1"/>
  <c r="AG18" i="51" s="1"/>
  <c r="AH17" i="51"/>
  <c r="AI17" i="51" s="1"/>
  <c r="AF17" i="51"/>
  <c r="AG17" i="51" s="1"/>
  <c r="AD17" i="51"/>
  <c r="AE17" i="51" l="1"/>
  <c r="AC17" i="51"/>
  <c r="AE18" i="51"/>
  <c r="AH16" i="51"/>
  <c r="AF16" i="51"/>
  <c r="AD16" i="51"/>
  <c r="AC16" i="51" l="1"/>
  <c r="AG16" i="51" s="1"/>
  <c r="AH15" i="51"/>
  <c r="AI15" i="51" s="1"/>
  <c r="AF15" i="51"/>
  <c r="AD15" i="51"/>
  <c r="AI16" i="51" l="1"/>
  <c r="AE16" i="51"/>
  <c r="AC15" i="51"/>
  <c r="AE15" i="51" s="1"/>
  <c r="AH14" i="51"/>
  <c r="AI14" i="51" s="1"/>
  <c r="AF14" i="51"/>
  <c r="AG14" i="51" s="1"/>
  <c r="AD14" i="51"/>
  <c r="AE14" i="51" s="1"/>
  <c r="AG15" i="51" l="1"/>
  <c r="AC14" i="51"/>
  <c r="AH13" i="51"/>
  <c r="AI13" i="51" s="1"/>
  <c r="AF13" i="51"/>
  <c r="AG13" i="51" s="1"/>
  <c r="AD13" i="51"/>
  <c r="AC13" i="51" l="1"/>
  <c r="AE13" i="51" s="1"/>
  <c r="AH12" i="51"/>
  <c r="AI12" i="51" s="1"/>
  <c r="AF12" i="51"/>
  <c r="AG12" i="51" s="1"/>
  <c r="AD12" i="51"/>
  <c r="AE12" i="51" s="1"/>
  <c r="AC12" i="51" l="1"/>
  <c r="AH11" i="51"/>
  <c r="AF11" i="51"/>
  <c r="AD11" i="51"/>
  <c r="AC11" i="51" l="1"/>
  <c r="AG11" i="51" s="1"/>
  <c r="AH10" i="51"/>
  <c r="AI10" i="51" s="1"/>
  <c r="AF10" i="51"/>
  <c r="AG10" i="51" s="1"/>
  <c r="AD10" i="51"/>
  <c r="AE10" i="51" s="1"/>
  <c r="AE11" i="51" l="1"/>
  <c r="AI11" i="51"/>
  <c r="AC10" i="51"/>
  <c r="AH9" i="51"/>
  <c r="AI9" i="51" s="1"/>
  <c r="AF9" i="51"/>
  <c r="AG9" i="51" s="1"/>
  <c r="AD9" i="51"/>
  <c r="AC9" i="51" l="1"/>
  <c r="AE9" i="51" s="1"/>
  <c r="AH8" i="51"/>
  <c r="AI8" i="51" s="1"/>
  <c r="AF8" i="51"/>
  <c r="AG8" i="51" s="1"/>
  <c r="AD8" i="51"/>
  <c r="AE8" i="51" s="1"/>
  <c r="AC8" i="51" l="1"/>
  <c r="AH7" i="51"/>
  <c r="AI7" i="51" s="1"/>
  <c r="AF7" i="51"/>
  <c r="AG7" i="51" s="1"/>
  <c r="AD7" i="51"/>
  <c r="AE7" i="51" s="1"/>
  <c r="AC7" i="51" l="1"/>
  <c r="AH6" i="51"/>
  <c r="AI6" i="51" s="1"/>
  <c r="AF6" i="51"/>
  <c r="AG6" i="51" s="1"/>
  <c r="AD6" i="51"/>
  <c r="AE6" i="51" s="1"/>
  <c r="AC6" i="51" l="1"/>
  <c r="AH5" i="51"/>
  <c r="AI5" i="51" s="1"/>
  <c r="AF5" i="51"/>
  <c r="AD5" i="51"/>
  <c r="AC5" i="51" l="1"/>
  <c r="AE5" i="51" s="1"/>
  <c r="U5" i="55"/>
  <c r="T5" i="55"/>
  <c r="S5" i="55"/>
  <c r="R5" i="55"/>
  <c r="AG5" i="51" l="1"/>
  <c r="S95" i="55"/>
  <c r="Z4" i="55" s="1"/>
  <c r="AD4" i="51"/>
  <c r="U95" i="55"/>
  <c r="AH4" i="51"/>
  <c r="T95" i="55"/>
  <c r="AA4" i="55" s="1"/>
  <c r="AF4" i="51"/>
  <c r="R95" i="55"/>
  <c r="C4" i="55"/>
  <c r="F4" i="55" s="1"/>
  <c r="I4" i="55" s="1"/>
  <c r="L4" i="55" s="1"/>
  <c r="O4" i="55" s="1"/>
  <c r="O111" i="54"/>
  <c r="L111" i="54"/>
  <c r="I111" i="54"/>
  <c r="F111" i="54"/>
  <c r="C111" i="54"/>
  <c r="O110" i="54"/>
  <c r="L110" i="54"/>
  <c r="I110" i="54"/>
  <c r="F110" i="54"/>
  <c r="C110" i="54"/>
  <c r="O109" i="54"/>
  <c r="L109" i="54"/>
  <c r="I109" i="54"/>
  <c r="F109" i="54"/>
  <c r="C109" i="54"/>
  <c r="O108" i="54"/>
  <c r="L108" i="54"/>
  <c r="I108" i="54"/>
  <c r="F108" i="54"/>
  <c r="C108" i="54"/>
  <c r="O107" i="54"/>
  <c r="L107" i="54"/>
  <c r="I107" i="54"/>
  <c r="F107" i="54"/>
  <c r="C107" i="54"/>
  <c r="O106" i="54"/>
  <c r="L106" i="54"/>
  <c r="I106" i="54"/>
  <c r="F106" i="54"/>
  <c r="C106" i="54"/>
  <c r="O105" i="54"/>
  <c r="L105" i="54"/>
  <c r="I105" i="54"/>
  <c r="F105" i="54"/>
  <c r="C105" i="54"/>
  <c r="O104" i="54"/>
  <c r="L104" i="54"/>
  <c r="I104" i="54"/>
  <c r="F104" i="54"/>
  <c r="C104" i="54"/>
  <c r="O103" i="54"/>
  <c r="L103" i="54"/>
  <c r="I103" i="54"/>
  <c r="F103" i="54"/>
  <c r="C103" i="54"/>
  <c r="O102" i="54"/>
  <c r="L102" i="54"/>
  <c r="I102" i="54"/>
  <c r="F102" i="54"/>
  <c r="C102" i="54"/>
  <c r="O101" i="54"/>
  <c r="L101" i="54"/>
  <c r="I101" i="54"/>
  <c r="F101" i="54"/>
  <c r="C101" i="54"/>
  <c r="O100" i="54"/>
  <c r="L100" i="54"/>
  <c r="I100" i="54"/>
  <c r="F100" i="54"/>
  <c r="C100" i="54"/>
  <c r="O99" i="54"/>
  <c r="L99" i="54"/>
  <c r="I99" i="54"/>
  <c r="F99" i="54"/>
  <c r="C99" i="54"/>
  <c r="O98" i="54"/>
  <c r="L98" i="54"/>
  <c r="I98" i="54"/>
  <c r="F98" i="54"/>
  <c r="C98" i="54"/>
  <c r="O97" i="54"/>
  <c r="L97" i="54"/>
  <c r="I97" i="54"/>
  <c r="F97" i="54"/>
  <c r="C97" i="54"/>
  <c r="Q96" i="54"/>
  <c r="P96" i="54"/>
  <c r="N96" i="54"/>
  <c r="M96" i="54"/>
  <c r="K96" i="54"/>
  <c r="J96" i="54"/>
  <c r="H96" i="54"/>
  <c r="G96" i="54"/>
  <c r="E96" i="54"/>
  <c r="D96" i="54"/>
  <c r="O95" i="54"/>
  <c r="L95" i="54"/>
  <c r="I95" i="54"/>
  <c r="F95" i="54"/>
  <c r="C95" i="54"/>
  <c r="U94" i="54"/>
  <c r="T94" i="54"/>
  <c r="S94" i="54"/>
  <c r="U93" i="54"/>
  <c r="T93" i="54"/>
  <c r="S93" i="54"/>
  <c r="U92" i="54"/>
  <c r="T92" i="54"/>
  <c r="S92" i="54"/>
  <c r="U91" i="54"/>
  <c r="T91" i="54"/>
  <c r="S91" i="54"/>
  <c r="U90" i="54"/>
  <c r="T90" i="54"/>
  <c r="S90" i="54"/>
  <c r="U89" i="54"/>
  <c r="T89" i="54"/>
  <c r="S89" i="54"/>
  <c r="U88" i="54"/>
  <c r="T88" i="54"/>
  <c r="S88" i="54"/>
  <c r="U87" i="54"/>
  <c r="Y86" i="51" s="1"/>
  <c r="Z86" i="51" s="1"/>
  <c r="T87" i="54"/>
  <c r="W86" i="51" s="1"/>
  <c r="X86" i="51" s="1"/>
  <c r="S87" i="54"/>
  <c r="U86" i="51" s="1"/>
  <c r="V86" i="51" s="1"/>
  <c r="R88" i="54"/>
  <c r="R93" i="54"/>
  <c r="R92" i="54"/>
  <c r="L96" i="54"/>
  <c r="R89" i="54"/>
  <c r="R87" i="54"/>
  <c r="I96" i="54"/>
  <c r="C96" i="54"/>
  <c r="R91" i="54"/>
  <c r="R90" i="54"/>
  <c r="R94" i="54"/>
  <c r="O96" i="54"/>
  <c r="F96" i="54"/>
  <c r="R97" i="54" l="1"/>
  <c r="R99" i="54"/>
  <c r="R101" i="54"/>
  <c r="R98" i="54"/>
  <c r="R100" i="54"/>
  <c r="R102" i="54"/>
  <c r="R104" i="54"/>
  <c r="R106" i="54"/>
  <c r="R108" i="54"/>
  <c r="R110" i="54"/>
  <c r="AF88" i="51"/>
  <c r="AG4" i="51"/>
  <c r="AH88" i="51"/>
  <c r="AI4" i="51"/>
  <c r="AD88" i="51"/>
  <c r="AE4" i="51"/>
  <c r="AC4" i="51"/>
  <c r="AC88" i="51" s="1"/>
  <c r="T86" i="51"/>
  <c r="R103" i="54"/>
  <c r="R105" i="54"/>
  <c r="R107" i="54"/>
  <c r="R109" i="54"/>
  <c r="R111" i="54"/>
  <c r="Y2" i="55"/>
  <c r="Y4" i="55"/>
  <c r="U86" i="54"/>
  <c r="Y85" i="51" s="1"/>
  <c r="Z85" i="51" s="1"/>
  <c r="T86" i="54"/>
  <c r="W85" i="51" s="1"/>
  <c r="X85" i="51" s="1"/>
  <c r="S86" i="54"/>
  <c r="U85" i="51" s="1"/>
  <c r="V85" i="51" s="1"/>
  <c r="R86" i="54"/>
  <c r="T85" i="51" l="1"/>
  <c r="U85" i="54"/>
  <c r="Y84" i="51" s="1"/>
  <c r="Z84" i="51" s="1"/>
  <c r="T85" i="54"/>
  <c r="W84" i="51" s="1"/>
  <c r="X84" i="51" s="1"/>
  <c r="S85" i="54"/>
  <c r="U84" i="51" s="1"/>
  <c r="V84" i="51" s="1"/>
  <c r="R85" i="54"/>
  <c r="T84" i="51" l="1"/>
  <c r="U84" i="54"/>
  <c r="Y83" i="51" s="1"/>
  <c r="Z83" i="51" s="1"/>
  <c r="T84" i="54"/>
  <c r="W83" i="51" s="1"/>
  <c r="X83" i="51" s="1"/>
  <c r="S84" i="54"/>
  <c r="U83" i="51" s="1"/>
  <c r="V83" i="51" s="1"/>
  <c r="R84" i="54"/>
  <c r="T83" i="51" l="1"/>
  <c r="U83" i="54"/>
  <c r="Y82" i="51" s="1"/>
  <c r="Z82" i="51" s="1"/>
  <c r="T83" i="54"/>
  <c r="W82" i="51" s="1"/>
  <c r="X82" i="51" s="1"/>
  <c r="S83" i="54"/>
  <c r="U82" i="51" s="1"/>
  <c r="V82" i="51" s="1"/>
  <c r="R83" i="54"/>
  <c r="T82" i="51" l="1"/>
  <c r="U82" i="54"/>
  <c r="Y81" i="51" s="1"/>
  <c r="Z81" i="51" s="1"/>
  <c r="T82" i="54"/>
  <c r="W81" i="51" s="1"/>
  <c r="X81" i="51" s="1"/>
  <c r="S82" i="54"/>
  <c r="U81" i="51" s="1"/>
  <c r="V81" i="51" s="1"/>
  <c r="R82" i="54"/>
  <c r="T81" i="51" l="1"/>
  <c r="U81" i="54"/>
  <c r="Y80" i="51" s="1"/>
  <c r="Z80" i="51" s="1"/>
  <c r="T81" i="54"/>
  <c r="W80" i="51" s="1"/>
  <c r="X80" i="51" s="1"/>
  <c r="S81" i="54"/>
  <c r="U80" i="51" s="1"/>
  <c r="V80" i="51" s="1"/>
  <c r="R81" i="54"/>
  <c r="T80" i="51" l="1"/>
  <c r="U80" i="54"/>
  <c r="Y79" i="51" s="1"/>
  <c r="Z79" i="51" s="1"/>
  <c r="T80" i="54"/>
  <c r="W79" i="51" s="1"/>
  <c r="X79" i="51" s="1"/>
  <c r="S80" i="54"/>
  <c r="U79" i="51" s="1"/>
  <c r="V79" i="51" s="1"/>
  <c r="R80" i="54"/>
  <c r="T79" i="51" l="1"/>
  <c r="U79" i="54"/>
  <c r="Y78" i="51" s="1"/>
  <c r="Z78" i="51" s="1"/>
  <c r="T79" i="54"/>
  <c r="W78" i="51" s="1"/>
  <c r="X78" i="51" s="1"/>
  <c r="S79" i="54"/>
  <c r="U78" i="51" s="1"/>
  <c r="V78" i="51" s="1"/>
  <c r="R79" i="54"/>
  <c r="T78" i="51" l="1"/>
  <c r="U78" i="54"/>
  <c r="Y77" i="51" s="1"/>
  <c r="Z77" i="51" s="1"/>
  <c r="T78" i="54"/>
  <c r="W77" i="51" s="1"/>
  <c r="X77" i="51" s="1"/>
  <c r="S78" i="54"/>
  <c r="U77" i="51" s="1"/>
  <c r="V77" i="51" s="1"/>
  <c r="R78" i="54"/>
  <c r="T77" i="51" l="1"/>
  <c r="U77" i="54"/>
  <c r="Y76" i="51" s="1"/>
  <c r="Z76" i="51" s="1"/>
  <c r="T77" i="54"/>
  <c r="W76" i="51" s="1"/>
  <c r="X76" i="51" s="1"/>
  <c r="S77" i="54"/>
  <c r="U76" i="51" s="1"/>
  <c r="V76" i="51" s="1"/>
  <c r="R77" i="54"/>
  <c r="T76" i="51" l="1"/>
  <c r="U76" i="54"/>
  <c r="Y75" i="51" s="1"/>
  <c r="Z75" i="51" s="1"/>
  <c r="T76" i="54"/>
  <c r="W75" i="51" s="1"/>
  <c r="X75" i="51" s="1"/>
  <c r="S76" i="54"/>
  <c r="U75" i="51" s="1"/>
  <c r="V75" i="51" s="1"/>
  <c r="R76" i="54"/>
  <c r="T75" i="51" l="1"/>
  <c r="U75" i="54"/>
  <c r="Y74" i="51" s="1"/>
  <c r="Z74" i="51" s="1"/>
  <c r="T75" i="54"/>
  <c r="W74" i="51" s="1"/>
  <c r="X74" i="51" s="1"/>
  <c r="S75" i="54"/>
  <c r="U74" i="51" s="1"/>
  <c r="V74" i="51" s="1"/>
  <c r="R75" i="54"/>
  <c r="T74" i="51" l="1"/>
  <c r="U74" i="54"/>
  <c r="Y73" i="51" s="1"/>
  <c r="Z73" i="51" s="1"/>
  <c r="T74" i="54"/>
  <c r="W73" i="51" s="1"/>
  <c r="X73" i="51" s="1"/>
  <c r="S74" i="54"/>
  <c r="U73" i="51" s="1"/>
  <c r="V73" i="51" s="1"/>
  <c r="R74" i="54"/>
  <c r="T73" i="51" l="1"/>
  <c r="U73" i="54"/>
  <c r="Y72" i="51" s="1"/>
  <c r="Z72" i="51" s="1"/>
  <c r="T73" i="54"/>
  <c r="W72" i="51" s="1"/>
  <c r="X72" i="51" s="1"/>
  <c r="S73" i="54"/>
  <c r="U72" i="51" s="1"/>
  <c r="V72" i="51" s="1"/>
  <c r="R73" i="54"/>
  <c r="T72" i="51" l="1"/>
  <c r="U72" i="54"/>
  <c r="Y71" i="51" s="1"/>
  <c r="Z71" i="51" s="1"/>
  <c r="T72" i="54"/>
  <c r="W71" i="51" s="1"/>
  <c r="X71" i="51" s="1"/>
  <c r="S72" i="54"/>
  <c r="U71" i="51" s="1"/>
  <c r="V71" i="51" s="1"/>
  <c r="R72" i="54"/>
  <c r="T71" i="51" l="1"/>
  <c r="U71" i="54"/>
  <c r="Y70" i="51" s="1"/>
  <c r="Z70" i="51" s="1"/>
  <c r="T71" i="54"/>
  <c r="W70" i="51" s="1"/>
  <c r="X70" i="51" s="1"/>
  <c r="S71" i="54"/>
  <c r="U70" i="51" s="1"/>
  <c r="V70" i="51" s="1"/>
  <c r="R71" i="54"/>
  <c r="T70" i="51" l="1"/>
  <c r="U70" i="54"/>
  <c r="Y69" i="51" s="1"/>
  <c r="Z69" i="51" s="1"/>
  <c r="T70" i="54"/>
  <c r="W69" i="51" s="1"/>
  <c r="X69" i="51" s="1"/>
  <c r="S70" i="54"/>
  <c r="U69" i="51" s="1"/>
  <c r="V69" i="51" s="1"/>
  <c r="R70" i="54"/>
  <c r="T69" i="51" l="1"/>
  <c r="U69" i="54"/>
  <c r="Y68" i="51" s="1"/>
  <c r="Z68" i="51" s="1"/>
  <c r="T69" i="54"/>
  <c r="W68" i="51" s="1"/>
  <c r="X68" i="51" s="1"/>
  <c r="S69" i="54"/>
  <c r="U68" i="51" s="1"/>
  <c r="V68" i="51" s="1"/>
  <c r="R69" i="54"/>
  <c r="T68" i="51" l="1"/>
  <c r="U68" i="54"/>
  <c r="Y67" i="51" s="1"/>
  <c r="Z67" i="51" s="1"/>
  <c r="T68" i="54"/>
  <c r="W67" i="51" s="1"/>
  <c r="X67" i="51" s="1"/>
  <c r="S68" i="54"/>
  <c r="U67" i="51" s="1"/>
  <c r="V67" i="51" s="1"/>
  <c r="R68" i="54"/>
  <c r="T67" i="51" l="1"/>
  <c r="U67" i="54"/>
  <c r="Y66" i="51" s="1"/>
  <c r="Z66" i="51" s="1"/>
  <c r="T67" i="54"/>
  <c r="W66" i="51" s="1"/>
  <c r="X66" i="51" s="1"/>
  <c r="S67" i="54"/>
  <c r="U66" i="51" s="1"/>
  <c r="V66" i="51" s="1"/>
  <c r="R67" i="54"/>
  <c r="T66" i="51" l="1"/>
  <c r="U66" i="54"/>
  <c r="Y65" i="51" s="1"/>
  <c r="Z65" i="51" s="1"/>
  <c r="T66" i="54"/>
  <c r="W65" i="51" s="1"/>
  <c r="X65" i="51" s="1"/>
  <c r="S66" i="54"/>
  <c r="U65" i="51" s="1"/>
  <c r="V65" i="51" s="1"/>
  <c r="R66" i="54"/>
  <c r="T65" i="51" l="1"/>
  <c r="U65" i="54"/>
  <c r="Y64" i="51" s="1"/>
  <c r="Z64" i="51" s="1"/>
  <c r="T65" i="54"/>
  <c r="W64" i="51" s="1"/>
  <c r="X64" i="51" s="1"/>
  <c r="S65" i="54"/>
  <c r="U64" i="51" s="1"/>
  <c r="V64" i="51" s="1"/>
  <c r="R65" i="54"/>
  <c r="T64" i="51" l="1"/>
  <c r="U64" i="54"/>
  <c r="Y63" i="51" s="1"/>
  <c r="Z63" i="51" s="1"/>
  <c r="T64" i="54"/>
  <c r="W63" i="51" s="1"/>
  <c r="X63" i="51" s="1"/>
  <c r="S64" i="54"/>
  <c r="U63" i="51" s="1"/>
  <c r="V63" i="51" s="1"/>
  <c r="R64" i="54"/>
  <c r="T63" i="51" l="1"/>
  <c r="U63" i="54"/>
  <c r="Y62" i="51" s="1"/>
  <c r="Z62" i="51" s="1"/>
  <c r="T63" i="54"/>
  <c r="W62" i="51" s="1"/>
  <c r="X62" i="51" s="1"/>
  <c r="S63" i="54"/>
  <c r="U62" i="51" s="1"/>
  <c r="V62" i="51" s="1"/>
  <c r="R63" i="54"/>
  <c r="T62" i="51" l="1"/>
  <c r="U62" i="54"/>
  <c r="Y61" i="51" s="1"/>
  <c r="Z61" i="51" s="1"/>
  <c r="T62" i="54"/>
  <c r="W61" i="51" s="1"/>
  <c r="X61" i="51" s="1"/>
  <c r="S62" i="54"/>
  <c r="U61" i="51" s="1"/>
  <c r="V61" i="51" s="1"/>
  <c r="R62" i="54"/>
  <c r="T61" i="51" l="1"/>
  <c r="U61" i="54"/>
  <c r="Y60" i="51" s="1"/>
  <c r="Z60" i="51" s="1"/>
  <c r="T61" i="54"/>
  <c r="W60" i="51" s="1"/>
  <c r="X60" i="51" s="1"/>
  <c r="S61" i="54"/>
  <c r="U60" i="51" s="1"/>
  <c r="V60" i="51" s="1"/>
  <c r="R61" i="54"/>
  <c r="T60" i="51" l="1"/>
  <c r="U60" i="54"/>
  <c r="Y59" i="51" s="1"/>
  <c r="Z59" i="51" s="1"/>
  <c r="T60" i="54"/>
  <c r="W59" i="51" s="1"/>
  <c r="X59" i="51" s="1"/>
  <c r="S60" i="54"/>
  <c r="U59" i="51" s="1"/>
  <c r="V59" i="51" s="1"/>
  <c r="R60" i="54"/>
  <c r="T59" i="51" l="1"/>
  <c r="U59" i="54"/>
  <c r="Y58" i="51" s="1"/>
  <c r="Z58" i="51" s="1"/>
  <c r="T59" i="54"/>
  <c r="W58" i="51" s="1"/>
  <c r="X58" i="51" s="1"/>
  <c r="S59" i="54"/>
  <c r="U58" i="51" s="1"/>
  <c r="V58" i="51" s="1"/>
  <c r="R59" i="54"/>
  <c r="T58" i="51" l="1"/>
  <c r="U58" i="54"/>
  <c r="Y57" i="51" s="1"/>
  <c r="Z57" i="51" s="1"/>
  <c r="T58" i="54"/>
  <c r="W57" i="51" s="1"/>
  <c r="X57" i="51" s="1"/>
  <c r="S58" i="54"/>
  <c r="U57" i="51" s="1"/>
  <c r="V57" i="51" s="1"/>
  <c r="R58" i="54"/>
  <c r="T57" i="51" l="1"/>
  <c r="U57" i="54"/>
  <c r="Y56" i="51" s="1"/>
  <c r="Z56" i="51" s="1"/>
  <c r="T57" i="54"/>
  <c r="W56" i="51" s="1"/>
  <c r="X56" i="51" s="1"/>
  <c r="S57" i="54"/>
  <c r="U56" i="51" s="1"/>
  <c r="V56" i="51" s="1"/>
  <c r="R57" i="54"/>
  <c r="T56" i="51" l="1"/>
  <c r="U56" i="54"/>
  <c r="Y55" i="51" s="1"/>
  <c r="Z55" i="51" s="1"/>
  <c r="T56" i="54"/>
  <c r="W55" i="51" s="1"/>
  <c r="X55" i="51" s="1"/>
  <c r="S56" i="54"/>
  <c r="U55" i="51" s="1"/>
  <c r="V55" i="51" s="1"/>
  <c r="R56" i="54"/>
  <c r="T55" i="51" l="1"/>
  <c r="U55" i="54"/>
  <c r="Y54" i="51" s="1"/>
  <c r="Z54" i="51" s="1"/>
  <c r="T55" i="54"/>
  <c r="W54" i="51" s="1"/>
  <c r="X54" i="51" s="1"/>
  <c r="S55" i="54"/>
  <c r="U54" i="51" s="1"/>
  <c r="V54" i="51" s="1"/>
  <c r="R55" i="54"/>
  <c r="T54" i="51" l="1"/>
  <c r="U54" i="54"/>
  <c r="Y53" i="51" s="1"/>
  <c r="Z53" i="51" s="1"/>
  <c r="T54" i="54"/>
  <c r="W53" i="51" s="1"/>
  <c r="X53" i="51" s="1"/>
  <c r="S54" i="54"/>
  <c r="U53" i="51" s="1"/>
  <c r="V53" i="51" s="1"/>
  <c r="R54" i="54"/>
  <c r="T53" i="51" l="1"/>
  <c r="U53" i="54"/>
  <c r="Y52" i="51" s="1"/>
  <c r="Z52" i="51" s="1"/>
  <c r="T53" i="54"/>
  <c r="W52" i="51" s="1"/>
  <c r="X52" i="51" s="1"/>
  <c r="S53" i="54"/>
  <c r="U52" i="51" s="1"/>
  <c r="V52" i="51" s="1"/>
  <c r="R53" i="54"/>
  <c r="T52" i="51" l="1"/>
  <c r="U52" i="54"/>
  <c r="Y51" i="51" s="1"/>
  <c r="Z51" i="51" s="1"/>
  <c r="T52" i="54"/>
  <c r="W51" i="51" s="1"/>
  <c r="X51" i="51" s="1"/>
  <c r="S52" i="54"/>
  <c r="U51" i="51" s="1"/>
  <c r="V51" i="51" s="1"/>
  <c r="R52" i="54"/>
  <c r="T51" i="51" l="1"/>
  <c r="U51" i="54"/>
  <c r="Y50" i="51" s="1"/>
  <c r="Z50" i="51" s="1"/>
  <c r="T51" i="54"/>
  <c r="W50" i="51" s="1"/>
  <c r="X50" i="51" s="1"/>
  <c r="S51" i="54"/>
  <c r="U50" i="51" s="1"/>
  <c r="V50" i="51" s="1"/>
  <c r="R51" i="54"/>
  <c r="T50" i="51" l="1"/>
  <c r="U50" i="54"/>
  <c r="Y49" i="51" s="1"/>
  <c r="Z49" i="51" s="1"/>
  <c r="T50" i="54"/>
  <c r="W49" i="51" s="1"/>
  <c r="X49" i="51" s="1"/>
  <c r="S50" i="54"/>
  <c r="U49" i="51" s="1"/>
  <c r="V49" i="51" s="1"/>
  <c r="R50" i="54"/>
  <c r="T49" i="51" l="1"/>
  <c r="U49" i="54"/>
  <c r="Y48" i="51" s="1"/>
  <c r="Z48" i="51" s="1"/>
  <c r="T49" i="54"/>
  <c r="W48" i="51" s="1"/>
  <c r="X48" i="51" s="1"/>
  <c r="S49" i="54"/>
  <c r="U48" i="51" s="1"/>
  <c r="V48" i="51" s="1"/>
  <c r="R49" i="54"/>
  <c r="T48" i="51" l="1"/>
  <c r="U48" i="54"/>
  <c r="Y47" i="51" s="1"/>
  <c r="Z47" i="51" s="1"/>
  <c r="T48" i="54"/>
  <c r="W47" i="51" s="1"/>
  <c r="X47" i="51" s="1"/>
  <c r="S48" i="54"/>
  <c r="U47" i="51" s="1"/>
  <c r="V47" i="51" s="1"/>
  <c r="R48" i="54"/>
  <c r="T47" i="51" l="1"/>
  <c r="U47" i="54"/>
  <c r="Y46" i="51" s="1"/>
  <c r="Z46" i="51" s="1"/>
  <c r="T47" i="54"/>
  <c r="W46" i="51" s="1"/>
  <c r="X46" i="51" s="1"/>
  <c r="S47" i="54"/>
  <c r="U46" i="51" s="1"/>
  <c r="V46" i="51" s="1"/>
  <c r="R47" i="54"/>
  <c r="T46" i="51" l="1"/>
  <c r="U46" i="54"/>
  <c r="Y45" i="51" s="1"/>
  <c r="Z45" i="51" s="1"/>
  <c r="T46" i="54"/>
  <c r="W45" i="51" s="1"/>
  <c r="X45" i="51" s="1"/>
  <c r="S46" i="54"/>
  <c r="U45" i="51" s="1"/>
  <c r="V45" i="51" s="1"/>
  <c r="R46" i="54"/>
  <c r="T45" i="51" l="1"/>
  <c r="U45" i="54"/>
  <c r="Y44" i="51" s="1"/>
  <c r="Z44" i="51" s="1"/>
  <c r="T45" i="54"/>
  <c r="W44" i="51" s="1"/>
  <c r="X44" i="51" s="1"/>
  <c r="S45" i="54"/>
  <c r="U44" i="51" s="1"/>
  <c r="V44" i="51" s="1"/>
  <c r="R45" i="54"/>
  <c r="T44" i="51" l="1"/>
  <c r="U44" i="54"/>
  <c r="Y43" i="51" s="1"/>
  <c r="Z43" i="51" s="1"/>
  <c r="T44" i="54"/>
  <c r="W43" i="51" s="1"/>
  <c r="X43" i="51" s="1"/>
  <c r="S44" i="54"/>
  <c r="U43" i="51" s="1"/>
  <c r="V43" i="51" s="1"/>
  <c r="R44" i="54"/>
  <c r="T43" i="51" l="1"/>
  <c r="U43" i="54"/>
  <c r="Y42" i="51" s="1"/>
  <c r="Z42" i="51" s="1"/>
  <c r="T43" i="54"/>
  <c r="W42" i="51" s="1"/>
  <c r="X42" i="51" s="1"/>
  <c r="S43" i="54"/>
  <c r="U42" i="51" s="1"/>
  <c r="V42" i="51" s="1"/>
  <c r="R43" i="54"/>
  <c r="T42" i="51" l="1"/>
  <c r="U42" i="54"/>
  <c r="Y41" i="51" s="1"/>
  <c r="Z41" i="51" s="1"/>
  <c r="T42" i="54"/>
  <c r="W41" i="51" s="1"/>
  <c r="X41" i="51" s="1"/>
  <c r="S42" i="54"/>
  <c r="U41" i="51" s="1"/>
  <c r="V41" i="51" s="1"/>
  <c r="R42" i="54"/>
  <c r="T41" i="51" l="1"/>
  <c r="U41" i="54"/>
  <c r="Y40" i="51" s="1"/>
  <c r="Z40" i="51" s="1"/>
  <c r="T41" i="54"/>
  <c r="W40" i="51" s="1"/>
  <c r="X40" i="51" s="1"/>
  <c r="S41" i="54"/>
  <c r="U40" i="51" s="1"/>
  <c r="V40" i="51" s="1"/>
  <c r="R41" i="54"/>
  <c r="T40" i="51" l="1"/>
  <c r="U40" i="54"/>
  <c r="Y39" i="51" s="1"/>
  <c r="Z39" i="51" s="1"/>
  <c r="T40" i="54"/>
  <c r="W39" i="51" s="1"/>
  <c r="X39" i="51" s="1"/>
  <c r="S40" i="54"/>
  <c r="U39" i="51" s="1"/>
  <c r="V39" i="51" s="1"/>
  <c r="R40" i="54"/>
  <c r="T39" i="51" l="1"/>
  <c r="U39" i="54"/>
  <c r="Y38" i="51" s="1"/>
  <c r="Z38" i="51" s="1"/>
  <c r="T39" i="54"/>
  <c r="W38" i="51" s="1"/>
  <c r="X38" i="51" s="1"/>
  <c r="S39" i="54"/>
  <c r="U38" i="51" s="1"/>
  <c r="V38" i="51" s="1"/>
  <c r="R39" i="54"/>
  <c r="T38" i="51" l="1"/>
  <c r="U38" i="54"/>
  <c r="Y37" i="51" s="1"/>
  <c r="Z37" i="51" s="1"/>
  <c r="T38" i="54"/>
  <c r="W37" i="51" s="1"/>
  <c r="X37" i="51" s="1"/>
  <c r="S38" i="54"/>
  <c r="U37" i="51" s="1"/>
  <c r="V37" i="51" s="1"/>
  <c r="R38" i="54"/>
  <c r="T37" i="51" l="1"/>
  <c r="U37" i="54"/>
  <c r="Y36" i="51" s="1"/>
  <c r="Z36" i="51" s="1"/>
  <c r="T37" i="54"/>
  <c r="W36" i="51" s="1"/>
  <c r="X36" i="51" s="1"/>
  <c r="S37" i="54"/>
  <c r="U36" i="51" s="1"/>
  <c r="V36" i="51" s="1"/>
  <c r="R37" i="54"/>
  <c r="T36" i="51" l="1"/>
  <c r="U36" i="54"/>
  <c r="Y35" i="51" s="1"/>
  <c r="Z35" i="51" s="1"/>
  <c r="T36" i="54"/>
  <c r="W35" i="51" s="1"/>
  <c r="X35" i="51" s="1"/>
  <c r="S36" i="54"/>
  <c r="U35" i="51" s="1"/>
  <c r="V35" i="51" s="1"/>
  <c r="R36" i="54"/>
  <c r="T35" i="51" l="1"/>
  <c r="U35" i="54"/>
  <c r="Y34" i="51" s="1"/>
  <c r="Z34" i="51" s="1"/>
  <c r="T35" i="54"/>
  <c r="W34" i="51" s="1"/>
  <c r="X34" i="51" s="1"/>
  <c r="S35" i="54"/>
  <c r="U34" i="51" s="1"/>
  <c r="V34" i="51" s="1"/>
  <c r="R35" i="54"/>
  <c r="T34" i="51" l="1"/>
  <c r="U34" i="54"/>
  <c r="Y33" i="51" s="1"/>
  <c r="Z33" i="51" s="1"/>
  <c r="T34" i="54"/>
  <c r="W33" i="51" s="1"/>
  <c r="X33" i="51" s="1"/>
  <c r="S34" i="54"/>
  <c r="U33" i="51" s="1"/>
  <c r="V33" i="51" s="1"/>
  <c r="R34" i="54"/>
  <c r="T33" i="51" l="1"/>
  <c r="U33" i="54"/>
  <c r="Y32" i="51" s="1"/>
  <c r="Z32" i="51" s="1"/>
  <c r="T33" i="54"/>
  <c r="W32" i="51" s="1"/>
  <c r="X32" i="51" s="1"/>
  <c r="S33" i="54"/>
  <c r="U32" i="51" s="1"/>
  <c r="V32" i="51" s="1"/>
  <c r="R33" i="54"/>
  <c r="T32" i="51" l="1"/>
  <c r="U32" i="54"/>
  <c r="Y31" i="51" s="1"/>
  <c r="Z31" i="51" s="1"/>
  <c r="T32" i="54"/>
  <c r="W31" i="51" s="1"/>
  <c r="X31" i="51" s="1"/>
  <c r="S32" i="54"/>
  <c r="U31" i="51" s="1"/>
  <c r="V31" i="51" s="1"/>
  <c r="R32" i="54"/>
  <c r="T31" i="51" l="1"/>
  <c r="U31" i="54"/>
  <c r="Y30" i="51" s="1"/>
  <c r="Z30" i="51" s="1"/>
  <c r="T31" i="54"/>
  <c r="W30" i="51" s="1"/>
  <c r="X30" i="51" s="1"/>
  <c r="S31" i="54"/>
  <c r="U30" i="51" s="1"/>
  <c r="V30" i="51" s="1"/>
  <c r="R31" i="54"/>
  <c r="T30" i="51" l="1"/>
  <c r="U30" i="54"/>
  <c r="Y29" i="51" s="1"/>
  <c r="Z29" i="51" s="1"/>
  <c r="T30" i="54"/>
  <c r="W29" i="51" s="1"/>
  <c r="X29" i="51" s="1"/>
  <c r="S30" i="54"/>
  <c r="U29" i="51" s="1"/>
  <c r="V29" i="51" s="1"/>
  <c r="R30" i="54"/>
  <c r="T29" i="51" l="1"/>
  <c r="U29" i="54"/>
  <c r="Y28" i="51" s="1"/>
  <c r="Z28" i="51" s="1"/>
  <c r="T29" i="54"/>
  <c r="W28" i="51" s="1"/>
  <c r="X28" i="51" s="1"/>
  <c r="S29" i="54"/>
  <c r="U28" i="51" s="1"/>
  <c r="V28" i="51" s="1"/>
  <c r="R29" i="54"/>
  <c r="T28" i="51" l="1"/>
  <c r="U28" i="54"/>
  <c r="Y27" i="51" s="1"/>
  <c r="Z27" i="51" s="1"/>
  <c r="T28" i="54"/>
  <c r="W27" i="51" s="1"/>
  <c r="X27" i="51" s="1"/>
  <c r="S28" i="54"/>
  <c r="U27" i="51" s="1"/>
  <c r="V27" i="51" s="1"/>
  <c r="R28" i="54"/>
  <c r="T27" i="51" l="1"/>
  <c r="U27" i="54"/>
  <c r="Y26" i="51" s="1"/>
  <c r="Z26" i="51" s="1"/>
  <c r="T27" i="54"/>
  <c r="W26" i="51" s="1"/>
  <c r="X26" i="51" s="1"/>
  <c r="S27" i="54"/>
  <c r="U26" i="51" s="1"/>
  <c r="V26" i="51" s="1"/>
  <c r="R27" i="54"/>
  <c r="T26" i="51" l="1"/>
  <c r="U26" i="54"/>
  <c r="Y25" i="51" s="1"/>
  <c r="Z25" i="51" s="1"/>
  <c r="T26" i="54"/>
  <c r="W25" i="51" s="1"/>
  <c r="X25" i="51" s="1"/>
  <c r="S26" i="54"/>
  <c r="U25" i="51" s="1"/>
  <c r="V25" i="51" s="1"/>
  <c r="R26" i="54"/>
  <c r="T25" i="51" l="1"/>
  <c r="U25" i="54"/>
  <c r="Y24" i="51" s="1"/>
  <c r="Z24" i="51" s="1"/>
  <c r="T25" i="54"/>
  <c r="W24" i="51" s="1"/>
  <c r="X24" i="51" s="1"/>
  <c r="S25" i="54"/>
  <c r="U24" i="51" s="1"/>
  <c r="V24" i="51" s="1"/>
  <c r="R25" i="54"/>
  <c r="T24" i="51" l="1"/>
  <c r="U24" i="54"/>
  <c r="Y23" i="51" s="1"/>
  <c r="Z23" i="51" s="1"/>
  <c r="T24" i="54"/>
  <c r="W23" i="51" s="1"/>
  <c r="X23" i="51" s="1"/>
  <c r="S24" i="54"/>
  <c r="U23" i="51" s="1"/>
  <c r="V23" i="51" s="1"/>
  <c r="R24" i="54"/>
  <c r="T23" i="51" l="1"/>
  <c r="U23" i="54"/>
  <c r="Y22" i="51" s="1"/>
  <c r="Z22" i="51" s="1"/>
  <c r="T23" i="54"/>
  <c r="W22" i="51" s="1"/>
  <c r="X22" i="51" s="1"/>
  <c r="S23" i="54"/>
  <c r="U22" i="51" s="1"/>
  <c r="V22" i="51" s="1"/>
  <c r="R23" i="54"/>
  <c r="T22" i="51" l="1"/>
  <c r="U22" i="54"/>
  <c r="Y21" i="51" s="1"/>
  <c r="Z21" i="51" s="1"/>
  <c r="T22" i="54"/>
  <c r="W21" i="51" s="1"/>
  <c r="X21" i="51" s="1"/>
  <c r="S22" i="54"/>
  <c r="U21" i="51" s="1"/>
  <c r="V21" i="51" s="1"/>
  <c r="R22" i="54"/>
  <c r="T21" i="51" l="1"/>
  <c r="U21" i="54"/>
  <c r="Y20" i="51" s="1"/>
  <c r="Z20" i="51" s="1"/>
  <c r="T21" i="54"/>
  <c r="W20" i="51" s="1"/>
  <c r="X20" i="51" s="1"/>
  <c r="S21" i="54"/>
  <c r="U20" i="51" s="1"/>
  <c r="V20" i="51" s="1"/>
  <c r="R21" i="54"/>
  <c r="T20" i="51" l="1"/>
  <c r="U20" i="54"/>
  <c r="Y19" i="51" s="1"/>
  <c r="Z19" i="51" s="1"/>
  <c r="T20" i="54"/>
  <c r="W19" i="51" s="1"/>
  <c r="X19" i="51" s="1"/>
  <c r="S20" i="54"/>
  <c r="U19" i="51" s="1"/>
  <c r="V19" i="51" s="1"/>
  <c r="R20" i="54"/>
  <c r="T19" i="51" l="1"/>
  <c r="U19" i="54"/>
  <c r="Y18" i="51" s="1"/>
  <c r="Z18" i="51" s="1"/>
  <c r="T19" i="54"/>
  <c r="W18" i="51" s="1"/>
  <c r="X18" i="51" s="1"/>
  <c r="S19" i="54"/>
  <c r="U18" i="51" s="1"/>
  <c r="V18" i="51" s="1"/>
  <c r="R19" i="54"/>
  <c r="T18" i="51" l="1"/>
  <c r="U18" i="54"/>
  <c r="Y17" i="51" s="1"/>
  <c r="Z17" i="51" s="1"/>
  <c r="T18" i="54"/>
  <c r="W17" i="51" s="1"/>
  <c r="X17" i="51" s="1"/>
  <c r="S18" i="54"/>
  <c r="U17" i="51" s="1"/>
  <c r="V17" i="51" s="1"/>
  <c r="R18" i="54"/>
  <c r="T17" i="51" l="1"/>
  <c r="U17" i="54"/>
  <c r="Y16" i="51" s="1"/>
  <c r="Z16" i="51" s="1"/>
  <c r="T17" i="54"/>
  <c r="W16" i="51" s="1"/>
  <c r="X16" i="51" s="1"/>
  <c r="S17" i="54"/>
  <c r="U16" i="51" s="1"/>
  <c r="V16" i="51" s="1"/>
  <c r="R17" i="54"/>
  <c r="T16" i="51" l="1"/>
  <c r="U16" i="54"/>
  <c r="Y15" i="51" s="1"/>
  <c r="Z15" i="51" s="1"/>
  <c r="T16" i="54"/>
  <c r="W15" i="51" s="1"/>
  <c r="X15" i="51" s="1"/>
  <c r="S16" i="54"/>
  <c r="U15" i="51" s="1"/>
  <c r="V15" i="51" s="1"/>
  <c r="R16" i="54"/>
  <c r="T15" i="51" l="1"/>
  <c r="U15" i="54"/>
  <c r="Y14" i="51" s="1"/>
  <c r="T15" i="54"/>
  <c r="W14" i="51" s="1"/>
  <c r="S15" i="54"/>
  <c r="U14" i="51" s="1"/>
  <c r="R15" i="54"/>
  <c r="T14" i="51" l="1"/>
  <c r="X14" i="51" s="1"/>
  <c r="U14" i="54"/>
  <c r="Y13" i="51" s="1"/>
  <c r="Z13" i="51" s="1"/>
  <c r="T14" i="54"/>
  <c r="W13" i="51" s="1"/>
  <c r="S14" i="54"/>
  <c r="U13" i="51" s="1"/>
  <c r="R14" i="54"/>
  <c r="Z14" i="51" l="1"/>
  <c r="V14" i="51"/>
  <c r="T13" i="51"/>
  <c r="X13" i="51" s="1"/>
  <c r="U13" i="54"/>
  <c r="Y12" i="51" s="1"/>
  <c r="Z12" i="51" s="1"/>
  <c r="T13" i="54"/>
  <c r="W12" i="51" s="1"/>
  <c r="S13" i="54"/>
  <c r="U12" i="51" s="1"/>
  <c r="R13" i="54"/>
  <c r="V13" i="51" l="1"/>
  <c r="T12" i="51"/>
  <c r="X12" i="51" s="1"/>
  <c r="U12" i="54"/>
  <c r="Y11" i="51" s="1"/>
  <c r="Z11" i="51" s="1"/>
  <c r="T12" i="54"/>
  <c r="W11" i="51" s="1"/>
  <c r="S12" i="54"/>
  <c r="U11" i="51" s="1"/>
  <c r="R12" i="54"/>
  <c r="V12" i="51" l="1"/>
  <c r="T11" i="51"/>
  <c r="X11" i="51" s="1"/>
  <c r="U11" i="54"/>
  <c r="Y10" i="51" s="1"/>
  <c r="Z10" i="51" s="1"/>
  <c r="T11" i="54"/>
  <c r="W10" i="51" s="1"/>
  <c r="S11" i="54"/>
  <c r="U10" i="51" s="1"/>
  <c r="R11" i="54"/>
  <c r="V11" i="51" l="1"/>
  <c r="T10" i="51"/>
  <c r="X10" i="51" s="1"/>
  <c r="U10" i="54"/>
  <c r="Y9" i="51" s="1"/>
  <c r="Z9" i="51" s="1"/>
  <c r="T10" i="54"/>
  <c r="W9" i="51" s="1"/>
  <c r="S10" i="54"/>
  <c r="U9" i="51" s="1"/>
  <c r="R10" i="54"/>
  <c r="V10" i="51" l="1"/>
  <c r="T9" i="51"/>
  <c r="X9" i="51" s="1"/>
  <c r="U9" i="54"/>
  <c r="Y8" i="51" s="1"/>
  <c r="Z8" i="51" s="1"/>
  <c r="T9" i="54"/>
  <c r="W8" i="51" s="1"/>
  <c r="S9" i="54"/>
  <c r="U8" i="51" s="1"/>
  <c r="R9" i="54"/>
  <c r="V9" i="51" l="1"/>
  <c r="T8" i="51"/>
  <c r="X8" i="51" s="1"/>
  <c r="U8" i="54"/>
  <c r="Y7" i="51" s="1"/>
  <c r="Z7" i="51" s="1"/>
  <c r="T8" i="54"/>
  <c r="W7" i="51" s="1"/>
  <c r="S8" i="54"/>
  <c r="U7" i="51" s="1"/>
  <c r="R8" i="54"/>
  <c r="V8" i="51" l="1"/>
  <c r="T7" i="51"/>
  <c r="X7" i="51" s="1"/>
  <c r="U7" i="54"/>
  <c r="Y6" i="51" s="1"/>
  <c r="Z6" i="51" s="1"/>
  <c r="T7" i="54"/>
  <c r="W6" i="51" s="1"/>
  <c r="S7" i="54"/>
  <c r="U6" i="51" s="1"/>
  <c r="V6" i="51" s="1"/>
  <c r="R7" i="54"/>
  <c r="V7" i="51" l="1"/>
  <c r="T6" i="51"/>
  <c r="X6" i="51" s="1"/>
  <c r="U6" i="54"/>
  <c r="Y5" i="51" s="1"/>
  <c r="Z5" i="51" s="1"/>
  <c r="T6" i="54"/>
  <c r="W5" i="51" s="1"/>
  <c r="S6" i="54"/>
  <c r="U5" i="51" s="1"/>
  <c r="R6" i="54"/>
  <c r="T5" i="51" l="1"/>
  <c r="V5" i="51" s="1"/>
  <c r="U5" i="54"/>
  <c r="T5" i="54"/>
  <c r="S5" i="54"/>
  <c r="R5" i="54"/>
  <c r="X5" i="51" l="1"/>
  <c r="S95" i="54"/>
  <c r="Z4" i="54" s="1"/>
  <c r="U4" i="51"/>
  <c r="U95" i="54"/>
  <c r="Y4" i="51"/>
  <c r="T95" i="54"/>
  <c r="AA4" i="54" s="1"/>
  <c r="W4" i="51"/>
  <c r="R95" i="54"/>
  <c r="C4" i="54"/>
  <c r="F4" i="54" s="1"/>
  <c r="I4" i="54" s="1"/>
  <c r="L4" i="54" s="1"/>
  <c r="O4" i="54" s="1"/>
  <c r="O111" i="53"/>
  <c r="L111" i="53"/>
  <c r="I111" i="53"/>
  <c r="F111" i="53"/>
  <c r="C111" i="53"/>
  <c r="O110" i="53"/>
  <c r="L110" i="53"/>
  <c r="I110" i="53"/>
  <c r="F110" i="53"/>
  <c r="C110" i="53"/>
  <c r="O109" i="53"/>
  <c r="L109" i="53"/>
  <c r="I109" i="53"/>
  <c r="F109" i="53"/>
  <c r="C109" i="53"/>
  <c r="O108" i="53"/>
  <c r="L108" i="53"/>
  <c r="I108" i="53"/>
  <c r="F108" i="53"/>
  <c r="C108" i="53"/>
  <c r="O107" i="53"/>
  <c r="L107" i="53"/>
  <c r="I107" i="53"/>
  <c r="F107" i="53"/>
  <c r="C107" i="53"/>
  <c r="O106" i="53"/>
  <c r="L106" i="53"/>
  <c r="I106" i="53"/>
  <c r="F106" i="53"/>
  <c r="C106" i="53"/>
  <c r="O105" i="53"/>
  <c r="L105" i="53"/>
  <c r="I105" i="53"/>
  <c r="F105" i="53"/>
  <c r="C105" i="53"/>
  <c r="O104" i="53"/>
  <c r="L104" i="53"/>
  <c r="I104" i="53"/>
  <c r="F104" i="53"/>
  <c r="C104" i="53"/>
  <c r="O103" i="53"/>
  <c r="L103" i="53"/>
  <c r="I103" i="53"/>
  <c r="F103" i="53"/>
  <c r="C103" i="53"/>
  <c r="O102" i="53"/>
  <c r="L102" i="53"/>
  <c r="I102" i="53"/>
  <c r="F102" i="53"/>
  <c r="C102" i="53"/>
  <c r="O101" i="53"/>
  <c r="L101" i="53"/>
  <c r="I101" i="53"/>
  <c r="F101" i="53"/>
  <c r="C101" i="53"/>
  <c r="O100" i="53"/>
  <c r="L100" i="53"/>
  <c r="I100" i="53"/>
  <c r="F100" i="53"/>
  <c r="C100" i="53"/>
  <c r="O99" i="53"/>
  <c r="L99" i="53"/>
  <c r="I99" i="53"/>
  <c r="F99" i="53"/>
  <c r="C99" i="53"/>
  <c r="O98" i="53"/>
  <c r="L98" i="53"/>
  <c r="I98" i="53"/>
  <c r="F98" i="53"/>
  <c r="C98" i="53"/>
  <c r="O97" i="53"/>
  <c r="L97" i="53"/>
  <c r="I97" i="53"/>
  <c r="F97" i="53"/>
  <c r="C97" i="53"/>
  <c r="Q96" i="53"/>
  <c r="P96" i="53"/>
  <c r="O96" i="53"/>
  <c r="R98" i="53" l="1"/>
  <c r="R100" i="53"/>
  <c r="R102" i="53"/>
  <c r="R104" i="53"/>
  <c r="R106" i="53"/>
  <c r="R108" i="53"/>
  <c r="R110" i="53"/>
  <c r="W88" i="51"/>
  <c r="X4" i="51"/>
  <c r="Y88" i="51"/>
  <c r="Z4" i="51"/>
  <c r="U88" i="51"/>
  <c r="V4" i="51"/>
  <c r="T4" i="51"/>
  <c r="T88" i="51" s="1"/>
  <c r="Y2" i="54"/>
  <c r="Y4" i="54"/>
  <c r="R97" i="53"/>
  <c r="R99" i="53"/>
  <c r="R101" i="53"/>
  <c r="R103" i="53"/>
  <c r="R105" i="53"/>
  <c r="R107" i="53"/>
  <c r="R109" i="53"/>
  <c r="R111" i="53"/>
  <c r="N96" i="53"/>
  <c r="M96" i="53"/>
  <c r="K96" i="53"/>
  <c r="J96" i="53"/>
  <c r="H96" i="53"/>
  <c r="G96" i="53"/>
  <c r="E96" i="53"/>
  <c r="D96" i="53"/>
  <c r="O95" i="53"/>
  <c r="L95" i="53"/>
  <c r="I95" i="53"/>
  <c r="F95" i="53"/>
  <c r="C95" i="53"/>
  <c r="U94" i="53"/>
  <c r="T94" i="53"/>
  <c r="S94" i="53"/>
  <c r="U93" i="53"/>
  <c r="T93" i="53"/>
  <c r="S93" i="53"/>
  <c r="U92" i="53"/>
  <c r="T92" i="53"/>
  <c r="S92" i="53"/>
  <c r="U91" i="53"/>
  <c r="T91" i="53"/>
  <c r="S91" i="53"/>
  <c r="U90" i="53"/>
  <c r="T90" i="53"/>
  <c r="S90" i="53"/>
  <c r="U89" i="53"/>
  <c r="T89" i="53"/>
  <c r="S89" i="53"/>
  <c r="U88" i="53"/>
  <c r="T88" i="53"/>
  <c r="S88" i="53"/>
  <c r="U87" i="53"/>
  <c r="P86" i="51" s="1"/>
  <c r="Q86" i="51" s="1"/>
  <c r="T87" i="53"/>
  <c r="N86" i="51" s="1"/>
  <c r="O86" i="51" s="1"/>
  <c r="S87" i="53"/>
  <c r="L86" i="51" s="1"/>
  <c r="M86" i="51" s="1"/>
  <c r="R93" i="53"/>
  <c r="R94" i="53"/>
  <c r="I96" i="53"/>
  <c r="R92" i="53"/>
  <c r="C96" i="53"/>
  <c r="R88" i="53"/>
  <c r="R91" i="53"/>
  <c r="F96" i="53"/>
  <c r="L96" i="53"/>
  <c r="R89" i="53"/>
  <c r="R90" i="53"/>
  <c r="R87" i="53"/>
  <c r="K86" i="51" l="1"/>
  <c r="U86" i="53"/>
  <c r="P85" i="51" s="1"/>
  <c r="Q85" i="51" s="1"/>
  <c r="T86" i="53"/>
  <c r="N85" i="51" s="1"/>
  <c r="O85" i="51" s="1"/>
  <c r="S86" i="53"/>
  <c r="L85" i="51" s="1"/>
  <c r="M85" i="51" s="1"/>
  <c r="R86" i="53"/>
  <c r="K85" i="51" l="1"/>
  <c r="U85" i="53"/>
  <c r="P84" i="51" s="1"/>
  <c r="Q84" i="51" s="1"/>
  <c r="T85" i="53"/>
  <c r="N84" i="51" s="1"/>
  <c r="O84" i="51" s="1"/>
  <c r="S85" i="53"/>
  <c r="L84" i="51" s="1"/>
  <c r="M84" i="51" s="1"/>
  <c r="R85" i="53"/>
  <c r="K84" i="51" l="1"/>
  <c r="U84" i="53"/>
  <c r="P83" i="51" s="1"/>
  <c r="Q83" i="51" s="1"/>
  <c r="T84" i="53"/>
  <c r="N83" i="51" s="1"/>
  <c r="O83" i="51" s="1"/>
  <c r="S84" i="53"/>
  <c r="L83" i="51" s="1"/>
  <c r="M83" i="51" s="1"/>
  <c r="R84" i="53"/>
  <c r="K83" i="51" l="1"/>
  <c r="U83" i="53"/>
  <c r="P82" i="51" s="1"/>
  <c r="Q82" i="51" s="1"/>
  <c r="T83" i="53"/>
  <c r="N82" i="51" s="1"/>
  <c r="O82" i="51" s="1"/>
  <c r="S83" i="53"/>
  <c r="L82" i="51" s="1"/>
  <c r="M82" i="51" s="1"/>
  <c r="R83" i="53"/>
  <c r="K82" i="51" l="1"/>
  <c r="U82" i="53"/>
  <c r="P81" i="51" s="1"/>
  <c r="Q81" i="51" s="1"/>
  <c r="T82" i="53"/>
  <c r="N81" i="51" s="1"/>
  <c r="O81" i="51" s="1"/>
  <c r="S82" i="53"/>
  <c r="L81" i="51" s="1"/>
  <c r="M81" i="51" s="1"/>
  <c r="R82" i="53"/>
  <c r="K81" i="51" l="1"/>
  <c r="U81" i="53"/>
  <c r="P80" i="51" s="1"/>
  <c r="Q80" i="51" s="1"/>
  <c r="T81" i="53"/>
  <c r="N80" i="51" s="1"/>
  <c r="O80" i="51" s="1"/>
  <c r="S81" i="53"/>
  <c r="L80" i="51" s="1"/>
  <c r="M80" i="51" s="1"/>
  <c r="R81" i="53"/>
  <c r="K80" i="51" l="1"/>
  <c r="U80" i="53"/>
  <c r="P79" i="51" s="1"/>
  <c r="Q79" i="51" s="1"/>
  <c r="T80" i="53"/>
  <c r="N79" i="51" s="1"/>
  <c r="O79" i="51" s="1"/>
  <c r="S80" i="53"/>
  <c r="L79" i="51" s="1"/>
  <c r="M79" i="51" s="1"/>
  <c r="R80" i="53"/>
  <c r="K79" i="51" l="1"/>
  <c r="U79" i="53"/>
  <c r="P78" i="51" s="1"/>
  <c r="Q78" i="51" s="1"/>
  <c r="T79" i="53"/>
  <c r="N78" i="51" s="1"/>
  <c r="O78" i="51" s="1"/>
  <c r="S79" i="53"/>
  <c r="L78" i="51" s="1"/>
  <c r="M78" i="51" s="1"/>
  <c r="R79" i="53"/>
  <c r="K78" i="51" l="1"/>
  <c r="U78" i="53"/>
  <c r="P77" i="51" s="1"/>
  <c r="Q77" i="51" s="1"/>
  <c r="T78" i="53"/>
  <c r="N77" i="51" s="1"/>
  <c r="O77" i="51" s="1"/>
  <c r="S78" i="53"/>
  <c r="L77" i="51" s="1"/>
  <c r="M77" i="51" s="1"/>
  <c r="R78" i="53"/>
  <c r="K77" i="51" l="1"/>
  <c r="U77" i="53"/>
  <c r="P76" i="51" s="1"/>
  <c r="Q76" i="51" s="1"/>
  <c r="T77" i="53"/>
  <c r="N76" i="51" s="1"/>
  <c r="O76" i="51" s="1"/>
  <c r="S77" i="53"/>
  <c r="L76" i="51" s="1"/>
  <c r="M76" i="51" s="1"/>
  <c r="R77" i="53"/>
  <c r="K76" i="51" l="1"/>
  <c r="U76" i="53"/>
  <c r="P75" i="51" s="1"/>
  <c r="Q75" i="51" s="1"/>
  <c r="T76" i="53"/>
  <c r="N75" i="51" s="1"/>
  <c r="O75" i="51" s="1"/>
  <c r="S76" i="53"/>
  <c r="L75" i="51" s="1"/>
  <c r="M75" i="51" s="1"/>
  <c r="R76" i="53"/>
  <c r="K75" i="51" l="1"/>
  <c r="U75" i="53"/>
  <c r="P74" i="51" s="1"/>
  <c r="Q74" i="51" s="1"/>
  <c r="T75" i="53"/>
  <c r="N74" i="51" s="1"/>
  <c r="O74" i="51" s="1"/>
  <c r="S75" i="53"/>
  <c r="L74" i="51" s="1"/>
  <c r="M74" i="51" s="1"/>
  <c r="R75" i="53"/>
  <c r="K74" i="51" l="1"/>
  <c r="U74" i="53"/>
  <c r="P73" i="51" s="1"/>
  <c r="Q73" i="51" s="1"/>
  <c r="T74" i="53"/>
  <c r="N73" i="51" s="1"/>
  <c r="O73" i="51" s="1"/>
  <c r="S74" i="53"/>
  <c r="L73" i="51" s="1"/>
  <c r="M73" i="51" s="1"/>
  <c r="R74" i="53"/>
  <c r="K73" i="51" l="1"/>
  <c r="U73" i="53"/>
  <c r="P72" i="51" s="1"/>
  <c r="Q72" i="51" s="1"/>
  <c r="T73" i="53"/>
  <c r="N72" i="51" s="1"/>
  <c r="O72" i="51" s="1"/>
  <c r="S73" i="53"/>
  <c r="L72" i="51" s="1"/>
  <c r="M72" i="51" s="1"/>
  <c r="R73" i="53"/>
  <c r="K72" i="51" l="1"/>
  <c r="U72" i="53"/>
  <c r="P71" i="51" s="1"/>
  <c r="Q71" i="51" s="1"/>
  <c r="T72" i="53"/>
  <c r="N71" i="51" s="1"/>
  <c r="O71" i="51" s="1"/>
  <c r="S72" i="53"/>
  <c r="L71" i="51" s="1"/>
  <c r="M71" i="51" s="1"/>
  <c r="R72" i="53"/>
  <c r="K71" i="51" l="1"/>
  <c r="U71" i="53"/>
  <c r="P70" i="51" s="1"/>
  <c r="Q70" i="51" s="1"/>
  <c r="T71" i="53"/>
  <c r="N70" i="51" s="1"/>
  <c r="O70" i="51" s="1"/>
  <c r="S71" i="53"/>
  <c r="L70" i="51" s="1"/>
  <c r="M70" i="51" s="1"/>
  <c r="R71" i="53"/>
  <c r="K70" i="51" l="1"/>
  <c r="U70" i="53"/>
  <c r="P69" i="51" s="1"/>
  <c r="Q69" i="51" s="1"/>
  <c r="T70" i="53"/>
  <c r="N69" i="51" s="1"/>
  <c r="O69" i="51" s="1"/>
  <c r="S70" i="53"/>
  <c r="L69" i="51" s="1"/>
  <c r="M69" i="51" s="1"/>
  <c r="R70" i="53"/>
  <c r="K69" i="51" l="1"/>
  <c r="U69" i="53"/>
  <c r="P68" i="51" s="1"/>
  <c r="Q68" i="51" s="1"/>
  <c r="T69" i="53"/>
  <c r="N68" i="51" s="1"/>
  <c r="O68" i="51" s="1"/>
  <c r="S69" i="53"/>
  <c r="L68" i="51" s="1"/>
  <c r="M68" i="51" s="1"/>
  <c r="R69" i="53"/>
  <c r="K68" i="51" l="1"/>
  <c r="U68" i="53"/>
  <c r="P67" i="51" s="1"/>
  <c r="Q67" i="51" s="1"/>
  <c r="T68" i="53"/>
  <c r="N67" i="51" s="1"/>
  <c r="O67" i="51" s="1"/>
  <c r="S68" i="53"/>
  <c r="L67" i="51" s="1"/>
  <c r="M67" i="51" s="1"/>
  <c r="R68" i="53"/>
  <c r="K67" i="51" l="1"/>
  <c r="U67" i="53"/>
  <c r="P66" i="51" s="1"/>
  <c r="Q66" i="51" s="1"/>
  <c r="T67" i="53"/>
  <c r="N66" i="51" s="1"/>
  <c r="O66" i="51" s="1"/>
  <c r="S67" i="53"/>
  <c r="L66" i="51" s="1"/>
  <c r="M66" i="51" s="1"/>
  <c r="R67" i="53"/>
  <c r="K66" i="51" l="1"/>
  <c r="U66" i="53"/>
  <c r="P65" i="51" s="1"/>
  <c r="Q65" i="51" s="1"/>
  <c r="T66" i="53"/>
  <c r="N65" i="51" s="1"/>
  <c r="O65" i="51" s="1"/>
  <c r="S66" i="53"/>
  <c r="L65" i="51" s="1"/>
  <c r="M65" i="51" s="1"/>
  <c r="R66" i="53"/>
  <c r="K65" i="51" l="1"/>
  <c r="U65" i="53"/>
  <c r="P64" i="51" s="1"/>
  <c r="Q64" i="51" s="1"/>
  <c r="T65" i="53"/>
  <c r="N64" i="51" s="1"/>
  <c r="O64" i="51" s="1"/>
  <c r="S65" i="53"/>
  <c r="L64" i="51" s="1"/>
  <c r="M64" i="51" s="1"/>
  <c r="R65" i="53"/>
  <c r="K64" i="51" l="1"/>
  <c r="U64" i="53"/>
  <c r="P63" i="51" s="1"/>
  <c r="Q63" i="51" s="1"/>
  <c r="T64" i="53"/>
  <c r="N63" i="51" s="1"/>
  <c r="O63" i="51" s="1"/>
  <c r="S64" i="53"/>
  <c r="L63" i="51" s="1"/>
  <c r="M63" i="51" s="1"/>
  <c r="R64" i="53"/>
  <c r="K63" i="51" l="1"/>
  <c r="U63" i="53"/>
  <c r="P62" i="51" s="1"/>
  <c r="Q62" i="51" s="1"/>
  <c r="T63" i="53"/>
  <c r="N62" i="51" s="1"/>
  <c r="O62" i="51" s="1"/>
  <c r="S63" i="53"/>
  <c r="L62" i="51" s="1"/>
  <c r="M62" i="51" s="1"/>
  <c r="R63" i="53"/>
  <c r="K62" i="51" l="1"/>
  <c r="U62" i="53"/>
  <c r="P61" i="51" s="1"/>
  <c r="Q61" i="51" s="1"/>
  <c r="T62" i="53"/>
  <c r="N61" i="51" s="1"/>
  <c r="O61" i="51" s="1"/>
  <c r="S62" i="53"/>
  <c r="L61" i="51" s="1"/>
  <c r="M61" i="51" s="1"/>
  <c r="R62" i="53"/>
  <c r="K61" i="51" l="1"/>
  <c r="U61" i="53"/>
  <c r="P60" i="51" s="1"/>
  <c r="Q60" i="51" s="1"/>
  <c r="T61" i="53"/>
  <c r="N60" i="51" s="1"/>
  <c r="O60" i="51" s="1"/>
  <c r="S61" i="53"/>
  <c r="L60" i="51" s="1"/>
  <c r="M60" i="51" s="1"/>
  <c r="R61" i="53"/>
  <c r="K60" i="51" l="1"/>
  <c r="U60" i="53"/>
  <c r="P59" i="51" s="1"/>
  <c r="Q59" i="51" s="1"/>
  <c r="T60" i="53"/>
  <c r="N59" i="51" s="1"/>
  <c r="O59" i="51" s="1"/>
  <c r="S60" i="53"/>
  <c r="L59" i="51" s="1"/>
  <c r="M59" i="51" s="1"/>
  <c r="R60" i="53"/>
  <c r="K59" i="51" l="1"/>
  <c r="U59" i="53"/>
  <c r="P58" i="51" s="1"/>
  <c r="Q58" i="51" s="1"/>
  <c r="T59" i="53"/>
  <c r="N58" i="51" s="1"/>
  <c r="O58" i="51" s="1"/>
  <c r="S59" i="53"/>
  <c r="L58" i="51" s="1"/>
  <c r="M58" i="51" s="1"/>
  <c r="R59" i="53"/>
  <c r="K58" i="51" l="1"/>
  <c r="U58" i="53"/>
  <c r="P57" i="51" s="1"/>
  <c r="Q57" i="51" s="1"/>
  <c r="T58" i="53"/>
  <c r="N57" i="51" s="1"/>
  <c r="O57" i="51" s="1"/>
  <c r="S58" i="53"/>
  <c r="L57" i="51" s="1"/>
  <c r="M57" i="51" s="1"/>
  <c r="R58" i="53"/>
  <c r="K57" i="51" l="1"/>
  <c r="U57" i="53"/>
  <c r="P56" i="51" s="1"/>
  <c r="Q56" i="51" s="1"/>
  <c r="T57" i="53"/>
  <c r="N56" i="51" s="1"/>
  <c r="O56" i="51" s="1"/>
  <c r="S57" i="53"/>
  <c r="L56" i="51" s="1"/>
  <c r="M56" i="51" s="1"/>
  <c r="R57" i="53"/>
  <c r="K56" i="51" l="1"/>
  <c r="U56" i="53"/>
  <c r="P55" i="51" s="1"/>
  <c r="Q55" i="51" s="1"/>
  <c r="T56" i="53"/>
  <c r="N55" i="51" s="1"/>
  <c r="O55" i="51" s="1"/>
  <c r="S56" i="53"/>
  <c r="L55" i="51" s="1"/>
  <c r="M55" i="51" s="1"/>
  <c r="R56" i="53"/>
  <c r="K55" i="51" l="1"/>
  <c r="U55" i="53"/>
  <c r="P54" i="51" s="1"/>
  <c r="Q54" i="51" s="1"/>
  <c r="T55" i="53"/>
  <c r="N54" i="51" s="1"/>
  <c r="O54" i="51" s="1"/>
  <c r="S55" i="53"/>
  <c r="L54" i="51" s="1"/>
  <c r="M54" i="51" s="1"/>
  <c r="R55" i="53"/>
  <c r="K54" i="51" l="1"/>
  <c r="U54" i="53"/>
  <c r="P53" i="51" s="1"/>
  <c r="Q53" i="51" s="1"/>
  <c r="T54" i="53"/>
  <c r="N53" i="51" s="1"/>
  <c r="O53" i="51" s="1"/>
  <c r="S54" i="53"/>
  <c r="L53" i="51" s="1"/>
  <c r="M53" i="51" s="1"/>
  <c r="R54" i="53"/>
  <c r="K53" i="51" l="1"/>
  <c r="U53" i="53"/>
  <c r="P52" i="51" s="1"/>
  <c r="Q52" i="51" s="1"/>
  <c r="T53" i="53"/>
  <c r="N52" i="51" s="1"/>
  <c r="O52" i="51" s="1"/>
  <c r="S53" i="53"/>
  <c r="L52" i="51" s="1"/>
  <c r="M52" i="51" s="1"/>
  <c r="R53" i="53"/>
  <c r="K52" i="51" l="1"/>
  <c r="U52" i="53"/>
  <c r="P51" i="51" s="1"/>
  <c r="Q51" i="51" s="1"/>
  <c r="T52" i="53"/>
  <c r="N51" i="51" s="1"/>
  <c r="O51" i="51" s="1"/>
  <c r="S52" i="53"/>
  <c r="L51" i="51" s="1"/>
  <c r="M51" i="51" s="1"/>
  <c r="R52" i="53"/>
  <c r="K51" i="51" l="1"/>
  <c r="U51" i="53"/>
  <c r="P50" i="51" s="1"/>
  <c r="Q50" i="51" s="1"/>
  <c r="T51" i="53"/>
  <c r="N50" i="51" s="1"/>
  <c r="O50" i="51" s="1"/>
  <c r="S51" i="53"/>
  <c r="L50" i="51" s="1"/>
  <c r="M50" i="51" s="1"/>
  <c r="R51" i="53"/>
  <c r="K50" i="51" l="1"/>
  <c r="U50" i="53"/>
  <c r="P49" i="51" s="1"/>
  <c r="Q49" i="51" s="1"/>
  <c r="T50" i="53"/>
  <c r="N49" i="51" s="1"/>
  <c r="O49" i="51" s="1"/>
  <c r="S50" i="53"/>
  <c r="L49" i="51" s="1"/>
  <c r="M49" i="51" s="1"/>
  <c r="R50" i="53"/>
  <c r="K49" i="51" l="1"/>
  <c r="U49" i="53"/>
  <c r="P48" i="51" s="1"/>
  <c r="Q48" i="51" s="1"/>
  <c r="T49" i="53"/>
  <c r="N48" i="51" s="1"/>
  <c r="O48" i="51" s="1"/>
  <c r="S49" i="53"/>
  <c r="L48" i="51" s="1"/>
  <c r="M48" i="51" s="1"/>
  <c r="R49" i="53"/>
  <c r="K48" i="51" l="1"/>
  <c r="U48" i="53"/>
  <c r="P47" i="51" s="1"/>
  <c r="Q47" i="51" s="1"/>
  <c r="T48" i="53"/>
  <c r="N47" i="51" s="1"/>
  <c r="O47" i="51" s="1"/>
  <c r="S48" i="53"/>
  <c r="L47" i="51" s="1"/>
  <c r="M47" i="51" s="1"/>
  <c r="R48" i="53"/>
  <c r="K47" i="51" l="1"/>
  <c r="U47" i="53"/>
  <c r="P46" i="51" s="1"/>
  <c r="Q46" i="51" s="1"/>
  <c r="T47" i="53"/>
  <c r="N46" i="51" s="1"/>
  <c r="O46" i="51" s="1"/>
  <c r="S47" i="53"/>
  <c r="L46" i="51" s="1"/>
  <c r="M46" i="51" s="1"/>
  <c r="R47" i="53"/>
  <c r="K46" i="51" l="1"/>
  <c r="U46" i="53"/>
  <c r="P45" i="51" s="1"/>
  <c r="Q45" i="51" s="1"/>
  <c r="T46" i="53"/>
  <c r="N45" i="51" s="1"/>
  <c r="O45" i="51" s="1"/>
  <c r="S46" i="53"/>
  <c r="L45" i="51" s="1"/>
  <c r="M45" i="51" s="1"/>
  <c r="R46" i="53"/>
  <c r="K45" i="51" l="1"/>
  <c r="U45" i="53"/>
  <c r="P44" i="51" s="1"/>
  <c r="Q44" i="51" s="1"/>
  <c r="T45" i="53"/>
  <c r="N44" i="51" s="1"/>
  <c r="O44" i="51" s="1"/>
  <c r="S45" i="53"/>
  <c r="L44" i="51" s="1"/>
  <c r="M44" i="51" s="1"/>
  <c r="R45" i="53"/>
  <c r="K44" i="51" l="1"/>
  <c r="U44" i="53"/>
  <c r="P43" i="51" s="1"/>
  <c r="Q43" i="51" s="1"/>
  <c r="T44" i="53"/>
  <c r="N43" i="51" s="1"/>
  <c r="O43" i="51" s="1"/>
  <c r="S44" i="53"/>
  <c r="L43" i="51" s="1"/>
  <c r="M43" i="51" s="1"/>
  <c r="R44" i="53"/>
  <c r="K43" i="51" l="1"/>
  <c r="U43" i="53"/>
  <c r="P42" i="51" s="1"/>
  <c r="Q42" i="51" s="1"/>
  <c r="T43" i="53"/>
  <c r="N42" i="51" s="1"/>
  <c r="O42" i="51" s="1"/>
  <c r="S43" i="53"/>
  <c r="L42" i="51" s="1"/>
  <c r="M42" i="51" s="1"/>
  <c r="R43" i="53"/>
  <c r="K42" i="51" l="1"/>
  <c r="U42" i="53"/>
  <c r="P41" i="51" s="1"/>
  <c r="Q41" i="51" s="1"/>
  <c r="T42" i="53"/>
  <c r="N41" i="51" s="1"/>
  <c r="O41" i="51" s="1"/>
  <c r="S42" i="53"/>
  <c r="L41" i="51" s="1"/>
  <c r="M41" i="51" s="1"/>
  <c r="R42" i="53"/>
  <c r="K41" i="51" l="1"/>
  <c r="U41" i="53"/>
  <c r="P40" i="51" s="1"/>
  <c r="Q40" i="51" s="1"/>
  <c r="T41" i="53"/>
  <c r="N40" i="51" s="1"/>
  <c r="O40" i="51" s="1"/>
  <c r="S41" i="53"/>
  <c r="L40" i="51" s="1"/>
  <c r="M40" i="51" s="1"/>
  <c r="R41" i="53"/>
  <c r="K40" i="51" l="1"/>
  <c r="U40" i="53"/>
  <c r="P39" i="51" s="1"/>
  <c r="Q39" i="51" s="1"/>
  <c r="T40" i="53"/>
  <c r="N39" i="51" s="1"/>
  <c r="O39" i="51" s="1"/>
  <c r="S40" i="53"/>
  <c r="L39" i="51" s="1"/>
  <c r="M39" i="51" s="1"/>
  <c r="R40" i="53"/>
  <c r="K39" i="51" l="1"/>
  <c r="U39" i="53"/>
  <c r="P38" i="51" s="1"/>
  <c r="Q38" i="51" s="1"/>
  <c r="T39" i="53"/>
  <c r="N38" i="51" s="1"/>
  <c r="O38" i="51" s="1"/>
  <c r="S39" i="53"/>
  <c r="L38" i="51" s="1"/>
  <c r="M38" i="51" s="1"/>
  <c r="R39" i="53"/>
  <c r="K38" i="51" l="1"/>
  <c r="U38" i="53"/>
  <c r="P37" i="51" s="1"/>
  <c r="Q37" i="51" s="1"/>
  <c r="T38" i="53"/>
  <c r="N37" i="51" s="1"/>
  <c r="O37" i="51" s="1"/>
  <c r="S38" i="53"/>
  <c r="L37" i="51" s="1"/>
  <c r="M37" i="51" s="1"/>
  <c r="R38" i="53"/>
  <c r="K37" i="51" l="1"/>
  <c r="U37" i="53"/>
  <c r="P36" i="51" s="1"/>
  <c r="Q36" i="51" s="1"/>
  <c r="T37" i="53"/>
  <c r="N36" i="51" s="1"/>
  <c r="O36" i="51" s="1"/>
  <c r="S37" i="53"/>
  <c r="L36" i="51" s="1"/>
  <c r="M36" i="51" s="1"/>
  <c r="R37" i="53"/>
  <c r="K36" i="51" l="1"/>
  <c r="U36" i="53"/>
  <c r="P35" i="51" s="1"/>
  <c r="Q35" i="51" s="1"/>
  <c r="T36" i="53"/>
  <c r="N35" i="51" s="1"/>
  <c r="O35" i="51" s="1"/>
  <c r="S36" i="53"/>
  <c r="L35" i="51" s="1"/>
  <c r="M35" i="51" s="1"/>
  <c r="R36" i="53"/>
  <c r="K35" i="51" l="1"/>
  <c r="U35" i="53"/>
  <c r="P34" i="51" s="1"/>
  <c r="Q34" i="51" s="1"/>
  <c r="T35" i="53"/>
  <c r="N34" i="51" s="1"/>
  <c r="O34" i="51" s="1"/>
  <c r="S35" i="53"/>
  <c r="L34" i="51" s="1"/>
  <c r="M34" i="51" s="1"/>
  <c r="R35" i="53"/>
  <c r="K34" i="51" l="1"/>
  <c r="U34" i="53"/>
  <c r="P33" i="51" s="1"/>
  <c r="Q33" i="51" s="1"/>
  <c r="T34" i="53"/>
  <c r="N33" i="51" s="1"/>
  <c r="O33" i="51" s="1"/>
  <c r="S34" i="53"/>
  <c r="L33" i="51" s="1"/>
  <c r="M33" i="51" s="1"/>
  <c r="R34" i="53"/>
  <c r="K33" i="51" l="1"/>
  <c r="U33" i="53"/>
  <c r="P32" i="51" s="1"/>
  <c r="Q32" i="51" s="1"/>
  <c r="T33" i="53"/>
  <c r="N32" i="51" s="1"/>
  <c r="O32" i="51" s="1"/>
  <c r="S33" i="53"/>
  <c r="L32" i="51" s="1"/>
  <c r="M32" i="51" s="1"/>
  <c r="R33" i="53"/>
  <c r="K32" i="51" l="1"/>
  <c r="U32" i="53"/>
  <c r="P31" i="51" s="1"/>
  <c r="Q31" i="51" s="1"/>
  <c r="T32" i="53"/>
  <c r="N31" i="51" s="1"/>
  <c r="O31" i="51" s="1"/>
  <c r="S32" i="53"/>
  <c r="L31" i="51" s="1"/>
  <c r="M31" i="51" s="1"/>
  <c r="R32" i="53"/>
  <c r="K31" i="51" l="1"/>
  <c r="U31" i="53"/>
  <c r="P30" i="51" s="1"/>
  <c r="Q30" i="51" s="1"/>
  <c r="T31" i="53"/>
  <c r="N30" i="51" s="1"/>
  <c r="O30" i="51" s="1"/>
  <c r="S31" i="53"/>
  <c r="L30" i="51" s="1"/>
  <c r="M30" i="51" s="1"/>
  <c r="R31" i="53"/>
  <c r="K30" i="51" l="1"/>
  <c r="U30" i="53"/>
  <c r="P29" i="51" s="1"/>
  <c r="Q29" i="51" s="1"/>
  <c r="T30" i="53"/>
  <c r="N29" i="51" s="1"/>
  <c r="O29" i="51" s="1"/>
  <c r="S30" i="53"/>
  <c r="L29" i="51" s="1"/>
  <c r="M29" i="51" s="1"/>
  <c r="R30" i="53"/>
  <c r="K29" i="51" l="1"/>
  <c r="U29" i="53"/>
  <c r="P28" i="51" s="1"/>
  <c r="Q28" i="51" s="1"/>
  <c r="T29" i="53"/>
  <c r="N28" i="51" s="1"/>
  <c r="O28" i="51" s="1"/>
  <c r="S29" i="53"/>
  <c r="L28" i="51" s="1"/>
  <c r="M28" i="51" s="1"/>
  <c r="R29" i="53"/>
  <c r="K28" i="51" l="1"/>
  <c r="U28" i="53"/>
  <c r="P27" i="51" s="1"/>
  <c r="Q27" i="51" s="1"/>
  <c r="T28" i="53"/>
  <c r="N27" i="51" s="1"/>
  <c r="O27" i="51" s="1"/>
  <c r="S28" i="53"/>
  <c r="L27" i="51" s="1"/>
  <c r="M27" i="51" s="1"/>
  <c r="R28" i="53"/>
  <c r="K27" i="51" l="1"/>
  <c r="U27" i="53"/>
  <c r="P26" i="51" s="1"/>
  <c r="Q26" i="51" s="1"/>
  <c r="T27" i="53"/>
  <c r="N26" i="51" s="1"/>
  <c r="O26" i="51" s="1"/>
  <c r="S27" i="53"/>
  <c r="L26" i="51" s="1"/>
  <c r="M26" i="51" s="1"/>
  <c r="R27" i="53"/>
  <c r="K26" i="51" l="1"/>
  <c r="U26" i="53"/>
  <c r="P25" i="51" s="1"/>
  <c r="Q25" i="51" s="1"/>
  <c r="T26" i="53"/>
  <c r="N25" i="51" s="1"/>
  <c r="O25" i="51" s="1"/>
  <c r="S26" i="53"/>
  <c r="L25" i="51" s="1"/>
  <c r="M25" i="51" s="1"/>
  <c r="R26" i="53"/>
  <c r="K25" i="51" l="1"/>
  <c r="U25" i="53"/>
  <c r="P24" i="51" s="1"/>
  <c r="Q24" i="51" s="1"/>
  <c r="T25" i="53"/>
  <c r="N24" i="51" s="1"/>
  <c r="O24" i="51" s="1"/>
  <c r="S25" i="53"/>
  <c r="L24" i="51" s="1"/>
  <c r="M24" i="51" s="1"/>
  <c r="R25" i="53"/>
  <c r="K24" i="51" l="1"/>
  <c r="U24" i="53"/>
  <c r="P23" i="51" s="1"/>
  <c r="Q23" i="51" s="1"/>
  <c r="T24" i="53"/>
  <c r="N23" i="51" s="1"/>
  <c r="O23" i="51" s="1"/>
  <c r="S24" i="53"/>
  <c r="L23" i="51" s="1"/>
  <c r="M23" i="51" s="1"/>
  <c r="R24" i="53"/>
  <c r="K23" i="51" l="1"/>
  <c r="U23" i="53"/>
  <c r="P22" i="51" s="1"/>
  <c r="Q22" i="51" s="1"/>
  <c r="T23" i="53"/>
  <c r="N22" i="51" s="1"/>
  <c r="O22" i="51" s="1"/>
  <c r="S23" i="53"/>
  <c r="L22" i="51" s="1"/>
  <c r="M22" i="51" s="1"/>
  <c r="R23" i="53"/>
  <c r="K22" i="51" l="1"/>
  <c r="U22" i="53"/>
  <c r="P21" i="51" s="1"/>
  <c r="Q21" i="51" s="1"/>
  <c r="T22" i="53"/>
  <c r="N21" i="51" s="1"/>
  <c r="O21" i="51" s="1"/>
  <c r="S22" i="53"/>
  <c r="L21" i="51" s="1"/>
  <c r="M21" i="51" s="1"/>
  <c r="R22" i="53"/>
  <c r="K21" i="51" l="1"/>
  <c r="U21" i="53"/>
  <c r="P20" i="51" s="1"/>
  <c r="Q20" i="51" s="1"/>
  <c r="T21" i="53"/>
  <c r="N20" i="51" s="1"/>
  <c r="O20" i="51" s="1"/>
  <c r="S21" i="53"/>
  <c r="L20" i="51" s="1"/>
  <c r="M20" i="51" s="1"/>
  <c r="R21" i="53"/>
  <c r="K20" i="51" l="1"/>
  <c r="U20" i="53"/>
  <c r="P19" i="51" s="1"/>
  <c r="Q19" i="51" s="1"/>
  <c r="T20" i="53"/>
  <c r="N19" i="51" s="1"/>
  <c r="O19" i="51" s="1"/>
  <c r="S20" i="53"/>
  <c r="L19" i="51" s="1"/>
  <c r="M19" i="51" s="1"/>
  <c r="R20" i="53"/>
  <c r="K19" i="51" l="1"/>
  <c r="U19" i="53"/>
  <c r="P18" i="51" s="1"/>
  <c r="Q18" i="51" s="1"/>
  <c r="T19" i="53"/>
  <c r="N18" i="51" s="1"/>
  <c r="O18" i="51" s="1"/>
  <c r="S19" i="53"/>
  <c r="L18" i="51" s="1"/>
  <c r="M18" i="51" s="1"/>
  <c r="R19" i="53"/>
  <c r="K18" i="51" l="1"/>
  <c r="U18" i="53"/>
  <c r="P17" i="51" s="1"/>
  <c r="Q17" i="51" s="1"/>
  <c r="T18" i="53"/>
  <c r="N17" i="51" s="1"/>
  <c r="O17" i="51" s="1"/>
  <c r="S18" i="53"/>
  <c r="L17" i="51" s="1"/>
  <c r="M17" i="51" s="1"/>
  <c r="R18" i="53"/>
  <c r="K17" i="51" l="1"/>
  <c r="U17" i="53"/>
  <c r="P16" i="51" s="1"/>
  <c r="Q16" i="51" s="1"/>
  <c r="T17" i="53"/>
  <c r="N16" i="51" s="1"/>
  <c r="O16" i="51" s="1"/>
  <c r="S17" i="53"/>
  <c r="L16" i="51" s="1"/>
  <c r="M16" i="51" s="1"/>
  <c r="R17" i="53"/>
  <c r="K16" i="51" l="1"/>
  <c r="U16" i="53"/>
  <c r="P15" i="51" s="1"/>
  <c r="Q15" i="51" s="1"/>
  <c r="T16" i="53"/>
  <c r="N15" i="51" s="1"/>
  <c r="O15" i="51" s="1"/>
  <c r="S16" i="53"/>
  <c r="L15" i="51" s="1"/>
  <c r="M15" i="51" s="1"/>
  <c r="R16" i="53"/>
  <c r="K15" i="51" l="1"/>
  <c r="U15" i="53"/>
  <c r="P14" i="51" s="1"/>
  <c r="Q14" i="51" s="1"/>
  <c r="T15" i="53"/>
  <c r="N14" i="51" s="1"/>
  <c r="O14" i="51" s="1"/>
  <c r="S15" i="53"/>
  <c r="L14" i="51" s="1"/>
  <c r="M14" i="51" s="1"/>
  <c r="R15" i="53"/>
  <c r="K14" i="51" l="1"/>
  <c r="U14" i="53"/>
  <c r="P13" i="51" s="1"/>
  <c r="Q13" i="51" s="1"/>
  <c r="T14" i="53"/>
  <c r="N13" i="51" s="1"/>
  <c r="O13" i="51" s="1"/>
  <c r="S14" i="53"/>
  <c r="L13" i="51" s="1"/>
  <c r="M13" i="51" s="1"/>
  <c r="R14" i="53"/>
  <c r="K13" i="51" l="1"/>
  <c r="U13" i="53"/>
  <c r="P12" i="51" s="1"/>
  <c r="Q12" i="51" s="1"/>
  <c r="T13" i="53"/>
  <c r="N12" i="51" s="1"/>
  <c r="O12" i="51" s="1"/>
  <c r="S13" i="53"/>
  <c r="L12" i="51" s="1"/>
  <c r="M12" i="51" s="1"/>
  <c r="R13" i="53"/>
  <c r="K12" i="51" l="1"/>
  <c r="U12" i="53"/>
  <c r="P11" i="51" s="1"/>
  <c r="T12" i="53"/>
  <c r="N11" i="51" s="1"/>
  <c r="S12" i="53"/>
  <c r="L11" i="51" s="1"/>
  <c r="R12" i="53"/>
  <c r="K11" i="51" l="1"/>
  <c r="U11" i="53"/>
  <c r="P10" i="51" s="1"/>
  <c r="Q10" i="51" s="1"/>
  <c r="T11" i="53"/>
  <c r="N10" i="51" s="1"/>
  <c r="O10" i="51" s="1"/>
  <c r="S11" i="53"/>
  <c r="L10" i="51" s="1"/>
  <c r="M10" i="51" s="1"/>
  <c r="R11" i="53"/>
  <c r="O11" i="51" l="1"/>
  <c r="Q11" i="51"/>
  <c r="M11" i="51"/>
  <c r="K10" i="51"/>
  <c r="U10" i="53"/>
  <c r="P9" i="51" s="1"/>
  <c r="Q9" i="51" s="1"/>
  <c r="T10" i="53"/>
  <c r="N9" i="51" s="1"/>
  <c r="O9" i="51" s="1"/>
  <c r="S10" i="53"/>
  <c r="L9" i="51" s="1"/>
  <c r="M9" i="51" s="1"/>
  <c r="R10" i="53"/>
  <c r="K9" i="51" l="1"/>
  <c r="U9" i="53"/>
  <c r="P8" i="51" s="1"/>
  <c r="Q8" i="51" s="1"/>
  <c r="T9" i="53"/>
  <c r="N8" i="51" s="1"/>
  <c r="S9" i="53"/>
  <c r="L8" i="51" s="1"/>
  <c r="R9" i="53"/>
  <c r="K8" i="51" l="1"/>
  <c r="O8" i="51" s="1"/>
  <c r="U8" i="53"/>
  <c r="P7" i="51" s="1"/>
  <c r="Q7" i="51" s="1"/>
  <c r="T8" i="53"/>
  <c r="N7" i="51" s="1"/>
  <c r="S8" i="53"/>
  <c r="L7" i="51" s="1"/>
  <c r="R8" i="53"/>
  <c r="M8" i="51" l="1"/>
  <c r="K7" i="51"/>
  <c r="O7" i="51" s="1"/>
  <c r="U7" i="53"/>
  <c r="P6" i="51" s="1"/>
  <c r="Q6" i="51" s="1"/>
  <c r="T7" i="53"/>
  <c r="N6" i="51" s="1"/>
  <c r="S7" i="53"/>
  <c r="L6" i="51" s="1"/>
  <c r="R7" i="53"/>
  <c r="M7" i="51" l="1"/>
  <c r="K6" i="51"/>
  <c r="O6" i="51" s="1"/>
  <c r="U6" i="53"/>
  <c r="P5" i="51" s="1"/>
  <c r="Q5" i="51" s="1"/>
  <c r="T6" i="53"/>
  <c r="N5" i="51" s="1"/>
  <c r="S6" i="53"/>
  <c r="L5" i="51" s="1"/>
  <c r="R6" i="53"/>
  <c r="M6" i="51" l="1"/>
  <c r="K5" i="51"/>
  <c r="O5" i="51" s="1"/>
  <c r="U5" i="53"/>
  <c r="T5" i="53"/>
  <c r="S5" i="53"/>
  <c r="R5" i="53"/>
  <c r="M5" i="51" l="1"/>
  <c r="S95" i="53"/>
  <c r="Z4" i="53" s="1"/>
  <c r="L4" i="51"/>
  <c r="U95" i="53"/>
  <c r="P4" i="51"/>
  <c r="T95" i="53"/>
  <c r="AA4" i="53" s="1"/>
  <c r="N4" i="51"/>
  <c r="R95" i="53"/>
  <c r="C4" i="53"/>
  <c r="F4" i="53" s="1"/>
  <c r="I4" i="53" s="1"/>
  <c r="L4" i="53" s="1"/>
  <c r="O4" i="53" s="1"/>
  <c r="C2" i="52"/>
  <c r="N88" i="51" l="1"/>
  <c r="O4" i="51"/>
  <c r="P88" i="51"/>
  <c r="Q4" i="51"/>
  <c r="L88" i="51"/>
  <c r="M4" i="51"/>
  <c r="K4" i="51"/>
  <c r="K88" i="51" s="1"/>
  <c r="Y2" i="53"/>
  <c r="Y4" i="53"/>
  <c r="C4" i="27"/>
  <c r="O111" i="27" l="1"/>
  <c r="O95" i="27"/>
  <c r="L95" i="27"/>
  <c r="I95" i="27"/>
  <c r="F95" i="27"/>
  <c r="C95" i="27"/>
  <c r="T31" i="27"/>
  <c r="E30" i="51" s="1"/>
  <c r="S31" i="27"/>
  <c r="C30" i="51" s="1"/>
  <c r="U31" i="27"/>
  <c r="G30" i="51" s="1"/>
  <c r="H30" i="51" s="1"/>
  <c r="T5" i="27"/>
  <c r="E4" i="51" s="1"/>
  <c r="S5" i="27"/>
  <c r="C4" i="51" s="1"/>
  <c r="U94" i="27"/>
  <c r="U6" i="27"/>
  <c r="G5" i="51" s="1"/>
  <c r="H5" i="51" s="1"/>
  <c r="U7" i="27"/>
  <c r="G6" i="51" s="1"/>
  <c r="H6" i="51" s="1"/>
  <c r="U8" i="27"/>
  <c r="G7" i="51" s="1"/>
  <c r="H7" i="51" s="1"/>
  <c r="U9" i="27"/>
  <c r="G8" i="51" s="1"/>
  <c r="H8" i="51" s="1"/>
  <c r="U10" i="27"/>
  <c r="G9" i="51" s="1"/>
  <c r="H9" i="51" s="1"/>
  <c r="U11" i="27"/>
  <c r="G10" i="51" s="1"/>
  <c r="H10" i="51" s="1"/>
  <c r="U12" i="27"/>
  <c r="G11" i="51" s="1"/>
  <c r="H11" i="51" s="1"/>
  <c r="U13" i="27"/>
  <c r="G12" i="51" s="1"/>
  <c r="H12" i="51" s="1"/>
  <c r="U14" i="27"/>
  <c r="G13" i="51" s="1"/>
  <c r="H13" i="51" s="1"/>
  <c r="U15" i="27"/>
  <c r="G14" i="51" s="1"/>
  <c r="H14" i="51" s="1"/>
  <c r="U16" i="27"/>
  <c r="G15" i="51" s="1"/>
  <c r="H15" i="51" s="1"/>
  <c r="U17" i="27"/>
  <c r="G16" i="51" s="1"/>
  <c r="H16" i="51" s="1"/>
  <c r="U18" i="27"/>
  <c r="G17" i="51" s="1"/>
  <c r="H17" i="51" s="1"/>
  <c r="U19" i="27"/>
  <c r="G18" i="51" s="1"/>
  <c r="H18" i="51" s="1"/>
  <c r="U20" i="27"/>
  <c r="G19" i="51" s="1"/>
  <c r="U21" i="27"/>
  <c r="G20" i="51" s="1"/>
  <c r="H20" i="51" s="1"/>
  <c r="U22" i="27"/>
  <c r="G21" i="51" s="1"/>
  <c r="H21" i="51" s="1"/>
  <c r="U23" i="27"/>
  <c r="G22" i="51" s="1"/>
  <c r="H22" i="51" s="1"/>
  <c r="U24" i="27"/>
  <c r="G23" i="51" s="1"/>
  <c r="H23" i="51" s="1"/>
  <c r="U25" i="27"/>
  <c r="G24" i="51" s="1"/>
  <c r="H24" i="51" s="1"/>
  <c r="U26" i="27"/>
  <c r="G25" i="51" s="1"/>
  <c r="H25" i="51" s="1"/>
  <c r="U27" i="27"/>
  <c r="G26" i="51" s="1"/>
  <c r="H26" i="51" s="1"/>
  <c r="U28" i="27"/>
  <c r="G27" i="51" s="1"/>
  <c r="U29" i="27"/>
  <c r="G28" i="51" s="1"/>
  <c r="U30" i="27"/>
  <c r="G29" i="51" s="1"/>
  <c r="H29" i="51" s="1"/>
  <c r="U32" i="27"/>
  <c r="G31" i="51" s="1"/>
  <c r="H31" i="51" s="1"/>
  <c r="U33" i="27"/>
  <c r="G32" i="51" s="1"/>
  <c r="H32" i="51" s="1"/>
  <c r="U34" i="27"/>
  <c r="G33" i="51" s="1"/>
  <c r="H33" i="51" s="1"/>
  <c r="U35" i="27"/>
  <c r="G34" i="51" s="1"/>
  <c r="U36" i="27"/>
  <c r="G35" i="51" s="1"/>
  <c r="H35" i="51" s="1"/>
  <c r="U37" i="27"/>
  <c r="G36" i="51" s="1"/>
  <c r="H36" i="51" s="1"/>
  <c r="U38" i="27"/>
  <c r="G37" i="51" s="1"/>
  <c r="H37" i="51" s="1"/>
  <c r="U39" i="27"/>
  <c r="G38" i="51" s="1"/>
  <c r="H38" i="51" s="1"/>
  <c r="U40" i="27"/>
  <c r="G39" i="51" s="1"/>
  <c r="H39" i="51" s="1"/>
  <c r="U41" i="27"/>
  <c r="G40" i="51" s="1"/>
  <c r="H40" i="51" s="1"/>
  <c r="U42" i="27"/>
  <c r="G41" i="51" s="1"/>
  <c r="H41" i="51" s="1"/>
  <c r="U43" i="27"/>
  <c r="G42" i="51" s="1"/>
  <c r="H42" i="51" s="1"/>
  <c r="U44" i="27"/>
  <c r="G43" i="51" s="1"/>
  <c r="H43" i="51" s="1"/>
  <c r="U45" i="27"/>
  <c r="G44" i="51" s="1"/>
  <c r="H44" i="51" s="1"/>
  <c r="U46" i="27"/>
  <c r="G45" i="51" s="1"/>
  <c r="H45" i="51" s="1"/>
  <c r="U47" i="27"/>
  <c r="G46" i="51" s="1"/>
  <c r="H46" i="51" s="1"/>
  <c r="U48" i="27"/>
  <c r="G47" i="51" s="1"/>
  <c r="H47" i="51" s="1"/>
  <c r="U49" i="27"/>
  <c r="G48" i="51" s="1"/>
  <c r="H48" i="51" s="1"/>
  <c r="U50" i="27"/>
  <c r="G49" i="51" s="1"/>
  <c r="H49" i="51" s="1"/>
  <c r="U51" i="27"/>
  <c r="G50" i="51" s="1"/>
  <c r="H50" i="51" s="1"/>
  <c r="U52" i="27"/>
  <c r="G51" i="51" s="1"/>
  <c r="H51" i="51" s="1"/>
  <c r="U53" i="27"/>
  <c r="G52" i="51" s="1"/>
  <c r="H52" i="51" s="1"/>
  <c r="U54" i="27"/>
  <c r="G53" i="51" s="1"/>
  <c r="H53" i="51" s="1"/>
  <c r="U55" i="27"/>
  <c r="G54" i="51" s="1"/>
  <c r="H54" i="51" s="1"/>
  <c r="U56" i="27"/>
  <c r="G55" i="51" s="1"/>
  <c r="H55" i="51" s="1"/>
  <c r="U57" i="27"/>
  <c r="G56" i="51" s="1"/>
  <c r="H56" i="51" s="1"/>
  <c r="U58" i="27"/>
  <c r="G57" i="51" s="1"/>
  <c r="H57" i="51" s="1"/>
  <c r="U59" i="27"/>
  <c r="G58" i="51" s="1"/>
  <c r="H58" i="51" s="1"/>
  <c r="U60" i="27"/>
  <c r="G59" i="51" s="1"/>
  <c r="H59" i="51" s="1"/>
  <c r="U61" i="27"/>
  <c r="G60" i="51" s="1"/>
  <c r="H60" i="51" s="1"/>
  <c r="U62" i="27"/>
  <c r="G61" i="51" s="1"/>
  <c r="H61" i="51" s="1"/>
  <c r="U63" i="27"/>
  <c r="G62" i="51" s="1"/>
  <c r="H62" i="51" s="1"/>
  <c r="U64" i="27"/>
  <c r="G63" i="51" s="1"/>
  <c r="H63" i="51" s="1"/>
  <c r="U65" i="27"/>
  <c r="G64" i="51" s="1"/>
  <c r="H64" i="51" s="1"/>
  <c r="U66" i="27"/>
  <c r="G65" i="51" s="1"/>
  <c r="H65" i="51" s="1"/>
  <c r="U67" i="27"/>
  <c r="G66" i="51" s="1"/>
  <c r="H66" i="51" s="1"/>
  <c r="U68" i="27"/>
  <c r="G67" i="51" s="1"/>
  <c r="H67" i="51" s="1"/>
  <c r="U69" i="27"/>
  <c r="G68" i="51" s="1"/>
  <c r="H68" i="51" s="1"/>
  <c r="U70" i="27"/>
  <c r="G69" i="51" s="1"/>
  <c r="H69" i="51" s="1"/>
  <c r="U71" i="27"/>
  <c r="G70" i="51" s="1"/>
  <c r="H70" i="51" s="1"/>
  <c r="U72" i="27"/>
  <c r="G71" i="51" s="1"/>
  <c r="H71" i="51" s="1"/>
  <c r="U73" i="27"/>
  <c r="G72" i="51" s="1"/>
  <c r="H72" i="51" s="1"/>
  <c r="U74" i="27"/>
  <c r="G73" i="51" s="1"/>
  <c r="H73" i="51" s="1"/>
  <c r="U75" i="27"/>
  <c r="G74" i="51" s="1"/>
  <c r="H74" i="51" s="1"/>
  <c r="U76" i="27"/>
  <c r="G75" i="51" s="1"/>
  <c r="H75" i="51" s="1"/>
  <c r="U77" i="27"/>
  <c r="G76" i="51" s="1"/>
  <c r="H76" i="51" s="1"/>
  <c r="U78" i="27"/>
  <c r="G77" i="51" s="1"/>
  <c r="H77" i="51" s="1"/>
  <c r="U79" i="27"/>
  <c r="G78" i="51" s="1"/>
  <c r="H78" i="51" s="1"/>
  <c r="U80" i="27"/>
  <c r="G79" i="51" s="1"/>
  <c r="H79" i="51" s="1"/>
  <c r="U81" i="27"/>
  <c r="G80" i="51" s="1"/>
  <c r="H80" i="51" s="1"/>
  <c r="U82" i="27"/>
  <c r="G81" i="51" s="1"/>
  <c r="H81" i="51" s="1"/>
  <c r="U83" i="27"/>
  <c r="G82" i="51" s="1"/>
  <c r="U84" i="27"/>
  <c r="G83" i="51" s="1"/>
  <c r="H83" i="51" s="1"/>
  <c r="U85" i="27"/>
  <c r="G84" i="51" s="1"/>
  <c r="H84" i="51" s="1"/>
  <c r="U86" i="27"/>
  <c r="G85" i="51" s="1"/>
  <c r="H85" i="51" s="1"/>
  <c r="U87" i="27"/>
  <c r="G86" i="51" s="1"/>
  <c r="H86" i="51" s="1"/>
  <c r="U88" i="27"/>
  <c r="U89" i="27"/>
  <c r="U90" i="27"/>
  <c r="U91" i="27"/>
  <c r="U92" i="27"/>
  <c r="U93" i="27"/>
  <c r="U5" i="27"/>
  <c r="G4" i="51" s="1"/>
  <c r="Q96" i="27"/>
  <c r="P96" i="27"/>
  <c r="N96" i="27"/>
  <c r="M96" i="27"/>
  <c r="K96" i="27"/>
  <c r="J96" i="27"/>
  <c r="H96" i="27"/>
  <c r="G96" i="27"/>
  <c r="E96" i="27"/>
  <c r="D96" i="27"/>
  <c r="L111" i="27"/>
  <c r="I111" i="27"/>
  <c r="F111" i="27"/>
  <c r="C111" i="27"/>
  <c r="O110" i="27"/>
  <c r="L110" i="27"/>
  <c r="I110" i="27"/>
  <c r="F110" i="27"/>
  <c r="C110" i="27"/>
  <c r="O109" i="27"/>
  <c r="L109" i="27"/>
  <c r="I109" i="27"/>
  <c r="F109" i="27"/>
  <c r="C109" i="27"/>
  <c r="O108" i="27"/>
  <c r="L108" i="27"/>
  <c r="I108" i="27"/>
  <c r="F108" i="27"/>
  <c r="C108" i="27"/>
  <c r="O107" i="27"/>
  <c r="L107" i="27"/>
  <c r="I107" i="27"/>
  <c r="F107" i="27"/>
  <c r="C107" i="27"/>
  <c r="O106" i="27"/>
  <c r="L106" i="27"/>
  <c r="I106" i="27"/>
  <c r="F106" i="27"/>
  <c r="C106" i="27"/>
  <c r="O105" i="27"/>
  <c r="L105" i="27"/>
  <c r="I105" i="27"/>
  <c r="F105" i="27"/>
  <c r="C105" i="27"/>
  <c r="O104" i="27"/>
  <c r="L104" i="27"/>
  <c r="I104" i="27"/>
  <c r="F104" i="27"/>
  <c r="C104" i="27"/>
  <c r="O103" i="27"/>
  <c r="L103" i="27"/>
  <c r="I103" i="27"/>
  <c r="F103" i="27"/>
  <c r="C103" i="27"/>
  <c r="O102" i="27"/>
  <c r="L102" i="27"/>
  <c r="I102" i="27"/>
  <c r="F102" i="27"/>
  <c r="C102" i="27"/>
  <c r="O101" i="27"/>
  <c r="L101" i="27"/>
  <c r="I101" i="27"/>
  <c r="F101" i="27"/>
  <c r="C101" i="27"/>
  <c r="O100" i="27"/>
  <c r="L100" i="27"/>
  <c r="I100" i="27"/>
  <c r="F100" i="27"/>
  <c r="C100" i="27"/>
  <c r="O99" i="27"/>
  <c r="L99" i="27"/>
  <c r="I99" i="27"/>
  <c r="F99" i="27"/>
  <c r="C99" i="27"/>
  <c r="O98" i="27"/>
  <c r="L98" i="27"/>
  <c r="I98" i="27"/>
  <c r="F98" i="27"/>
  <c r="C98" i="27"/>
  <c r="O97" i="27"/>
  <c r="L97" i="27"/>
  <c r="I97" i="27"/>
  <c r="F97" i="27"/>
  <c r="C97" i="27"/>
  <c r="T19" i="27"/>
  <c r="E18" i="51" s="1"/>
  <c r="T20" i="27"/>
  <c r="E19" i="51" s="1"/>
  <c r="T21" i="27"/>
  <c r="E20" i="51" s="1"/>
  <c r="T22" i="27"/>
  <c r="E21" i="51" s="1"/>
  <c r="T23" i="27"/>
  <c r="E22" i="51" s="1"/>
  <c r="T24" i="27"/>
  <c r="E23" i="51" s="1"/>
  <c r="T25" i="27"/>
  <c r="E24" i="51" s="1"/>
  <c r="F24" i="51" s="1"/>
  <c r="T26" i="27"/>
  <c r="E25" i="51" s="1"/>
  <c r="T27" i="27"/>
  <c r="E26" i="51" s="1"/>
  <c r="T28" i="27"/>
  <c r="E27" i="51" s="1"/>
  <c r="T29" i="27"/>
  <c r="E28" i="51" s="1"/>
  <c r="T30" i="27"/>
  <c r="E29" i="51" s="1"/>
  <c r="F29" i="51" s="1"/>
  <c r="T32" i="27"/>
  <c r="E31" i="51" s="1"/>
  <c r="T33" i="27"/>
  <c r="E32" i="51" s="1"/>
  <c r="T34" i="27"/>
  <c r="E33" i="51" s="1"/>
  <c r="T35" i="27"/>
  <c r="E34" i="51" s="1"/>
  <c r="T36" i="27"/>
  <c r="E35" i="51" s="1"/>
  <c r="F35" i="51" s="1"/>
  <c r="T37" i="27"/>
  <c r="E36" i="51" s="1"/>
  <c r="F36" i="51" s="1"/>
  <c r="T38" i="27"/>
  <c r="E37" i="51" s="1"/>
  <c r="F37" i="51" s="1"/>
  <c r="T39" i="27"/>
  <c r="E38" i="51" s="1"/>
  <c r="F38" i="51" s="1"/>
  <c r="T40" i="27"/>
  <c r="E39" i="51" s="1"/>
  <c r="F39" i="51" s="1"/>
  <c r="T41" i="27"/>
  <c r="E40" i="51" s="1"/>
  <c r="F40" i="51" s="1"/>
  <c r="T42" i="27"/>
  <c r="E41" i="51" s="1"/>
  <c r="F41" i="51" s="1"/>
  <c r="T43" i="27"/>
  <c r="E42" i="51" s="1"/>
  <c r="F42" i="51" s="1"/>
  <c r="T44" i="27"/>
  <c r="E43" i="51" s="1"/>
  <c r="F43" i="51" s="1"/>
  <c r="T45" i="27"/>
  <c r="E44" i="51" s="1"/>
  <c r="F44" i="51" s="1"/>
  <c r="T46" i="27"/>
  <c r="E45" i="51" s="1"/>
  <c r="F45" i="51" s="1"/>
  <c r="T47" i="27"/>
  <c r="E46" i="51" s="1"/>
  <c r="F46" i="51" s="1"/>
  <c r="T48" i="27"/>
  <c r="E47" i="51" s="1"/>
  <c r="F47" i="51" s="1"/>
  <c r="T49" i="27"/>
  <c r="E48" i="51" s="1"/>
  <c r="F48" i="51" s="1"/>
  <c r="T50" i="27"/>
  <c r="E49" i="51" s="1"/>
  <c r="F49" i="51" s="1"/>
  <c r="T51" i="27"/>
  <c r="E50" i="51" s="1"/>
  <c r="F50" i="51" s="1"/>
  <c r="T52" i="27"/>
  <c r="E51" i="51" s="1"/>
  <c r="F51" i="51" s="1"/>
  <c r="T53" i="27"/>
  <c r="E52" i="51" s="1"/>
  <c r="F52" i="51" s="1"/>
  <c r="T54" i="27"/>
  <c r="E53" i="51" s="1"/>
  <c r="F53" i="51" s="1"/>
  <c r="T55" i="27"/>
  <c r="E54" i="51" s="1"/>
  <c r="F54" i="51" s="1"/>
  <c r="T56" i="27"/>
  <c r="E55" i="51" s="1"/>
  <c r="F55" i="51" s="1"/>
  <c r="T57" i="27"/>
  <c r="E56" i="51" s="1"/>
  <c r="F56" i="51" s="1"/>
  <c r="T58" i="27"/>
  <c r="E57" i="51" s="1"/>
  <c r="F57" i="51" s="1"/>
  <c r="T59" i="27"/>
  <c r="E58" i="51" s="1"/>
  <c r="F58" i="51" s="1"/>
  <c r="T60" i="27"/>
  <c r="E59" i="51" s="1"/>
  <c r="F59" i="51" s="1"/>
  <c r="T61" i="27"/>
  <c r="E60" i="51" s="1"/>
  <c r="F60" i="51" s="1"/>
  <c r="T62" i="27"/>
  <c r="E61" i="51" s="1"/>
  <c r="F61" i="51" s="1"/>
  <c r="T63" i="27"/>
  <c r="E62" i="51" s="1"/>
  <c r="F62" i="51" s="1"/>
  <c r="T64" i="27"/>
  <c r="E63" i="51" s="1"/>
  <c r="F63" i="51" s="1"/>
  <c r="T65" i="27"/>
  <c r="E64" i="51" s="1"/>
  <c r="F64" i="51" s="1"/>
  <c r="T66" i="27"/>
  <c r="E65" i="51" s="1"/>
  <c r="F65" i="51" s="1"/>
  <c r="T67" i="27"/>
  <c r="E66" i="51" s="1"/>
  <c r="F66" i="51" s="1"/>
  <c r="T68" i="27"/>
  <c r="E67" i="51" s="1"/>
  <c r="F67" i="51" s="1"/>
  <c r="T69" i="27"/>
  <c r="E68" i="51" s="1"/>
  <c r="F68" i="51" s="1"/>
  <c r="T70" i="27"/>
  <c r="E69" i="51" s="1"/>
  <c r="F69" i="51" s="1"/>
  <c r="T71" i="27"/>
  <c r="E70" i="51" s="1"/>
  <c r="F70" i="51" s="1"/>
  <c r="T72" i="27"/>
  <c r="E71" i="51" s="1"/>
  <c r="F71" i="51" s="1"/>
  <c r="T73" i="27"/>
  <c r="E72" i="51" s="1"/>
  <c r="F72" i="51" s="1"/>
  <c r="T74" i="27"/>
  <c r="E73" i="51" s="1"/>
  <c r="F73" i="51" s="1"/>
  <c r="T75" i="27"/>
  <c r="E74" i="51" s="1"/>
  <c r="F74" i="51" s="1"/>
  <c r="T76" i="27"/>
  <c r="E75" i="51" s="1"/>
  <c r="F75" i="51" s="1"/>
  <c r="T77" i="27"/>
  <c r="E76" i="51" s="1"/>
  <c r="F76" i="51" s="1"/>
  <c r="T78" i="27"/>
  <c r="E77" i="51" s="1"/>
  <c r="F77" i="51" s="1"/>
  <c r="T79" i="27"/>
  <c r="E78" i="51" s="1"/>
  <c r="F78" i="51" s="1"/>
  <c r="T80" i="27"/>
  <c r="E79" i="51" s="1"/>
  <c r="F79" i="51" s="1"/>
  <c r="T81" i="27"/>
  <c r="E80" i="51" s="1"/>
  <c r="F80" i="51" s="1"/>
  <c r="T82" i="27"/>
  <c r="E81" i="51" s="1"/>
  <c r="F81" i="51" s="1"/>
  <c r="T83" i="27"/>
  <c r="E82" i="51" s="1"/>
  <c r="F82" i="51" s="1"/>
  <c r="T84" i="27"/>
  <c r="E83" i="51" s="1"/>
  <c r="F83" i="51" s="1"/>
  <c r="T85" i="27"/>
  <c r="E84" i="51" s="1"/>
  <c r="F84" i="51" s="1"/>
  <c r="T86" i="27"/>
  <c r="E85" i="51" s="1"/>
  <c r="F85" i="51" s="1"/>
  <c r="T87" i="27"/>
  <c r="E86" i="51" s="1"/>
  <c r="F86" i="51" s="1"/>
  <c r="T88" i="27"/>
  <c r="T89" i="27"/>
  <c r="T90" i="27"/>
  <c r="T91" i="27"/>
  <c r="T92" i="27"/>
  <c r="T93" i="27"/>
  <c r="S19" i="27"/>
  <c r="C18" i="51" s="1"/>
  <c r="S20" i="27"/>
  <c r="C19" i="51" s="1"/>
  <c r="S21" i="27"/>
  <c r="C20" i="51" s="1"/>
  <c r="S22" i="27"/>
  <c r="C21" i="51" s="1"/>
  <c r="S23" i="27"/>
  <c r="C22" i="51" s="1"/>
  <c r="S24" i="27"/>
  <c r="C23" i="51" s="1"/>
  <c r="S25" i="27"/>
  <c r="C24" i="51" s="1"/>
  <c r="S26" i="27"/>
  <c r="C25" i="51" s="1"/>
  <c r="S27" i="27"/>
  <c r="C26" i="51" s="1"/>
  <c r="S28" i="27"/>
  <c r="C27" i="51" s="1"/>
  <c r="S29" i="27"/>
  <c r="C28" i="51" s="1"/>
  <c r="S30" i="27"/>
  <c r="C29" i="51" s="1"/>
  <c r="D29" i="51" s="1"/>
  <c r="S32" i="27"/>
  <c r="C31" i="51" s="1"/>
  <c r="D31" i="51" s="1"/>
  <c r="S33" i="27"/>
  <c r="C32" i="51" s="1"/>
  <c r="S34" i="27"/>
  <c r="C33" i="51" s="1"/>
  <c r="S35" i="27"/>
  <c r="C34" i="51" s="1"/>
  <c r="S36" i="27"/>
  <c r="C35" i="51" s="1"/>
  <c r="D35" i="51" s="1"/>
  <c r="S37" i="27"/>
  <c r="C36" i="51" s="1"/>
  <c r="D36" i="51" s="1"/>
  <c r="S38" i="27"/>
  <c r="C37" i="51" s="1"/>
  <c r="D37" i="51" s="1"/>
  <c r="S39" i="27"/>
  <c r="C38" i="51" s="1"/>
  <c r="D38" i="51" s="1"/>
  <c r="S40" i="27"/>
  <c r="C39" i="51" s="1"/>
  <c r="D39" i="51" s="1"/>
  <c r="S41" i="27"/>
  <c r="C40" i="51" s="1"/>
  <c r="D40" i="51" s="1"/>
  <c r="S42" i="27"/>
  <c r="C41" i="51" s="1"/>
  <c r="D41" i="51" s="1"/>
  <c r="S43" i="27"/>
  <c r="C42" i="51" s="1"/>
  <c r="D42" i="51" s="1"/>
  <c r="S44" i="27"/>
  <c r="C43" i="51" s="1"/>
  <c r="D43" i="51" s="1"/>
  <c r="S45" i="27"/>
  <c r="C44" i="51" s="1"/>
  <c r="D44" i="51" s="1"/>
  <c r="S46" i="27"/>
  <c r="C45" i="51" s="1"/>
  <c r="D45" i="51" s="1"/>
  <c r="S47" i="27"/>
  <c r="C46" i="51" s="1"/>
  <c r="D46" i="51" s="1"/>
  <c r="S48" i="27"/>
  <c r="C47" i="51" s="1"/>
  <c r="D47" i="51" s="1"/>
  <c r="S49" i="27"/>
  <c r="C48" i="51" s="1"/>
  <c r="D48" i="51" s="1"/>
  <c r="S50" i="27"/>
  <c r="C49" i="51" s="1"/>
  <c r="D49" i="51" s="1"/>
  <c r="S51" i="27"/>
  <c r="C50" i="51" s="1"/>
  <c r="D50" i="51" s="1"/>
  <c r="S52" i="27"/>
  <c r="C51" i="51" s="1"/>
  <c r="D51" i="51" s="1"/>
  <c r="S53" i="27"/>
  <c r="C52" i="51" s="1"/>
  <c r="D52" i="51" s="1"/>
  <c r="S54" i="27"/>
  <c r="C53" i="51" s="1"/>
  <c r="D53" i="51" s="1"/>
  <c r="S55" i="27"/>
  <c r="C54" i="51" s="1"/>
  <c r="D54" i="51" s="1"/>
  <c r="S56" i="27"/>
  <c r="C55" i="51" s="1"/>
  <c r="D55" i="51" s="1"/>
  <c r="S57" i="27"/>
  <c r="C56" i="51" s="1"/>
  <c r="D56" i="51" s="1"/>
  <c r="S58" i="27"/>
  <c r="C57" i="51" s="1"/>
  <c r="D57" i="51" s="1"/>
  <c r="S59" i="27"/>
  <c r="C58" i="51" s="1"/>
  <c r="D58" i="51" s="1"/>
  <c r="S60" i="27"/>
  <c r="C59" i="51" s="1"/>
  <c r="D59" i="51" s="1"/>
  <c r="S61" i="27"/>
  <c r="C60" i="51" s="1"/>
  <c r="D60" i="51" s="1"/>
  <c r="S62" i="27"/>
  <c r="C61" i="51" s="1"/>
  <c r="D61" i="51" s="1"/>
  <c r="S63" i="27"/>
  <c r="C62" i="51" s="1"/>
  <c r="D62" i="51" s="1"/>
  <c r="S64" i="27"/>
  <c r="C63" i="51" s="1"/>
  <c r="D63" i="51" s="1"/>
  <c r="S65" i="27"/>
  <c r="C64" i="51" s="1"/>
  <c r="D64" i="51" s="1"/>
  <c r="S66" i="27"/>
  <c r="C65" i="51" s="1"/>
  <c r="D65" i="51" s="1"/>
  <c r="S67" i="27"/>
  <c r="C66" i="51" s="1"/>
  <c r="D66" i="51" s="1"/>
  <c r="S68" i="27"/>
  <c r="C67" i="51" s="1"/>
  <c r="D67" i="51" s="1"/>
  <c r="S69" i="27"/>
  <c r="C68" i="51" s="1"/>
  <c r="D68" i="51" s="1"/>
  <c r="S70" i="27"/>
  <c r="C69" i="51" s="1"/>
  <c r="D69" i="51" s="1"/>
  <c r="S71" i="27"/>
  <c r="C70" i="51" s="1"/>
  <c r="D70" i="51" s="1"/>
  <c r="S72" i="27"/>
  <c r="C71" i="51" s="1"/>
  <c r="D71" i="51" s="1"/>
  <c r="S73" i="27"/>
  <c r="C72" i="51" s="1"/>
  <c r="D72" i="51" s="1"/>
  <c r="S74" i="27"/>
  <c r="C73" i="51" s="1"/>
  <c r="D73" i="51" s="1"/>
  <c r="S75" i="27"/>
  <c r="C74" i="51" s="1"/>
  <c r="D74" i="51" s="1"/>
  <c r="S76" i="27"/>
  <c r="C75" i="51" s="1"/>
  <c r="D75" i="51" s="1"/>
  <c r="S77" i="27"/>
  <c r="C76" i="51" s="1"/>
  <c r="D76" i="51" s="1"/>
  <c r="S78" i="27"/>
  <c r="C77" i="51" s="1"/>
  <c r="D77" i="51" s="1"/>
  <c r="S79" i="27"/>
  <c r="C78" i="51" s="1"/>
  <c r="D78" i="51" s="1"/>
  <c r="S80" i="27"/>
  <c r="C79" i="51" s="1"/>
  <c r="D79" i="51" s="1"/>
  <c r="S81" i="27"/>
  <c r="C80" i="51" s="1"/>
  <c r="D80" i="51" s="1"/>
  <c r="S82" i="27"/>
  <c r="C81" i="51" s="1"/>
  <c r="D81" i="51" s="1"/>
  <c r="S83" i="27"/>
  <c r="C82" i="51" s="1"/>
  <c r="D82" i="51" s="1"/>
  <c r="S84" i="27"/>
  <c r="C83" i="51" s="1"/>
  <c r="D83" i="51" s="1"/>
  <c r="S85" i="27"/>
  <c r="C84" i="51" s="1"/>
  <c r="D84" i="51" s="1"/>
  <c r="S86" i="27"/>
  <c r="C85" i="51" s="1"/>
  <c r="D85" i="51" s="1"/>
  <c r="S87" i="27"/>
  <c r="C86" i="51" s="1"/>
  <c r="D86" i="51" s="1"/>
  <c r="S88" i="27"/>
  <c r="S89" i="27"/>
  <c r="S90" i="27"/>
  <c r="S91" i="27"/>
  <c r="S92" i="27"/>
  <c r="S93" i="27"/>
  <c r="S94" i="27"/>
  <c r="R91" i="27"/>
  <c r="R42" i="27"/>
  <c r="R56" i="27"/>
  <c r="R61" i="27"/>
  <c r="R69" i="27"/>
  <c r="R81" i="27"/>
  <c r="R68" i="27"/>
  <c r="R55" i="27"/>
  <c r="R33" i="27"/>
  <c r="R19" i="27"/>
  <c r="R90" i="27"/>
  <c r="R70" i="27"/>
  <c r="R25" i="27"/>
  <c r="R59" i="27"/>
  <c r="R88" i="27"/>
  <c r="R30" i="27"/>
  <c r="R64" i="27"/>
  <c r="R71" i="27"/>
  <c r="R29" i="27"/>
  <c r="R79" i="27"/>
  <c r="R54" i="27"/>
  <c r="R52" i="27"/>
  <c r="L96" i="27"/>
  <c r="R45" i="27"/>
  <c r="R23" i="27"/>
  <c r="R74" i="27"/>
  <c r="R28" i="27"/>
  <c r="R37" i="27"/>
  <c r="R84" i="27"/>
  <c r="R48" i="27"/>
  <c r="R86" i="27"/>
  <c r="R93" i="27"/>
  <c r="R89" i="27"/>
  <c r="R85" i="27"/>
  <c r="R27" i="27"/>
  <c r="R49" i="27"/>
  <c r="R67" i="27"/>
  <c r="R31" i="27"/>
  <c r="R87" i="27"/>
  <c r="R20" i="27"/>
  <c r="I96" i="27"/>
  <c r="R58" i="27"/>
  <c r="R63" i="27"/>
  <c r="R41" i="27"/>
  <c r="O96" i="27"/>
  <c r="C96" i="27"/>
  <c r="R76" i="27"/>
  <c r="R51" i="27"/>
  <c r="R94" i="27"/>
  <c r="R62" i="27"/>
  <c r="R35" i="27"/>
  <c r="R44" i="27"/>
  <c r="R53" i="27"/>
  <c r="R50" i="27"/>
  <c r="R22" i="27"/>
  <c r="R72" i="27"/>
  <c r="R60" i="27"/>
  <c r="R36" i="27"/>
  <c r="R46" i="27"/>
  <c r="R34" i="27"/>
  <c r="F96" i="27"/>
  <c r="R78" i="27"/>
  <c r="R24" i="27"/>
  <c r="R92" i="27"/>
  <c r="R47" i="27"/>
  <c r="R43" i="27"/>
  <c r="R66" i="27"/>
  <c r="R80" i="27"/>
  <c r="R75" i="27"/>
  <c r="R26" i="27"/>
  <c r="R82" i="27"/>
  <c r="R21" i="27"/>
  <c r="R39" i="27"/>
  <c r="R57" i="27"/>
  <c r="R38" i="27"/>
  <c r="R32" i="27"/>
  <c r="R5" i="27"/>
  <c r="R73" i="27"/>
  <c r="R40" i="27"/>
  <c r="R65" i="27"/>
  <c r="R77" i="27"/>
  <c r="H82" i="51" l="1"/>
  <c r="B82" i="51"/>
  <c r="G88" i="51"/>
  <c r="B83" i="51"/>
  <c r="B84" i="51"/>
  <c r="B61" i="51"/>
  <c r="B77" i="51"/>
  <c r="B60" i="51"/>
  <c r="B54" i="51"/>
  <c r="B40" i="51"/>
  <c r="B21" i="51"/>
  <c r="D21" i="51" s="1"/>
  <c r="B52" i="51"/>
  <c r="B24" i="51"/>
  <c r="D24" i="51" s="1"/>
  <c r="B51" i="51"/>
  <c r="B69" i="51"/>
  <c r="B34" i="51"/>
  <c r="B50" i="51"/>
  <c r="B38" i="51"/>
  <c r="B48" i="51"/>
  <c r="B39" i="51"/>
  <c r="B44" i="51"/>
  <c r="B75" i="51"/>
  <c r="B72" i="51"/>
  <c r="B33" i="51"/>
  <c r="B80" i="51"/>
  <c r="B70" i="51"/>
  <c r="B20" i="51"/>
  <c r="D20" i="51" s="1"/>
  <c r="B19" i="51"/>
  <c r="D19" i="51" s="1"/>
  <c r="B25" i="51"/>
  <c r="D25" i="51" s="1"/>
  <c r="B26" i="51"/>
  <c r="D26" i="51" s="1"/>
  <c r="B57" i="51"/>
  <c r="B47" i="51"/>
  <c r="B22" i="51"/>
  <c r="D22" i="51" s="1"/>
  <c r="B23" i="51"/>
  <c r="D23" i="51" s="1"/>
  <c r="B58" i="51"/>
  <c r="B62" i="51"/>
  <c r="B71" i="51"/>
  <c r="B46" i="51"/>
  <c r="B76" i="51"/>
  <c r="B32" i="51"/>
  <c r="D32" i="51" s="1"/>
  <c r="B31" i="51"/>
  <c r="F31" i="51" s="1"/>
  <c r="B73" i="51"/>
  <c r="B43" i="51"/>
  <c r="B64" i="51"/>
  <c r="B30" i="51"/>
  <c r="D30" i="51" s="1"/>
  <c r="B66" i="51"/>
  <c r="B55" i="51"/>
  <c r="B53" i="51"/>
  <c r="B49" i="51"/>
  <c r="B67" i="51"/>
  <c r="B78" i="51"/>
  <c r="B59" i="51"/>
  <c r="B42" i="51"/>
  <c r="B37" i="51"/>
  <c r="B27" i="51"/>
  <c r="H27" i="51" s="1"/>
  <c r="B35" i="51"/>
  <c r="B74" i="51"/>
  <c r="B63" i="51"/>
  <c r="B41" i="51"/>
  <c r="B81" i="51"/>
  <c r="B68" i="51"/>
  <c r="B29" i="51"/>
  <c r="B65" i="51"/>
  <c r="B45" i="51"/>
  <c r="B28" i="51"/>
  <c r="D28" i="51" s="1"/>
  <c r="B36" i="51"/>
  <c r="B79" i="51"/>
  <c r="B56" i="51"/>
  <c r="B18" i="51"/>
  <c r="D18" i="51" s="1"/>
  <c r="B86" i="51"/>
  <c r="B85" i="51"/>
  <c r="D33" i="51"/>
  <c r="B4" i="51"/>
  <c r="R98" i="27"/>
  <c r="R97" i="27"/>
  <c r="U95" i="27"/>
  <c r="T6" i="27"/>
  <c r="E5" i="51" s="1"/>
  <c r="F5" i="51" s="1"/>
  <c r="T7" i="27"/>
  <c r="E6" i="51" s="1"/>
  <c r="T8" i="27"/>
  <c r="E7" i="51" s="1"/>
  <c r="F7" i="51" s="1"/>
  <c r="T9" i="27"/>
  <c r="E8" i="51" s="1"/>
  <c r="T10" i="27"/>
  <c r="E9" i="51" s="1"/>
  <c r="T11" i="27"/>
  <c r="E10" i="51" s="1"/>
  <c r="T12" i="27"/>
  <c r="E11" i="51" s="1"/>
  <c r="T13" i="27"/>
  <c r="E12" i="51" s="1"/>
  <c r="F12" i="51" s="1"/>
  <c r="T14" i="27"/>
  <c r="E13" i="51" s="1"/>
  <c r="T15" i="27"/>
  <c r="E14" i="51" s="1"/>
  <c r="T16" i="27"/>
  <c r="E15" i="51" s="1"/>
  <c r="T17" i="27"/>
  <c r="E16" i="51" s="1"/>
  <c r="T18" i="27"/>
  <c r="E17" i="51" s="1"/>
  <c r="T94" i="27"/>
  <c r="S6" i="27"/>
  <c r="C5" i="51" s="1"/>
  <c r="S7" i="27"/>
  <c r="C6" i="51" s="1"/>
  <c r="S8" i="27"/>
  <c r="C7" i="51" s="1"/>
  <c r="D7" i="51" s="1"/>
  <c r="S9" i="27"/>
  <c r="C8" i="51" s="1"/>
  <c r="S10" i="27"/>
  <c r="C9" i="51" s="1"/>
  <c r="S11" i="27"/>
  <c r="C10" i="51" s="1"/>
  <c r="S12" i="27"/>
  <c r="C11" i="51" s="1"/>
  <c r="S13" i="27"/>
  <c r="C12" i="51" s="1"/>
  <c r="D12" i="51" s="1"/>
  <c r="S14" i="27"/>
  <c r="C13" i="51" s="1"/>
  <c r="S15" i="27"/>
  <c r="C14" i="51" s="1"/>
  <c r="S16" i="27"/>
  <c r="C15" i="51" s="1"/>
  <c r="S17" i="27"/>
  <c r="C16" i="51" s="1"/>
  <c r="S18" i="27"/>
  <c r="C17" i="51" s="1"/>
  <c r="R14" i="27"/>
  <c r="R10" i="27"/>
  <c r="R6" i="27"/>
  <c r="R7" i="27"/>
  <c r="R18" i="27"/>
  <c r="R9" i="27"/>
  <c r="R11" i="27"/>
  <c r="R12" i="27"/>
  <c r="R17" i="27"/>
  <c r="R13" i="27"/>
  <c r="R8" i="27"/>
  <c r="R15" i="27"/>
  <c r="R16" i="27"/>
  <c r="H28" i="51" l="1"/>
  <c r="F20" i="51"/>
  <c r="C88" i="51"/>
  <c r="E88" i="51"/>
  <c r="F25" i="51"/>
  <c r="F32" i="51"/>
  <c r="F30" i="51"/>
  <c r="F26" i="51"/>
  <c r="F21" i="51"/>
  <c r="F27" i="51"/>
  <c r="D27" i="51"/>
  <c r="F18" i="51"/>
  <c r="B5" i="51"/>
  <c r="B14" i="51"/>
  <c r="D14" i="51" s="1"/>
  <c r="B6" i="51"/>
  <c r="D6" i="51" s="1"/>
  <c r="B15" i="51"/>
  <c r="D15" i="51" s="1"/>
  <c r="B10" i="51"/>
  <c r="D10" i="51" s="1"/>
  <c r="B16" i="51"/>
  <c r="B8" i="51"/>
  <c r="D8" i="51" s="1"/>
  <c r="B17" i="51"/>
  <c r="D17" i="51" s="1"/>
  <c r="B11" i="51"/>
  <c r="D11" i="51" s="1"/>
  <c r="B9" i="51"/>
  <c r="D9" i="51" s="1"/>
  <c r="B12" i="51"/>
  <c r="B13" i="51"/>
  <c r="D13" i="51" s="1"/>
  <c r="B7" i="51"/>
  <c r="H4" i="51"/>
  <c r="F4" i="51"/>
  <c r="H34" i="51"/>
  <c r="D34" i="51"/>
  <c r="D4" i="51"/>
  <c r="H19" i="51"/>
  <c r="F19" i="51"/>
  <c r="F33" i="51"/>
  <c r="F34" i="51"/>
  <c r="F28" i="51"/>
  <c r="F23" i="51"/>
  <c r="F22" i="51"/>
  <c r="D16" i="51"/>
  <c r="T95" i="27"/>
  <c r="S95" i="27"/>
  <c r="R95" i="27"/>
  <c r="F6" i="51" l="1"/>
  <c r="F9" i="51"/>
  <c r="B88" i="51"/>
  <c r="D5" i="51"/>
  <c r="F13" i="51"/>
  <c r="F10" i="51"/>
  <c r="F16" i="51"/>
  <c r="F14" i="51"/>
  <c r="F15" i="51"/>
  <c r="F17" i="51"/>
  <c r="F11" i="51"/>
  <c r="F8" i="51"/>
  <c r="Y2" i="27"/>
  <c r="E5" i="52"/>
  <c r="AA4" i="27"/>
  <c r="D5" i="52"/>
  <c r="Z4" i="27"/>
  <c r="C5" i="52"/>
  <c r="Y4" i="27"/>
  <c r="F4" i="27"/>
  <c r="I4" i="27" s="1"/>
  <c r="L4" i="27" s="1"/>
  <c r="O4" i="27" s="1"/>
  <c r="R106" i="27" l="1"/>
  <c r="R108" i="27"/>
  <c r="R110" i="27"/>
  <c r="R99" i="27"/>
  <c r="R101" i="27"/>
  <c r="R103" i="27"/>
  <c r="R105" i="27"/>
  <c r="R100" i="27"/>
  <c r="R102" i="27"/>
  <c r="R104" i="27"/>
  <c r="R107" i="27"/>
  <c r="R109" i="27"/>
  <c r="R111" i="27"/>
  <c r="F5" i="52" l="1"/>
</calcChain>
</file>

<file path=xl/sharedStrings.xml><?xml version="1.0" encoding="utf-8"?>
<sst xmlns="http://schemas.openxmlformats.org/spreadsheetml/2006/main" count="581" uniqueCount="61">
  <si>
    <t>Centre</t>
  </si>
  <si>
    <t>9h00/11h00</t>
  </si>
  <si>
    <t>7h00/9h00</t>
  </si>
  <si>
    <t>6h30/8h00</t>
  </si>
  <si>
    <t>8h00/10h00</t>
  </si>
  <si>
    <t>11h00/13h00</t>
  </si>
  <si>
    <t>13h00/15h00</t>
  </si>
  <si>
    <t>13h30/15h30</t>
  </si>
  <si>
    <t>15h00/17h00</t>
  </si>
  <si>
    <t>Totaux</t>
  </si>
  <si>
    <t>10h00/12h00</t>
  </si>
  <si>
    <t>18h00/20h00</t>
  </si>
  <si>
    <t>Hdv</t>
  </si>
  <si>
    <t>Poly centre</t>
  </si>
  <si>
    <t>Motards</t>
  </si>
  <si>
    <t>Vtt centre</t>
  </si>
  <si>
    <t>Cvo</t>
  </si>
  <si>
    <t>Map</t>
  </si>
  <si>
    <t>Nuit</t>
  </si>
  <si>
    <t>Abs</t>
  </si>
  <si>
    <t>Spes</t>
  </si>
  <si>
    <t>Uasa</t>
  </si>
  <si>
    <t>19h00/21h00</t>
  </si>
  <si>
    <t>21h00/23h00</t>
  </si>
  <si>
    <t>22h00/23h00</t>
  </si>
  <si>
    <t>17h00/19h00</t>
  </si>
  <si>
    <t>6h30/14h30</t>
  </si>
  <si>
    <t>9h00/17h00</t>
  </si>
  <si>
    <t>14h00/16h00</t>
  </si>
  <si>
    <t>16H00/18H00</t>
  </si>
  <si>
    <t>MISSION</t>
  </si>
  <si>
    <t>GPE</t>
  </si>
  <si>
    <t>G</t>
  </si>
  <si>
    <t>C</t>
  </si>
  <si>
    <t>16h00/18h00</t>
  </si>
  <si>
    <t>Présent</t>
  </si>
  <si>
    <t>Total</t>
  </si>
  <si>
    <t>GTPI</t>
  </si>
  <si>
    <t>CARDIO</t>
  </si>
  <si>
    <t>Abs présence</t>
  </si>
  <si>
    <t xml:space="preserve">                                    </t>
  </si>
  <si>
    <t>FORMATION</t>
  </si>
  <si>
    <t>REUNION</t>
  </si>
  <si>
    <t xml:space="preserve"> C.médical</t>
  </si>
  <si>
    <t xml:space="preserve"> </t>
  </si>
  <si>
    <t>Agents</t>
  </si>
  <si>
    <t>A</t>
  </si>
  <si>
    <t>B</t>
  </si>
  <si>
    <t>Verification</t>
  </si>
  <si>
    <t>Noms</t>
  </si>
  <si>
    <t>%</t>
  </si>
  <si>
    <t>en %</t>
  </si>
  <si>
    <t>en%</t>
  </si>
  <si>
    <t>D</t>
  </si>
  <si>
    <t>E</t>
  </si>
  <si>
    <t>F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</si>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</sst>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&quot;Semaine &quot;General"/>
    <numFmt numFmtId="167" formatCode="ddd\ dd\ mmm"/>
    <numFmt numFmtId="168" formatCode="dd\ mmm"/>
  </numFmts>
  <fonts count="48" x14ac:knownFonts="1">
    <font>
      <sz val="8"/>
      <name val="Verdana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8"/>
      <name val="Verdana"/>
      <family val="2"/>
    </font>
    <font>
      <sz val="8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8"/>
      <name val="Verdana"/>
      <family val="2"/>
    </font>
    <font>
      <b/>
      <sz val="10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8"/>
      <color theme="0"/>
      <name val="Verdana"/>
      <family val="2"/>
    </font>
    <font>
      <sz val="8"/>
      <color rgb="FF000000"/>
      <name val="Verdana"/>
      <family val="2"/>
    </font>
    <font>
      <b/>
      <sz val="8"/>
      <color theme="1"/>
      <name val="Verdana"/>
      <family val="2"/>
    </font>
    <font>
      <b/>
      <sz val="12"/>
      <color rgb="FF000000"/>
      <name val="Trebuchet MS"/>
      <family val="2"/>
    </font>
    <font>
      <b/>
      <sz val="12"/>
      <color rgb="FF000000"/>
      <name val="Verdana"/>
      <family val="2"/>
    </font>
    <font>
      <b/>
      <sz val="13"/>
      <color rgb="FF000000"/>
      <name val="Trebuchet MS"/>
      <family val="2"/>
    </font>
    <font>
      <sz val="8"/>
      <name val="Trebuchet MS"/>
      <family val="2"/>
    </font>
    <font>
      <b/>
      <sz val="14"/>
      <name val="Verdana"/>
      <family val="2"/>
    </font>
    <font>
      <sz val="8"/>
      <color theme="1"/>
      <name val="Trebuchet MS"/>
      <family val="2"/>
    </font>
    <font>
      <sz val="11"/>
      <name val="Calibri"/>
      <family val="2"/>
    </font>
    <font>
      <sz val="10"/>
      <color theme="1"/>
      <name val="Trebuchet MS"/>
      <family val="2"/>
    </font>
    <font>
      <b/>
      <sz val="14"/>
      <color theme="0"/>
      <name val="Trebuchet MS"/>
      <family val="2"/>
    </font>
    <font>
      <b/>
      <sz val="12"/>
      <color theme="1"/>
      <name val="Trebuchet MS"/>
      <family val="2"/>
    </font>
    <font>
      <b/>
      <sz val="10"/>
      <color theme="0"/>
      <name val="Trebuchet MS"/>
      <family val="2"/>
    </font>
    <font>
      <b/>
      <sz val="14"/>
      <color theme="1"/>
      <name val="Trebuchet MS"/>
      <family val="2"/>
    </font>
    <font>
      <sz val="10"/>
      <name val="Verdana"/>
      <family val="2"/>
    </font>
    <font>
      <b/>
      <sz val="10"/>
      <name val="Trebuchet MS"/>
      <family val="2"/>
    </font>
    <font>
      <b/>
      <sz val="10"/>
      <color rgb="FFFFFFFF"/>
      <name val="Trebuchet MS"/>
      <family val="2"/>
    </font>
    <font>
      <sz val="10"/>
      <name val="Trebuchet MS"/>
      <family val="2"/>
    </font>
    <font>
      <sz val="10"/>
      <color theme="0"/>
      <name val="Trebuchet MS"/>
      <family val="2"/>
    </font>
    <font>
      <sz val="10"/>
      <color rgb="FF000000"/>
      <name val="Trebuchet MS"/>
      <family val="2"/>
    </font>
    <font>
      <b/>
      <sz val="16"/>
      <name val="Trebuchet MS"/>
      <family val="2"/>
    </font>
    <font>
      <b/>
      <sz val="10"/>
      <color theme="1"/>
      <name val="Trebuchet MS"/>
      <family val="2"/>
    </font>
    <font>
      <sz val="20"/>
      <name val="Verdana"/>
      <family val="2"/>
    </font>
    <font>
      <b/>
      <sz val="8"/>
      <color rgb="FF0000FF"/>
      <name val="Verdana"/>
      <family val="2"/>
    </font>
    <font>
      <b/>
      <sz val="8"/>
      <color rgb="FF000000"/>
      <name val="Verdana"/>
      <family val="2"/>
    </font>
    <font>
      <sz val="20"/>
      <color theme="1"/>
      <name val="Verdana"/>
      <family val="2"/>
    </font>
    <font>
      <b/>
      <sz val="14"/>
      <color theme="0"/>
      <name val="Verdana"/>
      <family val="2"/>
    </font>
    <font>
      <b/>
      <sz val="12"/>
      <color theme="0"/>
      <name val="Verdana"/>
      <family val="2"/>
    </font>
    <font>
      <b/>
      <sz val="11"/>
      <color rgb="FF000000"/>
      <name val="Trebuchet MS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  <font>
      <sz val="11"/>
      <color rgb="FF000000"/>
      <name val="Trebuchet MS"/>
      <family val="2"/>
    </font>
    <font>
      <b/>
      <sz val="14"/>
      <color rgb="FF000000"/>
      <name val="Verdana"/>
      <family val="2"/>
    </font>
    <font>
      <sz val="8"/>
      <color rgb="FF000000"/>
      <name val="Verdana"/>
    </font>
    <font>
      <b/>
      <sz val="10"/>
      <color rgb="FF000000"/>
      <name val="Trebuchet MS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990099"/>
        <bgColor indexed="64"/>
      </patternFill>
    </fill>
    <fill>
      <patternFill patternType="solid">
        <fgColor rgb="FF0066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8" fillId="0" borderId="0"/>
    <xf numFmtId="0" fontId="7" fillId="0" borderId="0" applyBorder="0" applyProtection="0"/>
    <xf numFmtId="0" fontId="5" fillId="0" borderId="0"/>
    <xf numFmtId="0" fontId="22" fillId="0" borderId="0"/>
  </cellStyleXfs>
  <cellXfs count="415">
    <xf numFmtId="0" fontId="0" fillId="0" borderId="0" xfId="0"/>
    <xf numFmtId="0" fontId="0" fillId="0" borderId="0" xfId="0" applyProtection="1">
      <protection locked="0"/>
    </xf>
    <xf numFmtId="0" fontId="5" fillId="0" borderId="0" xfId="6" applyProtection="1">
      <protection locked="0"/>
    </xf>
    <xf numFmtId="0" fontId="0" fillId="0" borderId="0" xfId="0" applyNumberFormat="1" applyProtection="1">
      <protection locked="0"/>
    </xf>
    <xf numFmtId="0" fontId="13" fillId="4" borderId="0" xfId="0" applyFont="1" applyFill="1" applyProtection="1">
      <protection locked="0"/>
    </xf>
    <xf numFmtId="0" fontId="5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0" fontId="12" fillId="8" borderId="1" xfId="0" applyFont="1" applyFill="1" applyBorder="1" applyAlignment="1" applyProtection="1">
      <alignment horizontal="center" vertical="center"/>
      <protection hidden="1"/>
    </xf>
    <xf numFmtId="0" fontId="4" fillId="9" borderId="1" xfId="0" applyFont="1" applyFill="1" applyBorder="1" applyAlignment="1" applyProtection="1">
      <alignment horizontal="center" vertical="center"/>
      <protection hidden="1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4" fillId="10" borderId="1" xfId="0" applyFont="1" applyFill="1" applyBorder="1" applyAlignment="1" applyProtection="1">
      <alignment horizontal="center" vertical="center"/>
      <protection hidden="1"/>
    </xf>
    <xf numFmtId="0" fontId="4" fillId="6" borderId="1" xfId="0" applyFont="1" applyFill="1" applyBorder="1" applyAlignment="1" applyProtection="1">
      <alignment horizontal="center" vertical="center"/>
      <protection hidden="1"/>
    </xf>
    <xf numFmtId="0" fontId="12" fillId="11" borderId="1" xfId="0" applyFont="1" applyFill="1" applyBorder="1" applyAlignment="1" applyProtection="1">
      <alignment horizontal="center" vertical="center"/>
      <protection hidden="1"/>
    </xf>
    <xf numFmtId="0" fontId="14" fillId="12" borderId="1" xfId="0" applyFont="1" applyFill="1" applyBorder="1" applyAlignment="1" applyProtection="1">
      <alignment horizontal="center" vertical="center"/>
      <protection hidden="1"/>
    </xf>
    <xf numFmtId="0" fontId="12" fillId="13" borderId="1" xfId="0" applyFont="1" applyFill="1" applyBorder="1" applyAlignment="1" applyProtection="1">
      <alignment horizontal="center" vertical="center"/>
      <protection hidden="1"/>
    </xf>
    <xf numFmtId="0" fontId="12" fillId="14" borderId="1" xfId="0" applyFont="1" applyFill="1" applyBorder="1" applyAlignment="1" applyProtection="1">
      <alignment horizontal="center" vertical="center"/>
      <protection hidden="1"/>
    </xf>
    <xf numFmtId="0" fontId="12" fillId="15" borderId="1" xfId="0" applyFont="1" applyFill="1" applyBorder="1" applyAlignment="1" applyProtection="1">
      <alignment horizontal="center" vertical="center"/>
      <protection hidden="1"/>
    </xf>
    <xf numFmtId="0" fontId="4" fillId="16" borderId="1" xfId="0" applyFont="1" applyFill="1" applyBorder="1" applyAlignment="1" applyProtection="1">
      <alignment horizontal="center" vertical="center"/>
      <protection hidden="1"/>
    </xf>
    <xf numFmtId="0" fontId="4" fillId="18" borderId="1" xfId="0" applyFont="1" applyFill="1" applyBorder="1" applyAlignment="1" applyProtection="1">
      <alignment horizontal="center" vertical="center"/>
      <protection hidden="1"/>
    </xf>
    <xf numFmtId="0" fontId="4" fillId="23" borderId="1" xfId="0" applyFont="1" applyFill="1" applyBorder="1" applyAlignment="1" applyProtection="1">
      <alignment horizontal="center" vertical="center"/>
      <protection hidden="1"/>
    </xf>
    <xf numFmtId="0" fontId="4" fillId="22" borderId="1" xfId="0" applyFont="1" applyFill="1" applyBorder="1" applyAlignment="1" applyProtection="1">
      <alignment horizontal="center" vertical="center"/>
      <protection hidden="1"/>
    </xf>
    <xf numFmtId="0" fontId="14" fillId="24" borderId="1" xfId="0" applyFont="1" applyFill="1" applyBorder="1" applyAlignment="1" applyProtection="1">
      <alignment vertical="center"/>
      <protection hidden="1"/>
    </xf>
    <xf numFmtId="0" fontId="0" fillId="2" borderId="1" xfId="0" applyFill="1" applyBorder="1" applyAlignment="1" applyProtection="1">
      <alignment vertical="center"/>
      <protection locked="0"/>
    </xf>
    <xf numFmtId="0" fontId="27" fillId="0" borderId="0" xfId="0" applyNumberFormat="1" applyFont="1" applyProtection="1">
      <protection locked="0"/>
    </xf>
    <xf numFmtId="0" fontId="9" fillId="0" borderId="0" xfId="0" applyNumberFormat="1" applyFont="1" applyProtection="1">
      <protection locked="0"/>
    </xf>
    <xf numFmtId="0" fontId="28" fillId="18" borderId="1" xfId="0" applyNumberFormat="1" applyFont="1" applyFill="1" applyBorder="1" applyAlignment="1" applyProtection="1">
      <alignment horizontal="center" vertical="center"/>
      <protection hidden="1"/>
    </xf>
    <xf numFmtId="0" fontId="28" fillId="0" borderId="0" xfId="0" applyNumberFormat="1" applyFont="1" applyProtection="1">
      <protection locked="0"/>
    </xf>
    <xf numFmtId="0" fontId="28" fillId="24" borderId="1" xfId="0" applyNumberFormat="1" applyFont="1" applyFill="1" applyBorder="1" applyAlignment="1" applyProtection="1">
      <alignment horizontal="center" vertical="center"/>
      <protection hidden="1"/>
    </xf>
    <xf numFmtId="0" fontId="28" fillId="18" borderId="5" xfId="0" applyNumberFormat="1" applyFont="1" applyFill="1" applyBorder="1" applyAlignment="1" applyProtection="1">
      <alignment horizontal="center" vertical="center"/>
      <protection hidden="1"/>
    </xf>
    <xf numFmtId="0" fontId="30" fillId="0" borderId="0" xfId="0" applyNumberFormat="1" applyFont="1" applyProtection="1">
      <protection locked="0"/>
    </xf>
    <xf numFmtId="0" fontId="32" fillId="4" borderId="0" xfId="0" applyNumberFormat="1" applyFont="1" applyFill="1" applyProtection="1">
      <protection locked="0"/>
    </xf>
    <xf numFmtId="0" fontId="28" fillId="24" borderId="5" xfId="0" applyNumberFormat="1" applyFont="1" applyFill="1" applyBorder="1" applyAlignment="1" applyProtection="1">
      <alignment horizontal="center" vertical="center"/>
      <protection hidden="1"/>
    </xf>
    <xf numFmtId="0" fontId="28" fillId="18" borderId="6" xfId="0" applyNumberFormat="1" applyFont="1" applyFill="1" applyBorder="1" applyAlignment="1" applyProtection="1">
      <alignment horizontal="center" vertical="center"/>
      <protection hidden="1"/>
    </xf>
    <xf numFmtId="0" fontId="28" fillId="24" borderId="6" xfId="0" applyNumberFormat="1" applyFont="1" applyFill="1" applyBorder="1" applyAlignment="1" applyProtection="1">
      <alignment horizontal="center" vertical="center"/>
      <protection hidden="1"/>
    </xf>
    <xf numFmtId="0" fontId="28" fillId="18" borderId="24" xfId="0" applyNumberFormat="1" applyFont="1" applyFill="1" applyBorder="1" applyAlignment="1" applyProtection="1">
      <alignment horizontal="center" vertical="center"/>
      <protection hidden="1"/>
    </xf>
    <xf numFmtId="0" fontId="28" fillId="18" borderId="24" xfId="0" applyNumberFormat="1" applyFont="1" applyFill="1" applyBorder="1" applyAlignment="1" applyProtection="1">
      <alignment horizontal="center" vertical="center" textRotation="45"/>
      <protection hidden="1"/>
    </xf>
    <xf numFmtId="0" fontId="28" fillId="24" borderId="24" xfId="0" applyNumberFormat="1" applyFont="1" applyFill="1" applyBorder="1" applyAlignment="1" applyProtection="1">
      <alignment horizontal="center" vertical="center" textRotation="45"/>
      <protection hidden="1"/>
    </xf>
    <xf numFmtId="0" fontId="28" fillId="7" borderId="27" xfId="0" applyNumberFormat="1" applyFont="1" applyFill="1" applyBorder="1" applyAlignment="1" applyProtection="1">
      <alignment horizontal="center" vertical="center"/>
      <protection hidden="1"/>
    </xf>
    <xf numFmtId="0" fontId="28" fillId="7" borderId="25" xfId="0" applyNumberFormat="1" applyFont="1" applyFill="1" applyBorder="1" applyAlignment="1" applyProtection="1">
      <alignment horizontal="center" vertical="center"/>
      <protection hidden="1"/>
    </xf>
    <xf numFmtId="0" fontId="25" fillId="3" borderId="28" xfId="0" applyNumberFormat="1" applyFont="1" applyFill="1" applyBorder="1" applyAlignment="1" applyProtection="1">
      <alignment horizontal="left" vertical="center" textRotation="45"/>
      <protection hidden="1"/>
    </xf>
    <xf numFmtId="0" fontId="25" fillId="3" borderId="29" xfId="0" applyNumberFormat="1" applyFont="1" applyFill="1" applyBorder="1" applyAlignment="1" applyProtection="1">
      <alignment horizontal="center" vertical="center"/>
      <protection hidden="1"/>
    </xf>
    <xf numFmtId="0" fontId="25" fillId="3" borderId="8" xfId="0" applyNumberFormat="1" applyFont="1" applyFill="1" applyBorder="1" applyAlignment="1" applyProtection="1">
      <alignment horizontal="center" vertical="center"/>
      <protection hidden="1"/>
    </xf>
    <xf numFmtId="0" fontId="28" fillId="18" borderId="13" xfId="0" applyNumberFormat="1" applyFont="1" applyFill="1" applyBorder="1" applyAlignment="1" applyProtection="1">
      <alignment horizontal="center" vertical="center"/>
      <protection hidden="1"/>
    </xf>
    <xf numFmtId="0" fontId="28" fillId="7" borderId="14" xfId="0" applyNumberFormat="1" applyFont="1" applyFill="1" applyBorder="1" applyAlignment="1" applyProtection="1">
      <alignment horizontal="center" vertical="center"/>
      <protection hidden="1"/>
    </xf>
    <xf numFmtId="0" fontId="25" fillId="3" borderId="17" xfId="0" applyNumberFormat="1" applyFont="1" applyFill="1" applyBorder="1" applyAlignment="1" applyProtection="1">
      <alignment horizontal="center" vertical="center"/>
      <protection hidden="1"/>
    </xf>
    <xf numFmtId="0" fontId="28" fillId="21" borderId="25" xfId="0" applyNumberFormat="1" applyFont="1" applyFill="1" applyBorder="1" applyAlignment="1" applyProtection="1">
      <alignment horizontal="center" vertical="center" textRotation="45"/>
      <protection hidden="1"/>
    </xf>
    <xf numFmtId="0" fontId="28" fillId="21" borderId="7" xfId="0" applyNumberFormat="1" applyFont="1" applyFill="1" applyBorder="1" applyAlignment="1" applyProtection="1">
      <alignment horizontal="center" vertical="center"/>
      <protection hidden="1"/>
    </xf>
    <xf numFmtId="0" fontId="28" fillId="21" borderId="3" xfId="0" applyNumberFormat="1" applyFont="1" applyFill="1" applyBorder="1" applyAlignment="1" applyProtection="1">
      <alignment horizontal="center" vertical="center"/>
      <protection hidden="1"/>
    </xf>
    <xf numFmtId="0" fontId="28" fillId="21" borderId="19" xfId="0" applyNumberFormat="1" applyFont="1" applyFill="1" applyBorder="1" applyAlignment="1" applyProtection="1">
      <alignment horizontal="center" vertical="center"/>
      <protection hidden="1"/>
    </xf>
    <xf numFmtId="0" fontId="25" fillId="3" borderId="28" xfId="0" applyNumberFormat="1" applyFont="1" applyFill="1" applyBorder="1" applyAlignment="1" applyProtection="1">
      <alignment horizontal="center" vertical="center"/>
      <protection hidden="1"/>
    </xf>
    <xf numFmtId="0" fontId="29" fillId="3" borderId="31" xfId="0" applyNumberFormat="1" applyFont="1" applyFill="1" applyBorder="1" applyAlignment="1" applyProtection="1">
      <alignment horizontal="center" vertical="center"/>
      <protection hidden="1"/>
    </xf>
    <xf numFmtId="0" fontId="25" fillId="3" borderId="32" xfId="0" applyNumberFormat="1" applyFont="1" applyFill="1" applyBorder="1" applyAlignment="1" applyProtection="1">
      <alignment horizontal="center" vertical="center"/>
      <protection hidden="1"/>
    </xf>
    <xf numFmtId="0" fontId="25" fillId="3" borderId="33" xfId="0" applyNumberFormat="1" applyFont="1" applyFill="1" applyBorder="1" applyAlignment="1" applyProtection="1">
      <alignment horizontal="center" vertical="center"/>
      <protection hidden="1"/>
    </xf>
    <xf numFmtId="0" fontId="25" fillId="3" borderId="41" xfId="0" applyNumberFormat="1" applyFont="1" applyFill="1" applyBorder="1" applyAlignment="1" applyProtection="1">
      <alignment horizontal="center" vertical="center"/>
      <protection hidden="1"/>
    </xf>
    <xf numFmtId="0" fontId="25" fillId="3" borderId="23" xfId="0" applyNumberFormat="1" applyFont="1" applyFill="1" applyBorder="1" applyAlignment="1" applyProtection="1">
      <alignment horizontal="center" vertical="center"/>
      <protection hidden="1"/>
    </xf>
    <xf numFmtId="0" fontId="28" fillId="7" borderId="53" xfId="0" applyNumberFormat="1" applyFont="1" applyFill="1" applyBorder="1" applyAlignment="1" applyProtection="1">
      <alignment horizontal="center" vertical="center"/>
      <protection hidden="1"/>
    </xf>
    <xf numFmtId="0" fontId="35" fillId="0" borderId="0" xfId="0" applyNumberFormat="1" applyFont="1" applyProtection="1">
      <protection locked="0"/>
    </xf>
    <xf numFmtId="0" fontId="32" fillId="4" borderId="36" xfId="0" applyNumberFormat="1" applyFont="1" applyFill="1" applyBorder="1" applyAlignment="1" applyProtection="1">
      <alignment horizontal="center" vertical="center"/>
      <protection locked="0"/>
    </xf>
    <xf numFmtId="0" fontId="32" fillId="4" borderId="34" xfId="0" applyNumberFormat="1" applyFont="1" applyFill="1" applyBorder="1" applyAlignment="1" applyProtection="1">
      <alignment horizontal="center" vertical="center"/>
      <protection locked="0"/>
    </xf>
    <xf numFmtId="0" fontId="32" fillId="4" borderId="37" xfId="0" applyNumberFormat="1" applyFont="1" applyFill="1" applyBorder="1" applyAlignment="1" applyProtection="1">
      <alignment horizontal="center" vertical="center"/>
      <protection locked="0"/>
    </xf>
    <xf numFmtId="167" fontId="28" fillId="2" borderId="15" xfId="0" applyNumberFormat="1" applyFont="1" applyFill="1" applyBorder="1" applyAlignment="1" applyProtection="1">
      <alignment horizontal="center" vertical="center"/>
      <protection hidden="1"/>
    </xf>
    <xf numFmtId="167" fontId="28" fillId="0" borderId="15" xfId="0" applyNumberFormat="1" applyFont="1" applyBorder="1" applyAlignment="1" applyProtection="1">
      <alignment horizontal="center" vertical="center"/>
      <protection hidden="1"/>
    </xf>
    <xf numFmtId="167" fontId="28" fillId="0" borderId="41" xfId="0" applyNumberFormat="1" applyFont="1" applyBorder="1" applyAlignment="1" applyProtection="1">
      <alignment horizontal="center" vertical="center"/>
      <protection hidden="1"/>
    </xf>
    <xf numFmtId="0" fontId="31" fillId="0" borderId="0" xfId="0" applyNumberFormat="1" applyFont="1" applyProtection="1">
      <protection locked="0"/>
    </xf>
    <xf numFmtId="0" fontId="21" fillId="0" borderId="0" xfId="0" applyFont="1" applyProtection="1">
      <protection locked="0"/>
    </xf>
    <xf numFmtId="0" fontId="22" fillId="0" borderId="0" xfId="7" applyNumberFormat="1" applyProtection="1">
      <protection locked="0"/>
    </xf>
    <xf numFmtId="0" fontId="36" fillId="0" borderId="0" xfId="0" applyNumberFormat="1" applyFont="1" applyProtection="1">
      <protection locked="0"/>
    </xf>
    <xf numFmtId="0" fontId="26" fillId="0" borderId="0" xfId="7" applyNumberFormat="1" applyFont="1" applyBorder="1" applyAlignment="1" applyProtection="1">
      <alignment horizontal="center" vertical="center"/>
      <protection locked="0"/>
    </xf>
    <xf numFmtId="0" fontId="25" fillId="3" borderId="11" xfId="7" applyNumberFormat="1" applyFont="1" applyFill="1" applyBorder="1" applyAlignment="1" applyProtection="1">
      <alignment horizontal="center" vertical="center"/>
      <protection hidden="1"/>
    </xf>
    <xf numFmtId="0" fontId="34" fillId="24" borderId="6" xfId="7" applyNumberFormat="1" applyFont="1" applyFill="1" applyBorder="1" applyAlignment="1" applyProtection="1">
      <alignment horizontal="center" vertical="center"/>
      <protection hidden="1"/>
    </xf>
    <xf numFmtId="0" fontId="34" fillId="18" borderId="6" xfId="7" applyNumberFormat="1" applyFont="1" applyFill="1" applyBorder="1" applyAlignment="1" applyProtection="1">
      <alignment horizontal="center" vertical="center"/>
      <protection hidden="1"/>
    </xf>
    <xf numFmtId="0" fontId="34" fillId="16" borderId="7" xfId="7" applyNumberFormat="1" applyFont="1" applyFill="1" applyBorder="1" applyAlignment="1" applyProtection="1">
      <alignment horizontal="center" vertical="center"/>
      <protection hidden="1"/>
    </xf>
    <xf numFmtId="0" fontId="5" fillId="3" borderId="12" xfId="0" applyNumberFormat="1" applyFont="1" applyFill="1" applyBorder="1" applyAlignment="1" applyProtection="1">
      <alignment horizontal="center" vertical="center"/>
      <protection hidden="1"/>
    </xf>
    <xf numFmtId="0" fontId="3" fillId="16" borderId="10" xfId="7" applyNumberFormat="1" applyFont="1" applyFill="1" applyBorder="1" applyAlignment="1" applyProtection="1">
      <alignment horizontal="center" vertical="center"/>
      <protection hidden="1"/>
    </xf>
    <xf numFmtId="0" fontId="37" fillId="6" borderId="1" xfId="0" applyFont="1" applyFill="1" applyBorder="1" applyAlignment="1" applyProtection="1">
      <alignment horizontal="center" vertical="center"/>
      <protection locked="0"/>
    </xf>
    <xf numFmtId="0" fontId="5" fillId="24" borderId="12" xfId="0" applyNumberFormat="1" applyFont="1" applyFill="1" applyBorder="1" applyAlignment="1" applyProtection="1">
      <alignment horizontal="center" vertical="center"/>
      <protection hidden="1"/>
    </xf>
    <xf numFmtId="0" fontId="5" fillId="18" borderId="12" xfId="0" applyNumberFormat="1" applyFont="1" applyFill="1" applyBorder="1" applyAlignment="1" applyProtection="1">
      <alignment horizontal="center" vertical="center"/>
      <protection hidden="1"/>
    </xf>
    <xf numFmtId="0" fontId="28" fillId="0" borderId="35" xfId="0" applyNumberFormat="1" applyFont="1" applyBorder="1" applyAlignment="1" applyProtection="1">
      <alignment horizontal="center" vertical="center"/>
      <protection locked="0"/>
    </xf>
    <xf numFmtId="0" fontId="32" fillId="4" borderId="44" xfId="0" applyNumberFormat="1" applyFont="1" applyFill="1" applyBorder="1" applyAlignment="1" applyProtection="1">
      <alignment horizontal="center" vertical="center"/>
      <protection locked="0"/>
    </xf>
    <xf numFmtId="0" fontId="32" fillId="4" borderId="44" xfId="6" applyNumberFormat="1" applyFont="1" applyFill="1" applyBorder="1" applyAlignment="1" applyProtection="1">
      <alignment horizontal="center" vertical="center"/>
      <protection locked="0"/>
    </xf>
    <xf numFmtId="0" fontId="0" fillId="0" borderId="0" xfId="0" applyNumberFormat="1" applyProtection="1">
      <protection hidden="1"/>
    </xf>
    <xf numFmtId="0" fontId="39" fillId="3" borderId="23" xfId="0" applyNumberFormat="1" applyFont="1" applyFill="1" applyBorder="1" applyAlignment="1" applyProtection="1">
      <alignment horizontal="center" vertical="center"/>
      <protection hidden="1"/>
    </xf>
    <xf numFmtId="0" fontId="19" fillId="18" borderId="24" xfId="0" applyNumberFormat="1" applyFont="1" applyFill="1" applyBorder="1" applyAlignment="1" applyProtection="1">
      <alignment horizontal="center" vertical="center"/>
      <protection hidden="1"/>
    </xf>
    <xf numFmtId="0" fontId="19" fillId="7" borderId="25" xfId="0" applyNumberFormat="1" applyFont="1" applyFill="1" applyBorder="1" applyAlignment="1" applyProtection="1">
      <alignment horizontal="center" vertical="center"/>
      <protection hidden="1"/>
    </xf>
    <xf numFmtId="0" fontId="40" fillId="26" borderId="68" xfId="0" applyNumberFormat="1" applyFont="1" applyFill="1" applyBorder="1" applyAlignment="1" applyProtection="1">
      <alignment horizontal="center" vertical="center"/>
      <protection hidden="1"/>
    </xf>
    <xf numFmtId="0" fontId="40" fillId="26" borderId="69" xfId="0" applyNumberFormat="1" applyFont="1" applyFill="1" applyBorder="1" applyAlignment="1" applyProtection="1">
      <alignment horizontal="center" vertical="center"/>
      <protection hidden="1"/>
    </xf>
    <xf numFmtId="0" fontId="5" fillId="0" borderId="0" xfId="6" applyFont="1" applyBorder="1" applyAlignment="1" applyProtection="1">
      <alignment textRotation="45"/>
      <protection hidden="1"/>
    </xf>
    <xf numFmtId="0" fontId="5" fillId="0" borderId="0" xfId="6" applyProtection="1">
      <protection hidden="1"/>
    </xf>
    <xf numFmtId="0" fontId="5" fillId="2" borderId="0" xfId="6" applyFill="1" applyProtection="1">
      <protection hidden="1"/>
    </xf>
    <xf numFmtId="0" fontId="41" fillId="4" borderId="71" xfId="0" applyFont="1" applyFill="1" applyBorder="1" applyProtection="1">
      <protection locked="0" hidden="1"/>
    </xf>
    <xf numFmtId="0" fontId="28" fillId="0" borderId="68" xfId="0" applyNumberFormat="1" applyFont="1" applyBorder="1" applyAlignment="1" applyProtection="1">
      <alignment horizontal="center" vertical="center"/>
      <protection locked="0"/>
    </xf>
    <xf numFmtId="0" fontId="5" fillId="0" borderId="0" xfId="6" applyBorder="1" applyProtection="1">
      <protection hidden="1"/>
    </xf>
    <xf numFmtId="0" fontId="5" fillId="2" borderId="0" xfId="6" applyFont="1" applyFill="1" applyBorder="1" applyAlignment="1" applyProtection="1">
      <alignment horizontal="center" vertical="center"/>
      <protection hidden="1"/>
    </xf>
    <xf numFmtId="0" fontId="5" fillId="2" borderId="0" xfId="6" applyFont="1" applyFill="1" applyProtection="1">
      <protection hidden="1"/>
    </xf>
    <xf numFmtId="0" fontId="5" fillId="2" borderId="0" xfId="6" applyFont="1" applyFill="1" applyAlignment="1" applyProtection="1">
      <alignment horizontal="left"/>
      <protection hidden="1"/>
    </xf>
    <xf numFmtId="0" fontId="5" fillId="2" borderId="0" xfId="6" applyFill="1" applyBorder="1" applyProtection="1">
      <protection hidden="1"/>
    </xf>
    <xf numFmtId="0" fontId="5" fillId="2" borderId="0" xfId="6" applyFont="1" applyFill="1" applyBorder="1" applyProtection="1">
      <protection hidden="1"/>
    </xf>
    <xf numFmtId="0" fontId="4" fillId="0" borderId="0" xfId="6" applyFont="1" applyBorder="1" applyAlignment="1" applyProtection="1">
      <alignment vertical="center"/>
      <protection hidden="1"/>
    </xf>
    <xf numFmtId="0" fontId="13" fillId="4" borderId="0" xfId="6" applyFont="1" applyFill="1" applyProtection="1">
      <protection hidden="1"/>
    </xf>
    <xf numFmtId="0" fontId="0" fillId="0" borderId="0" xfId="0" applyProtection="1">
      <protection hidden="1"/>
    </xf>
    <xf numFmtId="0" fontId="41" fillId="4" borderId="71" xfId="6" applyNumberFormat="1" applyFont="1" applyFill="1" applyBorder="1" applyAlignment="1" applyProtection="1">
      <alignment horizontal="center" vertical="center"/>
      <protection locked="0"/>
    </xf>
    <xf numFmtId="0" fontId="41" fillId="4" borderId="71" xfId="0" applyNumberFormat="1" applyFont="1" applyFill="1" applyBorder="1" applyAlignment="1" applyProtection="1">
      <alignment horizontal="center" vertical="center"/>
      <protection locked="0"/>
    </xf>
    <xf numFmtId="0" fontId="42" fillId="4" borderId="75" xfId="0" applyNumberFormat="1" applyFont="1" applyFill="1" applyBorder="1" applyAlignment="1" applyProtection="1">
      <alignment horizontal="center" vertical="center"/>
      <protection locked="0"/>
    </xf>
    <xf numFmtId="0" fontId="42" fillId="4" borderId="74" xfId="0" applyNumberFormat="1" applyFont="1" applyFill="1" applyBorder="1" applyAlignment="1" applyProtection="1">
      <alignment horizontal="center" vertical="center"/>
      <protection locked="0"/>
    </xf>
    <xf numFmtId="0" fontId="42" fillId="4" borderId="37" xfId="0" applyNumberFormat="1" applyFont="1" applyFill="1" applyBorder="1" applyAlignment="1" applyProtection="1">
      <alignment horizontal="center" vertical="center"/>
      <protection locked="0"/>
    </xf>
    <xf numFmtId="0" fontId="43" fillId="4" borderId="42" xfId="0" applyNumberFormat="1" applyFont="1" applyFill="1" applyBorder="1" applyAlignment="1" applyProtection="1">
      <alignment horizontal="center" vertical="center"/>
      <protection locked="0"/>
    </xf>
    <xf numFmtId="0" fontId="42" fillId="4" borderId="34" xfId="0" applyNumberFormat="1" applyFont="1" applyFill="1" applyBorder="1" applyAlignment="1" applyProtection="1">
      <alignment horizontal="center" vertical="center"/>
      <protection locked="0"/>
    </xf>
    <xf numFmtId="0" fontId="42" fillId="4" borderId="78" xfId="0" applyNumberFormat="1" applyFont="1" applyFill="1" applyBorder="1" applyAlignment="1" applyProtection="1">
      <alignment horizontal="center" vertical="center"/>
      <protection locked="0"/>
    </xf>
    <xf numFmtId="0" fontId="43" fillId="4" borderId="36" xfId="0" applyNumberFormat="1" applyFont="1" applyFill="1" applyBorder="1" applyAlignment="1" applyProtection="1">
      <alignment horizontal="center" vertical="center"/>
      <protection locked="0"/>
    </xf>
    <xf numFmtId="168" fontId="43" fillId="4" borderId="73" xfId="0" applyNumberFormat="1" applyFont="1" applyFill="1" applyBorder="1" applyAlignment="1" applyProtection="1">
      <alignment horizontal="center" vertical="center"/>
      <protection locked="0"/>
    </xf>
    <xf numFmtId="168" fontId="42" fillId="4" borderId="74" xfId="0" applyNumberFormat="1" applyFont="1" applyFill="1" applyBorder="1" applyAlignment="1" applyProtection="1">
      <alignment horizontal="center" vertical="center"/>
      <protection locked="0"/>
    </xf>
    <xf numFmtId="168" fontId="42" fillId="4" borderId="75" xfId="0" applyNumberFormat="1" applyFont="1" applyFill="1" applyBorder="1" applyAlignment="1" applyProtection="1">
      <alignment horizontal="center" vertical="center"/>
      <protection locked="0"/>
    </xf>
    <xf numFmtId="168" fontId="43" fillId="4" borderId="76" xfId="0" applyNumberFormat="1" applyFont="1" applyFill="1" applyBorder="1" applyAlignment="1" applyProtection="1">
      <alignment horizontal="center" vertical="center"/>
      <protection locked="0"/>
    </xf>
    <xf numFmtId="168" fontId="42" fillId="4" borderId="77" xfId="0" applyNumberFormat="1" applyFont="1" applyFill="1" applyBorder="1" applyAlignment="1" applyProtection="1">
      <alignment horizontal="center" vertical="center"/>
      <protection locked="0"/>
    </xf>
    <xf numFmtId="168" fontId="43" fillId="4" borderId="36" xfId="0" applyNumberFormat="1" applyFont="1" applyFill="1" applyBorder="1" applyAlignment="1" applyProtection="1">
      <alignment horizontal="center" vertical="center"/>
      <protection locked="0"/>
    </xf>
    <xf numFmtId="168" fontId="42" fillId="4" borderId="34" xfId="0" applyNumberFormat="1" applyFont="1" applyFill="1" applyBorder="1" applyAlignment="1" applyProtection="1">
      <alignment horizontal="center" vertical="center"/>
      <protection locked="0"/>
    </xf>
    <xf numFmtId="168" fontId="42" fillId="4" borderId="37" xfId="0" applyNumberFormat="1" applyFont="1" applyFill="1" applyBorder="1" applyAlignment="1" applyProtection="1">
      <alignment horizontal="center" vertical="center"/>
      <protection locked="0"/>
    </xf>
    <xf numFmtId="168" fontId="42" fillId="4" borderId="78" xfId="0" applyNumberFormat="1" applyFont="1" applyFill="1" applyBorder="1" applyAlignment="1" applyProtection="1">
      <alignment horizontal="center" vertical="center"/>
      <protection locked="0"/>
    </xf>
    <xf numFmtId="168" fontId="43" fillId="4" borderId="42" xfId="0" applyNumberFormat="1" applyFont="1" applyFill="1" applyBorder="1" applyAlignment="1" applyProtection="1">
      <alignment horizontal="center" vertical="center"/>
      <protection locked="0"/>
    </xf>
    <xf numFmtId="0" fontId="43" fillId="4" borderId="73" xfId="0" applyFont="1" applyFill="1" applyBorder="1" applyAlignment="1" applyProtection="1">
      <alignment horizontal="center" vertical="center"/>
      <protection locked="0"/>
    </xf>
    <xf numFmtId="0" fontId="42" fillId="4" borderId="74" xfId="0" applyFont="1" applyFill="1" applyBorder="1" applyAlignment="1" applyProtection="1">
      <alignment horizontal="center" vertical="center"/>
      <protection locked="0"/>
    </xf>
    <xf numFmtId="0" fontId="42" fillId="4" borderId="75" xfId="0" applyFont="1" applyFill="1" applyBorder="1" applyAlignment="1" applyProtection="1">
      <alignment horizontal="center" vertical="center"/>
      <protection locked="0"/>
    </xf>
    <xf numFmtId="0" fontId="43" fillId="4" borderId="76" xfId="0" applyFont="1" applyFill="1" applyBorder="1" applyAlignment="1" applyProtection="1">
      <alignment horizontal="center" vertical="center"/>
      <protection locked="0"/>
    </xf>
    <xf numFmtId="0" fontId="42" fillId="4" borderId="77" xfId="0" applyFont="1" applyFill="1" applyBorder="1" applyAlignment="1" applyProtection="1">
      <alignment horizontal="center" vertical="center"/>
      <protection locked="0"/>
    </xf>
    <xf numFmtId="0" fontId="43" fillId="4" borderId="36" xfId="0" applyFont="1" applyFill="1" applyBorder="1" applyAlignment="1" applyProtection="1">
      <alignment horizontal="center" vertical="center"/>
      <protection locked="0"/>
    </xf>
    <xf numFmtId="0" fontId="42" fillId="4" borderId="34" xfId="0" applyFont="1" applyFill="1" applyBorder="1" applyAlignment="1" applyProtection="1">
      <alignment horizontal="center" vertical="center"/>
      <protection locked="0"/>
    </xf>
    <xf numFmtId="0" fontId="42" fillId="4" borderId="37" xfId="0" applyFont="1" applyFill="1" applyBorder="1" applyAlignment="1" applyProtection="1">
      <alignment horizontal="center" vertical="center"/>
      <protection locked="0"/>
    </xf>
    <xf numFmtId="0" fontId="43" fillId="4" borderId="42" xfId="0" applyFont="1" applyFill="1" applyBorder="1" applyAlignment="1" applyProtection="1">
      <alignment horizontal="center" vertical="center"/>
      <protection locked="0"/>
    </xf>
    <xf numFmtId="0" fontId="42" fillId="4" borderId="78" xfId="0" applyFont="1" applyFill="1" applyBorder="1" applyAlignment="1" applyProtection="1">
      <alignment horizontal="center" vertical="center"/>
      <protection locked="0"/>
    </xf>
    <xf numFmtId="0" fontId="41" fillId="4" borderId="34" xfId="0" applyNumberFormat="1" applyFont="1" applyFill="1" applyBorder="1" applyAlignment="1" applyProtection="1">
      <alignment horizontal="center" vertical="center"/>
      <protection locked="0"/>
    </xf>
    <xf numFmtId="0" fontId="41" fillId="4" borderId="37" xfId="0" applyNumberFormat="1" applyFont="1" applyFill="1" applyBorder="1" applyAlignment="1" applyProtection="1">
      <alignment horizontal="center" vertical="center"/>
      <protection locked="0"/>
    </xf>
    <xf numFmtId="0" fontId="41" fillId="4" borderId="78" xfId="0" applyNumberFormat="1" applyFont="1" applyFill="1" applyBorder="1" applyAlignment="1" applyProtection="1">
      <alignment horizontal="center" vertical="center"/>
      <protection locked="0"/>
    </xf>
    <xf numFmtId="0" fontId="44" fillId="4" borderId="36" xfId="0" applyNumberFormat="1" applyFont="1" applyFill="1" applyBorder="1" applyAlignment="1" applyProtection="1">
      <alignment horizontal="center" vertical="center"/>
      <protection locked="0"/>
    </xf>
    <xf numFmtId="0" fontId="44" fillId="4" borderId="42" xfId="0" applyNumberFormat="1" applyFont="1" applyFill="1" applyBorder="1" applyAlignment="1" applyProtection="1">
      <alignment horizontal="center" vertical="center"/>
      <protection locked="0"/>
    </xf>
    <xf numFmtId="0" fontId="11" fillId="0" borderId="0" xfId="3" applyFont="1" applyBorder="1" applyProtection="1">
      <protection hidden="1"/>
    </xf>
    <xf numFmtId="0" fontId="20" fillId="12" borderId="8" xfId="3" applyFont="1" applyFill="1" applyBorder="1" applyAlignment="1" applyProtection="1">
      <alignment horizontal="center" vertical="center"/>
      <protection hidden="1"/>
    </xf>
    <xf numFmtId="0" fontId="5" fillId="17" borderId="15" xfId="6" applyFont="1" applyFill="1" applyBorder="1" applyAlignment="1" applyProtection="1">
      <alignment textRotation="45"/>
      <protection hidden="1"/>
    </xf>
    <xf numFmtId="0" fontId="5" fillId="17" borderId="14" xfId="6" applyFont="1" applyFill="1" applyBorder="1" applyAlignment="1" applyProtection="1">
      <alignment textRotation="45"/>
      <protection hidden="1"/>
    </xf>
    <xf numFmtId="0" fontId="20" fillId="17" borderId="2" xfId="3" applyFont="1" applyFill="1" applyBorder="1" applyAlignment="1" applyProtection="1">
      <alignment horizontal="center" vertical="center"/>
      <protection hidden="1"/>
    </xf>
    <xf numFmtId="1" fontId="20" fillId="17" borderId="3" xfId="3" applyNumberFormat="1" applyFont="1" applyFill="1" applyBorder="1" applyAlignment="1" applyProtection="1">
      <alignment horizontal="center" vertical="center"/>
      <protection hidden="1"/>
    </xf>
    <xf numFmtId="0" fontId="20" fillId="17" borderId="12" xfId="3" applyFont="1" applyFill="1" applyBorder="1" applyAlignment="1" applyProtection="1">
      <alignment horizontal="center" vertical="center"/>
      <protection hidden="1"/>
    </xf>
    <xf numFmtId="1" fontId="20" fillId="17" borderId="10" xfId="3" applyNumberFormat="1" applyFont="1" applyFill="1" applyBorder="1" applyAlignment="1" applyProtection="1">
      <alignment horizontal="center" vertical="center"/>
      <protection hidden="1"/>
    </xf>
    <xf numFmtId="0" fontId="20" fillId="12" borderId="4" xfId="3" applyFont="1" applyFill="1" applyBorder="1" applyAlignment="1" applyProtection="1">
      <alignment horizontal="center" vertical="center"/>
      <protection hidden="1"/>
    </xf>
    <xf numFmtId="0" fontId="20" fillId="20" borderId="2" xfId="3" applyFont="1" applyFill="1" applyBorder="1" applyAlignment="1" applyProtection="1">
      <alignment horizontal="center" vertical="center"/>
      <protection hidden="1"/>
    </xf>
    <xf numFmtId="1" fontId="20" fillId="20" borderId="3" xfId="3" applyNumberFormat="1" applyFont="1" applyFill="1" applyBorder="1" applyAlignment="1" applyProtection="1">
      <alignment horizontal="center" vertical="center"/>
      <protection hidden="1"/>
    </xf>
    <xf numFmtId="0" fontId="20" fillId="20" borderId="12" xfId="3" applyFont="1" applyFill="1" applyBorder="1" applyAlignment="1" applyProtection="1">
      <alignment horizontal="center" vertical="center"/>
      <protection hidden="1"/>
    </xf>
    <xf numFmtId="1" fontId="20" fillId="20" borderId="10" xfId="3" applyNumberFormat="1" applyFont="1" applyFill="1" applyBorder="1" applyAlignment="1" applyProtection="1">
      <alignment horizontal="center" vertical="center"/>
      <protection hidden="1"/>
    </xf>
    <xf numFmtId="0" fontId="5" fillId="20" borderId="15" xfId="6" applyFont="1" applyFill="1" applyBorder="1" applyAlignment="1" applyProtection="1">
      <alignment textRotation="45"/>
      <protection hidden="1"/>
    </xf>
    <xf numFmtId="0" fontId="19" fillId="6" borderId="15" xfId="6" applyFont="1" applyFill="1" applyBorder="1" applyAlignment="1" applyProtection="1">
      <alignment horizontal="center" vertical="center"/>
      <protection hidden="1"/>
    </xf>
    <xf numFmtId="0" fontId="5" fillId="21" borderId="14" xfId="6" applyFont="1" applyFill="1" applyBorder="1" applyAlignment="1" applyProtection="1">
      <alignment textRotation="45"/>
      <protection hidden="1"/>
    </xf>
    <xf numFmtId="0" fontId="30" fillId="0" borderId="2" xfId="0" applyNumberFormat="1" applyFont="1" applyFill="1" applyBorder="1" applyAlignment="1" applyProtection="1">
      <alignment vertical="center"/>
      <protection hidden="1"/>
    </xf>
    <xf numFmtId="0" fontId="20" fillId="21" borderId="3" xfId="3" applyFont="1" applyFill="1" applyBorder="1" applyAlignment="1" applyProtection="1">
      <alignment horizontal="center" vertical="center"/>
      <protection hidden="1"/>
    </xf>
    <xf numFmtId="0" fontId="32" fillId="2" borderId="2" xfId="6" applyNumberFormat="1" applyFont="1" applyFill="1" applyBorder="1" applyAlignment="1" applyProtection="1">
      <alignment vertical="center"/>
      <protection hidden="1"/>
    </xf>
    <xf numFmtId="0" fontId="30" fillId="2" borderId="2" xfId="0" applyNumberFormat="1" applyFont="1" applyFill="1" applyBorder="1" applyAlignment="1" applyProtection="1">
      <alignment vertical="center"/>
      <protection hidden="1"/>
    </xf>
    <xf numFmtId="0" fontId="32" fillId="2" borderId="2" xfId="0" applyNumberFormat="1" applyFont="1" applyFill="1" applyBorder="1" applyAlignment="1" applyProtection="1">
      <alignment vertical="center"/>
      <protection hidden="1"/>
    </xf>
    <xf numFmtId="0" fontId="30" fillId="2" borderId="2" xfId="0" applyNumberFormat="1" applyFont="1" applyFill="1" applyBorder="1" applyAlignment="1" applyProtection="1">
      <alignment horizontal="left" vertical="center"/>
      <protection hidden="1"/>
    </xf>
    <xf numFmtId="0" fontId="3" fillId="0" borderId="2" xfId="3" applyFont="1" applyBorder="1" applyProtection="1">
      <protection hidden="1"/>
    </xf>
    <xf numFmtId="0" fontId="20" fillId="0" borderId="2" xfId="3" applyFont="1" applyBorder="1" applyProtection="1">
      <protection hidden="1"/>
    </xf>
    <xf numFmtId="0" fontId="20" fillId="0" borderId="12" xfId="3" applyFont="1" applyBorder="1" applyProtection="1">
      <protection hidden="1"/>
    </xf>
    <xf numFmtId="0" fontId="20" fillId="21" borderId="10" xfId="3" applyFont="1" applyFill="1" applyBorder="1" applyAlignment="1" applyProtection="1">
      <alignment horizontal="center" vertical="center"/>
      <protection hidden="1"/>
    </xf>
    <xf numFmtId="0" fontId="5" fillId="20" borderId="14" xfId="6" applyFont="1" applyFill="1" applyBorder="1" applyAlignment="1" applyProtection="1">
      <alignment horizontal="center" textRotation="45"/>
      <protection hidden="1"/>
    </xf>
    <xf numFmtId="0" fontId="5" fillId="21" borderId="14" xfId="6" applyFont="1" applyFill="1" applyBorder="1" applyAlignment="1" applyProtection="1">
      <alignment horizontal="center" textRotation="45"/>
      <protection hidden="1"/>
    </xf>
    <xf numFmtId="0" fontId="18" fillId="17" borderId="8" xfId="6" applyFont="1" applyFill="1" applyBorder="1" applyAlignment="1" applyProtection="1">
      <alignment horizontal="center" vertical="center"/>
      <protection hidden="1"/>
    </xf>
    <xf numFmtId="0" fontId="30" fillId="2" borderId="2" xfId="0" applyFont="1" applyFill="1" applyBorder="1" applyAlignment="1" applyProtection="1">
      <alignment vertical="center"/>
      <protection hidden="1"/>
    </xf>
    <xf numFmtId="0" fontId="18" fillId="21" borderId="3" xfId="6" applyFont="1" applyFill="1" applyBorder="1" applyAlignment="1" applyProtection="1">
      <alignment horizontal="center" vertical="center"/>
      <protection hidden="1"/>
    </xf>
    <xf numFmtId="0" fontId="18" fillId="0" borderId="2" xfId="6" applyFont="1" applyFill="1" applyBorder="1" applyAlignment="1" applyProtection="1">
      <alignment vertical="center"/>
      <protection hidden="1"/>
    </xf>
    <xf numFmtId="0" fontId="18" fillId="0" borderId="2" xfId="6" applyFont="1" applyBorder="1" applyAlignment="1" applyProtection="1">
      <alignment vertical="center"/>
      <protection hidden="1"/>
    </xf>
    <xf numFmtId="0" fontId="5" fillId="0" borderId="2" xfId="6" applyBorder="1" applyAlignment="1" applyProtection="1">
      <alignment horizontal="left" vertical="center"/>
      <protection hidden="1"/>
    </xf>
    <xf numFmtId="0" fontId="5" fillId="0" borderId="2" xfId="6" applyBorder="1" applyProtection="1">
      <protection hidden="1"/>
    </xf>
    <xf numFmtId="0" fontId="5" fillId="2" borderId="2" xfId="6" applyFont="1" applyFill="1" applyBorder="1" applyProtection="1">
      <protection hidden="1"/>
    </xf>
    <xf numFmtId="0" fontId="5" fillId="2" borderId="12" xfId="6" applyFont="1" applyFill="1" applyBorder="1" applyProtection="1">
      <protection hidden="1"/>
    </xf>
    <xf numFmtId="0" fontId="18" fillId="21" borderId="10" xfId="6" applyFont="1" applyFill="1" applyBorder="1" applyAlignment="1" applyProtection="1">
      <alignment horizontal="center" vertical="center"/>
      <protection hidden="1"/>
    </xf>
    <xf numFmtId="0" fontId="18" fillId="17" borderId="4" xfId="6" applyFont="1" applyFill="1" applyBorder="1" applyAlignment="1" applyProtection="1">
      <alignment horizontal="center" vertical="center"/>
      <protection hidden="1"/>
    </xf>
    <xf numFmtId="0" fontId="18" fillId="20" borderId="8" xfId="6" applyFont="1" applyFill="1" applyBorder="1" applyAlignment="1" applyProtection="1">
      <alignment horizontal="center" vertical="center"/>
      <protection hidden="1"/>
    </xf>
    <xf numFmtId="0" fontId="5" fillId="12" borderId="15" xfId="6" applyFont="1" applyFill="1" applyBorder="1" applyAlignment="1" applyProtection="1">
      <alignment textRotation="45"/>
      <protection hidden="1"/>
    </xf>
    <xf numFmtId="0" fontId="5" fillId="12" borderId="14" xfId="6" applyFont="1" applyFill="1" applyBorder="1" applyAlignment="1" applyProtection="1">
      <alignment textRotation="45"/>
      <protection hidden="1"/>
    </xf>
    <xf numFmtId="0" fontId="18" fillId="12" borderId="2" xfId="6" applyFont="1" applyFill="1" applyBorder="1" applyAlignment="1" applyProtection="1">
      <alignment horizontal="center" vertical="center"/>
      <protection hidden="1"/>
    </xf>
    <xf numFmtId="0" fontId="18" fillId="12" borderId="3" xfId="6" applyFont="1" applyFill="1" applyBorder="1" applyAlignment="1" applyProtection="1">
      <alignment horizontal="center" vertical="center"/>
      <protection hidden="1"/>
    </xf>
    <xf numFmtId="0" fontId="18" fillId="12" borderId="12" xfId="6" applyFont="1" applyFill="1" applyBorder="1" applyAlignment="1" applyProtection="1">
      <alignment horizontal="center" vertical="center"/>
      <protection hidden="1"/>
    </xf>
    <xf numFmtId="0" fontId="18" fillId="12" borderId="10" xfId="6" applyFont="1" applyFill="1" applyBorder="1" applyAlignment="1" applyProtection="1">
      <alignment horizontal="center" vertical="center"/>
      <protection hidden="1"/>
    </xf>
    <xf numFmtId="0" fontId="5" fillId="17" borderId="41" xfId="6" applyFont="1" applyFill="1" applyBorder="1" applyAlignment="1" applyProtection="1">
      <alignment textRotation="45"/>
      <protection hidden="1"/>
    </xf>
    <xf numFmtId="0" fontId="5" fillId="17" borderId="53" xfId="6" applyFont="1" applyFill="1" applyBorder="1" applyAlignment="1" applyProtection="1">
      <alignment textRotation="45"/>
      <protection hidden="1"/>
    </xf>
    <xf numFmtId="0" fontId="5" fillId="20" borderId="41" xfId="6" applyFont="1" applyFill="1" applyBorder="1" applyAlignment="1" applyProtection="1">
      <alignment textRotation="45"/>
      <protection hidden="1"/>
    </xf>
    <xf numFmtId="0" fontId="5" fillId="20" borderId="7" xfId="6" applyFont="1" applyFill="1" applyBorder="1" applyAlignment="1" applyProtection="1">
      <alignment textRotation="45"/>
      <protection hidden="1"/>
    </xf>
    <xf numFmtId="0" fontId="18" fillId="20" borderId="3" xfId="6" applyFont="1" applyFill="1" applyBorder="1" applyAlignment="1" applyProtection="1">
      <alignment horizontal="center" vertical="center"/>
      <protection hidden="1"/>
    </xf>
    <xf numFmtId="0" fontId="18" fillId="17" borderId="30" xfId="6" applyFont="1" applyFill="1" applyBorder="1" applyAlignment="1" applyProtection="1">
      <alignment horizontal="center" vertical="center"/>
      <protection hidden="1"/>
    </xf>
    <xf numFmtId="0" fontId="18" fillId="17" borderId="47" xfId="6" applyFont="1" applyFill="1" applyBorder="1" applyAlignment="1" applyProtection="1">
      <alignment horizontal="center" vertical="center"/>
      <protection hidden="1"/>
    </xf>
    <xf numFmtId="0" fontId="18" fillId="20" borderId="30" xfId="6" applyFont="1" applyFill="1" applyBorder="1" applyAlignment="1" applyProtection="1">
      <alignment horizontal="center" vertical="center"/>
      <protection hidden="1"/>
    </xf>
    <xf numFmtId="0" fontId="18" fillId="20" borderId="10" xfId="6" applyFont="1" applyFill="1" applyBorder="1" applyAlignment="1" applyProtection="1">
      <alignment horizontal="center" vertical="center"/>
      <protection hidden="1"/>
    </xf>
    <xf numFmtId="0" fontId="5" fillId="12" borderId="41" xfId="6" applyFont="1" applyFill="1" applyBorder="1" applyAlignment="1" applyProtection="1">
      <alignment textRotation="45"/>
      <protection hidden="1"/>
    </xf>
    <xf numFmtId="0" fontId="5" fillId="12" borderId="53" xfId="6" applyFont="1" applyFill="1" applyBorder="1" applyAlignment="1" applyProtection="1">
      <alignment horizontal="center" textRotation="45"/>
      <protection hidden="1"/>
    </xf>
    <xf numFmtId="0" fontId="20" fillId="12" borderId="30" xfId="3" applyFont="1" applyFill="1" applyBorder="1" applyAlignment="1" applyProtection="1">
      <alignment horizontal="center" vertical="center"/>
      <protection hidden="1"/>
    </xf>
    <xf numFmtId="0" fontId="20" fillId="12" borderId="47" xfId="3" applyFont="1" applyFill="1" applyBorder="1" applyAlignment="1" applyProtection="1">
      <alignment horizontal="center" vertical="center"/>
      <protection hidden="1"/>
    </xf>
    <xf numFmtId="0" fontId="30" fillId="2" borderId="2" xfId="0" applyFont="1" applyFill="1" applyBorder="1" applyAlignment="1" applyProtection="1">
      <alignment horizontal="left" vertical="center"/>
      <protection hidden="1"/>
    </xf>
    <xf numFmtId="0" fontId="32" fillId="2" borderId="2" xfId="6" applyFont="1" applyFill="1" applyBorder="1" applyAlignment="1" applyProtection="1">
      <alignment horizontal="left" vertical="center"/>
      <protection hidden="1"/>
    </xf>
    <xf numFmtId="0" fontId="18" fillId="0" borderId="2" xfId="6" applyFont="1" applyBorder="1" applyAlignment="1" applyProtection="1">
      <alignment horizontal="left" vertical="center"/>
      <protection hidden="1"/>
    </xf>
    <xf numFmtId="0" fontId="18" fillId="0" borderId="2" xfId="6" applyFont="1" applyBorder="1" applyAlignment="1" applyProtection="1">
      <alignment horizontal="left"/>
      <protection hidden="1"/>
    </xf>
    <xf numFmtId="0" fontId="5" fillId="2" borderId="2" xfId="6" applyFont="1" applyFill="1" applyBorder="1" applyAlignment="1" applyProtection="1">
      <alignment horizontal="left"/>
      <protection hidden="1"/>
    </xf>
    <xf numFmtId="0" fontId="5" fillId="17" borderId="53" xfId="6" applyFont="1" applyFill="1" applyBorder="1" applyAlignment="1" applyProtection="1">
      <alignment horizontal="center" textRotation="45"/>
      <protection hidden="1"/>
    </xf>
    <xf numFmtId="0" fontId="18" fillId="12" borderId="3" xfId="6" applyNumberFormat="1" applyFont="1" applyFill="1" applyBorder="1" applyAlignment="1" applyProtection="1">
      <alignment horizontal="center" vertical="center"/>
      <protection hidden="1"/>
    </xf>
    <xf numFmtId="0" fontId="18" fillId="12" borderId="10" xfId="6" applyNumberFormat="1" applyFont="1" applyFill="1" applyBorder="1" applyAlignment="1" applyProtection="1">
      <alignment horizontal="center" vertical="center"/>
      <protection hidden="1"/>
    </xf>
    <xf numFmtId="0" fontId="5" fillId="12" borderId="15" xfId="6" applyFont="1" applyFill="1" applyBorder="1" applyAlignment="1" applyProtection="1">
      <alignment horizontal="center" textRotation="45"/>
      <protection hidden="1"/>
    </xf>
    <xf numFmtId="0" fontId="5" fillId="12" borderId="14" xfId="6" applyFont="1" applyFill="1" applyBorder="1" applyAlignment="1" applyProtection="1">
      <alignment horizontal="center" textRotation="45"/>
      <protection hidden="1"/>
    </xf>
    <xf numFmtId="0" fontId="5" fillId="20" borderId="41" xfId="6" applyFont="1" applyFill="1" applyBorder="1" applyAlignment="1" applyProtection="1">
      <alignment horizontal="center" textRotation="45"/>
      <protection hidden="1"/>
    </xf>
    <xf numFmtId="0" fontId="5" fillId="20" borderId="7" xfId="6" applyFont="1" applyFill="1" applyBorder="1" applyAlignment="1" applyProtection="1">
      <alignment horizontal="center" textRotation="45"/>
      <protection hidden="1"/>
    </xf>
    <xf numFmtId="0" fontId="3" fillId="2" borderId="2" xfId="3" applyFont="1" applyFill="1" applyBorder="1" applyProtection="1">
      <protection hidden="1"/>
    </xf>
    <xf numFmtId="0" fontId="32" fillId="2" borderId="2" xfId="3" applyFont="1" applyFill="1" applyBorder="1" applyProtection="1">
      <protection hidden="1"/>
    </xf>
    <xf numFmtId="0" fontId="3" fillId="2" borderId="12" xfId="3" applyFont="1" applyFill="1" applyBorder="1" applyProtection="1">
      <protection hidden="1"/>
    </xf>
    <xf numFmtId="0" fontId="5" fillId="21" borderId="53" xfId="6" applyFont="1" applyFill="1" applyBorder="1" applyAlignment="1" applyProtection="1">
      <alignment textRotation="45"/>
      <protection hidden="1"/>
    </xf>
    <xf numFmtId="0" fontId="18" fillId="21" borderId="4" xfId="6" applyFont="1" applyFill="1" applyBorder="1" applyAlignment="1" applyProtection="1">
      <alignment horizontal="center" vertical="center"/>
      <protection hidden="1"/>
    </xf>
    <xf numFmtId="0" fontId="18" fillId="21" borderId="47" xfId="6" applyFont="1" applyFill="1" applyBorder="1" applyAlignment="1" applyProtection="1">
      <alignment horizontal="center" vertical="center"/>
      <protection hidden="1"/>
    </xf>
    <xf numFmtId="0" fontId="18" fillId="17" borderId="2" xfId="6" applyFont="1" applyFill="1" applyBorder="1" applyAlignment="1" applyProtection="1">
      <alignment horizontal="center" vertical="center"/>
      <protection hidden="1"/>
    </xf>
    <xf numFmtId="0" fontId="18" fillId="17" borderId="3" xfId="6" applyFont="1" applyFill="1" applyBorder="1" applyAlignment="1" applyProtection="1">
      <alignment horizontal="center" vertical="center"/>
      <protection hidden="1"/>
    </xf>
    <xf numFmtId="0" fontId="18" fillId="17" borderId="12" xfId="6" applyFont="1" applyFill="1" applyBorder="1" applyAlignment="1" applyProtection="1">
      <alignment horizontal="center" vertical="center"/>
      <protection hidden="1"/>
    </xf>
    <xf numFmtId="0" fontId="18" fillId="17" borderId="10" xfId="6" applyFont="1" applyFill="1" applyBorder="1" applyAlignment="1" applyProtection="1">
      <alignment horizontal="center" vertical="center"/>
      <protection hidden="1"/>
    </xf>
    <xf numFmtId="0" fontId="20" fillId="20" borderId="3" xfId="3" applyFont="1" applyFill="1" applyBorder="1" applyAlignment="1" applyProtection="1">
      <alignment horizontal="center" vertical="center"/>
      <protection hidden="1"/>
    </xf>
    <xf numFmtId="0" fontId="5" fillId="2" borderId="2" xfId="6" applyFont="1" applyFill="1" applyBorder="1" applyAlignment="1" applyProtection="1">
      <alignment horizontal="left" vertical="center"/>
      <protection hidden="1"/>
    </xf>
    <xf numFmtId="0" fontId="5" fillId="2" borderId="2" xfId="6" applyFont="1" applyFill="1" applyBorder="1" applyAlignment="1" applyProtection="1">
      <alignment vertical="center"/>
      <protection hidden="1"/>
    </xf>
    <xf numFmtId="0" fontId="20" fillId="20" borderId="10" xfId="3" applyFont="1" applyFill="1" applyBorder="1" applyAlignment="1" applyProtection="1">
      <alignment horizontal="center" vertical="center"/>
      <protection hidden="1"/>
    </xf>
    <xf numFmtId="0" fontId="20" fillId="17" borderId="8" xfId="3" applyFont="1" applyFill="1" applyBorder="1" applyAlignment="1" applyProtection="1">
      <alignment horizontal="center" vertical="center"/>
      <protection hidden="1"/>
    </xf>
    <xf numFmtId="0" fontId="20" fillId="17" borderId="30" xfId="3" applyFont="1" applyFill="1" applyBorder="1" applyAlignment="1" applyProtection="1">
      <alignment horizontal="center" vertical="center"/>
      <protection hidden="1"/>
    </xf>
    <xf numFmtId="0" fontId="20" fillId="17" borderId="4" xfId="3" applyFont="1" applyFill="1" applyBorder="1" applyAlignment="1" applyProtection="1">
      <alignment horizontal="center" vertical="center"/>
      <protection hidden="1"/>
    </xf>
    <xf numFmtId="0" fontId="20" fillId="17" borderId="47" xfId="3" applyFont="1" applyFill="1" applyBorder="1" applyAlignment="1" applyProtection="1">
      <alignment horizontal="center" vertical="center"/>
      <protection hidden="1"/>
    </xf>
    <xf numFmtId="0" fontId="20" fillId="20" borderId="8" xfId="3" applyFont="1" applyFill="1" applyBorder="1" applyAlignment="1" applyProtection="1">
      <alignment horizontal="center" vertical="center"/>
      <protection hidden="1"/>
    </xf>
    <xf numFmtId="0" fontId="20" fillId="20" borderId="30" xfId="3" applyFont="1" applyFill="1" applyBorder="1" applyAlignment="1" applyProtection="1">
      <alignment horizontal="center" vertical="center"/>
      <protection hidden="1"/>
    </xf>
    <xf numFmtId="0" fontId="20" fillId="12" borderId="2" xfId="3" applyFont="1" applyFill="1" applyBorder="1" applyAlignment="1" applyProtection="1">
      <alignment horizontal="center" vertical="center"/>
      <protection hidden="1"/>
    </xf>
    <xf numFmtId="0" fontId="20" fillId="12" borderId="3" xfId="3" applyFont="1" applyFill="1" applyBorder="1" applyAlignment="1" applyProtection="1">
      <alignment horizontal="center" vertical="center"/>
      <protection hidden="1"/>
    </xf>
    <xf numFmtId="0" fontId="20" fillId="12" borderId="12" xfId="3" applyFont="1" applyFill="1" applyBorder="1" applyAlignment="1" applyProtection="1">
      <alignment horizontal="center" vertical="center"/>
      <protection hidden="1"/>
    </xf>
    <xf numFmtId="0" fontId="20" fillId="12" borderId="10" xfId="3" applyFont="1" applyFill="1" applyBorder="1" applyAlignment="1" applyProtection="1">
      <alignment horizontal="center" vertical="center"/>
      <protection hidden="1"/>
    </xf>
    <xf numFmtId="0" fontId="3" fillId="0" borderId="2" xfId="3" applyFont="1" applyBorder="1" applyAlignment="1" applyProtection="1">
      <alignment horizontal="left" vertical="center"/>
      <protection hidden="1"/>
    </xf>
    <xf numFmtId="0" fontId="30" fillId="0" borderId="2" xfId="0" applyNumberFormat="1" applyFont="1" applyFill="1" applyBorder="1" applyAlignment="1" applyProtection="1">
      <alignment horizontal="left" vertical="center"/>
      <protection hidden="1"/>
    </xf>
    <xf numFmtId="0" fontId="3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21" borderId="4" xfId="3" applyFont="1" applyFill="1" applyBorder="1" applyAlignment="1" applyProtection="1">
      <alignment horizontal="center" vertical="center"/>
      <protection hidden="1"/>
    </xf>
    <xf numFmtId="0" fontId="20" fillId="21" borderId="47" xfId="3" applyFont="1" applyFill="1" applyBorder="1" applyAlignment="1" applyProtection="1">
      <alignment horizontal="center" vertical="center"/>
      <protection hidden="1"/>
    </xf>
    <xf numFmtId="0" fontId="20" fillId="17" borderId="3" xfId="3" applyFont="1" applyFill="1" applyBorder="1" applyAlignment="1" applyProtection="1">
      <alignment horizontal="center" vertical="center"/>
      <protection hidden="1"/>
    </xf>
    <xf numFmtId="0" fontId="20" fillId="17" borderId="10" xfId="3" applyFont="1" applyFill="1" applyBorder="1" applyAlignment="1" applyProtection="1">
      <alignment horizontal="center" vertical="center"/>
      <protection hidden="1"/>
    </xf>
    <xf numFmtId="0" fontId="5" fillId="12" borderId="53" xfId="6" applyFont="1" applyFill="1" applyBorder="1" applyAlignment="1" applyProtection="1">
      <alignment textRotation="45"/>
      <protection hidden="1"/>
    </xf>
    <xf numFmtId="0" fontId="19" fillId="6" borderId="11" xfId="6" applyFont="1" applyFill="1" applyBorder="1" applyAlignment="1" applyProtection="1">
      <alignment horizontal="center" vertical="center"/>
      <protection hidden="1"/>
    </xf>
    <xf numFmtId="0" fontId="30" fillId="0" borderId="2" xfId="0" applyNumberFormat="1" applyFont="1" applyBorder="1" applyAlignment="1" applyProtection="1">
      <alignment horizontal="left" vertical="center"/>
      <protection hidden="1"/>
    </xf>
    <xf numFmtId="0" fontId="20" fillId="20" borderId="3" xfId="6" applyFont="1" applyFill="1" applyBorder="1" applyAlignment="1" applyProtection="1">
      <alignment horizontal="center" vertical="center"/>
      <protection hidden="1"/>
    </xf>
    <xf numFmtId="0" fontId="20" fillId="20" borderId="10" xfId="6" applyFont="1" applyFill="1" applyBorder="1" applyAlignment="1" applyProtection="1">
      <alignment horizontal="center" vertical="center"/>
      <protection hidden="1"/>
    </xf>
    <xf numFmtId="0" fontId="20" fillId="21" borderId="4" xfId="6" applyFont="1" applyFill="1" applyBorder="1" applyAlignment="1" applyProtection="1">
      <alignment horizontal="center" vertical="center"/>
      <protection hidden="1"/>
    </xf>
    <xf numFmtId="0" fontId="20" fillId="21" borderId="47" xfId="6" applyFont="1" applyFill="1" applyBorder="1" applyAlignment="1" applyProtection="1">
      <alignment horizontal="center" vertical="center"/>
      <protection hidden="1"/>
    </xf>
    <xf numFmtId="0" fontId="20" fillId="12" borderId="8" xfId="6" applyFont="1" applyFill="1" applyBorder="1" applyAlignment="1" applyProtection="1">
      <alignment horizontal="center" vertical="center"/>
      <protection hidden="1"/>
    </xf>
    <xf numFmtId="0" fontId="20" fillId="12" borderId="30" xfId="6" applyFont="1" applyFill="1" applyBorder="1" applyAlignment="1" applyProtection="1">
      <alignment horizontal="center" vertical="center"/>
      <protection hidden="1"/>
    </xf>
    <xf numFmtId="0" fontId="20" fillId="17" borderId="2" xfId="6" applyFont="1" applyFill="1" applyBorder="1" applyAlignment="1" applyProtection="1">
      <alignment horizontal="center" vertical="center"/>
      <protection hidden="1"/>
    </xf>
    <xf numFmtId="0" fontId="20" fillId="17" borderId="3" xfId="6" applyFont="1" applyFill="1" applyBorder="1" applyAlignment="1" applyProtection="1">
      <alignment horizontal="center" vertical="center"/>
      <protection hidden="1"/>
    </xf>
    <xf numFmtId="0" fontId="20" fillId="17" borderId="12" xfId="6" applyFont="1" applyFill="1" applyBorder="1" applyAlignment="1" applyProtection="1">
      <alignment horizontal="center" vertical="center"/>
      <protection hidden="1"/>
    </xf>
    <xf numFmtId="0" fontId="20" fillId="17" borderId="10" xfId="6" applyFont="1" applyFill="1" applyBorder="1" applyAlignment="1" applyProtection="1">
      <alignment horizontal="center" vertical="center"/>
      <protection hidden="1"/>
    </xf>
    <xf numFmtId="0" fontId="20" fillId="12" borderId="4" xfId="6" applyFont="1" applyFill="1" applyBorder="1" applyAlignment="1" applyProtection="1">
      <alignment horizontal="center" vertical="center"/>
      <protection hidden="1"/>
    </xf>
    <xf numFmtId="0" fontId="20" fillId="12" borderId="47" xfId="6" applyFont="1" applyFill="1" applyBorder="1" applyAlignment="1" applyProtection="1">
      <alignment horizontal="center" vertical="center"/>
      <protection hidden="1"/>
    </xf>
    <xf numFmtId="0" fontId="20" fillId="20" borderId="2" xfId="6" applyFont="1" applyFill="1" applyBorder="1" applyAlignment="1" applyProtection="1">
      <alignment horizontal="center" vertical="center"/>
      <protection hidden="1"/>
    </xf>
    <xf numFmtId="0" fontId="20" fillId="20" borderId="12" xfId="6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Protection="1">
      <protection hidden="1"/>
    </xf>
    <xf numFmtId="0" fontId="32" fillId="4" borderId="2" xfId="0" applyFont="1" applyFill="1" applyBorder="1" applyProtection="1">
      <protection hidden="1"/>
    </xf>
    <xf numFmtId="0" fontId="18" fillId="0" borderId="2" xfId="6" applyFont="1" applyFill="1" applyBorder="1" applyAlignment="1" applyProtection="1">
      <alignment horizontal="left" vertical="center"/>
      <protection hidden="1"/>
    </xf>
    <xf numFmtId="0" fontId="18" fillId="0" borderId="2" xfId="6" applyFont="1" applyFill="1" applyBorder="1" applyAlignment="1" applyProtection="1">
      <alignment horizontal="left" vertical="center" wrapText="1"/>
      <protection hidden="1"/>
    </xf>
    <xf numFmtId="0" fontId="18" fillId="0" borderId="2" xfId="5" applyFont="1" applyFill="1" applyBorder="1" applyAlignment="1" applyProtection="1">
      <alignment horizontal="left" vertical="center" wrapText="1"/>
      <protection hidden="1"/>
    </xf>
    <xf numFmtId="0" fontId="18" fillId="12" borderId="8" xfId="6" applyFont="1" applyFill="1" applyBorder="1" applyAlignment="1" applyProtection="1">
      <alignment horizontal="center" vertical="center"/>
      <protection hidden="1"/>
    </xf>
    <xf numFmtId="0" fontId="18" fillId="12" borderId="30" xfId="6" applyFont="1" applyFill="1" applyBorder="1" applyAlignment="1" applyProtection="1">
      <alignment horizontal="center" vertical="center"/>
      <protection hidden="1"/>
    </xf>
    <xf numFmtId="0" fontId="18" fillId="12" borderId="4" xfId="6" applyFont="1" applyFill="1" applyBorder="1" applyAlignment="1" applyProtection="1">
      <alignment horizontal="center" vertical="center"/>
      <protection hidden="1"/>
    </xf>
    <xf numFmtId="0" fontId="18" fillId="12" borderId="47" xfId="6" applyFont="1" applyFill="1" applyBorder="1" applyAlignment="1" applyProtection="1">
      <alignment horizontal="center" vertical="center"/>
      <protection hidden="1"/>
    </xf>
    <xf numFmtId="0" fontId="18" fillId="20" borderId="2" xfId="6" applyFont="1" applyFill="1" applyBorder="1" applyAlignment="1" applyProtection="1">
      <alignment horizontal="center" vertical="center"/>
      <protection hidden="1"/>
    </xf>
    <xf numFmtId="0" fontId="18" fillId="20" borderId="12" xfId="6" applyFont="1" applyFill="1" applyBorder="1" applyAlignment="1" applyProtection="1">
      <alignment horizontal="center" vertical="center"/>
      <protection hidden="1"/>
    </xf>
    <xf numFmtId="0" fontId="20" fillId="0" borderId="2" xfId="6" applyFont="1" applyBorder="1" applyProtection="1">
      <protection hidden="1"/>
    </xf>
    <xf numFmtId="0" fontId="4" fillId="0" borderId="2" xfId="6" applyFont="1" applyBorder="1" applyAlignment="1" applyProtection="1">
      <alignment vertical="center"/>
      <protection hidden="1"/>
    </xf>
    <xf numFmtId="0" fontId="5" fillId="0" borderId="2" xfId="6" applyFont="1" applyBorder="1" applyProtection="1">
      <protection hidden="1"/>
    </xf>
    <xf numFmtId="0" fontId="30" fillId="0" borderId="2" xfId="0" applyNumberFormat="1" applyFont="1" applyBorder="1" applyAlignment="1" applyProtection="1">
      <alignment horizontal="center" vertical="center"/>
      <protection hidden="1"/>
    </xf>
    <xf numFmtId="0" fontId="5" fillId="0" borderId="12" xfId="6" applyFont="1" applyBorder="1" applyProtection="1">
      <protection hidden="1"/>
    </xf>
    <xf numFmtId="0" fontId="5" fillId="0" borderId="65" xfId="6" applyBorder="1" applyProtection="1">
      <protection locked="0"/>
    </xf>
    <xf numFmtId="0" fontId="5" fillId="0" borderId="66" xfId="6" applyBorder="1" applyProtection="1">
      <protection locked="0"/>
    </xf>
    <xf numFmtId="0" fontId="5" fillId="0" borderId="67" xfId="6" applyBorder="1" applyProtection="1">
      <protection locked="0"/>
    </xf>
    <xf numFmtId="0" fontId="43" fillId="4" borderId="73" xfId="0" applyNumberFormat="1" applyFont="1" applyFill="1" applyBorder="1" applyAlignment="1" applyProtection="1">
      <alignment horizontal="center" vertical="center"/>
      <protection locked="0"/>
    </xf>
    <xf numFmtId="0" fontId="43" fillId="4" borderId="76" xfId="0" applyNumberFormat="1" applyFont="1" applyFill="1" applyBorder="1" applyAlignment="1" applyProtection="1">
      <alignment horizontal="center" vertical="center"/>
      <protection locked="0"/>
    </xf>
    <xf numFmtId="0" fontId="42" fillId="4" borderId="77" xfId="0" applyNumberFormat="1" applyFont="1" applyFill="1" applyBorder="1" applyAlignment="1" applyProtection="1">
      <alignment horizontal="center" vertical="center"/>
      <protection locked="0"/>
    </xf>
    <xf numFmtId="0" fontId="43" fillId="4" borderId="36" xfId="0" applyFont="1" applyFill="1" applyBorder="1" applyProtection="1">
      <protection locked="0"/>
    </xf>
    <xf numFmtId="0" fontId="13" fillId="4" borderId="0" xfId="0" applyNumberFormat="1" applyFont="1" applyFill="1" applyProtection="1">
      <protection locked="0"/>
    </xf>
    <xf numFmtId="0" fontId="32" fillId="4" borderId="42" xfId="0" applyNumberFormat="1" applyFont="1" applyFill="1" applyBorder="1" applyAlignment="1" applyProtection="1">
      <alignment horizontal="center" vertical="center"/>
      <protection locked="0"/>
    </xf>
    <xf numFmtId="0" fontId="32" fillId="4" borderId="38" xfId="0" applyNumberFormat="1" applyFont="1" applyFill="1" applyBorder="1" applyAlignment="1" applyProtection="1">
      <alignment horizontal="center" vertical="center"/>
      <protection locked="0"/>
    </xf>
    <xf numFmtId="0" fontId="32" fillId="4" borderId="39" xfId="0" applyNumberFormat="1" applyFont="1" applyFill="1" applyBorder="1" applyAlignment="1" applyProtection="1">
      <alignment horizontal="center" vertical="center"/>
      <protection locked="0"/>
    </xf>
    <xf numFmtId="0" fontId="32" fillId="4" borderId="40" xfId="0" applyNumberFormat="1" applyFont="1" applyFill="1" applyBorder="1" applyAlignment="1" applyProtection="1">
      <alignment horizontal="center" vertical="center"/>
      <protection locked="0"/>
    </xf>
    <xf numFmtId="0" fontId="32" fillId="4" borderId="43" xfId="0" applyNumberFormat="1" applyFont="1" applyFill="1" applyBorder="1" applyAlignment="1" applyProtection="1">
      <alignment horizontal="center" vertical="center"/>
      <protection locked="0"/>
    </xf>
    <xf numFmtId="0" fontId="42" fillId="4" borderId="78" xfId="0" applyFont="1" applyFill="1" applyBorder="1" applyProtection="1">
      <protection locked="0"/>
    </xf>
    <xf numFmtId="0" fontId="32" fillId="4" borderId="75" xfId="0" applyNumberFormat="1" applyFont="1" applyFill="1" applyBorder="1" applyAlignment="1" applyProtection="1">
      <alignment horizontal="center" vertical="center"/>
      <protection locked="0"/>
    </xf>
    <xf numFmtId="0" fontId="42" fillId="4" borderId="83" xfId="0" applyFont="1" applyFill="1" applyBorder="1" applyAlignment="1" applyProtection="1">
      <alignment horizontal="center" vertical="center"/>
      <protection locked="0"/>
    </xf>
    <xf numFmtId="0" fontId="42" fillId="4" borderId="84" xfId="0" applyFont="1" applyFill="1" applyBorder="1" applyAlignment="1" applyProtection="1">
      <alignment horizontal="center" vertical="center"/>
      <protection locked="0"/>
    </xf>
    <xf numFmtId="0" fontId="32" fillId="4" borderId="71" xfId="0" applyNumberFormat="1" applyFont="1" applyFill="1" applyBorder="1" applyAlignment="1" applyProtection="1">
      <alignment horizontal="center" vertical="center"/>
      <protection locked="0"/>
    </xf>
    <xf numFmtId="0" fontId="42" fillId="4" borderId="86" xfId="0" applyFont="1" applyFill="1" applyBorder="1" applyAlignment="1" applyProtection="1">
      <alignment horizontal="center" vertical="center"/>
      <protection locked="0"/>
    </xf>
    <xf numFmtId="0" fontId="32" fillId="4" borderId="78" xfId="0" applyNumberFormat="1" applyFont="1" applyFill="1" applyBorder="1" applyAlignment="1" applyProtection="1">
      <alignment horizontal="center" vertical="center"/>
      <protection locked="0"/>
    </xf>
    <xf numFmtId="0" fontId="32" fillId="4" borderId="87" xfId="0" applyNumberFormat="1" applyFont="1" applyFill="1" applyBorder="1" applyAlignment="1" applyProtection="1">
      <alignment horizontal="center" vertical="center"/>
      <protection locked="0"/>
    </xf>
    <xf numFmtId="0" fontId="43" fillId="4" borderId="88" xfId="0" applyFont="1" applyFill="1" applyBorder="1" applyAlignment="1" applyProtection="1">
      <alignment horizontal="center" vertical="center"/>
      <protection locked="0"/>
    </xf>
    <xf numFmtId="0" fontId="43" fillId="4" borderId="82" xfId="0" applyFont="1" applyFill="1" applyBorder="1" applyAlignment="1" applyProtection="1">
      <alignment horizontal="center" vertical="center"/>
      <protection locked="0"/>
    </xf>
    <xf numFmtId="0" fontId="32" fillId="4" borderId="71" xfId="6" applyNumberFormat="1" applyFont="1" applyFill="1" applyBorder="1" applyAlignment="1" applyProtection="1">
      <alignment horizontal="center" vertical="center"/>
      <protection locked="0"/>
    </xf>
    <xf numFmtId="0" fontId="2" fillId="2" borderId="71" xfId="3" applyFont="1" applyFill="1" applyBorder="1" applyProtection="1">
      <protection locked="0" hidden="1"/>
    </xf>
    <xf numFmtId="0" fontId="32" fillId="2" borderId="71" xfId="3" applyFont="1" applyFill="1" applyBorder="1" applyProtection="1">
      <protection locked="0" hidden="1"/>
    </xf>
    <xf numFmtId="0" fontId="30" fillId="0" borderId="71" xfId="0" applyFont="1" applyFill="1" applyBorder="1" applyAlignment="1" applyProtection="1">
      <alignment horizontal="left" vertical="center"/>
      <protection locked="0" hidden="1"/>
    </xf>
    <xf numFmtId="0" fontId="30" fillId="0" borderId="71" xfId="0" applyFont="1" applyFill="1" applyBorder="1" applyAlignment="1" applyProtection="1">
      <alignment horizontal="left" vertical="center" wrapText="1"/>
      <protection locked="0" hidden="1"/>
    </xf>
    <xf numFmtId="0" fontId="2" fillId="2" borderId="89" xfId="3" applyFont="1" applyFill="1" applyBorder="1" applyProtection="1">
      <protection locked="0" hidden="1"/>
    </xf>
    <xf numFmtId="0" fontId="5" fillId="12" borderId="11" xfId="6" applyFont="1" applyFill="1" applyBorder="1" applyAlignment="1" applyProtection="1">
      <alignment textRotation="45"/>
      <protection hidden="1"/>
    </xf>
    <xf numFmtId="0" fontId="5" fillId="12" borderId="7" xfId="6" applyFont="1" applyFill="1" applyBorder="1" applyAlignment="1" applyProtection="1">
      <alignment textRotation="45"/>
      <protection hidden="1"/>
    </xf>
    <xf numFmtId="0" fontId="5" fillId="17" borderId="90" xfId="6" applyFont="1" applyFill="1" applyBorder="1" applyAlignment="1" applyProtection="1">
      <alignment textRotation="45"/>
      <protection hidden="1"/>
    </xf>
    <xf numFmtId="0" fontId="5" fillId="17" borderId="29" xfId="6" applyFont="1" applyFill="1" applyBorder="1" applyAlignment="1" applyProtection="1">
      <alignment textRotation="45"/>
      <protection hidden="1"/>
    </xf>
    <xf numFmtId="0" fontId="5" fillId="20" borderId="29" xfId="6" applyFont="1" applyFill="1" applyBorder="1" applyAlignment="1" applyProtection="1">
      <alignment textRotation="45"/>
      <protection hidden="1"/>
    </xf>
    <xf numFmtId="0" fontId="5" fillId="21" borderId="7" xfId="6" applyFont="1" applyFill="1" applyBorder="1" applyAlignment="1" applyProtection="1">
      <alignment textRotation="45"/>
      <protection hidden="1"/>
    </xf>
    <xf numFmtId="0" fontId="13" fillId="4" borderId="36" xfId="0" applyNumberFormat="1" applyFont="1" applyFill="1" applyBorder="1" applyProtection="1">
      <protection locked="0"/>
    </xf>
    <xf numFmtId="0" fontId="13" fillId="4" borderId="34" xfId="0" applyNumberFormat="1" applyFont="1" applyFill="1" applyBorder="1" applyProtection="1">
      <protection locked="0"/>
    </xf>
    <xf numFmtId="0" fontId="13" fillId="4" borderId="37" xfId="0" applyNumberFormat="1" applyFont="1" applyFill="1" applyBorder="1" applyProtection="1">
      <protection locked="0"/>
    </xf>
    <xf numFmtId="0" fontId="13" fillId="4" borderId="42" xfId="0" applyNumberFormat="1" applyFont="1" applyFill="1" applyBorder="1" applyProtection="1">
      <protection locked="0"/>
    </xf>
    <xf numFmtId="0" fontId="13" fillId="4" borderId="78" xfId="0" applyNumberFormat="1" applyFont="1" applyFill="1" applyBorder="1" applyProtection="1">
      <protection locked="0"/>
    </xf>
    <xf numFmtId="0" fontId="0" fillId="0" borderId="0" xfId="0" applyNumberFormat="1" applyBorder="1" applyProtection="1">
      <protection locked="0"/>
    </xf>
    <xf numFmtId="0" fontId="28" fillId="0" borderId="0" xfId="0" applyNumberFormat="1" applyFont="1" applyBorder="1" applyProtection="1">
      <protection locked="0"/>
    </xf>
    <xf numFmtId="0" fontId="28" fillId="0" borderId="35" xfId="0" applyNumberFormat="1" applyFont="1" applyBorder="1" applyAlignment="1" applyProtection="1">
      <alignment horizontal="center" vertical="center"/>
      <protection hidden="1"/>
    </xf>
    <xf numFmtId="0" fontId="30" fillId="0" borderId="71" xfId="0" applyNumberFormat="1" applyFont="1" applyFill="1" applyBorder="1" applyAlignment="1" applyProtection="1">
      <alignment horizontal="left" vertical="center"/>
      <protection locked="0"/>
    </xf>
    <xf numFmtId="0" fontId="30" fillId="0" borderId="70" xfId="0" applyNumberFormat="1" applyFont="1" applyFill="1" applyBorder="1" applyProtection="1">
      <protection locked="0"/>
    </xf>
    <xf numFmtId="0" fontId="30" fillId="0" borderId="71" xfId="0" applyNumberFormat="1" applyFont="1" applyFill="1" applyBorder="1" applyProtection="1">
      <protection locked="0"/>
    </xf>
    <xf numFmtId="0" fontId="28" fillId="0" borderId="68" xfId="0" applyNumberFormat="1" applyFont="1" applyBorder="1" applyAlignment="1" applyProtection="1">
      <alignment horizontal="center" vertical="center"/>
      <protection hidden="1"/>
    </xf>
    <xf numFmtId="0" fontId="41" fillId="4" borderId="71" xfId="0" applyFont="1" applyFill="1" applyBorder="1" applyAlignment="1" applyProtection="1">
      <alignment horizontal="left" vertical="center"/>
      <protection hidden="1"/>
    </xf>
    <xf numFmtId="168" fontId="43" fillId="4" borderId="36" xfId="0" applyNumberFormat="1" applyFont="1" applyFill="1" applyBorder="1" applyAlignment="1" applyProtection="1">
      <alignment horizontal="center" vertical="center"/>
      <protection hidden="1"/>
    </xf>
    <xf numFmtId="168" fontId="42" fillId="4" borderId="34" xfId="0" applyNumberFormat="1" applyFont="1" applyFill="1" applyBorder="1" applyAlignment="1" applyProtection="1">
      <alignment horizontal="center" vertical="center"/>
      <protection hidden="1"/>
    </xf>
    <xf numFmtId="168" fontId="42" fillId="4" borderId="37" xfId="0" applyNumberFormat="1" applyFont="1" applyFill="1" applyBorder="1" applyAlignment="1" applyProtection="1">
      <alignment horizontal="center" vertical="center"/>
      <protection hidden="1"/>
    </xf>
    <xf numFmtId="168" fontId="43" fillId="4" borderId="42" xfId="0" applyNumberFormat="1" applyFont="1" applyFill="1" applyBorder="1" applyAlignment="1" applyProtection="1">
      <alignment horizontal="center" vertical="center"/>
      <protection hidden="1"/>
    </xf>
    <xf numFmtId="168" fontId="42" fillId="4" borderId="78" xfId="0" applyNumberFormat="1" applyFont="1" applyFill="1" applyBorder="1" applyAlignment="1" applyProtection="1">
      <alignment horizontal="center" vertical="center"/>
      <protection hidden="1"/>
    </xf>
    <xf numFmtId="0" fontId="43" fillId="4" borderId="36" xfId="0" applyFont="1" applyFill="1" applyBorder="1" applyAlignment="1" applyProtection="1">
      <alignment horizontal="center" vertical="center"/>
      <protection hidden="1"/>
    </xf>
    <xf numFmtId="0" fontId="42" fillId="4" borderId="34" xfId="0" applyFont="1" applyFill="1" applyBorder="1" applyAlignment="1" applyProtection="1">
      <alignment horizontal="center" vertical="center"/>
      <protection hidden="1"/>
    </xf>
    <xf numFmtId="0" fontId="42" fillId="4" borderId="37" xfId="0" applyFont="1" applyFill="1" applyBorder="1" applyAlignment="1" applyProtection="1">
      <alignment horizontal="center" vertical="center"/>
      <protection hidden="1"/>
    </xf>
    <xf numFmtId="0" fontId="43" fillId="4" borderId="42" xfId="0" applyFont="1" applyFill="1" applyBorder="1" applyAlignment="1" applyProtection="1">
      <alignment horizontal="center" vertical="center"/>
      <protection hidden="1"/>
    </xf>
    <xf numFmtId="0" fontId="42" fillId="4" borderId="78" xfId="0" applyFont="1" applyFill="1" applyBorder="1" applyAlignment="1" applyProtection="1">
      <alignment horizontal="center" vertical="center"/>
      <protection hidden="1"/>
    </xf>
    <xf numFmtId="0" fontId="41" fillId="4" borderId="71" xfId="3" applyFont="1" applyFill="1" applyBorder="1" applyProtection="1">
      <protection hidden="1"/>
    </xf>
    <xf numFmtId="0" fontId="1" fillId="0" borderId="71" xfId="3" applyFont="1" applyFill="1" applyBorder="1" applyProtection="1">
      <protection locked="0"/>
    </xf>
    <xf numFmtId="0" fontId="41" fillId="4" borderId="71" xfId="0" applyFont="1" applyFill="1" applyBorder="1" applyAlignment="1" applyProtection="1">
      <alignment horizontal="left" vertical="center"/>
      <protection locked="0"/>
    </xf>
    <xf numFmtId="0" fontId="28" fillId="5" borderId="8" xfId="0" applyNumberFormat="1" applyFont="1" applyFill="1" applyBorder="1" applyAlignment="1" applyProtection="1">
      <alignment horizontal="center" vertical="center"/>
      <protection hidden="1"/>
    </xf>
    <xf numFmtId="0" fontId="28" fillId="5" borderId="1" xfId="0" applyNumberFormat="1" applyFont="1" applyFill="1" applyBorder="1" applyAlignment="1" applyProtection="1">
      <alignment horizontal="center" vertical="center"/>
      <protection hidden="1"/>
    </xf>
    <xf numFmtId="0" fontId="28" fillId="5" borderId="4" xfId="0" applyNumberFormat="1" applyFont="1" applyFill="1" applyBorder="1" applyAlignment="1" applyProtection="1">
      <alignment horizontal="center" vertical="center"/>
      <protection hidden="1"/>
    </xf>
    <xf numFmtId="0" fontId="28" fillId="5" borderId="3" xfId="0" applyNumberFormat="1" applyFont="1" applyFill="1" applyBorder="1" applyAlignment="1" applyProtection="1">
      <alignment horizontal="center" vertical="center"/>
      <protection hidden="1"/>
    </xf>
    <xf numFmtId="0" fontId="28" fillId="5" borderId="30" xfId="0" applyNumberFormat="1" applyFont="1" applyFill="1" applyBorder="1" applyAlignment="1" applyProtection="1">
      <alignment horizontal="center" vertical="center"/>
      <protection hidden="1"/>
    </xf>
    <xf numFmtId="0" fontId="28" fillId="5" borderId="9" xfId="0" applyNumberFormat="1" applyFont="1" applyFill="1" applyBorder="1" applyAlignment="1" applyProtection="1">
      <alignment horizontal="center" vertical="center"/>
      <protection hidden="1"/>
    </xf>
    <xf numFmtId="0" fontId="28" fillId="5" borderId="47" xfId="0" applyNumberFormat="1" applyFont="1" applyFill="1" applyBorder="1" applyAlignment="1" applyProtection="1">
      <alignment horizontal="center" vertical="center"/>
      <protection hidden="1"/>
    </xf>
    <xf numFmtId="0" fontId="28" fillId="5" borderId="2" xfId="0" applyNumberFormat="1" applyFont="1" applyFill="1" applyBorder="1" applyAlignment="1" applyProtection="1">
      <alignment horizontal="center" vertical="center"/>
      <protection hidden="1"/>
    </xf>
    <xf numFmtId="0" fontId="28" fillId="5" borderId="12" xfId="0" applyNumberFormat="1" applyFont="1" applyFill="1" applyBorder="1" applyAlignment="1" applyProtection="1">
      <alignment horizontal="center" vertical="center"/>
      <protection hidden="1"/>
    </xf>
    <xf numFmtId="0" fontId="28" fillId="5" borderId="10" xfId="0" applyNumberFormat="1" applyFont="1" applyFill="1" applyBorder="1" applyAlignment="1" applyProtection="1">
      <alignment horizontal="center" vertical="center"/>
      <protection hidden="1"/>
    </xf>
    <xf numFmtId="0" fontId="25" fillId="19" borderId="16" xfId="0" applyNumberFormat="1" applyFont="1" applyFill="1" applyBorder="1" applyAlignment="1" applyProtection="1">
      <alignment horizontal="center" vertical="center"/>
      <protection hidden="1"/>
    </xf>
    <xf numFmtId="0" fontId="25" fillId="19" borderId="26" xfId="0" applyNumberFormat="1" applyFont="1" applyFill="1" applyBorder="1" applyAlignment="1" applyProtection="1">
      <alignment horizontal="center" vertical="center"/>
      <protection hidden="1"/>
    </xf>
    <xf numFmtId="0" fontId="28" fillId="5" borderId="11" xfId="0" applyNumberFormat="1" applyFont="1" applyFill="1" applyBorder="1" applyAlignment="1" applyProtection="1">
      <alignment horizontal="center" vertical="center"/>
      <protection hidden="1"/>
    </xf>
    <xf numFmtId="0" fontId="28" fillId="5" borderId="6" xfId="0" applyNumberFormat="1" applyFont="1" applyFill="1" applyBorder="1" applyAlignment="1" applyProtection="1">
      <alignment horizontal="center" vertical="center"/>
      <protection hidden="1"/>
    </xf>
    <xf numFmtId="0" fontId="28" fillId="5" borderId="7" xfId="0" applyNumberFormat="1" applyFont="1" applyFill="1" applyBorder="1" applyAlignment="1" applyProtection="1">
      <alignment horizontal="center" vertical="center"/>
      <protection hidden="1"/>
    </xf>
    <xf numFmtId="0" fontId="25" fillId="19" borderId="21" xfId="0" applyNumberFormat="1" applyFont="1" applyFill="1" applyBorder="1" applyAlignment="1" applyProtection="1">
      <alignment horizontal="center" vertical="center"/>
      <protection hidden="1"/>
    </xf>
    <xf numFmtId="0" fontId="25" fillId="19" borderId="54" xfId="0" applyNumberFormat="1" applyFont="1" applyFill="1" applyBorder="1" applyAlignment="1" applyProtection="1">
      <alignment horizontal="center" vertical="center"/>
      <protection hidden="1"/>
    </xf>
    <xf numFmtId="0" fontId="28" fillId="5" borderId="29" xfId="0" applyNumberFormat="1" applyFont="1" applyFill="1" applyBorder="1" applyAlignment="1" applyProtection="1">
      <alignment horizontal="center" vertical="center"/>
      <protection hidden="1"/>
    </xf>
    <xf numFmtId="0" fontId="28" fillId="5" borderId="52" xfId="0" applyNumberFormat="1" applyFont="1" applyFill="1" applyBorder="1" applyAlignment="1" applyProtection="1">
      <alignment horizontal="center" vertical="center"/>
      <protection hidden="1"/>
    </xf>
    <xf numFmtId="0" fontId="28" fillId="5" borderId="20" xfId="0" applyNumberFormat="1" applyFont="1" applyFill="1" applyBorder="1" applyAlignment="1" applyProtection="1">
      <alignment horizontal="center" vertical="center"/>
      <protection hidden="1"/>
    </xf>
    <xf numFmtId="0" fontId="28" fillId="5" borderId="22" xfId="0" applyNumberFormat="1" applyFont="1" applyFill="1" applyBorder="1" applyAlignment="1" applyProtection="1">
      <alignment horizontal="center" vertical="center"/>
      <protection hidden="1"/>
    </xf>
    <xf numFmtId="0" fontId="25" fillId="19" borderId="48" xfId="0" applyNumberFormat="1" applyFont="1" applyFill="1" applyBorder="1" applyAlignment="1" applyProtection="1">
      <alignment horizontal="center" vertical="center"/>
      <protection hidden="1"/>
    </xf>
    <xf numFmtId="0" fontId="25" fillId="19" borderId="49" xfId="0" applyNumberFormat="1" applyFont="1" applyFill="1" applyBorder="1" applyAlignment="1" applyProtection="1">
      <alignment horizontal="center" vertical="center"/>
      <protection hidden="1"/>
    </xf>
    <xf numFmtId="0" fontId="38" fillId="6" borderId="65" xfId="0" applyNumberFormat="1" applyFont="1" applyFill="1" applyBorder="1" applyAlignment="1" applyProtection="1">
      <alignment horizontal="center" vertical="center"/>
      <protection hidden="1"/>
    </xf>
    <xf numFmtId="0" fontId="38" fillId="6" borderId="66" xfId="0" applyNumberFormat="1" applyFont="1" applyFill="1" applyBorder="1" applyAlignment="1" applyProtection="1">
      <alignment horizontal="center" vertical="center"/>
      <protection hidden="1"/>
    </xf>
    <xf numFmtId="0" fontId="38" fillId="6" borderId="67" xfId="0" applyNumberFormat="1" applyFont="1" applyFill="1" applyBorder="1" applyAlignment="1" applyProtection="1">
      <alignment horizontal="center" vertical="center"/>
      <protection hidden="1"/>
    </xf>
    <xf numFmtId="0" fontId="28" fillId="21" borderId="15" xfId="0" applyNumberFormat="1" applyFont="1" applyFill="1" applyBorder="1" applyAlignment="1" applyProtection="1">
      <alignment horizontal="center" vertical="center"/>
      <protection hidden="1"/>
    </xf>
    <xf numFmtId="0" fontId="28" fillId="21" borderId="13" xfId="0" applyNumberFormat="1" applyFont="1" applyFill="1" applyBorder="1" applyAlignment="1" applyProtection="1">
      <alignment horizontal="center" vertical="center"/>
      <protection hidden="1"/>
    </xf>
    <xf numFmtId="0" fontId="28" fillId="21" borderId="14" xfId="0" applyNumberFormat="1" applyFont="1" applyFill="1" applyBorder="1" applyAlignment="1" applyProtection="1">
      <alignment horizontal="center" vertical="center"/>
      <protection hidden="1"/>
    </xf>
    <xf numFmtId="166" fontId="33" fillId="0" borderId="4" xfId="0" applyNumberFormat="1" applyFont="1" applyFill="1" applyBorder="1" applyAlignment="1" applyProtection="1">
      <alignment horizontal="center" vertical="center"/>
      <protection locked="0"/>
    </xf>
    <xf numFmtId="166" fontId="33" fillId="0" borderId="16" xfId="0" applyNumberFormat="1" applyFont="1" applyFill="1" applyBorder="1" applyAlignment="1" applyProtection="1">
      <alignment horizontal="center" vertical="center"/>
      <protection locked="0"/>
    </xf>
    <xf numFmtId="166" fontId="33" fillId="0" borderId="8" xfId="0" applyNumberFormat="1" applyFont="1" applyFill="1" applyBorder="1" applyAlignment="1" applyProtection="1">
      <alignment horizontal="center" vertical="center"/>
      <protection locked="0"/>
    </xf>
    <xf numFmtId="0" fontId="28" fillId="0" borderId="35" xfId="0" applyNumberFormat="1" applyFont="1" applyBorder="1" applyAlignment="1" applyProtection="1">
      <alignment horizontal="center" vertical="center"/>
      <protection hidden="1"/>
    </xf>
    <xf numFmtId="0" fontId="28" fillId="0" borderId="51" xfId="0" applyNumberFormat="1" applyFont="1" applyBorder="1" applyAlignment="1" applyProtection="1">
      <alignment horizontal="center" vertical="center"/>
      <protection hidden="1"/>
    </xf>
    <xf numFmtId="0" fontId="28" fillId="21" borderId="50" xfId="0" applyNumberFormat="1" applyFont="1" applyFill="1" applyBorder="1" applyAlignment="1" applyProtection="1">
      <alignment horizontal="center" vertical="center"/>
      <protection hidden="1"/>
    </xf>
    <xf numFmtId="0" fontId="28" fillId="21" borderId="18" xfId="0" applyNumberFormat="1" applyFont="1" applyFill="1" applyBorder="1" applyAlignment="1" applyProtection="1">
      <alignment horizontal="center" vertical="center"/>
      <protection hidden="1"/>
    </xf>
    <xf numFmtId="0" fontId="28" fillId="21" borderId="46" xfId="0" applyNumberFormat="1" applyFont="1" applyFill="1" applyBorder="1" applyAlignment="1" applyProtection="1">
      <alignment horizontal="center" vertical="center"/>
      <protection hidden="1"/>
    </xf>
    <xf numFmtId="0" fontId="25" fillId="25" borderId="57" xfId="0" applyNumberFormat="1" applyFont="1" applyFill="1" applyBorder="1" applyAlignment="1" applyProtection="1">
      <alignment horizontal="center" vertical="center"/>
      <protection hidden="1"/>
    </xf>
    <xf numFmtId="0" fontId="25" fillId="25" borderId="58" xfId="0" applyNumberFormat="1" applyFont="1" applyFill="1" applyBorder="1" applyAlignment="1" applyProtection="1">
      <alignment horizontal="center" vertical="center"/>
      <protection hidden="1"/>
    </xf>
    <xf numFmtId="0" fontId="25" fillId="25" borderId="59" xfId="0" applyNumberFormat="1" applyFont="1" applyFill="1" applyBorder="1" applyAlignment="1" applyProtection="1">
      <alignment horizontal="center" vertical="center"/>
      <protection hidden="1"/>
    </xf>
    <xf numFmtId="0" fontId="25" fillId="25" borderId="60" xfId="0" applyNumberFormat="1" applyFont="1" applyFill="1" applyBorder="1" applyAlignment="1" applyProtection="1">
      <alignment horizontal="center" vertical="center"/>
      <protection hidden="1"/>
    </xf>
    <xf numFmtId="0" fontId="25" fillId="25" borderId="55" xfId="0" applyNumberFormat="1" applyFont="1" applyFill="1" applyBorder="1" applyAlignment="1" applyProtection="1">
      <alignment horizontal="center" vertical="center"/>
      <protection hidden="1"/>
    </xf>
    <xf numFmtId="0" fontId="25" fillId="25" borderId="56" xfId="0" applyNumberFormat="1" applyFont="1" applyFill="1" applyBorder="1" applyAlignment="1" applyProtection="1">
      <alignment horizontal="center" vertical="center"/>
      <protection hidden="1"/>
    </xf>
    <xf numFmtId="0" fontId="28" fillId="0" borderId="79" xfId="0" applyNumberFormat="1" applyFont="1" applyBorder="1" applyAlignment="1" applyProtection="1">
      <alignment horizontal="center" vertical="center"/>
      <protection hidden="1"/>
    </xf>
    <xf numFmtId="0" fontId="28" fillId="21" borderId="80" xfId="0" applyNumberFormat="1" applyFont="1" applyFill="1" applyBorder="1" applyAlignment="1" applyProtection="1">
      <alignment horizontal="center" vertical="center"/>
      <protection hidden="1"/>
    </xf>
    <xf numFmtId="0" fontId="28" fillId="21" borderId="81" xfId="0" applyNumberFormat="1" applyFont="1" applyFill="1" applyBorder="1" applyAlignment="1" applyProtection="1">
      <alignment horizontal="center" vertical="center"/>
      <protection hidden="1"/>
    </xf>
    <xf numFmtId="0" fontId="6" fillId="0" borderId="1" xfId="6" applyFont="1" applyBorder="1" applyAlignment="1" applyProtection="1">
      <alignment horizontal="center" vertical="center"/>
      <protection hidden="1"/>
    </xf>
    <xf numFmtId="0" fontId="6" fillId="0" borderId="4" xfId="6" applyFont="1" applyBorder="1" applyAlignment="1" applyProtection="1">
      <alignment horizontal="center" vertical="center"/>
      <protection hidden="1"/>
    </xf>
    <xf numFmtId="0" fontId="6" fillId="0" borderId="16" xfId="6" applyFont="1" applyBorder="1" applyAlignment="1" applyProtection="1">
      <alignment horizontal="center" vertical="center"/>
      <protection hidden="1"/>
    </xf>
    <xf numFmtId="0" fontId="6" fillId="0" borderId="8" xfId="6" applyFont="1" applyBorder="1" applyAlignment="1" applyProtection="1">
      <alignment horizontal="center" vertical="center"/>
      <protection hidden="1"/>
    </xf>
    <xf numFmtId="0" fontId="23" fillId="19" borderId="62" xfId="7" applyNumberFormat="1" applyFont="1" applyFill="1" applyBorder="1" applyAlignment="1" applyProtection="1">
      <alignment horizontal="center"/>
      <protection hidden="1"/>
    </xf>
    <xf numFmtId="0" fontId="23" fillId="19" borderId="63" xfId="7" applyNumberFormat="1" applyFont="1" applyFill="1" applyBorder="1" applyAlignment="1" applyProtection="1">
      <alignment horizontal="center"/>
      <protection hidden="1"/>
    </xf>
    <xf numFmtId="0" fontId="23" fillId="19" borderId="64" xfId="7" applyNumberFormat="1" applyFont="1" applyFill="1" applyBorder="1" applyAlignment="1" applyProtection="1">
      <alignment horizontal="center"/>
      <protection hidden="1"/>
    </xf>
    <xf numFmtId="0" fontId="24" fillId="10" borderId="61" xfId="7" applyNumberFormat="1" applyFont="1" applyFill="1" applyBorder="1" applyAlignment="1" applyProtection="1">
      <alignment horizontal="center"/>
      <protection hidden="1"/>
    </xf>
    <xf numFmtId="0" fontId="24" fillId="10" borderId="48" xfId="7" applyNumberFormat="1" applyFont="1" applyFill="1" applyBorder="1" applyAlignment="1" applyProtection="1">
      <alignment horizontal="center"/>
      <protection hidden="1"/>
    </xf>
    <xf numFmtId="0" fontId="24" fillId="10" borderId="49" xfId="7" applyNumberFormat="1" applyFont="1" applyFill="1" applyBorder="1" applyAlignment="1" applyProtection="1">
      <alignment horizontal="center"/>
      <protection hidden="1"/>
    </xf>
    <xf numFmtId="0" fontId="41" fillId="4" borderId="71" xfId="6" applyNumberFormat="1" applyFont="1" applyFill="1" applyBorder="1" applyAlignment="1" applyProtection="1">
      <alignment vertical="center"/>
      <protection locked="0"/>
    </xf>
    <xf numFmtId="0" fontId="41" fillId="4" borderId="71" xfId="0" applyNumberFormat="1" applyFont="1" applyFill="1" applyBorder="1" applyAlignment="1" applyProtection="1">
      <alignment vertical="center"/>
      <protection locked="0"/>
    </xf>
    <xf numFmtId="0" fontId="41" fillId="4" borderId="70" xfId="0" applyNumberFormat="1" applyFont="1" applyFill="1" applyBorder="1" applyAlignment="1" applyProtection="1">
      <alignment vertical="center"/>
      <protection locked="0"/>
    </xf>
    <xf numFmtId="0" fontId="41" fillId="4" borderId="71" xfId="0" applyNumberFormat="1" applyFont="1" applyFill="1" applyBorder="1" applyAlignment="1" applyProtection="1">
      <alignment horizontal="left" vertical="center"/>
      <protection locked="0"/>
    </xf>
    <xf numFmtId="0" fontId="32" fillId="4" borderId="45" xfId="0" applyNumberFormat="1" applyFont="1" applyFill="1" applyBorder="1" applyAlignment="1" applyProtection="1">
      <alignment horizontal="center" vertical="center"/>
      <protection locked="0"/>
    </xf>
    <xf numFmtId="0" fontId="41" fillId="4" borderId="72" xfId="0" applyFont="1" applyFill="1" applyBorder="1" applyAlignment="1" applyProtection="1">
      <alignment vertical="center"/>
      <protection locked="0" hidden="1"/>
    </xf>
    <xf numFmtId="0" fontId="41" fillId="4" borderId="71" xfId="0" applyFont="1" applyFill="1" applyBorder="1" applyAlignment="1" applyProtection="1">
      <alignment vertical="center"/>
      <protection locked="0" hidden="1"/>
    </xf>
    <xf numFmtId="0" fontId="41" fillId="4" borderId="71" xfId="6" applyFont="1" applyFill="1" applyBorder="1" applyAlignment="1" applyProtection="1">
      <alignment horizontal="left" vertical="center"/>
      <protection locked="0"/>
    </xf>
    <xf numFmtId="0" fontId="41" fillId="4" borderId="72" xfId="0" applyFont="1" applyFill="1" applyBorder="1" applyAlignment="1" applyProtection="1">
      <alignment horizontal="left" vertical="center"/>
      <protection locked="0"/>
    </xf>
    <xf numFmtId="0" fontId="41" fillId="4" borderId="71" xfId="3" applyFont="1" applyFill="1" applyBorder="1" applyProtection="1">
      <protection locked="0"/>
    </xf>
    <xf numFmtId="0" fontId="41" fillId="4" borderId="70" xfId="3" applyFont="1" applyFill="1" applyBorder="1" applyProtection="1">
      <protection locked="0"/>
    </xf>
    <xf numFmtId="0" fontId="41" fillId="4" borderId="71" xfId="0" applyFont="1" applyFill="1" applyBorder="1" applyAlignment="1" applyProtection="1">
      <alignment horizontal="left" vertical="center" wrapText="1"/>
      <protection locked="0"/>
    </xf>
    <xf numFmtId="0" fontId="46" fillId="4" borderId="71" xfId="0" applyNumberFormat="1" applyFont="1" applyFill="1" applyBorder="1" applyProtection="1">
      <protection locked="0"/>
    </xf>
    <xf numFmtId="0" fontId="32" fillId="4" borderId="85" xfId="0" applyNumberFormat="1" applyFont="1" applyFill="1" applyBorder="1" applyAlignment="1" applyProtection="1">
      <alignment horizontal="center" vertical="center"/>
      <protection locked="0"/>
    </xf>
    <xf numFmtId="0" fontId="47" fillId="4" borderId="70" xfId="0" applyNumberFormat="1" applyFont="1" applyFill="1" applyBorder="1" applyProtection="1">
      <protection locked="0"/>
    </xf>
    <xf numFmtId="0" fontId="47" fillId="4" borderId="71" xfId="0" applyNumberFormat="1" applyFont="1" applyFill="1" applyBorder="1" applyProtection="1">
      <protection locked="0"/>
    </xf>
    <xf numFmtId="0" fontId="47" fillId="4" borderId="71" xfId="0" applyNumberFormat="1" applyFont="1" applyFill="1" applyBorder="1" applyAlignment="1" applyProtection="1">
      <alignment horizontal="left" vertical="center"/>
      <protection locked="0"/>
    </xf>
    <xf numFmtId="0" fontId="32" fillId="4" borderId="71" xfId="0" applyNumberFormat="1" applyFont="1" applyFill="1" applyBorder="1" applyAlignment="1" applyProtection="1">
      <alignment horizontal="left" vertical="center"/>
      <protection locked="0"/>
    </xf>
    <xf numFmtId="0" fontId="41" fillId="4" borderId="72" xfId="3" applyFont="1" applyFill="1" applyBorder="1" applyProtection="1">
      <protection locked="0" hidden="1"/>
    </xf>
    <xf numFmtId="0" fontId="41" fillId="4" borderId="71" xfId="3" applyFont="1" applyFill="1" applyBorder="1" applyProtection="1">
      <protection locked="0" hidden="1"/>
    </xf>
    <xf numFmtId="0" fontId="41" fillId="4" borderId="72" xfId="3" applyFont="1" applyFill="1" applyBorder="1" applyAlignment="1" applyProtection="1">
      <alignment horizontal="left" vertical="center"/>
      <protection locked="0" hidden="1"/>
    </xf>
    <xf numFmtId="0" fontId="41" fillId="4" borderId="71" xfId="3" applyFont="1" applyFill="1" applyBorder="1" applyAlignment="1" applyProtection="1">
      <alignment horizontal="left" vertical="center"/>
      <protection locked="0" hidden="1"/>
    </xf>
    <xf numFmtId="0" fontId="41" fillId="4" borderId="71" xfId="0" applyNumberFormat="1" applyFont="1" applyFill="1" applyBorder="1" applyAlignment="1" applyProtection="1">
      <alignment horizontal="left" vertical="center"/>
      <protection locked="0" hidden="1"/>
    </xf>
    <xf numFmtId="0" fontId="41" fillId="4" borderId="71" xfId="0" applyNumberFormat="1" applyFont="1" applyFill="1" applyBorder="1" applyAlignment="1" applyProtection="1">
      <alignment horizontal="center" vertical="center"/>
      <protection locked="0" hidden="1"/>
    </xf>
    <xf numFmtId="0" fontId="41" fillId="4" borderId="72" xfId="3" applyFont="1" applyFill="1" applyBorder="1" applyProtection="1">
      <protection locked="0"/>
    </xf>
    <xf numFmtId="0" fontId="41" fillId="4" borderId="72" xfId="0" applyFont="1" applyFill="1" applyBorder="1" applyProtection="1">
      <protection locked="0" hidden="1"/>
    </xf>
    <xf numFmtId="0" fontId="41" fillId="4" borderId="72" xfId="0" applyNumberFormat="1" applyFont="1" applyFill="1" applyBorder="1" applyAlignment="1" applyProtection="1">
      <alignment horizontal="left" vertical="center"/>
      <protection locked="0" hidden="1"/>
    </xf>
  </cellXfs>
  <cellStyles count="8">
    <cellStyle name="Milliers 2" xfId="1"/>
    <cellStyle name="Monétaire 2" xfId="2"/>
    <cellStyle name="Normal" xfId="0" builtinId="0"/>
    <cellStyle name="Normal 2" xfId="3"/>
    <cellStyle name="Normal 3" xfId="4"/>
    <cellStyle name="Normal 4" xfId="5"/>
    <cellStyle name="Normal 5" xfId="6"/>
    <cellStyle name="Normal 6" xfId="7"/>
  </cellStyles>
  <dxfs count="62">
    <dxf>
      <font>
        <color rgb="FFFFCC99"/>
      </font>
      <fill>
        <patternFill>
          <bgColor rgb="FFFFCC99"/>
        </patternFill>
      </fill>
    </dxf>
    <dxf>
      <font>
        <color rgb="FF66FFCC"/>
      </font>
      <fill>
        <patternFill>
          <bgColor rgb="FF66FFFF"/>
        </patternFill>
      </fill>
    </dxf>
    <dxf>
      <font>
        <color rgb="FF99FF66"/>
      </font>
      <fill>
        <patternFill>
          <bgColor rgb="FF66FF66"/>
        </patternFill>
      </fill>
    </dxf>
    <dxf>
      <font>
        <color rgb="FFFFCC99"/>
      </font>
      <fill>
        <patternFill>
          <bgColor rgb="FFFFCC99"/>
        </patternFill>
      </fill>
    </dxf>
    <dxf>
      <font>
        <color rgb="FF66FFCC"/>
      </font>
      <fill>
        <patternFill>
          <bgColor rgb="FF66FFFF"/>
        </patternFill>
      </fill>
    </dxf>
    <dxf>
      <font>
        <color rgb="FF99FF66"/>
      </font>
      <fill>
        <patternFill>
          <bgColor rgb="FF99FF66"/>
        </patternFill>
      </fill>
    </dxf>
    <dxf>
      <font>
        <color rgb="FFFFCC99"/>
      </font>
      <fill>
        <patternFill>
          <bgColor rgb="FFFFCC99"/>
        </patternFill>
      </fill>
    </dxf>
    <dxf>
      <font>
        <color rgb="FF66FFCC"/>
      </font>
      <fill>
        <patternFill>
          <bgColor rgb="FF66FFFF"/>
        </patternFill>
      </fill>
    </dxf>
    <dxf>
      <font>
        <color rgb="FF99FF66"/>
      </font>
      <fill>
        <patternFill>
          <bgColor rgb="FF99FF66"/>
        </patternFill>
      </fill>
    </dxf>
    <dxf>
      <font>
        <color rgb="FFFFCC99"/>
      </font>
      <fill>
        <patternFill>
          <bgColor rgb="FFFFCC99"/>
        </patternFill>
      </fill>
    </dxf>
    <dxf>
      <font>
        <color rgb="FF66FFCC"/>
      </font>
      <fill>
        <patternFill>
          <bgColor rgb="FF66FFFF"/>
        </patternFill>
      </fill>
    </dxf>
    <dxf>
      <font>
        <color rgb="FF99FF66"/>
      </font>
      <fill>
        <patternFill>
          <bgColor rgb="FF99FF66"/>
        </patternFill>
      </fill>
    </dxf>
    <dxf>
      <font>
        <color rgb="FFFFCC99"/>
      </font>
      <fill>
        <patternFill>
          <bgColor rgb="FFFFCC99"/>
        </patternFill>
      </fill>
    </dxf>
    <dxf>
      <font>
        <color rgb="FF66FFFF"/>
      </font>
      <fill>
        <patternFill>
          <bgColor rgb="FF66FFFF"/>
        </patternFill>
      </fill>
    </dxf>
    <dxf>
      <font>
        <color rgb="FF99FF66"/>
      </font>
      <fill>
        <patternFill>
          <bgColor rgb="FF99FF66"/>
        </patternFill>
      </fill>
    </dxf>
    <dxf>
      <font>
        <color rgb="FFFFCC99"/>
      </font>
      <fill>
        <patternFill>
          <bgColor rgb="FFFFCC99"/>
        </patternFill>
      </fill>
    </dxf>
    <dxf>
      <font>
        <color rgb="FF66FFCC"/>
      </font>
      <fill>
        <patternFill>
          <bgColor rgb="FF66FFFF"/>
        </patternFill>
      </fill>
    </dxf>
    <dxf>
      <font>
        <color rgb="FF99FF66"/>
      </font>
      <fill>
        <patternFill>
          <bgColor rgb="FF99FF66"/>
        </patternFill>
      </fill>
    </dxf>
    <dxf>
      <font>
        <color rgb="FFFFCC99"/>
      </font>
      <fill>
        <patternFill>
          <bgColor rgb="FFFFCC99"/>
        </patternFill>
      </fill>
    </dxf>
    <dxf>
      <font>
        <color rgb="FF66FFFF"/>
      </font>
      <fill>
        <patternFill>
          <bgColor rgb="FF66FFFF"/>
        </patternFill>
      </fill>
    </dxf>
    <dxf>
      <font>
        <color rgb="FF99FF66"/>
      </font>
      <fill>
        <patternFill>
          <bgColor rgb="FF99FF66"/>
        </patternFill>
      </fill>
    </dxf>
    <dxf>
      <font>
        <color rgb="FFFFCC99"/>
      </font>
      <fill>
        <patternFill>
          <bgColor rgb="FFFFCC99"/>
        </patternFill>
      </fill>
    </dxf>
    <dxf>
      <font>
        <color rgb="FF66FFCC"/>
      </font>
      <fill>
        <patternFill>
          <bgColor rgb="FF66FFFF"/>
        </patternFill>
      </fill>
    </dxf>
    <dxf>
      <font>
        <color rgb="FF99FF66"/>
      </font>
      <fill>
        <patternFill>
          <bgColor rgb="FF99FF66"/>
        </patternFill>
      </fill>
    </dxf>
    <dxf>
      <font>
        <color rgb="FFFFCC99"/>
      </font>
      <fill>
        <patternFill>
          <bgColor rgb="FFFFCC99"/>
        </patternFill>
      </fill>
    </dxf>
    <dxf>
      <font>
        <color rgb="FF66FFCC"/>
      </font>
      <fill>
        <patternFill>
          <bgColor rgb="FF66FFFF"/>
        </patternFill>
      </fill>
    </dxf>
    <dxf>
      <font>
        <color rgb="FF99FF66"/>
      </font>
      <fill>
        <patternFill>
          <bgColor rgb="FF99FF66"/>
        </patternFill>
      </fill>
    </dxf>
    <dxf>
      <font>
        <color rgb="FFFFCC99"/>
      </font>
      <fill>
        <patternFill>
          <bgColor rgb="FFFFCC99"/>
        </patternFill>
      </fill>
    </dxf>
    <dxf>
      <font>
        <color rgb="FF66FFCC"/>
      </font>
      <fill>
        <patternFill>
          <bgColor rgb="FF66FFFF"/>
        </patternFill>
      </fill>
    </dxf>
    <dxf>
      <font>
        <color rgb="FF99FF66"/>
      </font>
      <fill>
        <patternFill>
          <bgColor rgb="FF99FF66"/>
        </patternFill>
      </fill>
    </dxf>
    <dxf>
      <font>
        <color rgb="FFFFCC99"/>
      </font>
      <fill>
        <patternFill>
          <bgColor rgb="FFFFCC99"/>
        </patternFill>
      </fill>
    </dxf>
    <dxf>
      <font>
        <color rgb="FFFFCC99"/>
      </font>
      <fill>
        <patternFill>
          <bgColor rgb="FFFFCC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rgb="FF66FFCC"/>
      </font>
      <fill>
        <patternFill>
          <bgColor rgb="FF66FFFF"/>
        </patternFill>
      </fill>
    </dxf>
    <dxf>
      <font>
        <color rgb="FF99FF66"/>
      </font>
      <fill>
        <patternFill>
          <bgColor rgb="FF99FF66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rgb="FF00FFFF"/>
      </font>
      <fill>
        <patternFill patternType="solid">
          <bgColor rgb="FF66FFFF"/>
        </patternFill>
      </fill>
    </dxf>
    <dxf>
      <font>
        <b val="0"/>
        <i val="0"/>
        <color rgb="FF66FF66"/>
      </font>
      <fill>
        <patternFill patternType="solid">
          <bgColor rgb="FF99FF66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66FFFF"/>
      <color rgb="FFFFFF66"/>
      <color rgb="FFFFCC99"/>
      <color rgb="FF99FF66"/>
      <color rgb="FF66FFCC"/>
      <color rgb="FF66FF66"/>
      <color rgb="FF99FFCC"/>
      <color rgb="FF00FFFF"/>
      <color rgb="FF006600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microsoft.com/office/2006/relationships/vbaProject" Target="vbaProject.bin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Button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638175</xdr:colOff>
          <xdr:row>0</xdr:row>
          <xdr:rowOff>38100</xdr:rowOff>
        </xdr:from>
        <xdr:to>
          <xdr:col>5</xdr:col>
          <xdr:colOff>552450</xdr:colOff>
          <xdr:row>5</xdr:row>
          <xdr:rowOff>238125</xdr:rowOff>
        </xdr:to>
        <xdr:sp macro="" textlink="">
          <xdr:nvSpPr>
            <xdr:cNvPr id="116737" name="Button 1" hidden="1">
              <a:extLst>
                <a:ext uri="{63B3BB69-23CF-44E3-9099-C40C66FF867C}">
                  <a14:compatExt spid="_x0000_s116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fr-FR" sz="1200" b="1" i="0" u="none" strike="noStrike" baseline="0">
                  <a:solidFill>
                    <a:srgbClr val="000000"/>
                  </a:solidFill>
                  <a:latin typeface="Trebuchet MS"/>
                </a:rPr>
                <a:t>Cliquez sur ce bouton </a:t>
              </a:r>
              <a:endParaRPr lang="fr-FR" sz="1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endParaRPr>
            </a:p>
            <a:p>
              <a:pPr algn="ctr" rtl="0">
                <a:defRPr sz="1000"/>
              </a:pPr>
              <a:r>
                <a:rPr lang="fr-FR" sz="1300" b="1" i="0" u="none" strike="noStrike" baseline="0">
                  <a:solidFill>
                    <a:srgbClr val="000000"/>
                  </a:solidFill>
                  <a:latin typeface="Trebuchet MS"/>
                </a:rPr>
                <a:t>SVP</a:t>
              </a:r>
            </a:p>
          </xdr:txBody>
        </xdr:sp>
        <xdr:clientData fLocksWithSheet="0"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47625</xdr:colOff>
          <xdr:row>5</xdr:row>
          <xdr:rowOff>9525</xdr:rowOff>
        </xdr:from>
        <xdr:to>
          <xdr:col>27</xdr:col>
          <xdr:colOff>47625</xdr:colOff>
          <xdr:row>9</xdr:row>
          <xdr:rowOff>133350</xdr:rowOff>
        </xdr:to>
        <xdr:sp macro="" textlink="">
          <xdr:nvSpPr>
            <xdr:cNvPr id="117761" name="Button 1" hidden="1">
              <a:extLst>
                <a:ext uri="{63B3BB69-23CF-44E3-9099-C40C66FF867C}">
                  <a14:compatExt spid="_x0000_s117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45720" tIns="27432" rIns="45720" bIns="27432" anchor="ctr" upright="1"/>
            <a:lstStyle/>
            <a:p>
              <a:pPr algn="ctr" rtl="0">
                <a:defRPr sz="1000"/>
              </a:pPr>
              <a:r>
                <a:rPr lang="fr-FR" sz="1400" b="1" i="0" u="none" strike="noStrike" baseline="0">
                  <a:solidFill>
                    <a:srgbClr val="000000"/>
                  </a:solidFill>
                  <a:latin typeface="Verdana"/>
                  <a:ea typeface="Verdana"/>
                  <a:cs typeface="Verdana"/>
                </a:rPr>
                <a:t>Cliquez pour générer un pdf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ericpivo\AppData\Local\Temp\Pr&#233;sence%20mensuel%20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"/>
    </sheetNames>
    <sheetDataSet>
      <sheetData sheetId="0">
        <row r="2">
          <cell r="A2" t="str">
            <v>AI</v>
          </cell>
        </row>
        <row r="3">
          <cell r="A3" t="str">
            <v>AS</v>
          </cell>
        </row>
        <row r="4">
          <cell r="A4" t="str">
            <v>AT</v>
          </cell>
        </row>
        <row r="5">
          <cell r="A5" t="str">
            <v>BONIF</v>
          </cell>
        </row>
        <row r="6">
          <cell r="A6" t="str">
            <v>CA</v>
          </cell>
        </row>
        <row r="7">
          <cell r="A7" t="str">
            <v>CE</v>
          </cell>
        </row>
        <row r="8">
          <cell r="A8" t="str">
            <v>CM</v>
          </cell>
        </row>
        <row r="9">
          <cell r="A9" t="str">
            <v>EM</v>
          </cell>
        </row>
        <row r="10">
          <cell r="A10" t="str">
            <v>F</v>
          </cell>
        </row>
        <row r="11">
          <cell r="A11" t="str">
            <v>FERIE</v>
          </cell>
        </row>
        <row r="12">
          <cell r="A12" t="str">
            <v>FR</v>
          </cell>
        </row>
        <row r="13">
          <cell r="A13" t="str">
            <v>GREVE</v>
          </cell>
        </row>
        <row r="14">
          <cell r="A14" t="str">
            <v>M</v>
          </cell>
        </row>
        <row r="15">
          <cell r="A15" t="str">
            <v>N</v>
          </cell>
        </row>
        <row r="16">
          <cell r="A16" t="str">
            <v>NUIT</v>
          </cell>
        </row>
        <row r="17">
          <cell r="A17" t="str">
            <v>P</v>
          </cell>
        </row>
        <row r="18">
          <cell r="A18" t="str">
            <v>RECUP</v>
          </cell>
        </row>
        <row r="19">
          <cell r="A19" t="str">
            <v>RTT</v>
          </cell>
        </row>
        <row r="20">
          <cell r="A20" t="str">
            <v>WE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tabColor rgb="FF00B050"/>
  </sheetPr>
  <dimension ref="A1:L49"/>
  <sheetViews>
    <sheetView workbookViewId="0">
      <selection activeCell="D10" sqref="D10"/>
    </sheetView>
  </sheetViews>
  <sheetFormatPr baseColWidth="10" defaultRowHeight="10.5" x14ac:dyDescent="0.15"/>
  <cols>
    <col min="1" max="1" width="12.42578125" style="1" customWidth="1"/>
    <col min="2" max="2" width="11.42578125" style="1"/>
    <col min="3" max="3" width="23.85546875" style="1" customWidth="1"/>
    <col min="4" max="16384" width="11.42578125" style="1"/>
  </cols>
  <sheetData>
    <row r="1" spans="1:12" ht="20.100000000000001" customHeight="1" x14ac:dyDescent="0.15">
      <c r="A1" s="8" t="s">
        <v>3</v>
      </c>
      <c r="C1" s="76">
        <v>2016</v>
      </c>
    </row>
    <row r="2" spans="1:12" ht="20.100000000000001" customHeight="1" x14ac:dyDescent="0.15">
      <c r="A2" s="8" t="s">
        <v>26</v>
      </c>
      <c r="H2"/>
      <c r="I2"/>
      <c r="J2"/>
      <c r="K2"/>
      <c r="L2"/>
    </row>
    <row r="3" spans="1:12" ht="20.100000000000001" customHeight="1" x14ac:dyDescent="0.15">
      <c r="A3" s="8" t="s">
        <v>2</v>
      </c>
      <c r="H3"/>
      <c r="I3"/>
      <c r="J3"/>
      <c r="K3"/>
      <c r="L3"/>
    </row>
    <row r="4" spans="1:12" ht="20.100000000000001" customHeight="1" x14ac:dyDescent="0.15">
      <c r="A4" s="8" t="s">
        <v>4</v>
      </c>
      <c r="H4"/>
      <c r="I4"/>
      <c r="J4"/>
      <c r="K4"/>
      <c r="L4"/>
    </row>
    <row r="5" spans="1:12" ht="20.100000000000001" customHeight="1" x14ac:dyDescent="0.15">
      <c r="A5" s="8" t="s">
        <v>1</v>
      </c>
      <c r="H5"/>
      <c r="I5"/>
      <c r="J5"/>
      <c r="K5"/>
      <c r="L5"/>
    </row>
    <row r="6" spans="1:12" ht="20.100000000000001" customHeight="1" x14ac:dyDescent="0.15">
      <c r="A6" s="8" t="s">
        <v>27</v>
      </c>
      <c r="C6" s="7"/>
      <c r="H6"/>
      <c r="I6"/>
      <c r="J6"/>
      <c r="K6"/>
      <c r="L6"/>
    </row>
    <row r="7" spans="1:12" ht="20.100000000000001" customHeight="1" x14ac:dyDescent="0.15">
      <c r="A7" s="8" t="s">
        <v>10</v>
      </c>
      <c r="H7"/>
      <c r="I7"/>
      <c r="J7"/>
      <c r="K7"/>
      <c r="L7"/>
    </row>
    <row r="8" spans="1:12" ht="20.100000000000001" customHeight="1" x14ac:dyDescent="0.15">
      <c r="A8" s="8" t="s">
        <v>5</v>
      </c>
      <c r="H8"/>
      <c r="I8"/>
      <c r="J8"/>
      <c r="K8"/>
      <c r="L8"/>
    </row>
    <row r="9" spans="1:12" ht="20.100000000000001" customHeight="1" x14ac:dyDescent="0.15">
      <c r="A9" s="8" t="s">
        <v>6</v>
      </c>
      <c r="H9"/>
      <c r="I9"/>
      <c r="J9"/>
      <c r="K9"/>
      <c r="L9"/>
    </row>
    <row r="10" spans="1:12" ht="20.100000000000001" customHeight="1" x14ac:dyDescent="0.15">
      <c r="A10" s="8" t="s">
        <v>7</v>
      </c>
      <c r="H10"/>
      <c r="I10"/>
      <c r="J10"/>
      <c r="K10"/>
      <c r="L10"/>
    </row>
    <row r="11" spans="1:12" ht="20.100000000000001" customHeight="1" x14ac:dyDescent="0.15">
      <c r="A11" s="8" t="s">
        <v>28</v>
      </c>
      <c r="H11"/>
      <c r="I11"/>
      <c r="J11"/>
      <c r="K11"/>
      <c r="L11"/>
    </row>
    <row r="12" spans="1:12" ht="20.100000000000001" customHeight="1" x14ac:dyDescent="0.15">
      <c r="A12" s="8" t="s">
        <v>8</v>
      </c>
      <c r="H12"/>
      <c r="I12"/>
      <c r="J12"/>
      <c r="K12"/>
      <c r="L12"/>
    </row>
    <row r="13" spans="1:12" ht="20.100000000000001" customHeight="1" x14ac:dyDescent="0.15">
      <c r="A13" s="8" t="s">
        <v>29</v>
      </c>
      <c r="D13"/>
      <c r="E13"/>
      <c r="F13"/>
      <c r="G13"/>
      <c r="H13"/>
      <c r="I13"/>
      <c r="J13"/>
      <c r="K13"/>
      <c r="L13"/>
    </row>
    <row r="14" spans="1:12" ht="20.100000000000001" customHeight="1" x14ac:dyDescent="0.15">
      <c r="A14" s="8" t="s">
        <v>25</v>
      </c>
      <c r="D14"/>
      <c r="E14"/>
      <c r="F14"/>
      <c r="G14"/>
      <c r="H14"/>
      <c r="I14"/>
      <c r="J14"/>
      <c r="K14"/>
      <c r="L14"/>
    </row>
    <row r="15" spans="1:12" ht="20.100000000000001" customHeight="1" x14ac:dyDescent="0.15">
      <c r="A15" s="8" t="s">
        <v>11</v>
      </c>
      <c r="D15"/>
      <c r="E15"/>
      <c r="F15"/>
      <c r="G15"/>
      <c r="H15"/>
      <c r="I15"/>
      <c r="J15"/>
    </row>
    <row r="16" spans="1:12" ht="20.100000000000001" customHeight="1" x14ac:dyDescent="0.15">
      <c r="A16" s="8" t="s">
        <v>22</v>
      </c>
      <c r="D16"/>
      <c r="E16"/>
      <c r="F16"/>
      <c r="G16"/>
      <c r="H16"/>
      <c r="I16"/>
      <c r="J16"/>
    </row>
    <row r="17" spans="1:10" ht="20.100000000000001" customHeight="1" x14ac:dyDescent="0.15">
      <c r="A17" s="8" t="s">
        <v>23</v>
      </c>
      <c r="D17"/>
      <c r="E17"/>
      <c r="F17"/>
      <c r="G17"/>
      <c r="H17"/>
      <c r="I17"/>
      <c r="J17"/>
    </row>
    <row r="18" spans="1:10" ht="20.100000000000001" customHeight="1" x14ac:dyDescent="0.15">
      <c r="A18" s="8" t="s">
        <v>24</v>
      </c>
      <c r="D18"/>
      <c r="E18"/>
      <c r="F18"/>
      <c r="G18"/>
      <c r="H18"/>
      <c r="I18"/>
      <c r="J18"/>
    </row>
    <row r="19" spans="1:10" ht="20.100000000000001" customHeight="1" x14ac:dyDescent="0.15">
      <c r="A19" s="9" t="s">
        <v>19</v>
      </c>
      <c r="D19"/>
      <c r="E19"/>
      <c r="F19"/>
      <c r="G19"/>
      <c r="H19"/>
      <c r="I19"/>
      <c r="J19"/>
    </row>
    <row r="20" spans="1:10" ht="20.100000000000001" customHeight="1" x14ac:dyDescent="0.15">
      <c r="A20" s="10" t="s">
        <v>21</v>
      </c>
      <c r="D20"/>
      <c r="E20"/>
      <c r="F20"/>
      <c r="G20"/>
      <c r="H20"/>
      <c r="I20"/>
      <c r="J20"/>
    </row>
    <row r="21" spans="1:10" ht="20.100000000000001" customHeight="1" x14ac:dyDescent="0.15">
      <c r="A21" s="11" t="s">
        <v>16</v>
      </c>
      <c r="D21"/>
      <c r="E21"/>
      <c r="F21"/>
      <c r="G21"/>
      <c r="H21"/>
      <c r="I21"/>
      <c r="J21"/>
    </row>
    <row r="22" spans="1:10" ht="20.100000000000001" customHeight="1" x14ac:dyDescent="0.15">
      <c r="A22" s="12" t="s">
        <v>20</v>
      </c>
      <c r="C22" s="6"/>
      <c r="D22"/>
      <c r="E22"/>
      <c r="F22"/>
      <c r="G22"/>
      <c r="H22"/>
      <c r="I22"/>
      <c r="J22"/>
    </row>
    <row r="23" spans="1:10" ht="20.100000000000001" customHeight="1" x14ac:dyDescent="0.15">
      <c r="A23" s="13" t="s">
        <v>12</v>
      </c>
      <c r="D23"/>
      <c r="E23"/>
      <c r="F23"/>
      <c r="G23"/>
      <c r="H23"/>
      <c r="I23"/>
      <c r="J23"/>
    </row>
    <row r="24" spans="1:10" ht="20.100000000000001" customHeight="1" x14ac:dyDescent="0.15">
      <c r="A24" s="9" t="s">
        <v>17</v>
      </c>
      <c r="C24" s="4"/>
      <c r="D24"/>
      <c r="E24"/>
      <c r="F24"/>
      <c r="G24"/>
      <c r="H24"/>
      <c r="I24"/>
      <c r="J24"/>
    </row>
    <row r="25" spans="1:10" ht="20.100000000000001" customHeight="1" x14ac:dyDescent="0.15">
      <c r="A25" s="14" t="s">
        <v>14</v>
      </c>
      <c r="D25"/>
      <c r="E25"/>
      <c r="F25"/>
      <c r="G25"/>
      <c r="H25"/>
      <c r="I25"/>
      <c r="J25"/>
    </row>
    <row r="26" spans="1:10" ht="20.100000000000001" customHeight="1" x14ac:dyDescent="0.15">
      <c r="A26" s="15" t="s">
        <v>18</v>
      </c>
    </row>
    <row r="27" spans="1:10" ht="20.100000000000001" customHeight="1" x14ac:dyDescent="0.15">
      <c r="A27" s="16" t="s">
        <v>13</v>
      </c>
    </row>
    <row r="28" spans="1:10" ht="20.100000000000001" customHeight="1" x14ac:dyDescent="0.15">
      <c r="A28" s="17" t="s">
        <v>0</v>
      </c>
    </row>
    <row r="29" spans="1:10" ht="20.100000000000001" customHeight="1" x14ac:dyDescent="0.15">
      <c r="A29" s="18" t="s">
        <v>15</v>
      </c>
    </row>
    <row r="30" spans="1:10" ht="20.100000000000001" customHeight="1" x14ac:dyDescent="0.15">
      <c r="A30" s="13" t="s">
        <v>30</v>
      </c>
    </row>
    <row r="31" spans="1:10" ht="20.100000000000001" customHeight="1" x14ac:dyDescent="0.15">
      <c r="A31" s="19" t="s">
        <v>31</v>
      </c>
    </row>
    <row r="32" spans="1:10" ht="20.100000000000001" customHeight="1" x14ac:dyDescent="0.15">
      <c r="A32" s="20" t="s">
        <v>32</v>
      </c>
    </row>
    <row r="33" spans="1:1" ht="20.100000000000001" customHeight="1" x14ac:dyDescent="0.15">
      <c r="A33" s="11" t="s">
        <v>33</v>
      </c>
    </row>
    <row r="34" spans="1:1" ht="20.100000000000001" customHeight="1" x14ac:dyDescent="0.15">
      <c r="A34" s="21" t="s">
        <v>41</v>
      </c>
    </row>
    <row r="35" spans="1:1" ht="20.100000000000001" customHeight="1" x14ac:dyDescent="0.15">
      <c r="A35" s="22" t="s">
        <v>42</v>
      </c>
    </row>
    <row r="36" spans="1:1" ht="20.100000000000001" customHeight="1" x14ac:dyDescent="0.15">
      <c r="A36" s="23" t="s">
        <v>43</v>
      </c>
    </row>
    <row r="37" spans="1:1" ht="20.100000000000001" customHeight="1" x14ac:dyDescent="0.15">
      <c r="A37" s="13"/>
    </row>
    <row r="38" spans="1:1" ht="20.100000000000001" customHeight="1" x14ac:dyDescent="0.15">
      <c r="A38" s="24"/>
    </row>
    <row r="39" spans="1:1" ht="20.100000000000001" customHeight="1" x14ac:dyDescent="0.15">
      <c r="A39" s="7"/>
    </row>
    <row r="40" spans="1:1" ht="20.100000000000001" customHeight="1" x14ac:dyDescent="0.15">
      <c r="A40" s="7"/>
    </row>
    <row r="41" spans="1:1" ht="20.100000000000001" customHeight="1" x14ac:dyDescent="0.15">
      <c r="A41" s="7"/>
    </row>
    <row r="42" spans="1:1" ht="20.100000000000001" customHeight="1" x14ac:dyDescent="0.15">
      <c r="A42" s="7"/>
    </row>
    <row r="43" spans="1:1" ht="20.100000000000001" customHeight="1" x14ac:dyDescent="0.15">
      <c r="A43" s="7"/>
    </row>
    <row r="44" spans="1:1" ht="20.100000000000001" customHeight="1" x14ac:dyDescent="0.15">
      <c r="A44" s="7"/>
    </row>
    <row r="45" spans="1:1" ht="20.100000000000001" customHeight="1" x14ac:dyDescent="0.15">
      <c r="A45" s="7"/>
    </row>
    <row r="46" spans="1:1" ht="20.100000000000001" customHeight="1" x14ac:dyDescent="0.15">
      <c r="A46" s="7"/>
    </row>
    <row r="47" spans="1:1" ht="20.100000000000001" customHeight="1" x14ac:dyDescent="0.15"/>
    <row r="48" spans="1:1" ht="20.100000000000001" customHeight="1" x14ac:dyDescent="0.15"/>
    <row r="49" ht="20.100000000000001" customHeight="1" x14ac:dyDescent="0.15"/>
  </sheetData>
  <sheetProtection password="CC87" sheet="1" objects="1" scenarios="1"/>
  <phoneticPr fontId="0" type="noConversion"/>
  <dataValidations count="1">
    <dataValidation type="list" allowBlank="1" showInputMessage="1" showErrorMessage="1" sqref="C1">
      <formula1>"2013,2014,2015,2016,2017,2018,2019,2020"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6737" r:id="rId4" name="Button 1">
              <controlPr locked="0" defaultSize="0" print="0" autoFill="0" autoPict="0" macro="[0]!afficheform">
                <anchor moveWithCells="1" sizeWithCells="1">
                  <from>
                    <xdr:col>3</xdr:col>
                    <xdr:colOff>638175</xdr:colOff>
                    <xdr:row>0</xdr:row>
                    <xdr:rowOff>38100</xdr:rowOff>
                  </from>
                  <to>
                    <xdr:col>5</xdr:col>
                    <xdr:colOff>552450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>
    <tabColor rgb="FFFF0000"/>
  </sheetPr>
  <dimension ref="B1:AA111"/>
  <sheetViews>
    <sheetView showGridLines="0" zoomScale="70" zoomScaleNormal="70" workbookViewId="0">
      <selection activeCell="B5" sqref="B5:Q94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92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45" t="s">
        <v>33</v>
      </c>
      <c r="I4" s="63">
        <f>F4+1</f>
        <v>42445</v>
      </c>
      <c r="J4" s="44" t="s">
        <v>32</v>
      </c>
      <c r="K4" s="45" t="s">
        <v>33</v>
      </c>
      <c r="L4" s="63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x14ac:dyDescent="0.3">
      <c r="B5" s="406"/>
      <c r="C5" s="121"/>
      <c r="D5" s="122"/>
      <c r="E5" s="123"/>
      <c r="F5" s="124"/>
      <c r="G5" s="122"/>
      <c r="H5" s="125"/>
      <c r="I5" s="121"/>
      <c r="J5" s="122"/>
      <c r="K5" s="123"/>
      <c r="L5" s="124"/>
      <c r="M5" s="122"/>
      <c r="N5" s="125"/>
      <c r="O5" s="121"/>
      <c r="P5" s="122"/>
      <c r="Q5" s="123"/>
      <c r="R5" s="42">
        <f ca="1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x14ac:dyDescent="0.3">
      <c r="B6" s="407"/>
      <c r="C6" s="126"/>
      <c r="D6" s="127"/>
      <c r="E6" s="128"/>
      <c r="F6" s="129"/>
      <c r="G6" s="127"/>
      <c r="H6" s="130"/>
      <c r="I6" s="126"/>
      <c r="J6" s="127"/>
      <c r="K6" s="128"/>
      <c r="L6" s="129"/>
      <c r="M6" s="127"/>
      <c r="N6" s="130"/>
      <c r="O6" s="126"/>
      <c r="P6" s="127"/>
      <c r="Q6" s="128"/>
      <c r="R6" s="43">
        <f t="shared" ref="R6:R94" ca="1" si="0">somcoul(C6:Q6,"rouge")</f>
        <v>0</v>
      </c>
      <c r="S6" s="27">
        <f t="shared" ref="S6:S94" si="1">COUNTIF(C6:Q6,("g"))</f>
        <v>0</v>
      </c>
      <c r="T6" s="29">
        <f t="shared" ref="T6:T94" si="2">COUNTIF(C6:Q6,("c"))</f>
        <v>0</v>
      </c>
      <c r="U6" s="49">
        <f t="shared" ref="U6:U69" si="3">COUNTIF(C6:Q6,"abs")</f>
        <v>0</v>
      </c>
      <c r="V6" s="31"/>
    </row>
    <row r="7" spans="2:27" ht="20.100000000000001" customHeight="1" x14ac:dyDescent="0.3">
      <c r="B7" s="407"/>
      <c r="C7" s="126"/>
      <c r="D7" s="127"/>
      <c r="E7" s="128"/>
      <c r="F7" s="129"/>
      <c r="G7" s="127"/>
      <c r="H7" s="130"/>
      <c r="I7" s="126"/>
      <c r="J7" s="127"/>
      <c r="K7" s="128"/>
      <c r="L7" s="129"/>
      <c r="M7" s="127"/>
      <c r="N7" s="130"/>
      <c r="O7" s="126"/>
      <c r="P7" s="127"/>
      <c r="Q7" s="128"/>
      <c r="R7" s="43">
        <f t="shared" ca="1" si="0"/>
        <v>0</v>
      </c>
      <c r="S7" s="27">
        <f t="shared" si="1"/>
        <v>0</v>
      </c>
      <c r="T7" s="29">
        <f t="shared" si="2"/>
        <v>0</v>
      </c>
      <c r="U7" s="49">
        <f t="shared" si="3"/>
        <v>0</v>
      </c>
      <c r="V7" s="31"/>
    </row>
    <row r="8" spans="2:27" ht="20.100000000000001" customHeight="1" x14ac:dyDescent="0.3">
      <c r="B8" s="407"/>
      <c r="C8" s="126"/>
      <c r="D8" s="127"/>
      <c r="E8" s="128"/>
      <c r="F8" s="129"/>
      <c r="G8" s="127"/>
      <c r="H8" s="130"/>
      <c r="I8" s="126"/>
      <c r="J8" s="127"/>
      <c r="K8" s="128"/>
      <c r="L8" s="129"/>
      <c r="M8" s="127"/>
      <c r="N8" s="130"/>
      <c r="O8" s="126"/>
      <c r="P8" s="127"/>
      <c r="Q8" s="128"/>
      <c r="R8" s="43">
        <f t="shared" ca="1" si="0"/>
        <v>0</v>
      </c>
      <c r="S8" s="27">
        <f t="shared" si="1"/>
        <v>0</v>
      </c>
      <c r="T8" s="29">
        <f t="shared" si="2"/>
        <v>0</v>
      </c>
      <c r="U8" s="49">
        <f t="shared" si="3"/>
        <v>0</v>
      </c>
      <c r="V8" s="31"/>
    </row>
    <row r="9" spans="2:27" ht="20.100000000000001" customHeight="1" x14ac:dyDescent="0.3">
      <c r="B9" s="410"/>
      <c r="C9" s="126"/>
      <c r="D9" s="127"/>
      <c r="E9" s="128"/>
      <c r="F9" s="129"/>
      <c r="G9" s="127"/>
      <c r="H9" s="130"/>
      <c r="I9" s="126"/>
      <c r="J9" s="127"/>
      <c r="K9" s="128"/>
      <c r="L9" s="129"/>
      <c r="M9" s="127"/>
      <c r="N9" s="130"/>
      <c r="O9" s="126"/>
      <c r="P9" s="127"/>
      <c r="Q9" s="128"/>
      <c r="R9" s="43">
        <f t="shared" ca="1" si="0"/>
        <v>0</v>
      </c>
      <c r="S9" s="27">
        <f t="shared" si="1"/>
        <v>0</v>
      </c>
      <c r="T9" s="29">
        <f t="shared" si="2"/>
        <v>0</v>
      </c>
      <c r="U9" s="49">
        <f t="shared" si="3"/>
        <v>0</v>
      </c>
      <c r="V9" s="31"/>
    </row>
    <row r="10" spans="2:27" ht="20.100000000000001" customHeight="1" x14ac:dyDescent="0.3">
      <c r="B10" s="407"/>
      <c r="C10" s="126"/>
      <c r="D10" s="127"/>
      <c r="E10" s="128"/>
      <c r="F10" s="129"/>
      <c r="G10" s="127"/>
      <c r="H10" s="130"/>
      <c r="I10" s="126"/>
      <c r="J10" s="127"/>
      <c r="K10" s="128"/>
      <c r="L10" s="129"/>
      <c r="M10" s="127"/>
      <c r="N10" s="130"/>
      <c r="O10" s="126"/>
      <c r="P10" s="127"/>
      <c r="Q10" s="128"/>
      <c r="R10" s="43">
        <f t="shared" ca="1" si="0"/>
        <v>0</v>
      </c>
      <c r="S10" s="27">
        <f t="shared" si="1"/>
        <v>0</v>
      </c>
      <c r="T10" s="29">
        <f t="shared" si="2"/>
        <v>0</v>
      </c>
      <c r="U10" s="49">
        <f t="shared" si="3"/>
        <v>0</v>
      </c>
      <c r="V10" s="31"/>
    </row>
    <row r="11" spans="2:27" ht="20.100000000000001" customHeight="1" x14ac:dyDescent="0.3">
      <c r="B11" s="407"/>
      <c r="C11" s="126"/>
      <c r="D11" s="127"/>
      <c r="E11" s="128"/>
      <c r="F11" s="129"/>
      <c r="G11" s="127"/>
      <c r="H11" s="130"/>
      <c r="I11" s="126"/>
      <c r="J11" s="127"/>
      <c r="K11" s="128"/>
      <c r="L11" s="129"/>
      <c r="M11" s="127"/>
      <c r="N11" s="130"/>
      <c r="O11" s="126"/>
      <c r="P11" s="127"/>
      <c r="Q11" s="128"/>
      <c r="R11" s="43">
        <f t="shared" ca="1" si="0"/>
        <v>0</v>
      </c>
      <c r="S11" s="27">
        <f t="shared" si="1"/>
        <v>0</v>
      </c>
      <c r="T11" s="29">
        <f t="shared" si="2"/>
        <v>0</v>
      </c>
      <c r="U11" s="49">
        <f t="shared" si="3"/>
        <v>0</v>
      </c>
      <c r="V11" s="31"/>
    </row>
    <row r="12" spans="2:27" ht="20.100000000000001" customHeight="1" x14ac:dyDescent="0.3">
      <c r="B12" s="407"/>
      <c r="C12" s="126"/>
      <c r="D12" s="127"/>
      <c r="E12" s="128"/>
      <c r="F12" s="129"/>
      <c r="G12" s="127"/>
      <c r="H12" s="130"/>
      <c r="I12" s="126"/>
      <c r="J12" s="127"/>
      <c r="K12" s="128"/>
      <c r="L12" s="129"/>
      <c r="M12" s="127"/>
      <c r="N12" s="130"/>
      <c r="O12" s="126"/>
      <c r="P12" s="127"/>
      <c r="Q12" s="128"/>
      <c r="R12" s="43">
        <f t="shared" ca="1" si="0"/>
        <v>0</v>
      </c>
      <c r="S12" s="27">
        <f t="shared" si="1"/>
        <v>0</v>
      </c>
      <c r="T12" s="29">
        <f t="shared" si="2"/>
        <v>0</v>
      </c>
      <c r="U12" s="49">
        <f t="shared" si="3"/>
        <v>0</v>
      </c>
      <c r="V12" s="31"/>
    </row>
    <row r="13" spans="2:27" ht="20.100000000000001" customHeight="1" x14ac:dyDescent="0.3">
      <c r="B13" s="407"/>
      <c r="C13" s="126"/>
      <c r="D13" s="127"/>
      <c r="E13" s="128"/>
      <c r="F13" s="129"/>
      <c r="G13" s="127"/>
      <c r="H13" s="130"/>
      <c r="I13" s="126"/>
      <c r="J13" s="127"/>
      <c r="K13" s="128"/>
      <c r="L13" s="129"/>
      <c r="M13" s="127"/>
      <c r="N13" s="130"/>
      <c r="O13" s="126"/>
      <c r="P13" s="127"/>
      <c r="Q13" s="128"/>
      <c r="R13" s="43">
        <f t="shared" ca="1" si="0"/>
        <v>0</v>
      </c>
      <c r="S13" s="27">
        <f t="shared" si="1"/>
        <v>0</v>
      </c>
      <c r="T13" s="29">
        <f t="shared" si="2"/>
        <v>0</v>
      </c>
      <c r="U13" s="49">
        <f t="shared" si="3"/>
        <v>0</v>
      </c>
      <c r="V13" s="31" t="s">
        <v>44</v>
      </c>
      <c r="W13" s="66"/>
      <c r="X13" s="5" t="s">
        <v>44</v>
      </c>
      <c r="AA13" s="5" t="s">
        <v>40</v>
      </c>
    </row>
    <row r="14" spans="2:27" ht="20.100000000000001" customHeight="1" x14ac:dyDescent="0.3">
      <c r="B14" s="407"/>
      <c r="C14" s="126"/>
      <c r="D14" s="127"/>
      <c r="E14" s="128"/>
      <c r="F14" s="129"/>
      <c r="G14" s="127"/>
      <c r="H14" s="130"/>
      <c r="I14" s="126"/>
      <c r="J14" s="127"/>
      <c r="K14" s="128"/>
      <c r="L14" s="129"/>
      <c r="M14" s="127"/>
      <c r="N14" s="130"/>
      <c r="O14" s="126"/>
      <c r="P14" s="127"/>
      <c r="Q14" s="128"/>
      <c r="R14" s="43">
        <f t="shared" ca="1" si="0"/>
        <v>0</v>
      </c>
      <c r="S14" s="27">
        <f t="shared" si="1"/>
        <v>0</v>
      </c>
      <c r="T14" s="29">
        <f t="shared" si="2"/>
        <v>0</v>
      </c>
      <c r="U14" s="49">
        <f t="shared" si="3"/>
        <v>0</v>
      </c>
      <c r="V14" s="31"/>
    </row>
    <row r="15" spans="2:27" ht="20.100000000000001" customHeight="1" x14ac:dyDescent="0.3">
      <c r="B15" s="407"/>
      <c r="C15" s="126"/>
      <c r="D15" s="127"/>
      <c r="E15" s="128"/>
      <c r="F15" s="129"/>
      <c r="G15" s="127"/>
      <c r="H15" s="130"/>
      <c r="I15" s="126"/>
      <c r="J15" s="127"/>
      <c r="K15" s="128"/>
      <c r="L15" s="129"/>
      <c r="M15" s="127"/>
      <c r="N15" s="130"/>
      <c r="O15" s="126"/>
      <c r="P15" s="127"/>
      <c r="Q15" s="128"/>
      <c r="R15" s="43">
        <f t="shared" ca="1" si="0"/>
        <v>0</v>
      </c>
      <c r="S15" s="27">
        <f t="shared" si="1"/>
        <v>0</v>
      </c>
      <c r="T15" s="29">
        <f t="shared" si="2"/>
        <v>0</v>
      </c>
      <c r="U15" s="49">
        <f t="shared" si="3"/>
        <v>0</v>
      </c>
      <c r="V15" s="31"/>
    </row>
    <row r="16" spans="2:27" ht="20.100000000000001" customHeight="1" x14ac:dyDescent="0.3">
      <c r="B16" s="407"/>
      <c r="C16" s="126"/>
      <c r="D16" s="127"/>
      <c r="E16" s="128"/>
      <c r="F16" s="129"/>
      <c r="G16" s="127"/>
      <c r="H16" s="130"/>
      <c r="I16" s="126"/>
      <c r="J16" s="127"/>
      <c r="K16" s="128"/>
      <c r="L16" s="129"/>
      <c r="M16" s="127"/>
      <c r="N16" s="130"/>
      <c r="O16" s="126"/>
      <c r="P16" s="127"/>
      <c r="Q16" s="128"/>
      <c r="R16" s="43">
        <f t="shared" ca="1" si="0"/>
        <v>0</v>
      </c>
      <c r="S16" s="27">
        <f t="shared" si="1"/>
        <v>0</v>
      </c>
      <c r="T16" s="29">
        <f t="shared" si="2"/>
        <v>0</v>
      </c>
      <c r="U16" s="49">
        <f t="shared" si="3"/>
        <v>0</v>
      </c>
      <c r="V16" s="31"/>
    </row>
    <row r="17" spans="2:22" ht="20.100000000000001" customHeight="1" x14ac:dyDescent="0.3">
      <c r="B17" s="407"/>
      <c r="C17" s="126"/>
      <c r="D17" s="127"/>
      <c r="E17" s="128"/>
      <c r="F17" s="129"/>
      <c r="G17" s="127"/>
      <c r="H17" s="130"/>
      <c r="I17" s="126"/>
      <c r="J17" s="127"/>
      <c r="K17" s="128"/>
      <c r="L17" s="129"/>
      <c r="M17" s="127"/>
      <c r="N17" s="130"/>
      <c r="O17" s="126"/>
      <c r="P17" s="127"/>
      <c r="Q17" s="128"/>
      <c r="R17" s="43">
        <f t="shared" ca="1" si="0"/>
        <v>0</v>
      </c>
      <c r="S17" s="27">
        <f t="shared" si="1"/>
        <v>0</v>
      </c>
      <c r="T17" s="29">
        <f t="shared" si="2"/>
        <v>0</v>
      </c>
      <c r="U17" s="49">
        <f t="shared" si="3"/>
        <v>0</v>
      </c>
      <c r="V17" s="31"/>
    </row>
    <row r="18" spans="2:22" ht="20.100000000000001" customHeight="1" x14ac:dyDescent="0.3">
      <c r="B18" s="407"/>
      <c r="C18" s="126"/>
      <c r="D18" s="127"/>
      <c r="E18" s="128"/>
      <c r="F18" s="129"/>
      <c r="G18" s="127"/>
      <c r="H18" s="130"/>
      <c r="I18" s="126"/>
      <c r="J18" s="127"/>
      <c r="K18" s="128"/>
      <c r="L18" s="129"/>
      <c r="M18" s="127"/>
      <c r="N18" s="130"/>
      <c r="O18" s="126"/>
      <c r="P18" s="127"/>
      <c r="Q18" s="128"/>
      <c r="R18" s="43">
        <f t="shared" ca="1" si="0"/>
        <v>0</v>
      </c>
      <c r="S18" s="27">
        <f t="shared" si="1"/>
        <v>0</v>
      </c>
      <c r="T18" s="29">
        <f t="shared" si="2"/>
        <v>0</v>
      </c>
      <c r="U18" s="49">
        <f t="shared" si="3"/>
        <v>0</v>
      </c>
      <c r="V18" s="31"/>
    </row>
    <row r="19" spans="2:22" ht="20.100000000000001" customHeight="1" x14ac:dyDescent="0.3">
      <c r="B19" s="407"/>
      <c r="C19" s="126"/>
      <c r="D19" s="127"/>
      <c r="E19" s="128"/>
      <c r="F19" s="129"/>
      <c r="G19" s="127"/>
      <c r="H19" s="130"/>
      <c r="I19" s="126"/>
      <c r="J19" s="127"/>
      <c r="K19" s="128"/>
      <c r="L19" s="129"/>
      <c r="M19" s="127"/>
      <c r="N19" s="130"/>
      <c r="O19" s="126"/>
      <c r="P19" s="127"/>
      <c r="Q19" s="128"/>
      <c r="R19" s="43">
        <f t="shared" ca="1" si="0"/>
        <v>0</v>
      </c>
      <c r="S19" s="27">
        <f t="shared" si="1"/>
        <v>0</v>
      </c>
      <c r="T19" s="29">
        <f t="shared" si="2"/>
        <v>0</v>
      </c>
      <c r="U19" s="49">
        <f t="shared" si="3"/>
        <v>0</v>
      </c>
      <c r="V19" s="31"/>
    </row>
    <row r="20" spans="2:22" ht="20.100000000000001" customHeight="1" x14ac:dyDescent="0.3">
      <c r="B20" s="407"/>
      <c r="C20" s="126"/>
      <c r="D20" s="127"/>
      <c r="E20" s="128"/>
      <c r="F20" s="129"/>
      <c r="G20" s="127"/>
      <c r="H20" s="130"/>
      <c r="I20" s="126"/>
      <c r="J20" s="127"/>
      <c r="K20" s="128"/>
      <c r="L20" s="129"/>
      <c r="M20" s="127"/>
      <c r="N20" s="130"/>
      <c r="O20" s="126"/>
      <c r="P20" s="127"/>
      <c r="Q20" s="128"/>
      <c r="R20" s="43">
        <f t="shared" ca="1" si="0"/>
        <v>0</v>
      </c>
      <c r="S20" s="27">
        <f t="shared" si="1"/>
        <v>0</v>
      </c>
      <c r="T20" s="29">
        <f t="shared" si="2"/>
        <v>0</v>
      </c>
      <c r="U20" s="49">
        <f t="shared" si="3"/>
        <v>0</v>
      </c>
      <c r="V20" s="31"/>
    </row>
    <row r="21" spans="2:22" ht="20.100000000000001" customHeight="1" x14ac:dyDescent="0.3">
      <c r="B21" s="410"/>
      <c r="C21" s="126"/>
      <c r="D21" s="127"/>
      <c r="E21" s="128"/>
      <c r="F21" s="129"/>
      <c r="G21" s="127"/>
      <c r="H21" s="130"/>
      <c r="I21" s="126"/>
      <c r="J21" s="127"/>
      <c r="K21" s="128"/>
      <c r="L21" s="129"/>
      <c r="M21" s="127"/>
      <c r="N21" s="130"/>
      <c r="O21" s="126"/>
      <c r="P21" s="127"/>
      <c r="Q21" s="128"/>
      <c r="R21" s="43">
        <f t="shared" ca="1" si="0"/>
        <v>0</v>
      </c>
      <c r="S21" s="27">
        <f t="shared" si="1"/>
        <v>0</v>
      </c>
      <c r="T21" s="29">
        <f t="shared" si="2"/>
        <v>0</v>
      </c>
      <c r="U21" s="49">
        <f t="shared" si="3"/>
        <v>0</v>
      </c>
      <c r="V21" s="31"/>
    </row>
    <row r="22" spans="2:22" ht="20.100000000000001" customHeight="1" x14ac:dyDescent="0.3">
      <c r="B22" s="407"/>
      <c r="C22" s="126"/>
      <c r="D22" s="127"/>
      <c r="E22" s="128"/>
      <c r="F22" s="129"/>
      <c r="G22" s="127"/>
      <c r="H22" s="130"/>
      <c r="I22" s="126"/>
      <c r="J22" s="127"/>
      <c r="K22" s="128"/>
      <c r="L22" s="129"/>
      <c r="M22" s="127"/>
      <c r="N22" s="130"/>
      <c r="O22" s="126"/>
      <c r="P22" s="127"/>
      <c r="Q22" s="128"/>
      <c r="R22" s="43">
        <f t="shared" ca="1" si="0"/>
        <v>0</v>
      </c>
      <c r="S22" s="27">
        <f t="shared" si="1"/>
        <v>0</v>
      </c>
      <c r="T22" s="29">
        <f t="shared" si="2"/>
        <v>0</v>
      </c>
      <c r="U22" s="49">
        <f t="shared" si="3"/>
        <v>0</v>
      </c>
      <c r="V22" s="31"/>
    </row>
    <row r="23" spans="2:22" ht="20.100000000000001" customHeight="1" x14ac:dyDescent="0.3">
      <c r="B23" s="407"/>
      <c r="C23" s="126"/>
      <c r="D23" s="127"/>
      <c r="E23" s="128"/>
      <c r="F23" s="129"/>
      <c r="G23" s="127"/>
      <c r="H23" s="130"/>
      <c r="I23" s="126"/>
      <c r="J23" s="127"/>
      <c r="K23" s="128"/>
      <c r="L23" s="129"/>
      <c r="M23" s="127"/>
      <c r="N23" s="130"/>
      <c r="O23" s="126"/>
      <c r="P23" s="127"/>
      <c r="Q23" s="128"/>
      <c r="R23" s="43">
        <f t="shared" ca="1" si="0"/>
        <v>0</v>
      </c>
      <c r="S23" s="27">
        <f t="shared" si="1"/>
        <v>0</v>
      </c>
      <c r="T23" s="29">
        <f t="shared" si="2"/>
        <v>0</v>
      </c>
      <c r="U23" s="49">
        <f t="shared" si="3"/>
        <v>0</v>
      </c>
      <c r="V23" s="31"/>
    </row>
    <row r="24" spans="2:22" ht="20.100000000000001" customHeight="1" x14ac:dyDescent="0.3">
      <c r="B24" s="407"/>
      <c r="C24" s="126"/>
      <c r="D24" s="127"/>
      <c r="E24" s="128"/>
      <c r="F24" s="129"/>
      <c r="G24" s="127"/>
      <c r="H24" s="130"/>
      <c r="I24" s="126"/>
      <c r="J24" s="127"/>
      <c r="K24" s="128"/>
      <c r="L24" s="129"/>
      <c r="M24" s="127"/>
      <c r="N24" s="130"/>
      <c r="O24" s="126"/>
      <c r="P24" s="127"/>
      <c r="Q24" s="128"/>
      <c r="R24" s="43">
        <f t="shared" ca="1" si="0"/>
        <v>0</v>
      </c>
      <c r="S24" s="27">
        <f t="shared" si="1"/>
        <v>0</v>
      </c>
      <c r="T24" s="29">
        <f t="shared" si="2"/>
        <v>0</v>
      </c>
      <c r="U24" s="49">
        <f t="shared" si="3"/>
        <v>0</v>
      </c>
      <c r="V24" s="31"/>
    </row>
    <row r="25" spans="2:22" ht="20.100000000000001" customHeight="1" x14ac:dyDescent="0.3">
      <c r="B25" s="407"/>
      <c r="C25" s="126"/>
      <c r="D25" s="127"/>
      <c r="E25" s="128"/>
      <c r="F25" s="129"/>
      <c r="G25" s="127"/>
      <c r="H25" s="130"/>
      <c r="I25" s="126"/>
      <c r="J25" s="127"/>
      <c r="K25" s="128"/>
      <c r="L25" s="129"/>
      <c r="M25" s="127"/>
      <c r="N25" s="130"/>
      <c r="O25" s="126"/>
      <c r="P25" s="127"/>
      <c r="Q25" s="128"/>
      <c r="R25" s="43">
        <f t="shared" ca="1" si="0"/>
        <v>0</v>
      </c>
      <c r="S25" s="27">
        <f t="shared" si="1"/>
        <v>0</v>
      </c>
      <c r="T25" s="29">
        <f t="shared" si="2"/>
        <v>0</v>
      </c>
      <c r="U25" s="49">
        <f t="shared" si="3"/>
        <v>0</v>
      </c>
      <c r="V25" s="31"/>
    </row>
    <row r="26" spans="2:22" ht="20.100000000000001" customHeight="1" x14ac:dyDescent="0.3">
      <c r="B26" s="407"/>
      <c r="C26" s="126"/>
      <c r="D26" s="127"/>
      <c r="E26" s="128"/>
      <c r="F26" s="129"/>
      <c r="G26" s="127"/>
      <c r="H26" s="130"/>
      <c r="I26" s="126"/>
      <c r="J26" s="127"/>
      <c r="K26" s="128"/>
      <c r="L26" s="129"/>
      <c r="M26" s="127"/>
      <c r="N26" s="130"/>
      <c r="O26" s="126"/>
      <c r="P26" s="127"/>
      <c r="Q26" s="128"/>
      <c r="R26" s="43">
        <f t="shared" ca="1" si="0"/>
        <v>0</v>
      </c>
      <c r="S26" s="27">
        <f t="shared" si="1"/>
        <v>0</v>
      </c>
      <c r="T26" s="29">
        <f t="shared" si="2"/>
        <v>0</v>
      </c>
      <c r="U26" s="49">
        <f t="shared" si="3"/>
        <v>0</v>
      </c>
      <c r="V26" s="31"/>
    </row>
    <row r="27" spans="2:22" ht="20.100000000000001" customHeight="1" x14ac:dyDescent="0.3">
      <c r="B27" s="407"/>
      <c r="C27" s="126"/>
      <c r="D27" s="127"/>
      <c r="E27" s="128"/>
      <c r="F27" s="129"/>
      <c r="G27" s="127"/>
      <c r="H27" s="130"/>
      <c r="I27" s="126"/>
      <c r="J27" s="127"/>
      <c r="K27" s="128"/>
      <c r="L27" s="129"/>
      <c r="M27" s="127"/>
      <c r="N27" s="130"/>
      <c r="O27" s="126"/>
      <c r="P27" s="127"/>
      <c r="Q27" s="128"/>
      <c r="R27" s="43">
        <f t="shared" ca="1" si="0"/>
        <v>0</v>
      </c>
      <c r="S27" s="27">
        <f t="shared" si="1"/>
        <v>0</v>
      </c>
      <c r="T27" s="29">
        <f t="shared" si="2"/>
        <v>0</v>
      </c>
      <c r="U27" s="49">
        <f t="shared" si="3"/>
        <v>0</v>
      </c>
      <c r="V27" s="31"/>
    </row>
    <row r="28" spans="2:22" ht="20.100000000000001" customHeight="1" x14ac:dyDescent="0.3">
      <c r="B28" s="407"/>
      <c r="C28" s="126"/>
      <c r="D28" s="127"/>
      <c r="E28" s="128"/>
      <c r="F28" s="129"/>
      <c r="G28" s="127"/>
      <c r="H28" s="130"/>
      <c r="I28" s="126"/>
      <c r="J28" s="127"/>
      <c r="K28" s="128"/>
      <c r="L28" s="129"/>
      <c r="M28" s="127"/>
      <c r="N28" s="130"/>
      <c r="O28" s="126"/>
      <c r="P28" s="127"/>
      <c r="Q28" s="128"/>
      <c r="R28" s="43">
        <f t="shared" ca="1" si="0"/>
        <v>0</v>
      </c>
      <c r="S28" s="27">
        <f t="shared" si="1"/>
        <v>0</v>
      </c>
      <c r="T28" s="29">
        <f t="shared" si="2"/>
        <v>0</v>
      </c>
      <c r="U28" s="49">
        <f t="shared" si="3"/>
        <v>0</v>
      </c>
      <c r="V28" s="31"/>
    </row>
    <row r="29" spans="2:22" ht="20.100000000000001" customHeight="1" x14ac:dyDescent="0.3">
      <c r="B29" s="407"/>
      <c r="C29" s="126"/>
      <c r="D29" s="127"/>
      <c r="E29" s="128"/>
      <c r="F29" s="129"/>
      <c r="G29" s="127"/>
      <c r="H29" s="130"/>
      <c r="I29" s="126"/>
      <c r="J29" s="127"/>
      <c r="K29" s="128"/>
      <c r="L29" s="129"/>
      <c r="M29" s="127"/>
      <c r="N29" s="130"/>
      <c r="O29" s="126"/>
      <c r="P29" s="127"/>
      <c r="Q29" s="128"/>
      <c r="R29" s="43">
        <f t="shared" ca="1" si="0"/>
        <v>0</v>
      </c>
      <c r="S29" s="27">
        <f t="shared" si="1"/>
        <v>0</v>
      </c>
      <c r="T29" s="29">
        <f t="shared" si="2"/>
        <v>0</v>
      </c>
      <c r="U29" s="49">
        <f t="shared" si="3"/>
        <v>0</v>
      </c>
      <c r="V29" s="31"/>
    </row>
    <row r="30" spans="2:22" ht="20.100000000000001" customHeight="1" x14ac:dyDescent="0.3">
      <c r="B30" s="407"/>
      <c r="C30" s="126"/>
      <c r="D30" s="127"/>
      <c r="E30" s="128"/>
      <c r="F30" s="129"/>
      <c r="G30" s="127"/>
      <c r="H30" s="130"/>
      <c r="I30" s="126"/>
      <c r="J30" s="127"/>
      <c r="K30" s="128"/>
      <c r="L30" s="129"/>
      <c r="M30" s="127"/>
      <c r="N30" s="130"/>
      <c r="O30" s="126"/>
      <c r="P30" s="127"/>
      <c r="Q30" s="128"/>
      <c r="R30" s="43">
        <f t="shared" ca="1" si="0"/>
        <v>0</v>
      </c>
      <c r="S30" s="27">
        <f t="shared" si="1"/>
        <v>0</v>
      </c>
      <c r="T30" s="29">
        <f t="shared" si="2"/>
        <v>0</v>
      </c>
      <c r="U30" s="49">
        <f t="shared" si="3"/>
        <v>0</v>
      </c>
      <c r="V30" s="31"/>
    </row>
    <row r="31" spans="2:22" ht="20.100000000000001" customHeight="1" x14ac:dyDescent="0.3">
      <c r="B31" s="407"/>
      <c r="C31" s="126"/>
      <c r="D31" s="127"/>
      <c r="E31" s="128"/>
      <c r="F31" s="129"/>
      <c r="G31" s="127"/>
      <c r="H31" s="130"/>
      <c r="I31" s="126"/>
      <c r="J31" s="127"/>
      <c r="K31" s="128"/>
      <c r="L31" s="129"/>
      <c r="M31" s="127"/>
      <c r="N31" s="130"/>
      <c r="O31" s="126"/>
      <c r="P31" s="127"/>
      <c r="Q31" s="128"/>
      <c r="R31" s="43">
        <f ca="1">somcoul(C31:Q31,"rouge")</f>
        <v>0</v>
      </c>
      <c r="S31" s="27">
        <f>COUNTIF(C31:Q31,("g"))</f>
        <v>0</v>
      </c>
      <c r="T31" s="29">
        <f>COUNTIF(C31:Q31,("c"))</f>
        <v>0</v>
      </c>
      <c r="U31" s="49">
        <f>COUNTIF(C31:Q31,"abs")</f>
        <v>0</v>
      </c>
      <c r="V31" s="31"/>
    </row>
    <row r="32" spans="2:22" ht="20.100000000000001" customHeight="1" x14ac:dyDescent="0.3">
      <c r="B32" s="407"/>
      <c r="C32" s="126"/>
      <c r="D32" s="127"/>
      <c r="E32" s="128"/>
      <c r="F32" s="129"/>
      <c r="G32" s="127"/>
      <c r="H32" s="130"/>
      <c r="I32" s="126"/>
      <c r="J32" s="127"/>
      <c r="K32" s="128"/>
      <c r="L32" s="129"/>
      <c r="M32" s="127"/>
      <c r="N32" s="130"/>
      <c r="O32" s="126"/>
      <c r="P32" s="127"/>
      <c r="Q32" s="128"/>
      <c r="R32" s="43">
        <f t="shared" ca="1" si="0"/>
        <v>0</v>
      </c>
      <c r="S32" s="27">
        <f t="shared" si="1"/>
        <v>0</v>
      </c>
      <c r="T32" s="29">
        <f t="shared" si="2"/>
        <v>0</v>
      </c>
      <c r="U32" s="49">
        <f t="shared" si="3"/>
        <v>0</v>
      </c>
      <c r="V32" s="31"/>
    </row>
    <row r="33" spans="2:22" ht="20.100000000000001" customHeight="1" x14ac:dyDescent="0.3">
      <c r="B33" s="407"/>
      <c r="C33" s="126"/>
      <c r="D33" s="127"/>
      <c r="E33" s="128"/>
      <c r="F33" s="129"/>
      <c r="G33" s="127"/>
      <c r="H33" s="130"/>
      <c r="I33" s="126"/>
      <c r="J33" s="127"/>
      <c r="K33" s="128"/>
      <c r="L33" s="129"/>
      <c r="M33" s="127"/>
      <c r="N33" s="130"/>
      <c r="O33" s="126"/>
      <c r="P33" s="127"/>
      <c r="Q33" s="128"/>
      <c r="R33" s="43">
        <f t="shared" ca="1" si="0"/>
        <v>0</v>
      </c>
      <c r="S33" s="27">
        <f t="shared" si="1"/>
        <v>0</v>
      </c>
      <c r="T33" s="29">
        <f t="shared" si="2"/>
        <v>0</v>
      </c>
      <c r="U33" s="49">
        <f t="shared" si="3"/>
        <v>0</v>
      </c>
      <c r="V33" s="31"/>
    </row>
    <row r="34" spans="2:22" ht="20.100000000000001" customHeight="1" x14ac:dyDescent="0.3">
      <c r="B34" s="407"/>
      <c r="C34" s="126"/>
      <c r="D34" s="127"/>
      <c r="E34" s="128"/>
      <c r="F34" s="129"/>
      <c r="G34" s="127"/>
      <c r="H34" s="130"/>
      <c r="I34" s="126"/>
      <c r="J34" s="127"/>
      <c r="K34" s="128"/>
      <c r="L34" s="129"/>
      <c r="M34" s="127"/>
      <c r="N34" s="130"/>
      <c r="O34" s="126"/>
      <c r="P34" s="127"/>
      <c r="Q34" s="128"/>
      <c r="R34" s="43">
        <f t="shared" ca="1" si="0"/>
        <v>0</v>
      </c>
      <c r="S34" s="27">
        <f t="shared" si="1"/>
        <v>0</v>
      </c>
      <c r="T34" s="29">
        <f t="shared" si="2"/>
        <v>0</v>
      </c>
      <c r="U34" s="49">
        <f t="shared" si="3"/>
        <v>0</v>
      </c>
      <c r="V34" s="31"/>
    </row>
    <row r="35" spans="2:22" ht="20.100000000000001" customHeight="1" x14ac:dyDescent="0.3">
      <c r="B35" s="407"/>
      <c r="C35" s="126"/>
      <c r="D35" s="127"/>
      <c r="E35" s="128"/>
      <c r="F35" s="129"/>
      <c r="G35" s="127"/>
      <c r="H35" s="130"/>
      <c r="I35" s="126"/>
      <c r="J35" s="127"/>
      <c r="K35" s="128"/>
      <c r="L35" s="129"/>
      <c r="M35" s="127"/>
      <c r="N35" s="130"/>
      <c r="O35" s="126"/>
      <c r="P35" s="127"/>
      <c r="Q35" s="128"/>
      <c r="R35" s="43">
        <f t="shared" ca="1" si="0"/>
        <v>0</v>
      </c>
      <c r="S35" s="27">
        <f t="shared" si="1"/>
        <v>0</v>
      </c>
      <c r="T35" s="29">
        <f t="shared" si="2"/>
        <v>0</v>
      </c>
      <c r="U35" s="49">
        <f t="shared" si="3"/>
        <v>0</v>
      </c>
      <c r="V35" s="31"/>
    </row>
    <row r="36" spans="2:22" ht="20.100000000000001" customHeight="1" x14ac:dyDescent="0.3">
      <c r="B36" s="407"/>
      <c r="C36" s="126"/>
      <c r="D36" s="127"/>
      <c r="E36" s="128"/>
      <c r="F36" s="129"/>
      <c r="G36" s="127"/>
      <c r="H36" s="130"/>
      <c r="I36" s="126"/>
      <c r="J36" s="127"/>
      <c r="K36" s="128"/>
      <c r="L36" s="129"/>
      <c r="M36" s="127"/>
      <c r="N36" s="130"/>
      <c r="O36" s="126"/>
      <c r="P36" s="127"/>
      <c r="Q36" s="128"/>
      <c r="R36" s="43">
        <f t="shared" ca="1" si="0"/>
        <v>0</v>
      </c>
      <c r="S36" s="27">
        <f t="shared" si="1"/>
        <v>0</v>
      </c>
      <c r="T36" s="29">
        <f t="shared" si="2"/>
        <v>0</v>
      </c>
      <c r="U36" s="49">
        <f t="shared" si="3"/>
        <v>0</v>
      </c>
      <c r="V36" s="31"/>
    </row>
    <row r="37" spans="2:22" ht="20.100000000000001" customHeight="1" x14ac:dyDescent="0.3">
      <c r="B37" s="407"/>
      <c r="C37" s="126"/>
      <c r="D37" s="127"/>
      <c r="E37" s="128"/>
      <c r="F37" s="129"/>
      <c r="G37" s="127"/>
      <c r="H37" s="130"/>
      <c r="I37" s="126"/>
      <c r="J37" s="127"/>
      <c r="K37" s="128"/>
      <c r="L37" s="129"/>
      <c r="M37" s="127"/>
      <c r="N37" s="130"/>
      <c r="O37" s="126"/>
      <c r="P37" s="127"/>
      <c r="Q37" s="128"/>
      <c r="R37" s="43">
        <f t="shared" ca="1" si="0"/>
        <v>0</v>
      </c>
      <c r="S37" s="27">
        <f t="shared" si="1"/>
        <v>0</v>
      </c>
      <c r="T37" s="29">
        <f t="shared" si="2"/>
        <v>0</v>
      </c>
      <c r="U37" s="49">
        <f t="shared" si="3"/>
        <v>0</v>
      </c>
      <c r="V37" s="31"/>
    </row>
    <row r="38" spans="2:22" ht="20.100000000000001" customHeight="1" x14ac:dyDescent="0.3">
      <c r="B38" s="410"/>
      <c r="C38" s="126"/>
      <c r="D38" s="127"/>
      <c r="E38" s="128"/>
      <c r="F38" s="129"/>
      <c r="G38" s="127"/>
      <c r="H38" s="130"/>
      <c r="I38" s="126"/>
      <c r="J38" s="127"/>
      <c r="K38" s="128"/>
      <c r="L38" s="129"/>
      <c r="M38" s="127"/>
      <c r="N38" s="130"/>
      <c r="O38" s="126"/>
      <c r="P38" s="127"/>
      <c r="Q38" s="128"/>
      <c r="R38" s="43">
        <f t="shared" ca="1" si="0"/>
        <v>0</v>
      </c>
      <c r="S38" s="27">
        <f t="shared" si="1"/>
        <v>0</v>
      </c>
      <c r="T38" s="29">
        <f t="shared" si="2"/>
        <v>0</v>
      </c>
      <c r="U38" s="49">
        <f t="shared" si="3"/>
        <v>0</v>
      </c>
      <c r="V38" s="31"/>
    </row>
    <row r="39" spans="2:22" ht="20.100000000000001" customHeight="1" x14ac:dyDescent="0.3">
      <c r="B39" s="410"/>
      <c r="C39" s="126"/>
      <c r="D39" s="127"/>
      <c r="E39" s="128"/>
      <c r="F39" s="129"/>
      <c r="G39" s="127"/>
      <c r="H39" s="130"/>
      <c r="I39" s="126"/>
      <c r="J39" s="127"/>
      <c r="K39" s="128"/>
      <c r="L39" s="129"/>
      <c r="M39" s="127"/>
      <c r="N39" s="130"/>
      <c r="O39" s="126"/>
      <c r="P39" s="127"/>
      <c r="Q39" s="128"/>
      <c r="R39" s="43">
        <f t="shared" ca="1" si="0"/>
        <v>0</v>
      </c>
      <c r="S39" s="27">
        <f t="shared" si="1"/>
        <v>0</v>
      </c>
      <c r="T39" s="29">
        <f t="shared" si="2"/>
        <v>0</v>
      </c>
      <c r="U39" s="49">
        <f t="shared" si="3"/>
        <v>0</v>
      </c>
      <c r="V39" s="31"/>
    </row>
    <row r="40" spans="2:22" ht="20.100000000000001" customHeight="1" x14ac:dyDescent="0.3">
      <c r="B40" s="411"/>
      <c r="C40" s="126"/>
      <c r="D40" s="127"/>
      <c r="E40" s="128"/>
      <c r="F40" s="129"/>
      <c r="G40" s="127"/>
      <c r="H40" s="130"/>
      <c r="I40" s="126"/>
      <c r="J40" s="127"/>
      <c r="K40" s="128"/>
      <c r="L40" s="129"/>
      <c r="M40" s="127"/>
      <c r="N40" s="130"/>
      <c r="O40" s="126"/>
      <c r="P40" s="127"/>
      <c r="Q40" s="128"/>
      <c r="R40" s="43">
        <f t="shared" ca="1" si="0"/>
        <v>0</v>
      </c>
      <c r="S40" s="27">
        <f t="shared" si="1"/>
        <v>0</v>
      </c>
      <c r="T40" s="29">
        <f t="shared" si="2"/>
        <v>0</v>
      </c>
      <c r="U40" s="49">
        <f t="shared" si="3"/>
        <v>0</v>
      </c>
      <c r="V40" s="31"/>
    </row>
    <row r="41" spans="2:22" ht="20.100000000000001" customHeight="1" x14ac:dyDescent="0.3">
      <c r="B41" s="411"/>
      <c r="C41" s="134"/>
      <c r="D41" s="131"/>
      <c r="E41" s="132"/>
      <c r="F41" s="135"/>
      <c r="G41" s="131"/>
      <c r="H41" s="133"/>
      <c r="I41" s="134"/>
      <c r="J41" s="131"/>
      <c r="K41" s="132"/>
      <c r="L41" s="135"/>
      <c r="M41" s="131"/>
      <c r="N41" s="133"/>
      <c r="O41" s="134"/>
      <c r="P41" s="131"/>
      <c r="Q41" s="132"/>
      <c r="R41" s="43">
        <f t="shared" ca="1" si="0"/>
        <v>0</v>
      </c>
      <c r="S41" s="27">
        <f t="shared" si="1"/>
        <v>0</v>
      </c>
      <c r="T41" s="29">
        <f t="shared" si="2"/>
        <v>0</v>
      </c>
      <c r="U41" s="49">
        <f t="shared" si="3"/>
        <v>0</v>
      </c>
      <c r="V41" s="31"/>
    </row>
    <row r="42" spans="2:22" ht="20.100000000000001" customHeight="1" x14ac:dyDescent="0.3">
      <c r="B42" s="411"/>
      <c r="C42" s="59"/>
      <c r="D42" s="60"/>
      <c r="E42" s="61"/>
      <c r="F42" s="59"/>
      <c r="G42" s="60"/>
      <c r="H42" s="61"/>
      <c r="I42" s="59"/>
      <c r="J42" s="60"/>
      <c r="K42" s="61"/>
      <c r="L42" s="59"/>
      <c r="M42" s="60"/>
      <c r="N42" s="61"/>
      <c r="O42" s="279"/>
      <c r="P42" s="60"/>
      <c r="Q42" s="61"/>
      <c r="R42" s="43">
        <f t="shared" ca="1" si="0"/>
        <v>0</v>
      </c>
      <c r="S42" s="27">
        <f t="shared" si="1"/>
        <v>0</v>
      </c>
      <c r="T42" s="29">
        <f t="shared" si="2"/>
        <v>0</v>
      </c>
      <c r="U42" s="49">
        <f t="shared" si="3"/>
        <v>0</v>
      </c>
      <c r="V42" s="31"/>
    </row>
    <row r="43" spans="2:22" ht="20.100000000000001" customHeight="1" x14ac:dyDescent="0.3">
      <c r="B43" s="411"/>
      <c r="C43" s="59"/>
      <c r="D43" s="60"/>
      <c r="E43" s="61"/>
      <c r="F43" s="59"/>
      <c r="G43" s="60"/>
      <c r="H43" s="61"/>
      <c r="I43" s="59"/>
      <c r="J43" s="60"/>
      <c r="K43" s="61"/>
      <c r="L43" s="59"/>
      <c r="M43" s="60"/>
      <c r="N43" s="61"/>
      <c r="O43" s="279"/>
      <c r="P43" s="60"/>
      <c r="Q43" s="61"/>
      <c r="R43" s="43">
        <f t="shared" ca="1" si="0"/>
        <v>0</v>
      </c>
      <c r="S43" s="27">
        <f t="shared" si="1"/>
        <v>0</v>
      </c>
      <c r="T43" s="29">
        <f t="shared" si="2"/>
        <v>0</v>
      </c>
      <c r="U43" s="49">
        <f t="shared" si="3"/>
        <v>0</v>
      </c>
      <c r="V43" s="31"/>
    </row>
    <row r="44" spans="2:22" ht="20.100000000000001" customHeight="1" x14ac:dyDescent="0.3">
      <c r="B44" s="411"/>
      <c r="C44" s="59"/>
      <c r="D44" s="60"/>
      <c r="E44" s="61"/>
      <c r="F44" s="59"/>
      <c r="G44" s="60"/>
      <c r="H44" s="61"/>
      <c r="I44" s="59"/>
      <c r="J44" s="60"/>
      <c r="K44" s="61"/>
      <c r="L44" s="59"/>
      <c r="M44" s="60"/>
      <c r="N44" s="61"/>
      <c r="O44" s="279"/>
      <c r="P44" s="60"/>
      <c r="Q44" s="61"/>
      <c r="R44" s="43">
        <f t="shared" ca="1" si="0"/>
        <v>0</v>
      </c>
      <c r="S44" s="27">
        <f t="shared" si="1"/>
        <v>0</v>
      </c>
      <c r="T44" s="29">
        <f t="shared" si="2"/>
        <v>0</v>
      </c>
      <c r="U44" s="49">
        <f t="shared" si="3"/>
        <v>0</v>
      </c>
      <c r="V44" s="31"/>
    </row>
    <row r="45" spans="2:22" ht="20.100000000000001" customHeight="1" x14ac:dyDescent="0.3">
      <c r="B45" s="411"/>
      <c r="C45" s="59"/>
      <c r="D45" s="60"/>
      <c r="E45" s="61"/>
      <c r="F45" s="59"/>
      <c r="G45" s="60"/>
      <c r="H45" s="61"/>
      <c r="I45" s="59"/>
      <c r="J45" s="60"/>
      <c r="K45" s="61"/>
      <c r="L45" s="59"/>
      <c r="M45" s="60"/>
      <c r="N45" s="61"/>
      <c r="O45" s="279"/>
      <c r="P45" s="60"/>
      <c r="Q45" s="61"/>
      <c r="R45" s="43">
        <f t="shared" ca="1" si="0"/>
        <v>0</v>
      </c>
      <c r="S45" s="27">
        <f t="shared" si="1"/>
        <v>0</v>
      </c>
      <c r="T45" s="29">
        <f t="shared" si="2"/>
        <v>0</v>
      </c>
      <c r="U45" s="49">
        <f t="shared" si="3"/>
        <v>0</v>
      </c>
      <c r="V45" s="31"/>
    </row>
    <row r="46" spans="2:22" ht="20.100000000000001" customHeight="1" x14ac:dyDescent="0.3">
      <c r="B46" s="411"/>
      <c r="C46" s="59"/>
      <c r="D46" s="60"/>
      <c r="E46" s="61"/>
      <c r="F46" s="59"/>
      <c r="G46" s="60"/>
      <c r="H46" s="61"/>
      <c r="I46" s="59"/>
      <c r="J46" s="60"/>
      <c r="K46" s="61"/>
      <c r="L46" s="59"/>
      <c r="M46" s="60"/>
      <c r="N46" s="61"/>
      <c r="O46" s="279"/>
      <c r="P46" s="60"/>
      <c r="Q46" s="61"/>
      <c r="R46" s="43">
        <f t="shared" ca="1" si="0"/>
        <v>0</v>
      </c>
      <c r="S46" s="27">
        <f t="shared" si="1"/>
        <v>0</v>
      </c>
      <c r="T46" s="29">
        <f t="shared" si="2"/>
        <v>0</v>
      </c>
      <c r="U46" s="49">
        <f t="shared" si="3"/>
        <v>0</v>
      </c>
      <c r="V46" s="31"/>
    </row>
    <row r="47" spans="2:22" ht="20.100000000000001" customHeight="1" x14ac:dyDescent="0.3">
      <c r="B47" s="411"/>
      <c r="C47" s="59"/>
      <c r="D47" s="60"/>
      <c r="E47" s="61"/>
      <c r="F47" s="59"/>
      <c r="G47" s="60"/>
      <c r="H47" s="61"/>
      <c r="I47" s="59"/>
      <c r="J47" s="60"/>
      <c r="K47" s="61"/>
      <c r="L47" s="59"/>
      <c r="M47" s="60"/>
      <c r="N47" s="61"/>
      <c r="O47" s="279"/>
      <c r="P47" s="60"/>
      <c r="Q47" s="61"/>
      <c r="R47" s="43">
        <f t="shared" ca="1" si="0"/>
        <v>0</v>
      </c>
      <c r="S47" s="27">
        <f t="shared" si="1"/>
        <v>0</v>
      </c>
      <c r="T47" s="29">
        <f t="shared" si="2"/>
        <v>0</v>
      </c>
      <c r="U47" s="49">
        <f t="shared" si="3"/>
        <v>0</v>
      </c>
      <c r="V47" s="31"/>
    </row>
    <row r="48" spans="2:22" ht="20.100000000000001" customHeight="1" x14ac:dyDescent="0.3">
      <c r="B48" s="411"/>
      <c r="C48" s="59"/>
      <c r="D48" s="60"/>
      <c r="E48" s="61"/>
      <c r="F48" s="59"/>
      <c r="G48" s="60"/>
      <c r="H48" s="61"/>
      <c r="I48" s="59"/>
      <c r="J48" s="60"/>
      <c r="K48" s="61"/>
      <c r="L48" s="59"/>
      <c r="M48" s="60"/>
      <c r="N48" s="61"/>
      <c r="O48" s="279"/>
      <c r="P48" s="60"/>
      <c r="Q48" s="61"/>
      <c r="R48" s="43">
        <f t="shared" ca="1" si="0"/>
        <v>0</v>
      </c>
      <c r="S48" s="27">
        <f t="shared" si="1"/>
        <v>0</v>
      </c>
      <c r="T48" s="29">
        <f t="shared" si="2"/>
        <v>0</v>
      </c>
      <c r="U48" s="49">
        <f t="shared" si="3"/>
        <v>0</v>
      </c>
      <c r="V48" s="31"/>
    </row>
    <row r="49" spans="2:27" ht="20.100000000000001" customHeight="1" x14ac:dyDescent="0.3">
      <c r="B49" s="411"/>
      <c r="C49" s="59"/>
      <c r="D49" s="60"/>
      <c r="E49" s="61"/>
      <c r="F49" s="59"/>
      <c r="G49" s="60"/>
      <c r="H49" s="61"/>
      <c r="I49" s="59"/>
      <c r="J49" s="60"/>
      <c r="K49" s="61"/>
      <c r="L49" s="59"/>
      <c r="M49" s="60"/>
      <c r="N49" s="61"/>
      <c r="O49" s="279"/>
      <c r="P49" s="60"/>
      <c r="Q49" s="61"/>
      <c r="R49" s="43">
        <f t="shared" ca="1" si="0"/>
        <v>0</v>
      </c>
      <c r="S49" s="27">
        <f t="shared" si="1"/>
        <v>0</v>
      </c>
      <c r="T49" s="29">
        <f t="shared" si="2"/>
        <v>0</v>
      </c>
      <c r="U49" s="49">
        <f t="shared" si="3"/>
        <v>0</v>
      </c>
      <c r="V49" s="31"/>
    </row>
    <row r="50" spans="2:27" ht="20.100000000000001" customHeight="1" x14ac:dyDescent="0.3">
      <c r="B50" s="411"/>
      <c r="C50" s="59"/>
      <c r="D50" s="60"/>
      <c r="E50" s="61"/>
      <c r="F50" s="59"/>
      <c r="G50" s="60"/>
      <c r="H50" s="61"/>
      <c r="I50" s="59"/>
      <c r="J50" s="60"/>
      <c r="K50" s="61"/>
      <c r="L50" s="59"/>
      <c r="M50" s="60"/>
      <c r="N50" s="61"/>
      <c r="O50" s="279"/>
      <c r="P50" s="60"/>
      <c r="Q50" s="61"/>
      <c r="R50" s="43">
        <f t="shared" ca="1" si="0"/>
        <v>0</v>
      </c>
      <c r="S50" s="27">
        <f t="shared" si="1"/>
        <v>0</v>
      </c>
      <c r="T50" s="29">
        <f t="shared" si="2"/>
        <v>0</v>
      </c>
      <c r="U50" s="49">
        <f t="shared" si="3"/>
        <v>0</v>
      </c>
      <c r="V50" s="31"/>
    </row>
    <row r="51" spans="2:27" ht="20.100000000000001" customHeight="1" x14ac:dyDescent="0.3">
      <c r="B51" s="411"/>
      <c r="C51" s="59"/>
      <c r="D51" s="60"/>
      <c r="E51" s="61"/>
      <c r="F51" s="59"/>
      <c r="G51" s="60"/>
      <c r="H51" s="61"/>
      <c r="I51" s="59"/>
      <c r="J51" s="60"/>
      <c r="K51" s="61"/>
      <c r="L51" s="59"/>
      <c r="M51" s="60"/>
      <c r="N51" s="61"/>
      <c r="O51" s="279"/>
      <c r="P51" s="60"/>
      <c r="Q51" s="61"/>
      <c r="R51" s="43">
        <f t="shared" ca="1" si="0"/>
        <v>0</v>
      </c>
      <c r="S51" s="27">
        <f t="shared" si="1"/>
        <v>0</v>
      </c>
      <c r="T51" s="29">
        <f t="shared" si="2"/>
        <v>0</v>
      </c>
      <c r="U51" s="49">
        <f t="shared" si="3"/>
        <v>0</v>
      </c>
      <c r="V51" s="31"/>
    </row>
    <row r="52" spans="2:27" ht="20.100000000000001" customHeight="1" x14ac:dyDescent="0.3">
      <c r="B52" s="411"/>
      <c r="C52" s="59"/>
      <c r="D52" s="60"/>
      <c r="E52" s="61"/>
      <c r="F52" s="59"/>
      <c r="G52" s="60"/>
      <c r="H52" s="61"/>
      <c r="I52" s="59"/>
      <c r="J52" s="60"/>
      <c r="K52" s="61"/>
      <c r="L52" s="59"/>
      <c r="M52" s="60"/>
      <c r="N52" s="61"/>
      <c r="O52" s="279"/>
      <c r="P52" s="60"/>
      <c r="Q52" s="61"/>
      <c r="R52" s="43">
        <f t="shared" ca="1" si="0"/>
        <v>0</v>
      </c>
      <c r="S52" s="27">
        <f t="shared" si="1"/>
        <v>0</v>
      </c>
      <c r="T52" s="29">
        <f t="shared" si="2"/>
        <v>0</v>
      </c>
      <c r="U52" s="49">
        <f t="shared" si="3"/>
        <v>0</v>
      </c>
      <c r="V52" s="31"/>
    </row>
    <row r="53" spans="2:27" ht="20.100000000000001" customHeight="1" x14ac:dyDescent="0.3">
      <c r="B53" s="411"/>
      <c r="C53" s="59"/>
      <c r="D53" s="60"/>
      <c r="E53" s="61"/>
      <c r="F53" s="59"/>
      <c r="G53" s="60"/>
      <c r="H53" s="61"/>
      <c r="I53" s="59"/>
      <c r="J53" s="60"/>
      <c r="K53" s="61"/>
      <c r="L53" s="59"/>
      <c r="M53" s="60"/>
      <c r="N53" s="61"/>
      <c r="O53" s="279"/>
      <c r="P53" s="60"/>
      <c r="Q53" s="61"/>
      <c r="R53" s="43">
        <f t="shared" ca="1" si="0"/>
        <v>0</v>
      </c>
      <c r="S53" s="27">
        <f t="shared" si="1"/>
        <v>0</v>
      </c>
      <c r="T53" s="29">
        <f t="shared" si="2"/>
        <v>0</v>
      </c>
      <c r="U53" s="49">
        <f t="shared" si="3"/>
        <v>0</v>
      </c>
      <c r="V53" s="31"/>
    </row>
    <row r="54" spans="2:27" ht="20.100000000000001" customHeight="1" x14ac:dyDescent="0.3">
      <c r="B54" s="411"/>
      <c r="C54" s="59"/>
      <c r="D54" s="60"/>
      <c r="E54" s="61"/>
      <c r="F54" s="59"/>
      <c r="G54" s="60"/>
      <c r="H54" s="61"/>
      <c r="I54" s="59"/>
      <c r="J54" s="60"/>
      <c r="K54" s="61"/>
      <c r="L54" s="59"/>
      <c r="M54" s="60"/>
      <c r="N54" s="61"/>
      <c r="O54" s="279"/>
      <c r="P54" s="60"/>
      <c r="Q54" s="61"/>
      <c r="R54" s="43">
        <f t="shared" ca="1" si="0"/>
        <v>0</v>
      </c>
      <c r="S54" s="27">
        <f t="shared" si="1"/>
        <v>0</v>
      </c>
      <c r="T54" s="29">
        <f t="shared" si="2"/>
        <v>0</v>
      </c>
      <c r="U54" s="49">
        <f t="shared" si="3"/>
        <v>0</v>
      </c>
      <c r="V54" s="31"/>
    </row>
    <row r="55" spans="2:27" ht="20.100000000000001" customHeight="1" x14ac:dyDescent="0.3">
      <c r="B55" s="411"/>
      <c r="C55" s="59"/>
      <c r="D55" s="60"/>
      <c r="E55" s="61"/>
      <c r="F55" s="59"/>
      <c r="G55" s="60"/>
      <c r="H55" s="61"/>
      <c r="I55" s="59"/>
      <c r="J55" s="60"/>
      <c r="K55" s="61"/>
      <c r="L55" s="59"/>
      <c r="M55" s="60"/>
      <c r="N55" s="61"/>
      <c r="O55" s="279"/>
      <c r="P55" s="60"/>
      <c r="Q55" s="61"/>
      <c r="R55" s="43">
        <f t="shared" ca="1" si="0"/>
        <v>0</v>
      </c>
      <c r="S55" s="27">
        <f t="shared" si="1"/>
        <v>0</v>
      </c>
      <c r="T55" s="29">
        <f t="shared" si="2"/>
        <v>0</v>
      </c>
      <c r="U55" s="49">
        <f t="shared" si="3"/>
        <v>0</v>
      </c>
      <c r="V55" s="31"/>
    </row>
    <row r="56" spans="2:27" ht="20.100000000000001" customHeight="1" x14ac:dyDescent="0.3">
      <c r="B56" s="411"/>
      <c r="C56" s="59"/>
      <c r="D56" s="60"/>
      <c r="E56" s="61"/>
      <c r="F56" s="59"/>
      <c r="G56" s="60"/>
      <c r="H56" s="61"/>
      <c r="I56" s="59"/>
      <c r="J56" s="60"/>
      <c r="K56" s="61"/>
      <c r="L56" s="59"/>
      <c r="M56" s="60"/>
      <c r="N56" s="61"/>
      <c r="O56" s="279"/>
      <c r="P56" s="60"/>
      <c r="Q56" s="61"/>
      <c r="R56" s="43">
        <f t="shared" ca="1" si="0"/>
        <v>0</v>
      </c>
      <c r="S56" s="27">
        <f t="shared" si="1"/>
        <v>0</v>
      </c>
      <c r="T56" s="29">
        <f t="shared" si="2"/>
        <v>0</v>
      </c>
      <c r="U56" s="49">
        <f t="shared" si="3"/>
        <v>0</v>
      </c>
      <c r="V56" s="31"/>
    </row>
    <row r="57" spans="2:27" ht="20.100000000000001" customHeight="1" x14ac:dyDescent="0.3">
      <c r="B57" s="411"/>
      <c r="C57" s="59"/>
      <c r="D57" s="60"/>
      <c r="E57" s="61"/>
      <c r="F57" s="59"/>
      <c r="G57" s="60"/>
      <c r="H57" s="61"/>
      <c r="I57" s="59"/>
      <c r="J57" s="60"/>
      <c r="K57" s="61"/>
      <c r="L57" s="59"/>
      <c r="M57" s="60"/>
      <c r="N57" s="61"/>
      <c r="O57" s="279"/>
      <c r="P57" s="60"/>
      <c r="Q57" s="61"/>
      <c r="R57" s="43">
        <f t="shared" ca="1" si="0"/>
        <v>0</v>
      </c>
      <c r="S57" s="27">
        <f t="shared" si="1"/>
        <v>0</v>
      </c>
      <c r="T57" s="29">
        <f t="shared" si="2"/>
        <v>0</v>
      </c>
      <c r="U57" s="49">
        <f t="shared" si="3"/>
        <v>0</v>
      </c>
      <c r="V57" s="31"/>
    </row>
    <row r="58" spans="2:27" ht="20.100000000000001" customHeight="1" x14ac:dyDescent="0.3">
      <c r="B58" s="411"/>
      <c r="C58" s="59"/>
      <c r="D58" s="60"/>
      <c r="E58" s="61"/>
      <c r="F58" s="59"/>
      <c r="G58" s="60"/>
      <c r="H58" s="61"/>
      <c r="I58" s="59"/>
      <c r="J58" s="60"/>
      <c r="K58" s="61"/>
      <c r="L58" s="59"/>
      <c r="M58" s="60"/>
      <c r="N58" s="61"/>
      <c r="O58" s="279"/>
      <c r="P58" s="60"/>
      <c r="Q58" s="61"/>
      <c r="R58" s="43">
        <f t="shared" ca="1" si="0"/>
        <v>0</v>
      </c>
      <c r="S58" s="27">
        <f t="shared" si="1"/>
        <v>0</v>
      </c>
      <c r="T58" s="29">
        <f t="shared" si="2"/>
        <v>0</v>
      </c>
      <c r="U58" s="49">
        <f t="shared" si="3"/>
        <v>0</v>
      </c>
      <c r="V58" s="31"/>
    </row>
    <row r="59" spans="2:27" ht="20.100000000000001" customHeight="1" x14ac:dyDescent="0.3">
      <c r="B59" s="80"/>
      <c r="C59" s="59"/>
      <c r="D59" s="60"/>
      <c r="E59" s="61"/>
      <c r="F59" s="59"/>
      <c r="G59" s="60"/>
      <c r="H59" s="61"/>
      <c r="I59" s="59"/>
      <c r="J59" s="60"/>
      <c r="K59" s="61"/>
      <c r="L59" s="59"/>
      <c r="M59" s="60"/>
      <c r="N59" s="61"/>
      <c r="O59" s="279"/>
      <c r="P59" s="60"/>
      <c r="Q59" s="61"/>
      <c r="R59" s="43">
        <f t="shared" ca="1" si="0"/>
        <v>0</v>
      </c>
      <c r="S59" s="27">
        <f t="shared" si="1"/>
        <v>0</v>
      </c>
      <c r="T59" s="29">
        <f t="shared" si="2"/>
        <v>0</v>
      </c>
      <c r="U59" s="49">
        <f t="shared" si="3"/>
        <v>0</v>
      </c>
      <c r="V59" s="31"/>
    </row>
    <row r="60" spans="2:27" ht="20.100000000000001" customHeight="1" x14ac:dyDescent="0.3">
      <c r="B60" s="80"/>
      <c r="C60" s="59"/>
      <c r="D60" s="60"/>
      <c r="E60" s="61"/>
      <c r="F60" s="59"/>
      <c r="G60" s="60"/>
      <c r="H60" s="61"/>
      <c r="I60" s="59"/>
      <c r="J60" s="60"/>
      <c r="K60" s="61"/>
      <c r="L60" s="59"/>
      <c r="M60" s="60"/>
      <c r="N60" s="61"/>
      <c r="O60" s="279"/>
      <c r="P60" s="60"/>
      <c r="Q60" s="61"/>
      <c r="R60" s="43">
        <f t="shared" ca="1" si="0"/>
        <v>0</v>
      </c>
      <c r="S60" s="27">
        <f t="shared" si="1"/>
        <v>0</v>
      </c>
      <c r="T60" s="29">
        <f t="shared" si="2"/>
        <v>0</v>
      </c>
      <c r="U60" s="49">
        <f t="shared" si="3"/>
        <v>0</v>
      </c>
      <c r="V60" s="31"/>
      <c r="X60" s="26"/>
    </row>
    <row r="61" spans="2:27" ht="20.100000000000001" customHeight="1" x14ac:dyDescent="0.3">
      <c r="B61" s="80"/>
      <c r="C61" s="59"/>
      <c r="D61" s="60"/>
      <c r="E61" s="61"/>
      <c r="F61" s="59"/>
      <c r="G61" s="60"/>
      <c r="H61" s="61"/>
      <c r="I61" s="59"/>
      <c r="J61" s="60"/>
      <c r="K61" s="61"/>
      <c r="L61" s="59"/>
      <c r="M61" s="60"/>
      <c r="N61" s="61"/>
      <c r="O61" s="279"/>
      <c r="P61" s="60"/>
      <c r="Q61" s="61"/>
      <c r="R61" s="43">
        <f t="shared" ca="1" si="0"/>
        <v>0</v>
      </c>
      <c r="S61" s="27">
        <f t="shared" si="1"/>
        <v>0</v>
      </c>
      <c r="T61" s="29">
        <f t="shared" si="2"/>
        <v>0</v>
      </c>
      <c r="U61" s="49">
        <f t="shared" si="3"/>
        <v>0</v>
      </c>
      <c r="V61" s="31"/>
    </row>
    <row r="62" spans="2:27" ht="20.100000000000001" customHeight="1" x14ac:dyDescent="0.3">
      <c r="B62" s="80"/>
      <c r="C62" s="59"/>
      <c r="D62" s="60"/>
      <c r="E62" s="61"/>
      <c r="F62" s="59"/>
      <c r="G62" s="60"/>
      <c r="H62" s="61"/>
      <c r="I62" s="59"/>
      <c r="J62" s="60"/>
      <c r="K62" s="61"/>
      <c r="L62" s="59"/>
      <c r="M62" s="60"/>
      <c r="N62" s="61"/>
      <c r="O62" s="279"/>
      <c r="P62" s="60"/>
      <c r="Q62" s="61"/>
      <c r="R62" s="43">
        <f t="shared" ca="1" si="0"/>
        <v>0</v>
      </c>
      <c r="S62" s="27">
        <f t="shared" si="1"/>
        <v>0</v>
      </c>
      <c r="T62" s="29">
        <f t="shared" si="2"/>
        <v>0</v>
      </c>
      <c r="U62" s="49">
        <f t="shared" si="3"/>
        <v>0</v>
      </c>
      <c r="V62" s="31"/>
      <c r="AA62" s="26"/>
    </row>
    <row r="63" spans="2:27" ht="20.100000000000001" customHeight="1" x14ac:dyDescent="0.3">
      <c r="B63" s="80"/>
      <c r="C63" s="59"/>
      <c r="D63" s="60"/>
      <c r="E63" s="61"/>
      <c r="F63" s="59"/>
      <c r="G63" s="60"/>
      <c r="H63" s="61"/>
      <c r="I63" s="59"/>
      <c r="J63" s="60"/>
      <c r="K63" s="61"/>
      <c r="L63" s="59"/>
      <c r="M63" s="60"/>
      <c r="N63" s="61"/>
      <c r="O63" s="279"/>
      <c r="P63" s="60"/>
      <c r="Q63" s="61"/>
      <c r="R63" s="43">
        <f t="shared" ca="1" si="0"/>
        <v>0</v>
      </c>
      <c r="S63" s="27">
        <f t="shared" si="1"/>
        <v>0</v>
      </c>
      <c r="T63" s="29">
        <f t="shared" si="2"/>
        <v>0</v>
      </c>
      <c r="U63" s="49">
        <f t="shared" si="3"/>
        <v>0</v>
      </c>
      <c r="V63" s="31"/>
      <c r="AA63" s="25"/>
    </row>
    <row r="64" spans="2:27" ht="20.100000000000001" customHeight="1" x14ac:dyDescent="0.3">
      <c r="B64" s="80"/>
      <c r="C64" s="59"/>
      <c r="D64" s="60"/>
      <c r="E64" s="61"/>
      <c r="F64" s="59"/>
      <c r="G64" s="60"/>
      <c r="H64" s="61"/>
      <c r="I64" s="59"/>
      <c r="J64" s="60"/>
      <c r="K64" s="61"/>
      <c r="L64" s="59"/>
      <c r="M64" s="60"/>
      <c r="N64" s="61"/>
      <c r="O64" s="279"/>
      <c r="P64" s="60"/>
      <c r="Q64" s="61"/>
      <c r="R64" s="43">
        <f t="shared" ca="1" si="0"/>
        <v>0</v>
      </c>
      <c r="S64" s="27">
        <f t="shared" si="1"/>
        <v>0</v>
      </c>
      <c r="T64" s="29">
        <f t="shared" si="2"/>
        <v>0</v>
      </c>
      <c r="U64" s="49">
        <f t="shared" si="3"/>
        <v>0</v>
      </c>
      <c r="V64" s="31"/>
    </row>
    <row r="65" spans="2:25" ht="20.100000000000001" customHeight="1" x14ac:dyDescent="0.3">
      <c r="B65" s="80"/>
      <c r="C65" s="59"/>
      <c r="D65" s="60"/>
      <c r="E65" s="61"/>
      <c r="F65" s="59"/>
      <c r="G65" s="60"/>
      <c r="H65" s="61"/>
      <c r="I65" s="59"/>
      <c r="J65" s="60"/>
      <c r="K65" s="61"/>
      <c r="L65" s="59"/>
      <c r="M65" s="60"/>
      <c r="N65" s="61"/>
      <c r="O65" s="279"/>
      <c r="P65" s="60"/>
      <c r="Q65" s="61"/>
      <c r="R65" s="43">
        <f t="shared" ca="1" si="0"/>
        <v>0</v>
      </c>
      <c r="S65" s="27">
        <f t="shared" si="1"/>
        <v>0</v>
      </c>
      <c r="T65" s="29">
        <f t="shared" si="2"/>
        <v>0</v>
      </c>
      <c r="U65" s="49">
        <f t="shared" si="3"/>
        <v>0</v>
      </c>
      <c r="V65" s="31"/>
      <c r="Y65" s="26"/>
    </row>
    <row r="66" spans="2:25" ht="20.100000000000001" customHeight="1" x14ac:dyDescent="0.3">
      <c r="B66" s="80"/>
      <c r="C66" s="59"/>
      <c r="D66" s="60"/>
      <c r="E66" s="61"/>
      <c r="F66" s="59"/>
      <c r="G66" s="60"/>
      <c r="H66" s="61"/>
      <c r="I66" s="59"/>
      <c r="J66" s="60"/>
      <c r="K66" s="61"/>
      <c r="L66" s="59"/>
      <c r="M66" s="60"/>
      <c r="N66" s="61"/>
      <c r="O66" s="279"/>
      <c r="P66" s="60"/>
      <c r="Q66" s="61"/>
      <c r="R66" s="43">
        <f t="shared" ca="1" si="0"/>
        <v>0</v>
      </c>
      <c r="S66" s="27">
        <f t="shared" si="1"/>
        <v>0</v>
      </c>
      <c r="T66" s="29">
        <f t="shared" si="2"/>
        <v>0</v>
      </c>
      <c r="U66" s="49">
        <f t="shared" si="3"/>
        <v>0</v>
      </c>
      <c r="V66" s="31"/>
    </row>
    <row r="67" spans="2:25" ht="20.100000000000001" customHeight="1" x14ac:dyDescent="0.3">
      <c r="B67" s="80"/>
      <c r="C67" s="59"/>
      <c r="D67" s="60"/>
      <c r="E67" s="61"/>
      <c r="F67" s="59"/>
      <c r="G67" s="60"/>
      <c r="H67" s="61"/>
      <c r="I67" s="59"/>
      <c r="J67" s="60"/>
      <c r="K67" s="61"/>
      <c r="L67" s="59"/>
      <c r="M67" s="60"/>
      <c r="N67" s="61"/>
      <c r="O67" s="279"/>
      <c r="P67" s="60"/>
      <c r="Q67" s="61"/>
      <c r="R67" s="43">
        <f t="shared" ca="1" si="0"/>
        <v>0</v>
      </c>
      <c r="S67" s="27">
        <f t="shared" si="1"/>
        <v>0</v>
      </c>
      <c r="T67" s="29">
        <f t="shared" si="2"/>
        <v>0</v>
      </c>
      <c r="U67" s="49">
        <f t="shared" si="3"/>
        <v>0</v>
      </c>
      <c r="V67" s="32"/>
    </row>
    <row r="68" spans="2:25" ht="20.100000000000001" customHeight="1" x14ac:dyDescent="0.3">
      <c r="B68" s="81"/>
      <c r="C68" s="59"/>
      <c r="D68" s="60"/>
      <c r="E68" s="61"/>
      <c r="F68" s="59"/>
      <c r="G68" s="60"/>
      <c r="H68" s="61"/>
      <c r="I68" s="59"/>
      <c r="J68" s="60"/>
      <c r="K68" s="61"/>
      <c r="L68" s="59"/>
      <c r="M68" s="60"/>
      <c r="N68" s="61"/>
      <c r="O68" s="279"/>
      <c r="P68" s="60"/>
      <c r="Q68" s="61"/>
      <c r="R68" s="43">
        <f t="shared" ca="1" si="0"/>
        <v>0</v>
      </c>
      <c r="S68" s="27">
        <f t="shared" si="1"/>
        <v>0</v>
      </c>
      <c r="T68" s="29">
        <f t="shared" si="2"/>
        <v>0</v>
      </c>
      <c r="U68" s="49">
        <f t="shared" si="3"/>
        <v>0</v>
      </c>
      <c r="V68" s="31"/>
    </row>
    <row r="69" spans="2:25" ht="20.100000000000001" customHeight="1" x14ac:dyDescent="0.3">
      <c r="B69" s="80"/>
      <c r="C69" s="59"/>
      <c r="D69" s="60"/>
      <c r="E69" s="61"/>
      <c r="F69" s="59"/>
      <c r="G69" s="60"/>
      <c r="H69" s="61"/>
      <c r="I69" s="59"/>
      <c r="J69" s="60"/>
      <c r="K69" s="61"/>
      <c r="L69" s="59"/>
      <c r="M69" s="60"/>
      <c r="N69" s="61"/>
      <c r="O69" s="279"/>
      <c r="P69" s="60"/>
      <c r="Q69" s="61"/>
      <c r="R69" s="43">
        <f t="shared" ca="1" si="0"/>
        <v>0</v>
      </c>
      <c r="S69" s="27">
        <f t="shared" si="1"/>
        <v>0</v>
      </c>
      <c r="T69" s="29">
        <f t="shared" si="2"/>
        <v>0</v>
      </c>
      <c r="U69" s="49">
        <f t="shared" si="3"/>
        <v>0</v>
      </c>
      <c r="V69" s="31"/>
    </row>
    <row r="70" spans="2:25" ht="20.100000000000001" customHeight="1" x14ac:dyDescent="0.3">
      <c r="B70" s="80"/>
      <c r="C70" s="59"/>
      <c r="D70" s="60"/>
      <c r="E70" s="61"/>
      <c r="F70" s="59"/>
      <c r="G70" s="60"/>
      <c r="H70" s="61"/>
      <c r="I70" s="59"/>
      <c r="J70" s="60"/>
      <c r="K70" s="61"/>
      <c r="L70" s="59"/>
      <c r="M70" s="60"/>
      <c r="N70" s="61"/>
      <c r="O70" s="279"/>
      <c r="P70" s="60"/>
      <c r="Q70" s="61"/>
      <c r="R70" s="43">
        <f t="shared" ca="1" si="0"/>
        <v>0</v>
      </c>
      <c r="S70" s="27">
        <f t="shared" si="1"/>
        <v>0</v>
      </c>
      <c r="T70" s="29">
        <f t="shared" si="2"/>
        <v>0</v>
      </c>
      <c r="U70" s="49">
        <f t="shared" ref="U70:U93" si="4">COUNTIF(C70:Q70,"abs")</f>
        <v>0</v>
      </c>
      <c r="V70" s="31"/>
    </row>
    <row r="71" spans="2:25" ht="20.100000000000001" customHeight="1" x14ac:dyDescent="0.3">
      <c r="B71" s="80"/>
      <c r="C71" s="59"/>
      <c r="D71" s="60"/>
      <c r="E71" s="61"/>
      <c r="F71" s="59"/>
      <c r="G71" s="60"/>
      <c r="H71" s="61"/>
      <c r="I71" s="59"/>
      <c r="J71" s="60"/>
      <c r="K71" s="61"/>
      <c r="L71" s="59"/>
      <c r="M71" s="60"/>
      <c r="N71" s="61"/>
      <c r="O71" s="279"/>
      <c r="P71" s="60"/>
      <c r="Q71" s="61"/>
      <c r="R71" s="43">
        <f t="shared" ca="1" si="0"/>
        <v>0</v>
      </c>
      <c r="S71" s="27">
        <f t="shared" si="1"/>
        <v>0</v>
      </c>
      <c r="T71" s="29">
        <f t="shared" si="2"/>
        <v>0</v>
      </c>
      <c r="U71" s="49">
        <f t="shared" si="4"/>
        <v>0</v>
      </c>
      <c r="V71" s="31"/>
    </row>
    <row r="72" spans="2:25" ht="20.100000000000001" customHeight="1" x14ac:dyDescent="0.3">
      <c r="B72" s="80"/>
      <c r="C72" s="59"/>
      <c r="D72" s="60"/>
      <c r="E72" s="61"/>
      <c r="F72" s="59"/>
      <c r="G72" s="60"/>
      <c r="H72" s="61"/>
      <c r="I72" s="59"/>
      <c r="J72" s="60"/>
      <c r="K72" s="61"/>
      <c r="L72" s="59"/>
      <c r="M72" s="60"/>
      <c r="N72" s="61"/>
      <c r="O72" s="279"/>
      <c r="P72" s="60"/>
      <c r="Q72" s="61"/>
      <c r="R72" s="43">
        <f t="shared" ca="1" si="0"/>
        <v>0</v>
      </c>
      <c r="S72" s="27">
        <f t="shared" si="1"/>
        <v>0</v>
      </c>
      <c r="T72" s="29">
        <f t="shared" si="2"/>
        <v>0</v>
      </c>
      <c r="U72" s="49">
        <f t="shared" si="4"/>
        <v>0</v>
      </c>
      <c r="V72" s="31"/>
    </row>
    <row r="73" spans="2:25" ht="20.100000000000001" customHeight="1" x14ac:dyDescent="0.3">
      <c r="B73" s="80"/>
      <c r="C73" s="59"/>
      <c r="D73" s="60"/>
      <c r="E73" s="61"/>
      <c r="F73" s="59"/>
      <c r="G73" s="60"/>
      <c r="H73" s="61"/>
      <c r="I73" s="59"/>
      <c r="J73" s="60"/>
      <c r="K73" s="61"/>
      <c r="L73" s="59"/>
      <c r="M73" s="60"/>
      <c r="N73" s="61"/>
      <c r="O73" s="60"/>
      <c r="P73" s="60"/>
      <c r="Q73" s="61"/>
      <c r="R73" s="43">
        <f t="shared" ca="1" si="0"/>
        <v>0</v>
      </c>
      <c r="S73" s="27">
        <f t="shared" si="1"/>
        <v>0</v>
      </c>
      <c r="T73" s="29">
        <f t="shared" si="2"/>
        <v>0</v>
      </c>
      <c r="U73" s="49">
        <f t="shared" si="4"/>
        <v>0</v>
      </c>
      <c r="V73" s="31"/>
    </row>
    <row r="74" spans="2:25" ht="20.100000000000001" customHeight="1" x14ac:dyDescent="0.3">
      <c r="B74" s="80"/>
      <c r="C74" s="59"/>
      <c r="D74" s="60"/>
      <c r="E74" s="61"/>
      <c r="F74" s="59"/>
      <c r="G74" s="60"/>
      <c r="H74" s="61"/>
      <c r="I74" s="59"/>
      <c r="J74" s="60"/>
      <c r="K74" s="61"/>
      <c r="L74" s="59"/>
      <c r="M74" s="60"/>
      <c r="N74" s="61"/>
      <c r="O74" s="60"/>
      <c r="P74" s="60"/>
      <c r="Q74" s="61"/>
      <c r="R74" s="43">
        <f t="shared" ca="1" si="0"/>
        <v>0</v>
      </c>
      <c r="S74" s="27">
        <f t="shared" si="1"/>
        <v>0</v>
      </c>
      <c r="T74" s="29">
        <f t="shared" si="2"/>
        <v>0</v>
      </c>
      <c r="U74" s="49">
        <f t="shared" si="4"/>
        <v>0</v>
      </c>
      <c r="V74" s="31"/>
    </row>
    <row r="75" spans="2:25" ht="20.100000000000001" customHeight="1" x14ac:dyDescent="0.3">
      <c r="B75" s="80"/>
      <c r="C75" s="59"/>
      <c r="D75" s="60"/>
      <c r="E75" s="61"/>
      <c r="F75" s="59"/>
      <c r="G75" s="60"/>
      <c r="H75" s="61"/>
      <c r="I75" s="59"/>
      <c r="J75" s="60"/>
      <c r="K75" s="61"/>
      <c r="L75" s="59"/>
      <c r="M75" s="60"/>
      <c r="N75" s="61"/>
      <c r="O75" s="60"/>
      <c r="P75" s="60"/>
      <c r="Q75" s="61"/>
      <c r="R75" s="43">
        <f t="shared" ca="1" si="0"/>
        <v>0</v>
      </c>
      <c r="S75" s="27">
        <f t="shared" si="1"/>
        <v>0</v>
      </c>
      <c r="T75" s="29">
        <f t="shared" si="2"/>
        <v>0</v>
      </c>
      <c r="U75" s="49">
        <f t="shared" si="4"/>
        <v>0</v>
      </c>
      <c r="V75" s="31"/>
    </row>
    <row r="76" spans="2:25" ht="20.100000000000001" customHeight="1" x14ac:dyDescent="0.3">
      <c r="B76" s="80"/>
      <c r="C76" s="59"/>
      <c r="D76" s="60"/>
      <c r="E76" s="61"/>
      <c r="F76" s="59"/>
      <c r="G76" s="60"/>
      <c r="H76" s="61"/>
      <c r="I76" s="59"/>
      <c r="J76" s="60"/>
      <c r="K76" s="61"/>
      <c r="L76" s="59"/>
      <c r="M76" s="60"/>
      <c r="N76" s="61"/>
      <c r="O76" s="60"/>
      <c r="P76" s="60"/>
      <c r="Q76" s="61"/>
      <c r="R76" s="43">
        <f t="shared" ca="1" si="0"/>
        <v>0</v>
      </c>
      <c r="S76" s="27">
        <f t="shared" si="1"/>
        <v>0</v>
      </c>
      <c r="T76" s="29">
        <f t="shared" si="2"/>
        <v>0</v>
      </c>
      <c r="U76" s="49">
        <f t="shared" si="4"/>
        <v>0</v>
      </c>
      <c r="V76" s="31"/>
    </row>
    <row r="77" spans="2:25" ht="20.100000000000001" customHeight="1" x14ac:dyDescent="0.3">
      <c r="B77" s="80"/>
      <c r="C77" s="59"/>
      <c r="D77" s="60"/>
      <c r="E77" s="61"/>
      <c r="F77" s="59"/>
      <c r="G77" s="60"/>
      <c r="H77" s="61"/>
      <c r="I77" s="59"/>
      <c r="J77" s="60"/>
      <c r="K77" s="61"/>
      <c r="L77" s="59"/>
      <c r="M77" s="60"/>
      <c r="N77" s="61"/>
      <c r="O77" s="60"/>
      <c r="P77" s="60"/>
      <c r="Q77" s="61"/>
      <c r="R77" s="43">
        <f t="shared" ca="1" si="0"/>
        <v>0</v>
      </c>
      <c r="S77" s="27">
        <f t="shared" si="1"/>
        <v>0</v>
      </c>
      <c r="T77" s="29">
        <f t="shared" si="2"/>
        <v>0</v>
      </c>
      <c r="U77" s="49">
        <f t="shared" si="4"/>
        <v>0</v>
      </c>
      <c r="V77" s="31"/>
    </row>
    <row r="78" spans="2:25" ht="20.100000000000001" customHeight="1" x14ac:dyDescent="0.3">
      <c r="B78" s="80"/>
      <c r="C78" s="59"/>
      <c r="D78" s="60"/>
      <c r="E78" s="61"/>
      <c r="F78" s="59"/>
      <c r="G78" s="60"/>
      <c r="H78" s="61"/>
      <c r="I78" s="59"/>
      <c r="J78" s="60"/>
      <c r="K78" s="61"/>
      <c r="L78" s="59"/>
      <c r="M78" s="60"/>
      <c r="N78" s="61"/>
      <c r="O78" s="60"/>
      <c r="P78" s="60"/>
      <c r="Q78" s="61"/>
      <c r="R78" s="43">
        <f t="shared" ca="1" si="0"/>
        <v>0</v>
      </c>
      <c r="S78" s="27">
        <f t="shared" si="1"/>
        <v>0</v>
      </c>
      <c r="T78" s="29">
        <f t="shared" si="2"/>
        <v>0</v>
      </c>
      <c r="U78" s="49">
        <f t="shared" si="4"/>
        <v>0</v>
      </c>
      <c r="V78" s="31"/>
    </row>
    <row r="79" spans="2:25" ht="20.100000000000001" customHeight="1" x14ac:dyDescent="0.3">
      <c r="B79" s="80"/>
      <c r="C79" s="59"/>
      <c r="D79" s="60"/>
      <c r="E79" s="61"/>
      <c r="F79" s="59"/>
      <c r="G79" s="60"/>
      <c r="H79" s="61"/>
      <c r="I79" s="59"/>
      <c r="J79" s="60"/>
      <c r="K79" s="61"/>
      <c r="L79" s="59"/>
      <c r="M79" s="60"/>
      <c r="N79" s="61"/>
      <c r="O79" s="279"/>
      <c r="P79" s="60"/>
      <c r="Q79" s="61"/>
      <c r="R79" s="43">
        <f t="shared" ca="1" si="0"/>
        <v>0</v>
      </c>
      <c r="S79" s="27">
        <f t="shared" si="1"/>
        <v>0</v>
      </c>
      <c r="T79" s="29">
        <f t="shared" si="2"/>
        <v>0</v>
      </c>
      <c r="U79" s="49">
        <f t="shared" si="4"/>
        <v>0</v>
      </c>
      <c r="V79" s="31"/>
    </row>
    <row r="80" spans="2:25" ht="20.100000000000001" customHeight="1" x14ac:dyDescent="0.3">
      <c r="B80" s="80"/>
      <c r="C80" s="59"/>
      <c r="D80" s="60"/>
      <c r="E80" s="61"/>
      <c r="F80" s="59"/>
      <c r="G80" s="60"/>
      <c r="H80" s="61"/>
      <c r="I80" s="59"/>
      <c r="J80" s="60"/>
      <c r="K80" s="61"/>
      <c r="L80" s="59"/>
      <c r="M80" s="60"/>
      <c r="N80" s="61"/>
      <c r="O80" s="279"/>
      <c r="P80" s="60"/>
      <c r="Q80" s="61"/>
      <c r="R80" s="43">
        <f t="shared" ca="1" si="0"/>
        <v>0</v>
      </c>
      <c r="S80" s="27">
        <f t="shared" si="1"/>
        <v>0</v>
      </c>
      <c r="T80" s="29">
        <f t="shared" si="2"/>
        <v>0</v>
      </c>
      <c r="U80" s="49">
        <f t="shared" si="4"/>
        <v>0</v>
      </c>
      <c r="V80" s="31"/>
    </row>
    <row r="81" spans="2:25" ht="20.100000000000001" customHeight="1" x14ac:dyDescent="0.3">
      <c r="B81" s="80"/>
      <c r="C81" s="59"/>
      <c r="D81" s="60"/>
      <c r="E81" s="61"/>
      <c r="F81" s="59"/>
      <c r="G81" s="60"/>
      <c r="H81" s="61"/>
      <c r="I81" s="59"/>
      <c r="J81" s="60"/>
      <c r="K81" s="61"/>
      <c r="L81" s="59"/>
      <c r="M81" s="60"/>
      <c r="N81" s="61"/>
      <c r="O81" s="279"/>
      <c r="P81" s="60"/>
      <c r="Q81" s="61"/>
      <c r="R81" s="43">
        <f t="shared" ca="1" si="0"/>
        <v>0</v>
      </c>
      <c r="S81" s="27">
        <f t="shared" si="1"/>
        <v>0</v>
      </c>
      <c r="T81" s="29">
        <f t="shared" si="2"/>
        <v>0</v>
      </c>
      <c r="U81" s="49">
        <f t="shared" si="4"/>
        <v>0</v>
      </c>
      <c r="V81" s="31"/>
    </row>
    <row r="82" spans="2:25" ht="20.100000000000001" customHeight="1" x14ac:dyDescent="0.3">
      <c r="B82" s="80"/>
      <c r="C82" s="59"/>
      <c r="D82" s="60"/>
      <c r="E82" s="61"/>
      <c r="F82" s="59"/>
      <c r="G82" s="60"/>
      <c r="H82" s="61"/>
      <c r="I82" s="59"/>
      <c r="J82" s="60"/>
      <c r="K82" s="61"/>
      <c r="L82" s="59"/>
      <c r="M82" s="60"/>
      <c r="N82" s="61"/>
      <c r="O82" s="279"/>
      <c r="P82" s="60"/>
      <c r="Q82" s="61"/>
      <c r="R82" s="43">
        <f t="shared" ca="1" si="0"/>
        <v>0</v>
      </c>
      <c r="S82" s="27">
        <f t="shared" si="1"/>
        <v>0</v>
      </c>
      <c r="T82" s="29">
        <f t="shared" si="2"/>
        <v>0</v>
      </c>
      <c r="U82" s="49">
        <f t="shared" si="4"/>
        <v>0</v>
      </c>
      <c r="V82" s="31"/>
    </row>
    <row r="83" spans="2:25" ht="20.100000000000001" customHeight="1" x14ac:dyDescent="0.3">
      <c r="B83" s="80"/>
      <c r="C83" s="59"/>
      <c r="D83" s="60"/>
      <c r="E83" s="61"/>
      <c r="F83" s="59"/>
      <c r="G83" s="60"/>
      <c r="H83" s="61"/>
      <c r="I83" s="59"/>
      <c r="J83" s="60"/>
      <c r="K83" s="61"/>
      <c r="L83" s="59"/>
      <c r="M83" s="60"/>
      <c r="N83" s="61"/>
      <c r="O83" s="279"/>
      <c r="P83" s="60"/>
      <c r="Q83" s="61"/>
      <c r="R83" s="43">
        <f t="shared" ca="1" si="0"/>
        <v>0</v>
      </c>
      <c r="S83" s="27">
        <f t="shared" si="1"/>
        <v>0</v>
      </c>
      <c r="T83" s="29">
        <f t="shared" si="2"/>
        <v>0</v>
      </c>
      <c r="U83" s="49">
        <f t="shared" si="4"/>
        <v>0</v>
      </c>
      <c r="V83" s="31"/>
    </row>
    <row r="84" spans="2:25" ht="20.100000000000001" customHeight="1" x14ac:dyDescent="0.3">
      <c r="B84" s="80"/>
      <c r="C84" s="59"/>
      <c r="D84" s="60"/>
      <c r="E84" s="61"/>
      <c r="F84" s="59"/>
      <c r="G84" s="60"/>
      <c r="H84" s="61"/>
      <c r="I84" s="59"/>
      <c r="J84" s="60"/>
      <c r="K84" s="61"/>
      <c r="L84" s="59"/>
      <c r="M84" s="60"/>
      <c r="N84" s="61"/>
      <c r="O84" s="279"/>
      <c r="P84" s="60"/>
      <c r="Q84" s="61"/>
      <c r="R84" s="43">
        <f t="shared" ca="1" si="0"/>
        <v>0</v>
      </c>
      <c r="S84" s="27">
        <f t="shared" si="1"/>
        <v>0</v>
      </c>
      <c r="T84" s="29">
        <f t="shared" si="2"/>
        <v>0</v>
      </c>
      <c r="U84" s="49">
        <f t="shared" si="4"/>
        <v>0</v>
      </c>
      <c r="V84" s="31"/>
    </row>
    <row r="85" spans="2:25" ht="20.100000000000001" customHeight="1" x14ac:dyDescent="0.3">
      <c r="B85" s="80"/>
      <c r="C85" s="59"/>
      <c r="D85" s="60"/>
      <c r="E85" s="61"/>
      <c r="F85" s="59"/>
      <c r="G85" s="60"/>
      <c r="H85" s="61"/>
      <c r="I85" s="59"/>
      <c r="J85" s="60"/>
      <c r="K85" s="61"/>
      <c r="L85" s="59"/>
      <c r="M85" s="60"/>
      <c r="N85" s="61"/>
      <c r="O85" s="279"/>
      <c r="P85" s="60"/>
      <c r="Q85" s="61"/>
      <c r="R85" s="43">
        <f t="shared" ca="1" si="0"/>
        <v>0</v>
      </c>
      <c r="S85" s="27">
        <f t="shared" si="1"/>
        <v>0</v>
      </c>
      <c r="T85" s="29">
        <f t="shared" si="2"/>
        <v>0</v>
      </c>
      <c r="U85" s="49">
        <f t="shared" si="4"/>
        <v>0</v>
      </c>
      <c r="V85" s="31"/>
    </row>
    <row r="86" spans="2:25" ht="20.100000000000001" customHeight="1" x14ac:dyDescent="0.3">
      <c r="B86" s="80"/>
      <c r="C86" s="59"/>
      <c r="D86" s="60"/>
      <c r="E86" s="61"/>
      <c r="F86" s="59"/>
      <c r="G86" s="60"/>
      <c r="H86" s="61"/>
      <c r="I86" s="59"/>
      <c r="J86" s="60"/>
      <c r="K86" s="61"/>
      <c r="L86" s="59"/>
      <c r="M86" s="60"/>
      <c r="N86" s="61"/>
      <c r="O86" s="279"/>
      <c r="P86" s="60"/>
      <c r="Q86" s="61"/>
      <c r="R86" s="43">
        <f t="shared" ca="1" si="0"/>
        <v>0</v>
      </c>
      <c r="S86" s="27">
        <f t="shared" si="1"/>
        <v>0</v>
      </c>
      <c r="T86" s="29">
        <f t="shared" si="2"/>
        <v>0</v>
      </c>
      <c r="U86" s="49">
        <f t="shared" si="4"/>
        <v>0</v>
      </c>
      <c r="V86" s="31"/>
    </row>
    <row r="87" spans="2:25" ht="20.100000000000001" customHeight="1" x14ac:dyDescent="0.3">
      <c r="B87" s="80"/>
      <c r="C87" s="59"/>
      <c r="D87" s="60"/>
      <c r="E87" s="61"/>
      <c r="F87" s="59"/>
      <c r="G87" s="60"/>
      <c r="H87" s="61"/>
      <c r="I87" s="59"/>
      <c r="J87" s="60"/>
      <c r="K87" s="61"/>
      <c r="L87" s="59"/>
      <c r="M87" s="60"/>
      <c r="N87" s="61"/>
      <c r="O87" s="279"/>
      <c r="P87" s="60"/>
      <c r="Q87" s="61"/>
      <c r="R87" s="43">
        <f t="shared" ca="1" si="0"/>
        <v>0</v>
      </c>
      <c r="S87" s="27">
        <f t="shared" si="1"/>
        <v>0</v>
      </c>
      <c r="T87" s="29">
        <f t="shared" si="2"/>
        <v>0</v>
      </c>
      <c r="U87" s="49">
        <f t="shared" si="4"/>
        <v>0</v>
      </c>
      <c r="V87" s="31"/>
    </row>
    <row r="88" spans="2:25" ht="20.100000000000001" customHeight="1" x14ac:dyDescent="0.3">
      <c r="B88" s="80"/>
      <c r="C88" s="59"/>
      <c r="D88" s="60"/>
      <c r="E88" s="61"/>
      <c r="F88" s="59"/>
      <c r="G88" s="60"/>
      <c r="H88" s="61"/>
      <c r="I88" s="59"/>
      <c r="J88" s="60"/>
      <c r="K88" s="61"/>
      <c r="L88" s="59"/>
      <c r="M88" s="60"/>
      <c r="N88" s="61"/>
      <c r="O88" s="279"/>
      <c r="P88" s="60"/>
      <c r="Q88" s="61"/>
      <c r="R88" s="43">
        <f t="shared" ca="1" si="0"/>
        <v>0</v>
      </c>
      <c r="S88" s="27">
        <f t="shared" si="1"/>
        <v>0</v>
      </c>
      <c r="T88" s="29">
        <f t="shared" si="2"/>
        <v>0</v>
      </c>
      <c r="U88" s="49">
        <f t="shared" si="4"/>
        <v>0</v>
      </c>
      <c r="V88" s="31"/>
    </row>
    <row r="89" spans="2:25" ht="20.100000000000001" customHeight="1" x14ac:dyDescent="0.3">
      <c r="B89" s="80"/>
      <c r="C89" s="59"/>
      <c r="D89" s="60"/>
      <c r="E89" s="61"/>
      <c r="F89" s="59"/>
      <c r="G89" s="60"/>
      <c r="H89" s="61"/>
      <c r="I89" s="59"/>
      <c r="J89" s="60"/>
      <c r="K89" s="61"/>
      <c r="L89" s="59"/>
      <c r="M89" s="60"/>
      <c r="N89" s="61"/>
      <c r="O89" s="279"/>
      <c r="P89" s="60"/>
      <c r="Q89" s="61"/>
      <c r="R89" s="43">
        <f t="shared" ca="1" si="0"/>
        <v>0</v>
      </c>
      <c r="S89" s="27">
        <f t="shared" si="1"/>
        <v>0</v>
      </c>
      <c r="T89" s="29">
        <f t="shared" si="2"/>
        <v>0</v>
      </c>
      <c r="U89" s="49">
        <f t="shared" si="4"/>
        <v>0</v>
      </c>
      <c r="V89" s="31"/>
    </row>
    <row r="90" spans="2:25" ht="20.100000000000001" customHeight="1" x14ac:dyDescent="0.3">
      <c r="B90" s="80"/>
      <c r="C90" s="59"/>
      <c r="D90" s="60"/>
      <c r="E90" s="61"/>
      <c r="F90" s="59"/>
      <c r="G90" s="60"/>
      <c r="H90" s="61"/>
      <c r="I90" s="59"/>
      <c r="J90" s="60"/>
      <c r="K90" s="61"/>
      <c r="L90" s="59"/>
      <c r="M90" s="60"/>
      <c r="N90" s="61"/>
      <c r="O90" s="279"/>
      <c r="P90" s="60"/>
      <c r="Q90" s="61"/>
      <c r="R90" s="43">
        <f t="shared" ca="1" si="0"/>
        <v>0</v>
      </c>
      <c r="S90" s="27">
        <f t="shared" si="1"/>
        <v>0</v>
      </c>
      <c r="T90" s="29">
        <f t="shared" si="2"/>
        <v>0</v>
      </c>
      <c r="U90" s="49">
        <f t="shared" si="4"/>
        <v>0</v>
      </c>
      <c r="V90" s="31"/>
    </row>
    <row r="91" spans="2:25" ht="20.100000000000001" customHeight="1" x14ac:dyDescent="0.3">
      <c r="B91" s="80"/>
      <c r="C91" s="59"/>
      <c r="D91" s="60"/>
      <c r="E91" s="61"/>
      <c r="F91" s="59"/>
      <c r="G91" s="60"/>
      <c r="H91" s="61"/>
      <c r="I91" s="59"/>
      <c r="J91" s="60"/>
      <c r="K91" s="61"/>
      <c r="L91" s="59"/>
      <c r="M91" s="60"/>
      <c r="N91" s="61"/>
      <c r="O91" s="279"/>
      <c r="P91" s="60"/>
      <c r="Q91" s="61"/>
      <c r="R91" s="43">
        <f t="shared" ca="1" si="0"/>
        <v>0</v>
      </c>
      <c r="S91" s="27">
        <f t="shared" si="1"/>
        <v>0</v>
      </c>
      <c r="T91" s="29">
        <f t="shared" si="2"/>
        <v>0</v>
      </c>
      <c r="U91" s="49">
        <f t="shared" si="4"/>
        <v>0</v>
      </c>
      <c r="V91" s="31"/>
    </row>
    <row r="92" spans="2:25" ht="20.100000000000001" customHeight="1" x14ac:dyDescent="0.3">
      <c r="B92" s="80"/>
      <c r="C92" s="59"/>
      <c r="D92" s="60"/>
      <c r="E92" s="61"/>
      <c r="F92" s="59"/>
      <c r="G92" s="60"/>
      <c r="H92" s="61"/>
      <c r="I92" s="59"/>
      <c r="J92" s="60"/>
      <c r="K92" s="61"/>
      <c r="L92" s="59"/>
      <c r="M92" s="60"/>
      <c r="N92" s="61"/>
      <c r="O92" s="279"/>
      <c r="P92" s="60"/>
      <c r="Q92" s="61"/>
      <c r="R92" s="43">
        <f t="shared" ca="1" si="0"/>
        <v>0</v>
      </c>
      <c r="S92" s="27">
        <f t="shared" si="1"/>
        <v>0</v>
      </c>
      <c r="T92" s="29">
        <f t="shared" si="2"/>
        <v>0</v>
      </c>
      <c r="U92" s="49">
        <f t="shared" si="4"/>
        <v>0</v>
      </c>
      <c r="V92" s="31"/>
    </row>
    <row r="93" spans="2:25" ht="20.100000000000001" customHeight="1" x14ac:dyDescent="0.3">
      <c r="B93" s="80"/>
      <c r="C93" s="59"/>
      <c r="D93" s="60"/>
      <c r="E93" s="61"/>
      <c r="F93" s="59"/>
      <c r="G93" s="60"/>
      <c r="H93" s="61"/>
      <c r="I93" s="59"/>
      <c r="J93" s="60"/>
      <c r="K93" s="61"/>
      <c r="L93" s="59"/>
      <c r="M93" s="60"/>
      <c r="N93" s="61"/>
      <c r="O93" s="279"/>
      <c r="P93" s="60"/>
      <c r="Q93" s="61"/>
      <c r="R93" s="43">
        <f t="shared" ca="1" si="0"/>
        <v>0</v>
      </c>
      <c r="S93" s="27">
        <f t="shared" si="1"/>
        <v>0</v>
      </c>
      <c r="T93" s="29">
        <f t="shared" si="2"/>
        <v>0</v>
      </c>
      <c r="U93" s="49">
        <f t="shared" si="4"/>
        <v>0</v>
      </c>
      <c r="V93" s="31"/>
    </row>
    <row r="94" spans="2:25" ht="20.100000000000001" customHeight="1" thickBot="1" x14ac:dyDescent="0.35">
      <c r="B94" s="392"/>
      <c r="C94" s="280"/>
      <c r="D94" s="281"/>
      <c r="E94" s="282"/>
      <c r="F94" s="280"/>
      <c r="G94" s="281"/>
      <c r="H94" s="282"/>
      <c r="I94" s="280"/>
      <c r="J94" s="281"/>
      <c r="K94" s="282"/>
      <c r="L94" s="280"/>
      <c r="M94" s="281"/>
      <c r="N94" s="282"/>
      <c r="O94" s="283"/>
      <c r="P94" s="281"/>
      <c r="Q94" s="282"/>
      <c r="R94" s="46">
        <f t="shared" ca="1" si="0"/>
        <v>0</v>
      </c>
      <c r="S94" s="30">
        <f t="shared" si="1"/>
        <v>0</v>
      </c>
      <c r="T94" s="33">
        <f t="shared" si="2"/>
        <v>0</v>
      </c>
      <c r="U94" s="50">
        <f>COUNTIF(C94:Q94,"abs")</f>
        <v>0</v>
      </c>
      <c r="V94" s="31"/>
      <c r="Y94" s="26"/>
    </row>
    <row r="95" spans="2:25" ht="24.95" customHeight="1" thickBot="1" x14ac:dyDescent="0.35">
      <c r="B95" s="364" t="s">
        <v>9</v>
      </c>
      <c r="C95" s="358">
        <f>COUNTIF(C5:C94,"abs")</f>
        <v>0</v>
      </c>
      <c r="D95" s="359"/>
      <c r="E95" s="360"/>
      <c r="F95" s="366">
        <f>COUNTIF(F5:F94,"abs")</f>
        <v>0</v>
      </c>
      <c r="G95" s="367"/>
      <c r="H95" s="368"/>
      <c r="I95" s="358">
        <f>COUNTIF(I5:I94,"abs")</f>
        <v>0</v>
      </c>
      <c r="J95" s="359"/>
      <c r="K95" s="360"/>
      <c r="L95" s="366">
        <f>COUNTIF(L5:L94,"abs")</f>
        <v>0</v>
      </c>
      <c r="M95" s="367"/>
      <c r="N95" s="368"/>
      <c r="O95" s="358">
        <f>COUNTIF(O5:O94,"abs")</f>
        <v>0</v>
      </c>
      <c r="P95" s="359"/>
      <c r="Q95" s="360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5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5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5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5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5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5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5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5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5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5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5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5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5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5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5"/>
        <v>0</v>
      </c>
      <c r="S111" s="353"/>
      <c r="T111" s="353"/>
      <c r="U111" s="354"/>
      <c r="V111" s="31"/>
    </row>
  </sheetData>
  <sheetProtection password="CC87" sheet="1" objects="1" scenarios="1"/>
  <mergeCells count="102">
    <mergeCell ref="Y2:AA2"/>
    <mergeCell ref="U95:U96"/>
    <mergeCell ref="C97:E97"/>
    <mergeCell ref="F97:H97"/>
    <mergeCell ref="I97:K97"/>
    <mergeCell ref="L97:N97"/>
    <mergeCell ref="O97:Q97"/>
    <mergeCell ref="R97:U97"/>
    <mergeCell ref="B2:V2"/>
    <mergeCell ref="B95:B96"/>
    <mergeCell ref="C95:E95"/>
    <mergeCell ref="F95:H95"/>
    <mergeCell ref="I95:K95"/>
    <mergeCell ref="L95:N95"/>
    <mergeCell ref="O95:Q95"/>
    <mergeCell ref="R95:R96"/>
    <mergeCell ref="S95:S96"/>
    <mergeCell ref="T95:T96"/>
    <mergeCell ref="C99:E99"/>
    <mergeCell ref="F99:H99"/>
    <mergeCell ref="I99:K99"/>
    <mergeCell ref="L99:N99"/>
    <mergeCell ref="O99:Q99"/>
    <mergeCell ref="R99:U99"/>
    <mergeCell ref="C98:E98"/>
    <mergeCell ref="F98:H98"/>
    <mergeCell ref="I98:K98"/>
    <mergeCell ref="L98:N98"/>
    <mergeCell ref="O98:Q98"/>
    <mergeCell ref="R98:U98"/>
    <mergeCell ref="C101:E101"/>
    <mergeCell ref="F101:H101"/>
    <mergeCell ref="I101:K101"/>
    <mergeCell ref="L101:N101"/>
    <mergeCell ref="O101:Q101"/>
    <mergeCell ref="R101:U101"/>
    <mergeCell ref="C100:E100"/>
    <mergeCell ref="F100:H100"/>
    <mergeCell ref="I100:K100"/>
    <mergeCell ref="L100:N100"/>
    <mergeCell ref="O100:Q100"/>
    <mergeCell ref="R100:U100"/>
    <mergeCell ref="C103:E103"/>
    <mergeCell ref="F103:H103"/>
    <mergeCell ref="I103:K103"/>
    <mergeCell ref="L103:N103"/>
    <mergeCell ref="O103:Q103"/>
    <mergeCell ref="R103:U103"/>
    <mergeCell ref="C102:E102"/>
    <mergeCell ref="F102:H102"/>
    <mergeCell ref="I102:K102"/>
    <mergeCell ref="L102:N102"/>
    <mergeCell ref="O102:Q102"/>
    <mergeCell ref="R102:U102"/>
    <mergeCell ref="C105:E105"/>
    <mergeCell ref="F105:H105"/>
    <mergeCell ref="I105:K105"/>
    <mergeCell ref="L105:N105"/>
    <mergeCell ref="O105:Q105"/>
    <mergeCell ref="R105:U105"/>
    <mergeCell ref="C104:E104"/>
    <mergeCell ref="F104:H104"/>
    <mergeCell ref="I104:K104"/>
    <mergeCell ref="L104:N104"/>
    <mergeCell ref="O104:Q104"/>
    <mergeCell ref="R104:U104"/>
    <mergeCell ref="C107:E107"/>
    <mergeCell ref="F107:H107"/>
    <mergeCell ref="I107:K107"/>
    <mergeCell ref="L107:N107"/>
    <mergeCell ref="O107:Q107"/>
    <mergeCell ref="R107:U107"/>
    <mergeCell ref="C106:E106"/>
    <mergeCell ref="F106:H106"/>
    <mergeCell ref="I106:K106"/>
    <mergeCell ref="L106:N106"/>
    <mergeCell ref="O106:Q106"/>
    <mergeCell ref="R106:U106"/>
    <mergeCell ref="C109:E109"/>
    <mergeCell ref="F109:H109"/>
    <mergeCell ref="I109:K109"/>
    <mergeCell ref="L109:N109"/>
    <mergeCell ref="O109:Q109"/>
    <mergeCell ref="R109:U109"/>
    <mergeCell ref="C108:E108"/>
    <mergeCell ref="F108:H108"/>
    <mergeCell ref="I108:K108"/>
    <mergeCell ref="L108:N108"/>
    <mergeCell ref="O108:Q108"/>
    <mergeCell ref="R108:U108"/>
    <mergeCell ref="C111:E111"/>
    <mergeCell ref="F111:H111"/>
    <mergeCell ref="I111:K111"/>
    <mergeCell ref="L111:N111"/>
    <mergeCell ref="O111:Q111"/>
    <mergeCell ref="R111:U111"/>
    <mergeCell ref="C110:E110"/>
    <mergeCell ref="F110:H110"/>
    <mergeCell ref="I110:K110"/>
    <mergeCell ref="L110:N110"/>
    <mergeCell ref="O110:Q110"/>
    <mergeCell ref="R110:U110"/>
  </mergeCells>
  <printOptions horizontalCentered="1"/>
  <pageMargins left="0" right="0" top="0.15748031496062992" bottom="0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>
    <tabColor rgb="FFFF0000"/>
  </sheetPr>
  <dimension ref="B1:AA111"/>
  <sheetViews>
    <sheetView showGridLines="0" zoomScale="70" zoomScaleNormal="70" workbookViewId="0">
      <selection activeCell="B5" sqref="B5:Q94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92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45" t="s">
        <v>33</v>
      </c>
      <c r="I4" s="63">
        <f>F4+1</f>
        <v>42445</v>
      </c>
      <c r="J4" s="44" t="s">
        <v>32</v>
      </c>
      <c r="K4" s="45" t="s">
        <v>33</v>
      </c>
      <c r="L4" s="63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x14ac:dyDescent="0.3">
      <c r="B5" s="413"/>
      <c r="C5" s="121"/>
      <c r="D5" s="122"/>
      <c r="E5" s="123"/>
      <c r="F5" s="124"/>
      <c r="G5" s="122"/>
      <c r="H5" s="125"/>
      <c r="I5" s="121"/>
      <c r="J5" s="122"/>
      <c r="K5" s="123"/>
      <c r="L5" s="124"/>
      <c r="M5" s="122"/>
      <c r="N5" s="125"/>
      <c r="O5" s="121"/>
      <c r="P5" s="122"/>
      <c r="Q5" s="285"/>
      <c r="R5" s="42">
        <f ca="1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x14ac:dyDescent="0.3">
      <c r="B6" s="91"/>
      <c r="C6" s="126"/>
      <c r="D6" s="127"/>
      <c r="E6" s="128"/>
      <c r="F6" s="129"/>
      <c r="G6" s="127"/>
      <c r="H6" s="130"/>
      <c r="I6" s="126"/>
      <c r="J6" s="127"/>
      <c r="K6" s="128"/>
      <c r="L6" s="129"/>
      <c r="M6" s="127"/>
      <c r="N6" s="130"/>
      <c r="O6" s="126"/>
      <c r="P6" s="127"/>
      <c r="Q6" s="61"/>
      <c r="R6" s="43">
        <f t="shared" ref="R6:R94" ca="1" si="0">somcoul(C6:Q6,"rouge")</f>
        <v>0</v>
      </c>
      <c r="S6" s="27">
        <f t="shared" ref="S6:S94" si="1">COUNTIF(C6:Q6,("g"))</f>
        <v>0</v>
      </c>
      <c r="T6" s="29">
        <f t="shared" ref="T6:T94" si="2">COUNTIF(C6:Q6,("c"))</f>
        <v>0</v>
      </c>
      <c r="U6" s="49">
        <f t="shared" ref="U6:U69" si="3">COUNTIF(C6:Q6,"abs")</f>
        <v>0</v>
      </c>
      <c r="V6" s="31"/>
    </row>
    <row r="7" spans="2:27" ht="20.100000000000001" customHeight="1" x14ac:dyDescent="0.3">
      <c r="B7" s="91"/>
      <c r="C7" s="126"/>
      <c r="D7" s="127"/>
      <c r="E7" s="128"/>
      <c r="F7" s="129"/>
      <c r="G7" s="127"/>
      <c r="H7" s="130"/>
      <c r="I7" s="126"/>
      <c r="J7" s="127"/>
      <c r="K7" s="128"/>
      <c r="L7" s="129"/>
      <c r="M7" s="127"/>
      <c r="N7" s="130"/>
      <c r="O7" s="126"/>
      <c r="P7" s="127"/>
      <c r="Q7" s="61"/>
      <c r="R7" s="43">
        <f t="shared" ca="1" si="0"/>
        <v>0</v>
      </c>
      <c r="S7" s="27">
        <f t="shared" si="1"/>
        <v>0</v>
      </c>
      <c r="T7" s="29">
        <f t="shared" si="2"/>
        <v>0</v>
      </c>
      <c r="U7" s="49">
        <f t="shared" si="3"/>
        <v>0</v>
      </c>
      <c r="V7" s="31"/>
    </row>
    <row r="8" spans="2:27" ht="20.100000000000001" customHeight="1" x14ac:dyDescent="0.3">
      <c r="B8" s="91"/>
      <c r="C8" s="126"/>
      <c r="D8" s="127"/>
      <c r="E8" s="128"/>
      <c r="F8" s="129"/>
      <c r="G8" s="127"/>
      <c r="H8" s="130"/>
      <c r="I8" s="126"/>
      <c r="J8" s="127"/>
      <c r="K8" s="128"/>
      <c r="L8" s="129"/>
      <c r="M8" s="127"/>
      <c r="N8" s="130"/>
      <c r="O8" s="126"/>
      <c r="P8" s="127"/>
      <c r="Q8" s="61"/>
      <c r="R8" s="43">
        <f t="shared" ca="1" si="0"/>
        <v>0</v>
      </c>
      <c r="S8" s="27">
        <f t="shared" si="1"/>
        <v>0</v>
      </c>
      <c r="T8" s="29">
        <f t="shared" si="2"/>
        <v>0</v>
      </c>
      <c r="U8" s="49">
        <f t="shared" si="3"/>
        <v>0</v>
      </c>
      <c r="V8" s="31"/>
    </row>
    <row r="9" spans="2:27" ht="20.100000000000001" customHeight="1" x14ac:dyDescent="0.3">
      <c r="B9" s="91"/>
      <c r="C9" s="126"/>
      <c r="D9" s="127"/>
      <c r="E9" s="128"/>
      <c r="F9" s="129"/>
      <c r="G9" s="127"/>
      <c r="H9" s="130"/>
      <c r="I9" s="126"/>
      <c r="J9" s="127"/>
      <c r="K9" s="128"/>
      <c r="L9" s="129"/>
      <c r="M9" s="127"/>
      <c r="N9" s="130"/>
      <c r="O9" s="126"/>
      <c r="P9" s="127"/>
      <c r="Q9" s="61"/>
      <c r="R9" s="43">
        <f t="shared" ca="1" si="0"/>
        <v>0</v>
      </c>
      <c r="S9" s="27">
        <f t="shared" si="1"/>
        <v>0</v>
      </c>
      <c r="T9" s="29">
        <f t="shared" si="2"/>
        <v>0</v>
      </c>
      <c r="U9" s="49">
        <f t="shared" si="3"/>
        <v>0</v>
      </c>
      <c r="V9" s="31"/>
    </row>
    <row r="10" spans="2:27" ht="20.100000000000001" customHeight="1" x14ac:dyDescent="0.3">
      <c r="B10" s="91"/>
      <c r="C10" s="126"/>
      <c r="D10" s="127"/>
      <c r="E10" s="128"/>
      <c r="F10" s="129"/>
      <c r="G10" s="127"/>
      <c r="H10" s="130"/>
      <c r="I10" s="126"/>
      <c r="J10" s="127"/>
      <c r="K10" s="128"/>
      <c r="L10" s="129"/>
      <c r="M10" s="127"/>
      <c r="N10" s="130"/>
      <c r="O10" s="126"/>
      <c r="P10" s="127"/>
      <c r="Q10" s="61"/>
      <c r="R10" s="43">
        <f t="shared" ca="1" si="0"/>
        <v>0</v>
      </c>
      <c r="S10" s="27">
        <f t="shared" si="1"/>
        <v>0</v>
      </c>
      <c r="T10" s="29">
        <f t="shared" si="2"/>
        <v>0</v>
      </c>
      <c r="U10" s="49">
        <f t="shared" si="3"/>
        <v>0</v>
      </c>
      <c r="V10" s="31"/>
    </row>
    <row r="11" spans="2:27" ht="20.100000000000001" customHeight="1" x14ac:dyDescent="0.3">
      <c r="B11" s="91"/>
      <c r="C11" s="126"/>
      <c r="D11" s="127"/>
      <c r="E11" s="128"/>
      <c r="F11" s="129"/>
      <c r="G11" s="127"/>
      <c r="H11" s="130"/>
      <c r="I11" s="126"/>
      <c r="J11" s="127"/>
      <c r="K11" s="128"/>
      <c r="L11" s="129"/>
      <c r="M11" s="127"/>
      <c r="N11" s="130"/>
      <c r="O11" s="126"/>
      <c r="P11" s="127"/>
      <c r="Q11" s="61"/>
      <c r="R11" s="43">
        <f t="shared" ca="1" si="0"/>
        <v>0</v>
      </c>
      <c r="S11" s="27">
        <f t="shared" si="1"/>
        <v>0</v>
      </c>
      <c r="T11" s="29">
        <f t="shared" si="2"/>
        <v>0</v>
      </c>
      <c r="U11" s="49">
        <f t="shared" si="3"/>
        <v>0</v>
      </c>
      <c r="V11" s="31"/>
    </row>
    <row r="12" spans="2:27" ht="20.100000000000001" customHeight="1" x14ac:dyDescent="0.3">
      <c r="B12" s="407"/>
      <c r="C12" s="126"/>
      <c r="D12" s="127"/>
      <c r="E12" s="128"/>
      <c r="F12" s="129"/>
      <c r="G12" s="127"/>
      <c r="H12" s="130"/>
      <c r="I12" s="126"/>
      <c r="J12" s="127"/>
      <c r="K12" s="128"/>
      <c r="L12" s="129"/>
      <c r="M12" s="127"/>
      <c r="N12" s="130"/>
      <c r="O12" s="126"/>
      <c r="P12" s="127"/>
      <c r="Q12" s="61"/>
      <c r="R12" s="43">
        <f t="shared" ca="1" si="0"/>
        <v>0</v>
      </c>
      <c r="S12" s="27">
        <f t="shared" si="1"/>
        <v>0</v>
      </c>
      <c r="T12" s="29">
        <f t="shared" si="2"/>
        <v>0</v>
      </c>
      <c r="U12" s="49">
        <f t="shared" si="3"/>
        <v>0</v>
      </c>
      <c r="V12" s="31"/>
    </row>
    <row r="13" spans="2:27" ht="20.100000000000001" customHeight="1" x14ac:dyDescent="0.3">
      <c r="B13" s="91"/>
      <c r="C13" s="126"/>
      <c r="D13" s="127"/>
      <c r="E13" s="128"/>
      <c r="F13" s="129"/>
      <c r="G13" s="127"/>
      <c r="H13" s="130"/>
      <c r="I13" s="126"/>
      <c r="J13" s="127"/>
      <c r="K13" s="128"/>
      <c r="L13" s="129"/>
      <c r="M13" s="127"/>
      <c r="N13" s="130"/>
      <c r="O13" s="126"/>
      <c r="P13" s="127"/>
      <c r="Q13" s="61"/>
      <c r="R13" s="43">
        <f t="shared" ca="1" si="0"/>
        <v>0</v>
      </c>
      <c r="S13" s="27">
        <f t="shared" si="1"/>
        <v>0</v>
      </c>
      <c r="T13" s="29">
        <f t="shared" si="2"/>
        <v>0</v>
      </c>
      <c r="U13" s="49">
        <f t="shared" si="3"/>
        <v>0</v>
      </c>
      <c r="V13" s="31" t="s">
        <v>44</v>
      </c>
      <c r="W13" s="66"/>
      <c r="X13" s="5" t="s">
        <v>44</v>
      </c>
      <c r="AA13" s="5" t="s">
        <v>40</v>
      </c>
    </row>
    <row r="14" spans="2:27" ht="20.100000000000001" customHeight="1" x14ac:dyDescent="0.3">
      <c r="B14" s="91"/>
      <c r="C14" s="126"/>
      <c r="D14" s="127"/>
      <c r="E14" s="128"/>
      <c r="F14" s="129"/>
      <c r="G14" s="127"/>
      <c r="H14" s="130"/>
      <c r="I14" s="126"/>
      <c r="J14" s="127"/>
      <c r="K14" s="128"/>
      <c r="L14" s="129"/>
      <c r="M14" s="127"/>
      <c r="N14" s="130"/>
      <c r="O14" s="126"/>
      <c r="P14" s="127"/>
      <c r="Q14" s="61"/>
      <c r="R14" s="43">
        <f t="shared" ca="1" si="0"/>
        <v>0</v>
      </c>
      <c r="S14" s="27">
        <f t="shared" si="1"/>
        <v>0</v>
      </c>
      <c r="T14" s="29">
        <f t="shared" si="2"/>
        <v>0</v>
      </c>
      <c r="U14" s="49">
        <f t="shared" si="3"/>
        <v>0</v>
      </c>
      <c r="V14" s="31"/>
    </row>
    <row r="15" spans="2:27" ht="20.100000000000001" customHeight="1" x14ac:dyDescent="0.3">
      <c r="B15" s="91"/>
      <c r="C15" s="126"/>
      <c r="D15" s="127"/>
      <c r="E15" s="128"/>
      <c r="F15" s="129"/>
      <c r="G15" s="127"/>
      <c r="H15" s="130"/>
      <c r="I15" s="126"/>
      <c r="J15" s="127"/>
      <c r="K15" s="128"/>
      <c r="L15" s="129"/>
      <c r="M15" s="127"/>
      <c r="N15" s="130"/>
      <c r="O15" s="126"/>
      <c r="P15" s="127"/>
      <c r="Q15" s="61"/>
      <c r="R15" s="43">
        <f t="shared" ca="1" si="0"/>
        <v>0</v>
      </c>
      <c r="S15" s="27">
        <f t="shared" si="1"/>
        <v>0</v>
      </c>
      <c r="T15" s="29">
        <f t="shared" si="2"/>
        <v>0</v>
      </c>
      <c r="U15" s="49">
        <f t="shared" si="3"/>
        <v>0</v>
      </c>
      <c r="V15" s="31"/>
    </row>
    <row r="16" spans="2:27" ht="20.100000000000001" customHeight="1" x14ac:dyDescent="0.3">
      <c r="B16" s="91"/>
      <c r="C16" s="126"/>
      <c r="D16" s="127"/>
      <c r="E16" s="128"/>
      <c r="F16" s="129"/>
      <c r="G16" s="127"/>
      <c r="H16" s="130"/>
      <c r="I16" s="126"/>
      <c r="J16" s="127"/>
      <c r="K16" s="128"/>
      <c r="L16" s="129"/>
      <c r="M16" s="127"/>
      <c r="N16" s="130"/>
      <c r="O16" s="126"/>
      <c r="P16" s="127"/>
      <c r="Q16" s="61"/>
      <c r="R16" s="43">
        <f t="shared" ca="1" si="0"/>
        <v>0</v>
      </c>
      <c r="S16" s="27">
        <f t="shared" si="1"/>
        <v>0</v>
      </c>
      <c r="T16" s="29">
        <f t="shared" si="2"/>
        <v>0</v>
      </c>
      <c r="U16" s="49">
        <f t="shared" si="3"/>
        <v>0</v>
      </c>
      <c r="V16" s="31"/>
    </row>
    <row r="17" spans="2:22" ht="20.100000000000001" customHeight="1" x14ac:dyDescent="0.3">
      <c r="B17" s="91"/>
      <c r="C17" s="126"/>
      <c r="D17" s="127"/>
      <c r="E17" s="128"/>
      <c r="F17" s="129"/>
      <c r="G17" s="127"/>
      <c r="H17" s="130"/>
      <c r="I17" s="126"/>
      <c r="J17" s="127"/>
      <c r="K17" s="128"/>
      <c r="L17" s="129"/>
      <c r="M17" s="127"/>
      <c r="N17" s="130"/>
      <c r="O17" s="126"/>
      <c r="P17" s="127"/>
      <c r="Q17" s="61"/>
      <c r="R17" s="43">
        <f t="shared" ca="1" si="0"/>
        <v>0</v>
      </c>
      <c r="S17" s="27">
        <f t="shared" si="1"/>
        <v>0</v>
      </c>
      <c r="T17" s="29">
        <f t="shared" si="2"/>
        <v>0</v>
      </c>
      <c r="U17" s="49">
        <f t="shared" si="3"/>
        <v>0</v>
      </c>
      <c r="V17" s="31"/>
    </row>
    <row r="18" spans="2:22" ht="20.100000000000001" customHeight="1" x14ac:dyDescent="0.3">
      <c r="B18" s="407"/>
      <c r="C18" s="126"/>
      <c r="D18" s="127"/>
      <c r="E18" s="128"/>
      <c r="F18" s="129"/>
      <c r="G18" s="127"/>
      <c r="H18" s="130"/>
      <c r="I18" s="126"/>
      <c r="J18" s="127"/>
      <c r="K18" s="128"/>
      <c r="L18" s="129"/>
      <c r="M18" s="127"/>
      <c r="N18" s="130"/>
      <c r="O18" s="126"/>
      <c r="P18" s="127"/>
      <c r="Q18" s="61"/>
      <c r="R18" s="43">
        <f t="shared" ca="1" si="0"/>
        <v>0</v>
      </c>
      <c r="S18" s="27">
        <f t="shared" si="1"/>
        <v>0</v>
      </c>
      <c r="T18" s="29">
        <f t="shared" si="2"/>
        <v>0</v>
      </c>
      <c r="U18" s="49">
        <f t="shared" si="3"/>
        <v>0</v>
      </c>
      <c r="V18" s="31"/>
    </row>
    <row r="19" spans="2:22" ht="20.100000000000001" customHeight="1" x14ac:dyDescent="0.3">
      <c r="B19" s="407"/>
      <c r="C19" s="126"/>
      <c r="D19" s="127"/>
      <c r="E19" s="128"/>
      <c r="F19" s="129"/>
      <c r="G19" s="127"/>
      <c r="H19" s="130"/>
      <c r="I19" s="126"/>
      <c r="J19" s="127"/>
      <c r="K19" s="128"/>
      <c r="L19" s="129"/>
      <c r="M19" s="127"/>
      <c r="N19" s="130"/>
      <c r="O19" s="126"/>
      <c r="P19" s="127"/>
      <c r="Q19" s="128"/>
      <c r="R19" s="43">
        <f t="shared" ca="1" si="0"/>
        <v>0</v>
      </c>
      <c r="S19" s="27">
        <f t="shared" si="1"/>
        <v>0</v>
      </c>
      <c r="T19" s="29">
        <f t="shared" si="2"/>
        <v>0</v>
      </c>
      <c r="U19" s="49">
        <f t="shared" si="3"/>
        <v>0</v>
      </c>
      <c r="V19" s="31"/>
    </row>
    <row r="20" spans="2:22" ht="20.100000000000001" customHeight="1" x14ac:dyDescent="0.3">
      <c r="B20" s="411"/>
      <c r="C20" s="126"/>
      <c r="D20" s="127"/>
      <c r="E20" s="128"/>
      <c r="F20" s="129"/>
      <c r="G20" s="127"/>
      <c r="H20" s="130"/>
      <c r="I20" s="126"/>
      <c r="J20" s="127"/>
      <c r="K20" s="128"/>
      <c r="L20" s="129"/>
      <c r="M20" s="127"/>
      <c r="N20" s="130"/>
      <c r="O20" s="126"/>
      <c r="P20" s="127"/>
      <c r="Q20" s="128"/>
      <c r="R20" s="43">
        <f t="shared" ca="1" si="0"/>
        <v>0</v>
      </c>
      <c r="S20" s="27">
        <f t="shared" si="1"/>
        <v>0</v>
      </c>
      <c r="T20" s="29">
        <f t="shared" si="2"/>
        <v>0</v>
      </c>
      <c r="U20" s="49">
        <f t="shared" si="3"/>
        <v>0</v>
      </c>
      <c r="V20" s="31"/>
    </row>
    <row r="21" spans="2:22" ht="20.100000000000001" customHeight="1" x14ac:dyDescent="0.3">
      <c r="B21" s="80"/>
      <c r="C21" s="59"/>
      <c r="D21" s="60"/>
      <c r="E21" s="61"/>
      <c r="F21" s="59"/>
      <c r="G21" s="60"/>
      <c r="H21" s="61"/>
      <c r="I21" s="59"/>
      <c r="J21" s="60"/>
      <c r="K21" s="61"/>
      <c r="L21" s="59"/>
      <c r="M21" s="60"/>
      <c r="N21" s="61"/>
      <c r="O21" s="279"/>
      <c r="P21" s="60"/>
      <c r="Q21" s="61"/>
      <c r="R21" s="43">
        <f t="shared" ca="1" si="0"/>
        <v>0</v>
      </c>
      <c r="S21" s="27">
        <f t="shared" si="1"/>
        <v>0</v>
      </c>
      <c r="T21" s="29">
        <f t="shared" si="2"/>
        <v>0</v>
      </c>
      <c r="U21" s="49">
        <f t="shared" si="3"/>
        <v>0</v>
      </c>
      <c r="V21" s="31"/>
    </row>
    <row r="22" spans="2:22" ht="20.100000000000001" customHeight="1" x14ac:dyDescent="0.3">
      <c r="B22" s="80"/>
      <c r="C22" s="59"/>
      <c r="D22" s="60"/>
      <c r="E22" s="61"/>
      <c r="F22" s="59"/>
      <c r="G22" s="60"/>
      <c r="H22" s="61"/>
      <c r="I22" s="59"/>
      <c r="J22" s="60"/>
      <c r="K22" s="61"/>
      <c r="L22" s="59"/>
      <c r="M22" s="60"/>
      <c r="N22" s="61"/>
      <c r="O22" s="279"/>
      <c r="P22" s="60"/>
      <c r="Q22" s="61"/>
      <c r="R22" s="43">
        <f t="shared" ca="1" si="0"/>
        <v>0</v>
      </c>
      <c r="S22" s="27">
        <f t="shared" si="1"/>
        <v>0</v>
      </c>
      <c r="T22" s="29">
        <f t="shared" si="2"/>
        <v>0</v>
      </c>
      <c r="U22" s="49">
        <f t="shared" si="3"/>
        <v>0</v>
      </c>
      <c r="V22" s="31"/>
    </row>
    <row r="23" spans="2:22" ht="20.100000000000001" customHeight="1" x14ac:dyDescent="0.3">
      <c r="B23" s="80"/>
      <c r="C23" s="59"/>
      <c r="D23" s="60"/>
      <c r="E23" s="61"/>
      <c r="F23" s="59"/>
      <c r="G23" s="60"/>
      <c r="H23" s="61"/>
      <c r="I23" s="59"/>
      <c r="J23" s="60"/>
      <c r="K23" s="61"/>
      <c r="L23" s="59"/>
      <c r="M23" s="60"/>
      <c r="N23" s="61"/>
      <c r="O23" s="279"/>
      <c r="P23" s="60"/>
      <c r="Q23" s="61"/>
      <c r="R23" s="43">
        <f t="shared" ca="1" si="0"/>
        <v>0</v>
      </c>
      <c r="S23" s="27">
        <f t="shared" si="1"/>
        <v>0</v>
      </c>
      <c r="T23" s="29">
        <f t="shared" si="2"/>
        <v>0</v>
      </c>
      <c r="U23" s="49">
        <f t="shared" si="3"/>
        <v>0</v>
      </c>
      <c r="V23" s="31"/>
    </row>
    <row r="24" spans="2:22" ht="20.100000000000001" customHeight="1" x14ac:dyDescent="0.3">
      <c r="B24" s="80"/>
      <c r="C24" s="59"/>
      <c r="D24" s="60"/>
      <c r="E24" s="61"/>
      <c r="F24" s="59"/>
      <c r="G24" s="60"/>
      <c r="H24" s="61"/>
      <c r="I24" s="59"/>
      <c r="J24" s="60"/>
      <c r="K24" s="61"/>
      <c r="L24" s="59"/>
      <c r="M24" s="60"/>
      <c r="N24" s="61"/>
      <c r="O24" s="279"/>
      <c r="P24" s="60"/>
      <c r="Q24" s="61"/>
      <c r="R24" s="43">
        <f t="shared" ca="1" si="0"/>
        <v>0</v>
      </c>
      <c r="S24" s="27">
        <f t="shared" si="1"/>
        <v>0</v>
      </c>
      <c r="T24" s="29">
        <f t="shared" si="2"/>
        <v>0</v>
      </c>
      <c r="U24" s="49">
        <f t="shared" si="3"/>
        <v>0</v>
      </c>
      <c r="V24" s="31"/>
    </row>
    <row r="25" spans="2:22" ht="20.100000000000001" customHeight="1" x14ac:dyDescent="0.3">
      <c r="B25" s="80"/>
      <c r="C25" s="59"/>
      <c r="D25" s="60"/>
      <c r="E25" s="61"/>
      <c r="F25" s="59"/>
      <c r="G25" s="60"/>
      <c r="H25" s="61"/>
      <c r="I25" s="59"/>
      <c r="J25" s="60"/>
      <c r="K25" s="61"/>
      <c r="L25" s="59"/>
      <c r="M25" s="60"/>
      <c r="N25" s="61"/>
      <c r="O25" s="279"/>
      <c r="P25" s="60"/>
      <c r="Q25" s="61"/>
      <c r="R25" s="43">
        <f t="shared" ca="1" si="0"/>
        <v>0</v>
      </c>
      <c r="S25" s="27">
        <f t="shared" si="1"/>
        <v>0</v>
      </c>
      <c r="T25" s="29">
        <f t="shared" si="2"/>
        <v>0</v>
      </c>
      <c r="U25" s="49">
        <f t="shared" si="3"/>
        <v>0</v>
      </c>
      <c r="V25" s="31"/>
    </row>
    <row r="26" spans="2:22" ht="20.100000000000001" customHeight="1" x14ac:dyDescent="0.3">
      <c r="B26" s="80"/>
      <c r="C26" s="59"/>
      <c r="D26" s="60"/>
      <c r="E26" s="61"/>
      <c r="F26" s="59"/>
      <c r="G26" s="60"/>
      <c r="H26" s="61"/>
      <c r="I26" s="59"/>
      <c r="J26" s="60"/>
      <c r="K26" s="61"/>
      <c r="L26" s="59"/>
      <c r="M26" s="60"/>
      <c r="N26" s="61"/>
      <c r="O26" s="279"/>
      <c r="P26" s="60"/>
      <c r="Q26" s="61"/>
      <c r="R26" s="43">
        <f t="shared" ca="1" si="0"/>
        <v>0</v>
      </c>
      <c r="S26" s="27">
        <f t="shared" si="1"/>
        <v>0</v>
      </c>
      <c r="T26" s="29">
        <f t="shared" si="2"/>
        <v>0</v>
      </c>
      <c r="U26" s="49">
        <f t="shared" si="3"/>
        <v>0</v>
      </c>
      <c r="V26" s="31"/>
    </row>
    <row r="27" spans="2:22" ht="20.100000000000001" customHeight="1" x14ac:dyDescent="0.3">
      <c r="B27" s="80"/>
      <c r="C27" s="59"/>
      <c r="D27" s="60"/>
      <c r="E27" s="61"/>
      <c r="F27" s="59"/>
      <c r="G27" s="60"/>
      <c r="H27" s="61"/>
      <c r="I27" s="59"/>
      <c r="J27" s="60"/>
      <c r="K27" s="61"/>
      <c r="L27" s="59"/>
      <c r="M27" s="60"/>
      <c r="N27" s="61"/>
      <c r="O27" s="279"/>
      <c r="P27" s="60"/>
      <c r="Q27" s="61"/>
      <c r="R27" s="43">
        <f t="shared" ca="1" si="0"/>
        <v>0</v>
      </c>
      <c r="S27" s="27">
        <f t="shared" si="1"/>
        <v>0</v>
      </c>
      <c r="T27" s="29">
        <f t="shared" si="2"/>
        <v>0</v>
      </c>
      <c r="U27" s="49">
        <f t="shared" si="3"/>
        <v>0</v>
      </c>
      <c r="V27" s="31"/>
    </row>
    <row r="28" spans="2:22" ht="20.100000000000001" customHeight="1" x14ac:dyDescent="0.3">
      <c r="B28" s="80"/>
      <c r="C28" s="59"/>
      <c r="D28" s="60"/>
      <c r="E28" s="61"/>
      <c r="F28" s="59"/>
      <c r="G28" s="60"/>
      <c r="H28" s="61"/>
      <c r="I28" s="59"/>
      <c r="J28" s="60"/>
      <c r="K28" s="61"/>
      <c r="L28" s="59"/>
      <c r="M28" s="60"/>
      <c r="N28" s="61"/>
      <c r="O28" s="279"/>
      <c r="P28" s="60"/>
      <c r="Q28" s="61"/>
      <c r="R28" s="43">
        <f t="shared" ca="1" si="0"/>
        <v>0</v>
      </c>
      <c r="S28" s="27">
        <f t="shared" si="1"/>
        <v>0</v>
      </c>
      <c r="T28" s="29">
        <f t="shared" si="2"/>
        <v>0</v>
      </c>
      <c r="U28" s="49">
        <f t="shared" si="3"/>
        <v>0</v>
      </c>
      <c r="V28" s="31"/>
    </row>
    <row r="29" spans="2:22" ht="20.100000000000001" customHeight="1" x14ac:dyDescent="0.3">
      <c r="B29" s="80"/>
      <c r="C29" s="59"/>
      <c r="D29" s="60"/>
      <c r="E29" s="61"/>
      <c r="F29" s="59"/>
      <c r="G29" s="60"/>
      <c r="H29" s="61"/>
      <c r="I29" s="59"/>
      <c r="J29" s="60"/>
      <c r="K29" s="61"/>
      <c r="L29" s="59"/>
      <c r="M29" s="60"/>
      <c r="N29" s="61"/>
      <c r="O29" s="279"/>
      <c r="P29" s="60"/>
      <c r="Q29" s="61"/>
      <c r="R29" s="43">
        <f t="shared" ca="1" si="0"/>
        <v>0</v>
      </c>
      <c r="S29" s="27">
        <f t="shared" si="1"/>
        <v>0</v>
      </c>
      <c r="T29" s="29">
        <f t="shared" si="2"/>
        <v>0</v>
      </c>
      <c r="U29" s="49">
        <f t="shared" si="3"/>
        <v>0</v>
      </c>
      <c r="V29" s="31"/>
    </row>
    <row r="30" spans="2:22" ht="20.100000000000001" customHeight="1" x14ac:dyDescent="0.3">
      <c r="B30" s="80"/>
      <c r="C30" s="59"/>
      <c r="D30" s="60"/>
      <c r="E30" s="61"/>
      <c r="F30" s="59"/>
      <c r="G30" s="60"/>
      <c r="H30" s="61"/>
      <c r="I30" s="59"/>
      <c r="J30" s="60"/>
      <c r="K30" s="61"/>
      <c r="L30" s="59"/>
      <c r="M30" s="60"/>
      <c r="N30" s="61"/>
      <c r="O30" s="279"/>
      <c r="P30" s="60"/>
      <c r="Q30" s="61"/>
      <c r="R30" s="43">
        <f t="shared" ca="1" si="0"/>
        <v>0</v>
      </c>
      <c r="S30" s="27">
        <f t="shared" si="1"/>
        <v>0</v>
      </c>
      <c r="T30" s="29">
        <f t="shared" si="2"/>
        <v>0</v>
      </c>
      <c r="U30" s="49">
        <f t="shared" si="3"/>
        <v>0</v>
      </c>
      <c r="V30" s="31"/>
    </row>
    <row r="31" spans="2:22" ht="20.100000000000001" customHeight="1" x14ac:dyDescent="0.3">
      <c r="B31" s="80"/>
      <c r="C31" s="59"/>
      <c r="D31" s="60"/>
      <c r="E31" s="61"/>
      <c r="F31" s="59"/>
      <c r="G31" s="60"/>
      <c r="H31" s="61"/>
      <c r="I31" s="59"/>
      <c r="J31" s="60"/>
      <c r="K31" s="61"/>
      <c r="L31" s="59"/>
      <c r="M31" s="60"/>
      <c r="N31" s="61"/>
      <c r="O31" s="279"/>
      <c r="P31" s="60"/>
      <c r="Q31" s="61"/>
      <c r="R31" s="43">
        <f ca="1">somcoul(C31:Q31,"rouge")</f>
        <v>0</v>
      </c>
      <c r="S31" s="27">
        <f>COUNTIF(C31:Q31,("g"))</f>
        <v>0</v>
      </c>
      <c r="T31" s="29">
        <f>COUNTIF(C31:Q31,("c"))</f>
        <v>0</v>
      </c>
      <c r="U31" s="49">
        <f>COUNTIF(C31:Q31,"abs")</f>
        <v>0</v>
      </c>
      <c r="V31" s="31"/>
    </row>
    <row r="32" spans="2:22" ht="20.100000000000001" customHeight="1" x14ac:dyDescent="0.3">
      <c r="B32" s="80"/>
      <c r="C32" s="59"/>
      <c r="D32" s="60"/>
      <c r="E32" s="61"/>
      <c r="F32" s="59"/>
      <c r="G32" s="60"/>
      <c r="H32" s="61"/>
      <c r="I32" s="59"/>
      <c r="J32" s="60"/>
      <c r="K32" s="61"/>
      <c r="L32" s="59"/>
      <c r="M32" s="60"/>
      <c r="N32" s="61"/>
      <c r="O32" s="279"/>
      <c r="P32" s="60"/>
      <c r="Q32" s="61"/>
      <c r="R32" s="43">
        <f t="shared" ca="1" si="0"/>
        <v>0</v>
      </c>
      <c r="S32" s="27">
        <f t="shared" si="1"/>
        <v>0</v>
      </c>
      <c r="T32" s="29">
        <f t="shared" si="2"/>
        <v>0</v>
      </c>
      <c r="U32" s="49">
        <f t="shared" si="3"/>
        <v>0</v>
      </c>
      <c r="V32" s="31"/>
    </row>
    <row r="33" spans="2:22" ht="20.100000000000001" customHeight="1" x14ac:dyDescent="0.3">
      <c r="B33" s="80"/>
      <c r="C33" s="59"/>
      <c r="D33" s="60"/>
      <c r="E33" s="61"/>
      <c r="F33" s="59"/>
      <c r="G33" s="60"/>
      <c r="H33" s="61"/>
      <c r="I33" s="59"/>
      <c r="J33" s="60"/>
      <c r="K33" s="61"/>
      <c r="L33" s="59"/>
      <c r="M33" s="60"/>
      <c r="N33" s="61"/>
      <c r="O33" s="279"/>
      <c r="P33" s="60"/>
      <c r="Q33" s="61"/>
      <c r="R33" s="43">
        <f t="shared" ca="1" si="0"/>
        <v>0</v>
      </c>
      <c r="S33" s="27">
        <f t="shared" si="1"/>
        <v>0</v>
      </c>
      <c r="T33" s="29">
        <f t="shared" si="2"/>
        <v>0</v>
      </c>
      <c r="U33" s="49">
        <f t="shared" si="3"/>
        <v>0</v>
      </c>
      <c r="V33" s="31"/>
    </row>
    <row r="34" spans="2:22" ht="20.100000000000001" customHeight="1" x14ac:dyDescent="0.3">
      <c r="B34" s="80"/>
      <c r="C34" s="59"/>
      <c r="D34" s="60"/>
      <c r="E34" s="61"/>
      <c r="F34" s="59"/>
      <c r="G34" s="60"/>
      <c r="H34" s="61"/>
      <c r="I34" s="59"/>
      <c r="J34" s="60"/>
      <c r="K34" s="61"/>
      <c r="L34" s="59"/>
      <c r="M34" s="60"/>
      <c r="N34" s="61"/>
      <c r="O34" s="279"/>
      <c r="P34" s="60"/>
      <c r="Q34" s="61"/>
      <c r="R34" s="43">
        <f t="shared" ca="1" si="0"/>
        <v>0</v>
      </c>
      <c r="S34" s="27">
        <f t="shared" si="1"/>
        <v>0</v>
      </c>
      <c r="T34" s="29">
        <f t="shared" si="2"/>
        <v>0</v>
      </c>
      <c r="U34" s="49">
        <f t="shared" si="3"/>
        <v>0</v>
      </c>
      <c r="V34" s="31"/>
    </row>
    <row r="35" spans="2:22" ht="20.100000000000001" customHeight="1" x14ac:dyDescent="0.3">
      <c r="B35" s="80"/>
      <c r="C35" s="59"/>
      <c r="D35" s="60"/>
      <c r="E35" s="61"/>
      <c r="F35" s="59"/>
      <c r="G35" s="60"/>
      <c r="H35" s="61"/>
      <c r="I35" s="59"/>
      <c r="J35" s="60"/>
      <c r="K35" s="61"/>
      <c r="L35" s="59"/>
      <c r="M35" s="60"/>
      <c r="N35" s="61"/>
      <c r="O35" s="279"/>
      <c r="P35" s="60"/>
      <c r="Q35" s="61"/>
      <c r="R35" s="43">
        <f t="shared" ca="1" si="0"/>
        <v>0</v>
      </c>
      <c r="S35" s="27">
        <f t="shared" si="1"/>
        <v>0</v>
      </c>
      <c r="T35" s="29">
        <f t="shared" si="2"/>
        <v>0</v>
      </c>
      <c r="U35" s="49">
        <f t="shared" si="3"/>
        <v>0</v>
      </c>
      <c r="V35" s="31"/>
    </row>
    <row r="36" spans="2:22" ht="20.100000000000001" customHeight="1" x14ac:dyDescent="0.3">
      <c r="B36" s="80"/>
      <c r="C36" s="59"/>
      <c r="D36" s="60"/>
      <c r="E36" s="61"/>
      <c r="F36" s="59"/>
      <c r="G36" s="60"/>
      <c r="H36" s="61"/>
      <c r="I36" s="59"/>
      <c r="J36" s="60"/>
      <c r="K36" s="61"/>
      <c r="L36" s="59"/>
      <c r="M36" s="60"/>
      <c r="N36" s="61"/>
      <c r="O36" s="279"/>
      <c r="P36" s="60"/>
      <c r="Q36" s="61"/>
      <c r="R36" s="43">
        <f t="shared" ca="1" si="0"/>
        <v>0</v>
      </c>
      <c r="S36" s="27">
        <f t="shared" si="1"/>
        <v>0</v>
      </c>
      <c r="T36" s="29">
        <f t="shared" si="2"/>
        <v>0</v>
      </c>
      <c r="U36" s="49">
        <f t="shared" si="3"/>
        <v>0</v>
      </c>
      <c r="V36" s="31"/>
    </row>
    <row r="37" spans="2:22" ht="20.100000000000001" customHeight="1" x14ac:dyDescent="0.3">
      <c r="B37" s="80"/>
      <c r="C37" s="59"/>
      <c r="D37" s="60"/>
      <c r="E37" s="61"/>
      <c r="F37" s="59"/>
      <c r="G37" s="60"/>
      <c r="H37" s="61"/>
      <c r="I37" s="59"/>
      <c r="J37" s="60"/>
      <c r="K37" s="61"/>
      <c r="L37" s="59"/>
      <c r="M37" s="60"/>
      <c r="N37" s="61"/>
      <c r="O37" s="279"/>
      <c r="P37" s="60"/>
      <c r="Q37" s="61"/>
      <c r="R37" s="43">
        <f t="shared" ca="1" si="0"/>
        <v>0</v>
      </c>
      <c r="S37" s="27">
        <f t="shared" si="1"/>
        <v>0</v>
      </c>
      <c r="T37" s="29">
        <f t="shared" si="2"/>
        <v>0</v>
      </c>
      <c r="U37" s="49">
        <f t="shared" si="3"/>
        <v>0</v>
      </c>
      <c r="V37" s="31"/>
    </row>
    <row r="38" spans="2:22" ht="20.100000000000001" customHeight="1" x14ac:dyDescent="0.3">
      <c r="B38" s="80"/>
      <c r="C38" s="59"/>
      <c r="D38" s="60"/>
      <c r="E38" s="61"/>
      <c r="F38" s="59"/>
      <c r="G38" s="60"/>
      <c r="H38" s="61"/>
      <c r="I38" s="59"/>
      <c r="J38" s="60"/>
      <c r="K38" s="61"/>
      <c r="L38" s="59"/>
      <c r="M38" s="60"/>
      <c r="N38" s="61"/>
      <c r="O38" s="279"/>
      <c r="P38" s="60"/>
      <c r="Q38" s="61"/>
      <c r="R38" s="43">
        <f t="shared" ca="1" si="0"/>
        <v>0</v>
      </c>
      <c r="S38" s="27">
        <f t="shared" si="1"/>
        <v>0</v>
      </c>
      <c r="T38" s="29">
        <f t="shared" si="2"/>
        <v>0</v>
      </c>
      <c r="U38" s="49">
        <f t="shared" si="3"/>
        <v>0</v>
      </c>
      <c r="V38" s="31"/>
    </row>
    <row r="39" spans="2:22" ht="20.100000000000001" customHeight="1" x14ac:dyDescent="0.3">
      <c r="B39" s="80"/>
      <c r="C39" s="59"/>
      <c r="D39" s="60"/>
      <c r="E39" s="61"/>
      <c r="F39" s="59"/>
      <c r="G39" s="60"/>
      <c r="H39" s="61"/>
      <c r="I39" s="59"/>
      <c r="J39" s="60"/>
      <c r="K39" s="61"/>
      <c r="L39" s="59"/>
      <c r="M39" s="60"/>
      <c r="N39" s="61"/>
      <c r="O39" s="279"/>
      <c r="P39" s="60"/>
      <c r="Q39" s="61"/>
      <c r="R39" s="43">
        <f t="shared" ca="1" si="0"/>
        <v>0</v>
      </c>
      <c r="S39" s="27">
        <f t="shared" si="1"/>
        <v>0</v>
      </c>
      <c r="T39" s="29">
        <f t="shared" si="2"/>
        <v>0</v>
      </c>
      <c r="U39" s="49">
        <f t="shared" si="3"/>
        <v>0</v>
      </c>
      <c r="V39" s="31"/>
    </row>
    <row r="40" spans="2:22" ht="20.100000000000001" customHeight="1" x14ac:dyDescent="0.3">
      <c r="B40" s="80"/>
      <c r="C40" s="59"/>
      <c r="D40" s="60"/>
      <c r="E40" s="61"/>
      <c r="F40" s="59"/>
      <c r="G40" s="60"/>
      <c r="H40" s="61"/>
      <c r="I40" s="59"/>
      <c r="J40" s="60"/>
      <c r="K40" s="61"/>
      <c r="L40" s="59"/>
      <c r="M40" s="60"/>
      <c r="N40" s="61"/>
      <c r="O40" s="279"/>
      <c r="P40" s="60"/>
      <c r="Q40" s="61"/>
      <c r="R40" s="43">
        <f t="shared" ca="1" si="0"/>
        <v>0</v>
      </c>
      <c r="S40" s="27">
        <f t="shared" si="1"/>
        <v>0</v>
      </c>
      <c r="T40" s="29">
        <f t="shared" si="2"/>
        <v>0</v>
      </c>
      <c r="U40" s="49">
        <f t="shared" si="3"/>
        <v>0</v>
      </c>
      <c r="V40" s="31"/>
    </row>
    <row r="41" spans="2:22" ht="20.100000000000001" customHeight="1" x14ac:dyDescent="0.3">
      <c r="B41" s="80"/>
      <c r="C41" s="59"/>
      <c r="D41" s="60"/>
      <c r="E41" s="61"/>
      <c r="F41" s="59"/>
      <c r="G41" s="60"/>
      <c r="H41" s="61"/>
      <c r="I41" s="59"/>
      <c r="J41" s="60"/>
      <c r="K41" s="61"/>
      <c r="L41" s="59"/>
      <c r="M41" s="60"/>
      <c r="N41" s="61"/>
      <c r="O41" s="279"/>
      <c r="P41" s="60"/>
      <c r="Q41" s="61"/>
      <c r="R41" s="43">
        <f t="shared" ca="1" si="0"/>
        <v>0</v>
      </c>
      <c r="S41" s="27">
        <f t="shared" si="1"/>
        <v>0</v>
      </c>
      <c r="T41" s="29">
        <f t="shared" si="2"/>
        <v>0</v>
      </c>
      <c r="U41" s="49">
        <f t="shared" si="3"/>
        <v>0</v>
      </c>
      <c r="V41" s="31"/>
    </row>
    <row r="42" spans="2:22" ht="20.100000000000001" customHeight="1" x14ac:dyDescent="0.3">
      <c r="B42" s="80"/>
      <c r="C42" s="59"/>
      <c r="D42" s="60"/>
      <c r="E42" s="61"/>
      <c r="F42" s="59"/>
      <c r="G42" s="60"/>
      <c r="H42" s="61"/>
      <c r="I42" s="59"/>
      <c r="J42" s="60"/>
      <c r="K42" s="61"/>
      <c r="L42" s="59"/>
      <c r="M42" s="60"/>
      <c r="N42" s="61"/>
      <c r="O42" s="279"/>
      <c r="P42" s="60"/>
      <c r="Q42" s="61"/>
      <c r="R42" s="43">
        <f t="shared" ca="1" si="0"/>
        <v>0</v>
      </c>
      <c r="S42" s="27">
        <f t="shared" si="1"/>
        <v>0</v>
      </c>
      <c r="T42" s="29">
        <f t="shared" si="2"/>
        <v>0</v>
      </c>
      <c r="U42" s="49">
        <f t="shared" si="3"/>
        <v>0</v>
      </c>
      <c r="V42" s="31"/>
    </row>
    <row r="43" spans="2:22" ht="20.100000000000001" customHeight="1" x14ac:dyDescent="0.3">
      <c r="B43" s="80"/>
      <c r="C43" s="59"/>
      <c r="D43" s="60"/>
      <c r="E43" s="61"/>
      <c r="F43" s="59"/>
      <c r="G43" s="60"/>
      <c r="H43" s="61"/>
      <c r="I43" s="59"/>
      <c r="J43" s="60"/>
      <c r="K43" s="61"/>
      <c r="L43" s="59"/>
      <c r="M43" s="60"/>
      <c r="N43" s="61"/>
      <c r="O43" s="279"/>
      <c r="P43" s="60"/>
      <c r="Q43" s="61"/>
      <c r="R43" s="43">
        <f t="shared" ca="1" si="0"/>
        <v>0</v>
      </c>
      <c r="S43" s="27">
        <f t="shared" si="1"/>
        <v>0</v>
      </c>
      <c r="T43" s="29">
        <f t="shared" si="2"/>
        <v>0</v>
      </c>
      <c r="U43" s="49">
        <f t="shared" si="3"/>
        <v>0</v>
      </c>
      <c r="V43" s="31"/>
    </row>
    <row r="44" spans="2:22" ht="20.100000000000001" customHeight="1" x14ac:dyDescent="0.3">
      <c r="B44" s="80"/>
      <c r="C44" s="59"/>
      <c r="D44" s="60"/>
      <c r="E44" s="61"/>
      <c r="F44" s="59"/>
      <c r="G44" s="60"/>
      <c r="H44" s="61"/>
      <c r="I44" s="59"/>
      <c r="J44" s="60"/>
      <c r="K44" s="61"/>
      <c r="L44" s="59"/>
      <c r="M44" s="60"/>
      <c r="N44" s="61"/>
      <c r="O44" s="279"/>
      <c r="P44" s="60"/>
      <c r="Q44" s="61"/>
      <c r="R44" s="43">
        <f t="shared" ca="1" si="0"/>
        <v>0</v>
      </c>
      <c r="S44" s="27">
        <f t="shared" si="1"/>
        <v>0</v>
      </c>
      <c r="T44" s="29">
        <f t="shared" si="2"/>
        <v>0</v>
      </c>
      <c r="U44" s="49">
        <f t="shared" si="3"/>
        <v>0</v>
      </c>
      <c r="V44" s="31"/>
    </row>
    <row r="45" spans="2:22" ht="20.100000000000001" customHeight="1" x14ac:dyDescent="0.3">
      <c r="B45" s="80"/>
      <c r="C45" s="59"/>
      <c r="D45" s="60"/>
      <c r="E45" s="61"/>
      <c r="F45" s="59"/>
      <c r="G45" s="60"/>
      <c r="H45" s="61"/>
      <c r="I45" s="59"/>
      <c r="J45" s="60"/>
      <c r="K45" s="61"/>
      <c r="L45" s="59"/>
      <c r="M45" s="60"/>
      <c r="N45" s="61"/>
      <c r="O45" s="279"/>
      <c r="P45" s="60"/>
      <c r="Q45" s="61"/>
      <c r="R45" s="43">
        <f t="shared" ca="1" si="0"/>
        <v>0</v>
      </c>
      <c r="S45" s="27">
        <f t="shared" si="1"/>
        <v>0</v>
      </c>
      <c r="T45" s="29">
        <f t="shared" si="2"/>
        <v>0</v>
      </c>
      <c r="U45" s="49">
        <f t="shared" si="3"/>
        <v>0</v>
      </c>
      <c r="V45" s="31"/>
    </row>
    <row r="46" spans="2:22" ht="20.100000000000001" customHeight="1" x14ac:dyDescent="0.3">
      <c r="B46" s="80"/>
      <c r="C46" s="59"/>
      <c r="D46" s="60"/>
      <c r="E46" s="61"/>
      <c r="F46" s="59"/>
      <c r="G46" s="60"/>
      <c r="H46" s="61"/>
      <c r="I46" s="59"/>
      <c r="J46" s="60"/>
      <c r="K46" s="61"/>
      <c r="L46" s="59"/>
      <c r="M46" s="60"/>
      <c r="N46" s="61"/>
      <c r="O46" s="279"/>
      <c r="P46" s="60"/>
      <c r="Q46" s="61"/>
      <c r="R46" s="43">
        <f t="shared" ca="1" si="0"/>
        <v>0</v>
      </c>
      <c r="S46" s="27">
        <f t="shared" si="1"/>
        <v>0</v>
      </c>
      <c r="T46" s="29">
        <f t="shared" si="2"/>
        <v>0</v>
      </c>
      <c r="U46" s="49">
        <f t="shared" si="3"/>
        <v>0</v>
      </c>
      <c r="V46" s="31"/>
    </row>
    <row r="47" spans="2:22" ht="20.100000000000001" customHeight="1" x14ac:dyDescent="0.3">
      <c r="B47" s="80"/>
      <c r="C47" s="59"/>
      <c r="D47" s="60"/>
      <c r="E47" s="61"/>
      <c r="F47" s="59"/>
      <c r="G47" s="60"/>
      <c r="H47" s="61"/>
      <c r="I47" s="59"/>
      <c r="J47" s="60"/>
      <c r="K47" s="61"/>
      <c r="L47" s="59"/>
      <c r="M47" s="60"/>
      <c r="N47" s="61"/>
      <c r="O47" s="279"/>
      <c r="P47" s="60"/>
      <c r="Q47" s="61"/>
      <c r="R47" s="43">
        <f t="shared" ca="1" si="0"/>
        <v>0</v>
      </c>
      <c r="S47" s="27">
        <f t="shared" si="1"/>
        <v>0</v>
      </c>
      <c r="T47" s="29">
        <f t="shared" si="2"/>
        <v>0</v>
      </c>
      <c r="U47" s="49">
        <f t="shared" si="3"/>
        <v>0</v>
      </c>
      <c r="V47" s="31"/>
    </row>
    <row r="48" spans="2:22" ht="20.100000000000001" customHeight="1" x14ac:dyDescent="0.3">
      <c r="B48" s="80"/>
      <c r="C48" s="59"/>
      <c r="D48" s="60"/>
      <c r="E48" s="61"/>
      <c r="F48" s="59"/>
      <c r="G48" s="60"/>
      <c r="H48" s="61"/>
      <c r="I48" s="59"/>
      <c r="J48" s="60"/>
      <c r="K48" s="61"/>
      <c r="L48" s="59"/>
      <c r="M48" s="60"/>
      <c r="N48" s="61"/>
      <c r="O48" s="279"/>
      <c r="P48" s="60"/>
      <c r="Q48" s="61"/>
      <c r="R48" s="43">
        <f t="shared" ca="1" si="0"/>
        <v>0</v>
      </c>
      <c r="S48" s="27">
        <f t="shared" si="1"/>
        <v>0</v>
      </c>
      <c r="T48" s="29">
        <f t="shared" si="2"/>
        <v>0</v>
      </c>
      <c r="U48" s="49">
        <f t="shared" si="3"/>
        <v>0</v>
      </c>
      <c r="V48" s="31"/>
    </row>
    <row r="49" spans="2:27" ht="20.100000000000001" customHeight="1" x14ac:dyDescent="0.3">
      <c r="B49" s="80"/>
      <c r="C49" s="59"/>
      <c r="D49" s="60"/>
      <c r="E49" s="61"/>
      <c r="F49" s="59"/>
      <c r="G49" s="60"/>
      <c r="H49" s="61"/>
      <c r="I49" s="59"/>
      <c r="J49" s="60"/>
      <c r="K49" s="61"/>
      <c r="L49" s="59"/>
      <c r="M49" s="60"/>
      <c r="N49" s="61"/>
      <c r="O49" s="279"/>
      <c r="P49" s="60"/>
      <c r="Q49" s="61"/>
      <c r="R49" s="43">
        <f t="shared" ca="1" si="0"/>
        <v>0</v>
      </c>
      <c r="S49" s="27">
        <f t="shared" si="1"/>
        <v>0</v>
      </c>
      <c r="T49" s="29">
        <f t="shared" si="2"/>
        <v>0</v>
      </c>
      <c r="U49" s="49">
        <f t="shared" si="3"/>
        <v>0</v>
      </c>
      <c r="V49" s="31"/>
    </row>
    <row r="50" spans="2:27" ht="20.100000000000001" customHeight="1" x14ac:dyDescent="0.3">
      <c r="B50" s="80"/>
      <c r="C50" s="59"/>
      <c r="D50" s="60"/>
      <c r="E50" s="61"/>
      <c r="F50" s="59"/>
      <c r="G50" s="60"/>
      <c r="H50" s="61"/>
      <c r="I50" s="59"/>
      <c r="J50" s="60"/>
      <c r="K50" s="61"/>
      <c r="L50" s="59"/>
      <c r="M50" s="60"/>
      <c r="N50" s="61"/>
      <c r="O50" s="279"/>
      <c r="P50" s="60"/>
      <c r="Q50" s="61"/>
      <c r="R50" s="43">
        <f t="shared" ca="1" si="0"/>
        <v>0</v>
      </c>
      <c r="S50" s="27">
        <f t="shared" si="1"/>
        <v>0</v>
      </c>
      <c r="T50" s="29">
        <f t="shared" si="2"/>
        <v>0</v>
      </c>
      <c r="U50" s="49">
        <f t="shared" si="3"/>
        <v>0</v>
      </c>
      <c r="V50" s="31"/>
    </row>
    <row r="51" spans="2:27" ht="20.100000000000001" customHeight="1" x14ac:dyDescent="0.3">
      <c r="B51" s="80"/>
      <c r="C51" s="59"/>
      <c r="D51" s="60"/>
      <c r="E51" s="61"/>
      <c r="F51" s="59"/>
      <c r="G51" s="60"/>
      <c r="H51" s="61"/>
      <c r="I51" s="59"/>
      <c r="J51" s="60"/>
      <c r="K51" s="61"/>
      <c r="L51" s="59"/>
      <c r="M51" s="60"/>
      <c r="N51" s="61"/>
      <c r="O51" s="279"/>
      <c r="P51" s="60"/>
      <c r="Q51" s="61"/>
      <c r="R51" s="43">
        <f t="shared" ca="1" si="0"/>
        <v>0</v>
      </c>
      <c r="S51" s="27">
        <f t="shared" si="1"/>
        <v>0</v>
      </c>
      <c r="T51" s="29">
        <f t="shared" si="2"/>
        <v>0</v>
      </c>
      <c r="U51" s="49">
        <f t="shared" si="3"/>
        <v>0</v>
      </c>
      <c r="V51" s="31"/>
    </row>
    <row r="52" spans="2:27" ht="20.100000000000001" customHeight="1" x14ac:dyDescent="0.3">
      <c r="B52" s="80"/>
      <c r="C52" s="59"/>
      <c r="D52" s="60"/>
      <c r="E52" s="61"/>
      <c r="F52" s="59"/>
      <c r="G52" s="60"/>
      <c r="H52" s="61"/>
      <c r="I52" s="59"/>
      <c r="J52" s="60"/>
      <c r="K52" s="61"/>
      <c r="L52" s="59"/>
      <c r="M52" s="60"/>
      <c r="N52" s="61"/>
      <c r="O52" s="279"/>
      <c r="P52" s="60"/>
      <c r="Q52" s="61"/>
      <c r="R52" s="43">
        <f t="shared" ca="1" si="0"/>
        <v>0</v>
      </c>
      <c r="S52" s="27">
        <f t="shared" si="1"/>
        <v>0</v>
      </c>
      <c r="T52" s="29">
        <f t="shared" si="2"/>
        <v>0</v>
      </c>
      <c r="U52" s="49">
        <f t="shared" si="3"/>
        <v>0</v>
      </c>
      <c r="V52" s="31"/>
    </row>
    <row r="53" spans="2:27" ht="20.100000000000001" customHeight="1" x14ac:dyDescent="0.3">
      <c r="B53" s="80"/>
      <c r="C53" s="59"/>
      <c r="D53" s="60"/>
      <c r="E53" s="61"/>
      <c r="F53" s="59"/>
      <c r="G53" s="60"/>
      <c r="H53" s="61"/>
      <c r="I53" s="59"/>
      <c r="J53" s="60"/>
      <c r="K53" s="61"/>
      <c r="L53" s="59"/>
      <c r="M53" s="60"/>
      <c r="N53" s="61"/>
      <c r="O53" s="279"/>
      <c r="P53" s="60"/>
      <c r="Q53" s="61"/>
      <c r="R53" s="43">
        <f t="shared" ca="1" si="0"/>
        <v>0</v>
      </c>
      <c r="S53" s="27">
        <f t="shared" si="1"/>
        <v>0</v>
      </c>
      <c r="T53" s="29">
        <f t="shared" si="2"/>
        <v>0</v>
      </c>
      <c r="U53" s="49">
        <f t="shared" si="3"/>
        <v>0</v>
      </c>
      <c r="V53" s="31"/>
    </row>
    <row r="54" spans="2:27" ht="20.100000000000001" customHeight="1" x14ac:dyDescent="0.3">
      <c r="B54" s="80"/>
      <c r="C54" s="59"/>
      <c r="D54" s="60"/>
      <c r="E54" s="61"/>
      <c r="F54" s="59"/>
      <c r="G54" s="60"/>
      <c r="H54" s="61"/>
      <c r="I54" s="59"/>
      <c r="J54" s="60"/>
      <c r="K54" s="61"/>
      <c r="L54" s="59"/>
      <c r="M54" s="60"/>
      <c r="N54" s="61"/>
      <c r="O54" s="279"/>
      <c r="P54" s="60"/>
      <c r="Q54" s="61"/>
      <c r="R54" s="43">
        <f t="shared" ca="1" si="0"/>
        <v>0</v>
      </c>
      <c r="S54" s="27">
        <f t="shared" si="1"/>
        <v>0</v>
      </c>
      <c r="T54" s="29">
        <f t="shared" si="2"/>
        <v>0</v>
      </c>
      <c r="U54" s="49">
        <f t="shared" si="3"/>
        <v>0</v>
      </c>
      <c r="V54" s="31"/>
    </row>
    <row r="55" spans="2:27" ht="20.100000000000001" customHeight="1" x14ac:dyDescent="0.3">
      <c r="B55" s="80"/>
      <c r="C55" s="59"/>
      <c r="D55" s="60"/>
      <c r="E55" s="61"/>
      <c r="F55" s="59"/>
      <c r="G55" s="60"/>
      <c r="H55" s="61"/>
      <c r="I55" s="59"/>
      <c r="J55" s="60"/>
      <c r="K55" s="61"/>
      <c r="L55" s="59"/>
      <c r="M55" s="60"/>
      <c r="N55" s="61"/>
      <c r="O55" s="279"/>
      <c r="P55" s="60"/>
      <c r="Q55" s="61"/>
      <c r="R55" s="43">
        <f t="shared" ca="1" si="0"/>
        <v>0</v>
      </c>
      <c r="S55" s="27">
        <f t="shared" si="1"/>
        <v>0</v>
      </c>
      <c r="T55" s="29">
        <f t="shared" si="2"/>
        <v>0</v>
      </c>
      <c r="U55" s="49">
        <f t="shared" si="3"/>
        <v>0</v>
      </c>
      <c r="V55" s="31"/>
    </row>
    <row r="56" spans="2:27" ht="20.100000000000001" customHeight="1" x14ac:dyDescent="0.3">
      <c r="B56" s="80"/>
      <c r="C56" s="59"/>
      <c r="D56" s="60"/>
      <c r="E56" s="61"/>
      <c r="F56" s="59"/>
      <c r="G56" s="60"/>
      <c r="H56" s="61"/>
      <c r="I56" s="59"/>
      <c r="J56" s="60"/>
      <c r="K56" s="61"/>
      <c r="L56" s="59"/>
      <c r="M56" s="60"/>
      <c r="N56" s="61"/>
      <c r="O56" s="279"/>
      <c r="P56" s="60"/>
      <c r="Q56" s="61"/>
      <c r="R56" s="43">
        <f t="shared" ca="1" si="0"/>
        <v>0</v>
      </c>
      <c r="S56" s="27">
        <f t="shared" si="1"/>
        <v>0</v>
      </c>
      <c r="T56" s="29">
        <f t="shared" si="2"/>
        <v>0</v>
      </c>
      <c r="U56" s="49">
        <f t="shared" si="3"/>
        <v>0</v>
      </c>
      <c r="V56" s="31"/>
    </row>
    <row r="57" spans="2:27" ht="20.100000000000001" customHeight="1" x14ac:dyDescent="0.3">
      <c r="B57" s="80"/>
      <c r="C57" s="59"/>
      <c r="D57" s="60"/>
      <c r="E57" s="61"/>
      <c r="F57" s="59"/>
      <c r="G57" s="60"/>
      <c r="H57" s="61"/>
      <c r="I57" s="59"/>
      <c r="J57" s="60"/>
      <c r="K57" s="61"/>
      <c r="L57" s="59"/>
      <c r="M57" s="60"/>
      <c r="N57" s="61"/>
      <c r="O57" s="279"/>
      <c r="P57" s="60"/>
      <c r="Q57" s="61"/>
      <c r="R57" s="43">
        <f t="shared" ca="1" si="0"/>
        <v>0</v>
      </c>
      <c r="S57" s="27">
        <f t="shared" si="1"/>
        <v>0</v>
      </c>
      <c r="T57" s="29">
        <f t="shared" si="2"/>
        <v>0</v>
      </c>
      <c r="U57" s="49">
        <f t="shared" si="3"/>
        <v>0</v>
      </c>
      <c r="V57" s="31"/>
    </row>
    <row r="58" spans="2:27" ht="20.100000000000001" customHeight="1" x14ac:dyDescent="0.3">
      <c r="B58" s="80"/>
      <c r="C58" s="59"/>
      <c r="D58" s="60"/>
      <c r="E58" s="61"/>
      <c r="F58" s="59"/>
      <c r="G58" s="60"/>
      <c r="H58" s="61"/>
      <c r="I58" s="59"/>
      <c r="J58" s="60"/>
      <c r="K58" s="61"/>
      <c r="L58" s="59"/>
      <c r="M58" s="60"/>
      <c r="N58" s="61"/>
      <c r="O58" s="279"/>
      <c r="P58" s="60"/>
      <c r="Q58" s="61"/>
      <c r="R58" s="43">
        <f t="shared" ca="1" si="0"/>
        <v>0</v>
      </c>
      <c r="S58" s="27">
        <f t="shared" si="1"/>
        <v>0</v>
      </c>
      <c r="T58" s="29">
        <f t="shared" si="2"/>
        <v>0</v>
      </c>
      <c r="U58" s="49">
        <f t="shared" si="3"/>
        <v>0</v>
      </c>
      <c r="V58" s="31"/>
    </row>
    <row r="59" spans="2:27" ht="20.100000000000001" customHeight="1" x14ac:dyDescent="0.3">
      <c r="B59" s="80"/>
      <c r="C59" s="59"/>
      <c r="D59" s="60"/>
      <c r="E59" s="61"/>
      <c r="F59" s="59"/>
      <c r="G59" s="60"/>
      <c r="H59" s="61"/>
      <c r="I59" s="59"/>
      <c r="J59" s="60"/>
      <c r="K59" s="61"/>
      <c r="L59" s="59"/>
      <c r="M59" s="60"/>
      <c r="N59" s="61"/>
      <c r="O59" s="279"/>
      <c r="P59" s="60"/>
      <c r="Q59" s="61"/>
      <c r="R59" s="43">
        <f t="shared" ca="1" si="0"/>
        <v>0</v>
      </c>
      <c r="S59" s="27">
        <f t="shared" si="1"/>
        <v>0</v>
      </c>
      <c r="T59" s="29">
        <f t="shared" si="2"/>
        <v>0</v>
      </c>
      <c r="U59" s="49">
        <f t="shared" si="3"/>
        <v>0</v>
      </c>
      <c r="V59" s="31"/>
    </row>
    <row r="60" spans="2:27" ht="20.100000000000001" customHeight="1" x14ac:dyDescent="0.3">
      <c r="B60" s="80"/>
      <c r="C60" s="59"/>
      <c r="D60" s="60"/>
      <c r="E60" s="61"/>
      <c r="F60" s="59"/>
      <c r="G60" s="60"/>
      <c r="H60" s="61"/>
      <c r="I60" s="59"/>
      <c r="J60" s="60"/>
      <c r="K60" s="61"/>
      <c r="L60" s="59"/>
      <c r="M60" s="60"/>
      <c r="N60" s="61"/>
      <c r="O60" s="279"/>
      <c r="P60" s="60"/>
      <c r="Q60" s="61"/>
      <c r="R60" s="43">
        <f t="shared" ca="1" si="0"/>
        <v>0</v>
      </c>
      <c r="S60" s="27">
        <f t="shared" si="1"/>
        <v>0</v>
      </c>
      <c r="T60" s="29">
        <f t="shared" si="2"/>
        <v>0</v>
      </c>
      <c r="U60" s="49">
        <f t="shared" si="3"/>
        <v>0</v>
      </c>
      <c r="V60" s="31"/>
      <c r="X60" s="26"/>
    </row>
    <row r="61" spans="2:27" ht="20.100000000000001" customHeight="1" x14ac:dyDescent="0.3">
      <c r="B61" s="80"/>
      <c r="C61" s="59"/>
      <c r="D61" s="60"/>
      <c r="E61" s="61"/>
      <c r="F61" s="59"/>
      <c r="G61" s="60"/>
      <c r="H61" s="61"/>
      <c r="I61" s="59"/>
      <c r="J61" s="60"/>
      <c r="K61" s="61"/>
      <c r="L61" s="59"/>
      <c r="M61" s="60"/>
      <c r="N61" s="61"/>
      <c r="O61" s="279"/>
      <c r="P61" s="60"/>
      <c r="Q61" s="61"/>
      <c r="R61" s="43">
        <f t="shared" ca="1" si="0"/>
        <v>0</v>
      </c>
      <c r="S61" s="27">
        <f t="shared" si="1"/>
        <v>0</v>
      </c>
      <c r="T61" s="29">
        <f t="shared" si="2"/>
        <v>0</v>
      </c>
      <c r="U61" s="49">
        <f t="shared" si="3"/>
        <v>0</v>
      </c>
      <c r="V61" s="31"/>
    </row>
    <row r="62" spans="2:27" ht="20.100000000000001" customHeight="1" x14ac:dyDescent="0.3">
      <c r="B62" s="80"/>
      <c r="C62" s="59"/>
      <c r="D62" s="60"/>
      <c r="E62" s="61"/>
      <c r="F62" s="59"/>
      <c r="G62" s="60"/>
      <c r="H62" s="61"/>
      <c r="I62" s="59"/>
      <c r="J62" s="60"/>
      <c r="K62" s="61"/>
      <c r="L62" s="59"/>
      <c r="M62" s="60"/>
      <c r="N62" s="61"/>
      <c r="O62" s="279"/>
      <c r="P62" s="60"/>
      <c r="Q62" s="61"/>
      <c r="R62" s="43">
        <f t="shared" ca="1" si="0"/>
        <v>0</v>
      </c>
      <c r="S62" s="27">
        <f t="shared" si="1"/>
        <v>0</v>
      </c>
      <c r="T62" s="29">
        <f t="shared" si="2"/>
        <v>0</v>
      </c>
      <c r="U62" s="49">
        <f t="shared" si="3"/>
        <v>0</v>
      </c>
      <c r="V62" s="31"/>
      <c r="AA62" s="26"/>
    </row>
    <row r="63" spans="2:27" ht="20.100000000000001" customHeight="1" x14ac:dyDescent="0.3">
      <c r="B63" s="80"/>
      <c r="C63" s="59"/>
      <c r="D63" s="60"/>
      <c r="E63" s="61"/>
      <c r="F63" s="59"/>
      <c r="G63" s="60"/>
      <c r="H63" s="61"/>
      <c r="I63" s="59"/>
      <c r="J63" s="60"/>
      <c r="K63" s="61"/>
      <c r="L63" s="59"/>
      <c r="M63" s="60"/>
      <c r="N63" s="61"/>
      <c r="O63" s="279"/>
      <c r="P63" s="60"/>
      <c r="Q63" s="61"/>
      <c r="R63" s="43">
        <f t="shared" ca="1" si="0"/>
        <v>0</v>
      </c>
      <c r="S63" s="27">
        <f t="shared" si="1"/>
        <v>0</v>
      </c>
      <c r="T63" s="29">
        <f t="shared" si="2"/>
        <v>0</v>
      </c>
      <c r="U63" s="49">
        <f t="shared" si="3"/>
        <v>0</v>
      </c>
      <c r="V63" s="31"/>
      <c r="AA63" s="25"/>
    </row>
    <row r="64" spans="2:27" ht="20.100000000000001" customHeight="1" x14ac:dyDescent="0.3">
      <c r="B64" s="80"/>
      <c r="C64" s="59"/>
      <c r="D64" s="60"/>
      <c r="E64" s="61"/>
      <c r="F64" s="59"/>
      <c r="G64" s="60"/>
      <c r="H64" s="61"/>
      <c r="I64" s="59"/>
      <c r="J64" s="60"/>
      <c r="K64" s="61"/>
      <c r="L64" s="59"/>
      <c r="M64" s="60"/>
      <c r="N64" s="61"/>
      <c r="O64" s="279"/>
      <c r="P64" s="60"/>
      <c r="Q64" s="61"/>
      <c r="R64" s="43">
        <f t="shared" ca="1" si="0"/>
        <v>0</v>
      </c>
      <c r="S64" s="27">
        <f t="shared" si="1"/>
        <v>0</v>
      </c>
      <c r="T64" s="29">
        <f t="shared" si="2"/>
        <v>0</v>
      </c>
      <c r="U64" s="49">
        <f t="shared" si="3"/>
        <v>0</v>
      </c>
      <c r="V64" s="31"/>
    </row>
    <row r="65" spans="2:25" ht="20.100000000000001" customHeight="1" x14ac:dyDescent="0.3">
      <c r="B65" s="80"/>
      <c r="C65" s="59"/>
      <c r="D65" s="60"/>
      <c r="E65" s="61"/>
      <c r="F65" s="59"/>
      <c r="G65" s="60"/>
      <c r="H65" s="61"/>
      <c r="I65" s="59"/>
      <c r="J65" s="60"/>
      <c r="K65" s="61"/>
      <c r="L65" s="59"/>
      <c r="M65" s="60"/>
      <c r="N65" s="61"/>
      <c r="O65" s="279"/>
      <c r="P65" s="60"/>
      <c r="Q65" s="61"/>
      <c r="R65" s="43">
        <f t="shared" ca="1" si="0"/>
        <v>0</v>
      </c>
      <c r="S65" s="27">
        <f t="shared" si="1"/>
        <v>0</v>
      </c>
      <c r="T65" s="29">
        <f t="shared" si="2"/>
        <v>0</v>
      </c>
      <c r="U65" s="49">
        <f t="shared" si="3"/>
        <v>0</v>
      </c>
      <c r="V65" s="31"/>
      <c r="Y65" s="26"/>
    </row>
    <row r="66" spans="2:25" ht="20.100000000000001" customHeight="1" x14ac:dyDescent="0.3">
      <c r="B66" s="80"/>
      <c r="C66" s="59"/>
      <c r="D66" s="60"/>
      <c r="E66" s="61"/>
      <c r="F66" s="59"/>
      <c r="G66" s="60"/>
      <c r="H66" s="61"/>
      <c r="I66" s="59"/>
      <c r="J66" s="60"/>
      <c r="K66" s="61"/>
      <c r="L66" s="59"/>
      <c r="M66" s="60"/>
      <c r="N66" s="61"/>
      <c r="O66" s="279"/>
      <c r="P66" s="60"/>
      <c r="Q66" s="61"/>
      <c r="R66" s="43">
        <f t="shared" ca="1" si="0"/>
        <v>0</v>
      </c>
      <c r="S66" s="27">
        <f t="shared" si="1"/>
        <v>0</v>
      </c>
      <c r="T66" s="29">
        <f t="shared" si="2"/>
        <v>0</v>
      </c>
      <c r="U66" s="49">
        <f t="shared" si="3"/>
        <v>0</v>
      </c>
      <c r="V66" s="31"/>
    </row>
    <row r="67" spans="2:25" ht="20.100000000000001" customHeight="1" x14ac:dyDescent="0.3">
      <c r="B67" s="80"/>
      <c r="C67" s="59"/>
      <c r="D67" s="60"/>
      <c r="E67" s="61"/>
      <c r="F67" s="59"/>
      <c r="G67" s="60"/>
      <c r="H67" s="61"/>
      <c r="I67" s="59"/>
      <c r="J67" s="60"/>
      <c r="K67" s="61"/>
      <c r="L67" s="59"/>
      <c r="M67" s="60"/>
      <c r="N67" s="61"/>
      <c r="O67" s="279"/>
      <c r="P67" s="60"/>
      <c r="Q67" s="61"/>
      <c r="R67" s="43">
        <f t="shared" ca="1" si="0"/>
        <v>0</v>
      </c>
      <c r="S67" s="27">
        <f t="shared" si="1"/>
        <v>0</v>
      </c>
      <c r="T67" s="29">
        <f t="shared" si="2"/>
        <v>0</v>
      </c>
      <c r="U67" s="49">
        <f t="shared" si="3"/>
        <v>0</v>
      </c>
      <c r="V67" s="32"/>
    </row>
    <row r="68" spans="2:25" ht="20.100000000000001" customHeight="1" x14ac:dyDescent="0.3">
      <c r="B68" s="81"/>
      <c r="C68" s="59"/>
      <c r="D68" s="60"/>
      <c r="E68" s="61"/>
      <c r="F68" s="59"/>
      <c r="G68" s="60"/>
      <c r="H68" s="61"/>
      <c r="I68" s="59"/>
      <c r="J68" s="60"/>
      <c r="K68" s="61"/>
      <c r="L68" s="59"/>
      <c r="M68" s="60"/>
      <c r="N68" s="61"/>
      <c r="O68" s="279"/>
      <c r="P68" s="60"/>
      <c r="Q68" s="61"/>
      <c r="R68" s="43">
        <f t="shared" ca="1" si="0"/>
        <v>0</v>
      </c>
      <c r="S68" s="27">
        <f t="shared" si="1"/>
        <v>0</v>
      </c>
      <c r="T68" s="29">
        <f t="shared" si="2"/>
        <v>0</v>
      </c>
      <c r="U68" s="49">
        <f t="shared" si="3"/>
        <v>0</v>
      </c>
      <c r="V68" s="31"/>
    </row>
    <row r="69" spans="2:25" ht="20.100000000000001" customHeight="1" x14ac:dyDescent="0.3">
      <c r="B69" s="80"/>
      <c r="C69" s="59"/>
      <c r="D69" s="60"/>
      <c r="E69" s="61"/>
      <c r="F69" s="59"/>
      <c r="G69" s="60"/>
      <c r="H69" s="61"/>
      <c r="I69" s="59"/>
      <c r="J69" s="60"/>
      <c r="K69" s="61"/>
      <c r="L69" s="59"/>
      <c r="M69" s="60"/>
      <c r="N69" s="61"/>
      <c r="O69" s="279"/>
      <c r="P69" s="60"/>
      <c r="Q69" s="61"/>
      <c r="R69" s="43">
        <f t="shared" ca="1" si="0"/>
        <v>0</v>
      </c>
      <c r="S69" s="27">
        <f t="shared" si="1"/>
        <v>0</v>
      </c>
      <c r="T69" s="29">
        <f t="shared" si="2"/>
        <v>0</v>
      </c>
      <c r="U69" s="49">
        <f t="shared" si="3"/>
        <v>0</v>
      </c>
      <c r="V69" s="31"/>
    </row>
    <row r="70" spans="2:25" ht="20.100000000000001" customHeight="1" x14ac:dyDescent="0.3">
      <c r="B70" s="80"/>
      <c r="C70" s="59"/>
      <c r="D70" s="60"/>
      <c r="E70" s="61"/>
      <c r="F70" s="59"/>
      <c r="G70" s="60"/>
      <c r="H70" s="61"/>
      <c r="I70" s="59"/>
      <c r="J70" s="60"/>
      <c r="K70" s="61"/>
      <c r="L70" s="59"/>
      <c r="M70" s="60"/>
      <c r="N70" s="61"/>
      <c r="O70" s="279"/>
      <c r="P70" s="60"/>
      <c r="Q70" s="61"/>
      <c r="R70" s="43">
        <f t="shared" ca="1" si="0"/>
        <v>0</v>
      </c>
      <c r="S70" s="27">
        <f t="shared" si="1"/>
        <v>0</v>
      </c>
      <c r="T70" s="29">
        <f t="shared" si="2"/>
        <v>0</v>
      </c>
      <c r="U70" s="49">
        <f t="shared" ref="U70:U93" si="4">COUNTIF(C70:Q70,"abs")</f>
        <v>0</v>
      </c>
      <c r="V70" s="31"/>
    </row>
    <row r="71" spans="2:25" ht="20.100000000000001" customHeight="1" x14ac:dyDescent="0.3">
      <c r="B71" s="80"/>
      <c r="C71" s="59"/>
      <c r="D71" s="60"/>
      <c r="E71" s="61"/>
      <c r="F71" s="59"/>
      <c r="G71" s="60"/>
      <c r="H71" s="61"/>
      <c r="I71" s="59"/>
      <c r="J71" s="60"/>
      <c r="K71" s="61"/>
      <c r="L71" s="59"/>
      <c r="M71" s="60"/>
      <c r="N71" s="61"/>
      <c r="O71" s="279"/>
      <c r="P71" s="60"/>
      <c r="Q71" s="61"/>
      <c r="R71" s="43">
        <f t="shared" ca="1" si="0"/>
        <v>0</v>
      </c>
      <c r="S71" s="27">
        <f t="shared" si="1"/>
        <v>0</v>
      </c>
      <c r="T71" s="29">
        <f t="shared" si="2"/>
        <v>0</v>
      </c>
      <c r="U71" s="49">
        <f t="shared" si="4"/>
        <v>0</v>
      </c>
      <c r="V71" s="31"/>
    </row>
    <row r="72" spans="2:25" ht="20.100000000000001" customHeight="1" x14ac:dyDescent="0.3">
      <c r="B72" s="80"/>
      <c r="C72" s="59"/>
      <c r="D72" s="60"/>
      <c r="E72" s="61"/>
      <c r="F72" s="59"/>
      <c r="G72" s="60"/>
      <c r="H72" s="61"/>
      <c r="I72" s="59"/>
      <c r="J72" s="60"/>
      <c r="K72" s="61"/>
      <c r="L72" s="59"/>
      <c r="M72" s="60"/>
      <c r="N72" s="61"/>
      <c r="O72" s="279"/>
      <c r="P72" s="60"/>
      <c r="Q72" s="61"/>
      <c r="R72" s="43">
        <f t="shared" ca="1" si="0"/>
        <v>0</v>
      </c>
      <c r="S72" s="27">
        <f t="shared" si="1"/>
        <v>0</v>
      </c>
      <c r="T72" s="29">
        <f t="shared" si="2"/>
        <v>0</v>
      </c>
      <c r="U72" s="49">
        <f t="shared" si="4"/>
        <v>0</v>
      </c>
      <c r="V72" s="31"/>
    </row>
    <row r="73" spans="2:25" ht="20.100000000000001" customHeight="1" x14ac:dyDescent="0.3">
      <c r="B73" s="80"/>
      <c r="C73" s="59"/>
      <c r="D73" s="60"/>
      <c r="E73" s="61"/>
      <c r="F73" s="59"/>
      <c r="G73" s="60"/>
      <c r="H73" s="61"/>
      <c r="I73" s="59"/>
      <c r="J73" s="60"/>
      <c r="K73" s="61"/>
      <c r="L73" s="59"/>
      <c r="M73" s="60"/>
      <c r="N73" s="61"/>
      <c r="O73" s="60"/>
      <c r="P73" s="60"/>
      <c r="Q73" s="61"/>
      <c r="R73" s="43">
        <f t="shared" ca="1" si="0"/>
        <v>0</v>
      </c>
      <c r="S73" s="27">
        <f t="shared" si="1"/>
        <v>0</v>
      </c>
      <c r="T73" s="29">
        <f t="shared" si="2"/>
        <v>0</v>
      </c>
      <c r="U73" s="49">
        <f t="shared" si="4"/>
        <v>0</v>
      </c>
      <c r="V73" s="31"/>
    </row>
    <row r="74" spans="2:25" ht="20.100000000000001" customHeight="1" x14ac:dyDescent="0.3">
      <c r="B74" s="80"/>
      <c r="C74" s="59"/>
      <c r="D74" s="60"/>
      <c r="E74" s="61"/>
      <c r="F74" s="59"/>
      <c r="G74" s="60"/>
      <c r="H74" s="61"/>
      <c r="I74" s="59"/>
      <c r="J74" s="60"/>
      <c r="K74" s="61"/>
      <c r="L74" s="59"/>
      <c r="M74" s="60"/>
      <c r="N74" s="61"/>
      <c r="O74" s="60"/>
      <c r="P74" s="60"/>
      <c r="Q74" s="61"/>
      <c r="R74" s="43">
        <f t="shared" ca="1" si="0"/>
        <v>0</v>
      </c>
      <c r="S74" s="27">
        <f t="shared" si="1"/>
        <v>0</v>
      </c>
      <c r="T74" s="29">
        <f t="shared" si="2"/>
        <v>0</v>
      </c>
      <c r="U74" s="49">
        <f t="shared" si="4"/>
        <v>0</v>
      </c>
      <c r="V74" s="31"/>
    </row>
    <row r="75" spans="2:25" ht="20.100000000000001" customHeight="1" x14ac:dyDescent="0.3">
      <c r="B75" s="80"/>
      <c r="C75" s="59"/>
      <c r="D75" s="60"/>
      <c r="E75" s="61"/>
      <c r="F75" s="59"/>
      <c r="G75" s="60"/>
      <c r="H75" s="61"/>
      <c r="I75" s="59"/>
      <c r="J75" s="60"/>
      <c r="K75" s="61"/>
      <c r="L75" s="59"/>
      <c r="M75" s="60"/>
      <c r="N75" s="61"/>
      <c r="O75" s="60"/>
      <c r="P75" s="60"/>
      <c r="Q75" s="61"/>
      <c r="R75" s="43">
        <f t="shared" ca="1" si="0"/>
        <v>0</v>
      </c>
      <c r="S75" s="27">
        <f t="shared" si="1"/>
        <v>0</v>
      </c>
      <c r="T75" s="29">
        <f t="shared" si="2"/>
        <v>0</v>
      </c>
      <c r="U75" s="49">
        <f t="shared" si="4"/>
        <v>0</v>
      </c>
      <c r="V75" s="31"/>
    </row>
    <row r="76" spans="2:25" ht="20.100000000000001" customHeight="1" x14ac:dyDescent="0.3">
      <c r="B76" s="80"/>
      <c r="C76" s="59"/>
      <c r="D76" s="60"/>
      <c r="E76" s="61"/>
      <c r="F76" s="59"/>
      <c r="G76" s="60"/>
      <c r="H76" s="61"/>
      <c r="I76" s="59"/>
      <c r="J76" s="60"/>
      <c r="K76" s="61"/>
      <c r="L76" s="59"/>
      <c r="M76" s="60"/>
      <c r="N76" s="61"/>
      <c r="O76" s="60"/>
      <c r="P76" s="60"/>
      <c r="Q76" s="61"/>
      <c r="R76" s="43">
        <f t="shared" ca="1" si="0"/>
        <v>0</v>
      </c>
      <c r="S76" s="27">
        <f t="shared" si="1"/>
        <v>0</v>
      </c>
      <c r="T76" s="29">
        <f t="shared" si="2"/>
        <v>0</v>
      </c>
      <c r="U76" s="49">
        <f t="shared" si="4"/>
        <v>0</v>
      </c>
      <c r="V76" s="31"/>
    </row>
    <row r="77" spans="2:25" ht="20.100000000000001" customHeight="1" x14ac:dyDescent="0.3">
      <c r="B77" s="80"/>
      <c r="C77" s="59"/>
      <c r="D77" s="60"/>
      <c r="E77" s="61"/>
      <c r="F77" s="59"/>
      <c r="G77" s="60"/>
      <c r="H77" s="61"/>
      <c r="I77" s="59"/>
      <c r="J77" s="60"/>
      <c r="K77" s="61"/>
      <c r="L77" s="59"/>
      <c r="M77" s="60"/>
      <c r="N77" s="61"/>
      <c r="O77" s="60"/>
      <c r="P77" s="60"/>
      <c r="Q77" s="61"/>
      <c r="R77" s="43">
        <f t="shared" ca="1" si="0"/>
        <v>0</v>
      </c>
      <c r="S77" s="27">
        <f t="shared" si="1"/>
        <v>0</v>
      </c>
      <c r="T77" s="29">
        <f t="shared" si="2"/>
        <v>0</v>
      </c>
      <c r="U77" s="49">
        <f t="shared" si="4"/>
        <v>0</v>
      </c>
      <c r="V77" s="31"/>
    </row>
    <row r="78" spans="2:25" ht="20.100000000000001" customHeight="1" x14ac:dyDescent="0.3">
      <c r="B78" s="80"/>
      <c r="C78" s="59"/>
      <c r="D78" s="60"/>
      <c r="E78" s="61"/>
      <c r="F78" s="59"/>
      <c r="G78" s="60"/>
      <c r="H78" s="61"/>
      <c r="I78" s="59"/>
      <c r="J78" s="60"/>
      <c r="K78" s="61"/>
      <c r="L78" s="59"/>
      <c r="M78" s="60"/>
      <c r="N78" s="61"/>
      <c r="O78" s="60"/>
      <c r="P78" s="60"/>
      <c r="Q78" s="61"/>
      <c r="R78" s="43">
        <f t="shared" ca="1" si="0"/>
        <v>0</v>
      </c>
      <c r="S78" s="27">
        <f t="shared" si="1"/>
        <v>0</v>
      </c>
      <c r="T78" s="29">
        <f t="shared" si="2"/>
        <v>0</v>
      </c>
      <c r="U78" s="49">
        <f t="shared" si="4"/>
        <v>0</v>
      </c>
      <c r="V78" s="31"/>
    </row>
    <row r="79" spans="2:25" ht="20.100000000000001" customHeight="1" x14ac:dyDescent="0.3">
      <c r="B79" s="80"/>
      <c r="C79" s="59"/>
      <c r="D79" s="60"/>
      <c r="E79" s="61"/>
      <c r="F79" s="59"/>
      <c r="G79" s="60"/>
      <c r="H79" s="61"/>
      <c r="I79" s="59"/>
      <c r="J79" s="60"/>
      <c r="K79" s="61"/>
      <c r="L79" s="59"/>
      <c r="M79" s="60"/>
      <c r="N79" s="61"/>
      <c r="O79" s="279"/>
      <c r="P79" s="60"/>
      <c r="Q79" s="61"/>
      <c r="R79" s="43">
        <f t="shared" ca="1" si="0"/>
        <v>0</v>
      </c>
      <c r="S79" s="27">
        <f t="shared" si="1"/>
        <v>0</v>
      </c>
      <c r="T79" s="29">
        <f t="shared" si="2"/>
        <v>0</v>
      </c>
      <c r="U79" s="49">
        <f t="shared" si="4"/>
        <v>0</v>
      </c>
      <c r="V79" s="31"/>
    </row>
    <row r="80" spans="2:25" ht="20.100000000000001" customHeight="1" x14ac:dyDescent="0.3">
      <c r="B80" s="80"/>
      <c r="C80" s="59"/>
      <c r="D80" s="60"/>
      <c r="E80" s="61"/>
      <c r="F80" s="59"/>
      <c r="G80" s="60"/>
      <c r="H80" s="61"/>
      <c r="I80" s="59"/>
      <c r="J80" s="60"/>
      <c r="K80" s="61"/>
      <c r="L80" s="59"/>
      <c r="M80" s="60"/>
      <c r="N80" s="61"/>
      <c r="O80" s="279"/>
      <c r="P80" s="60"/>
      <c r="Q80" s="61"/>
      <c r="R80" s="43">
        <f t="shared" ca="1" si="0"/>
        <v>0</v>
      </c>
      <c r="S80" s="27">
        <f t="shared" si="1"/>
        <v>0</v>
      </c>
      <c r="T80" s="29">
        <f t="shared" si="2"/>
        <v>0</v>
      </c>
      <c r="U80" s="49">
        <f t="shared" si="4"/>
        <v>0</v>
      </c>
      <c r="V80" s="31"/>
    </row>
    <row r="81" spans="2:25" ht="20.100000000000001" customHeight="1" x14ac:dyDescent="0.3">
      <c r="B81" s="80"/>
      <c r="C81" s="59"/>
      <c r="D81" s="60"/>
      <c r="E81" s="61"/>
      <c r="F81" s="59"/>
      <c r="G81" s="60"/>
      <c r="H81" s="61"/>
      <c r="I81" s="59"/>
      <c r="J81" s="60"/>
      <c r="K81" s="61"/>
      <c r="L81" s="59"/>
      <c r="M81" s="60"/>
      <c r="N81" s="61"/>
      <c r="O81" s="279"/>
      <c r="P81" s="60"/>
      <c r="Q81" s="61"/>
      <c r="R81" s="43">
        <f t="shared" ca="1" si="0"/>
        <v>0</v>
      </c>
      <c r="S81" s="27">
        <f t="shared" si="1"/>
        <v>0</v>
      </c>
      <c r="T81" s="29">
        <f t="shared" si="2"/>
        <v>0</v>
      </c>
      <c r="U81" s="49">
        <f t="shared" si="4"/>
        <v>0</v>
      </c>
      <c r="V81" s="31"/>
    </row>
    <row r="82" spans="2:25" ht="20.100000000000001" customHeight="1" x14ac:dyDescent="0.3">
      <c r="B82" s="80"/>
      <c r="C82" s="59"/>
      <c r="D82" s="60"/>
      <c r="E82" s="61"/>
      <c r="F82" s="59"/>
      <c r="G82" s="60"/>
      <c r="H82" s="61"/>
      <c r="I82" s="59"/>
      <c r="J82" s="60"/>
      <c r="K82" s="61"/>
      <c r="L82" s="59"/>
      <c r="M82" s="60"/>
      <c r="N82" s="61"/>
      <c r="O82" s="279"/>
      <c r="P82" s="60"/>
      <c r="Q82" s="61"/>
      <c r="R82" s="43">
        <f t="shared" ca="1" si="0"/>
        <v>0</v>
      </c>
      <c r="S82" s="27">
        <f t="shared" si="1"/>
        <v>0</v>
      </c>
      <c r="T82" s="29">
        <f t="shared" si="2"/>
        <v>0</v>
      </c>
      <c r="U82" s="49">
        <f t="shared" si="4"/>
        <v>0</v>
      </c>
      <c r="V82" s="31"/>
    </row>
    <row r="83" spans="2:25" ht="20.100000000000001" customHeight="1" x14ac:dyDescent="0.3">
      <c r="B83" s="80"/>
      <c r="C83" s="59"/>
      <c r="D83" s="60"/>
      <c r="E83" s="61"/>
      <c r="F83" s="59"/>
      <c r="G83" s="60"/>
      <c r="H83" s="61"/>
      <c r="I83" s="59"/>
      <c r="J83" s="60"/>
      <c r="K83" s="61"/>
      <c r="L83" s="59"/>
      <c r="M83" s="60"/>
      <c r="N83" s="61"/>
      <c r="O83" s="279"/>
      <c r="P83" s="60"/>
      <c r="Q83" s="61"/>
      <c r="R83" s="43">
        <f t="shared" ca="1" si="0"/>
        <v>0</v>
      </c>
      <c r="S83" s="27">
        <f t="shared" si="1"/>
        <v>0</v>
      </c>
      <c r="T83" s="29">
        <f t="shared" si="2"/>
        <v>0</v>
      </c>
      <c r="U83" s="49">
        <f t="shared" si="4"/>
        <v>0</v>
      </c>
      <c r="V83" s="31"/>
    </row>
    <row r="84" spans="2:25" ht="20.100000000000001" customHeight="1" x14ac:dyDescent="0.3">
      <c r="B84" s="80"/>
      <c r="C84" s="59"/>
      <c r="D84" s="60"/>
      <c r="E84" s="61"/>
      <c r="F84" s="59"/>
      <c r="G84" s="60"/>
      <c r="H84" s="61"/>
      <c r="I84" s="59"/>
      <c r="J84" s="60"/>
      <c r="K84" s="61"/>
      <c r="L84" s="59"/>
      <c r="M84" s="60"/>
      <c r="N84" s="61"/>
      <c r="O84" s="279"/>
      <c r="P84" s="60"/>
      <c r="Q84" s="61"/>
      <c r="R84" s="43">
        <f t="shared" ca="1" si="0"/>
        <v>0</v>
      </c>
      <c r="S84" s="27">
        <f t="shared" si="1"/>
        <v>0</v>
      </c>
      <c r="T84" s="29">
        <f t="shared" si="2"/>
        <v>0</v>
      </c>
      <c r="U84" s="49">
        <f t="shared" si="4"/>
        <v>0</v>
      </c>
      <c r="V84" s="31"/>
    </row>
    <row r="85" spans="2:25" ht="20.100000000000001" customHeight="1" x14ac:dyDescent="0.3">
      <c r="B85" s="80"/>
      <c r="C85" s="59"/>
      <c r="D85" s="60"/>
      <c r="E85" s="61"/>
      <c r="F85" s="59"/>
      <c r="G85" s="60"/>
      <c r="H85" s="61"/>
      <c r="I85" s="59"/>
      <c r="J85" s="60"/>
      <c r="K85" s="61"/>
      <c r="L85" s="59"/>
      <c r="M85" s="60"/>
      <c r="N85" s="61"/>
      <c r="O85" s="279"/>
      <c r="P85" s="60"/>
      <c r="Q85" s="61"/>
      <c r="R85" s="43">
        <f t="shared" ca="1" si="0"/>
        <v>0</v>
      </c>
      <c r="S85" s="27">
        <f t="shared" si="1"/>
        <v>0</v>
      </c>
      <c r="T85" s="29">
        <f t="shared" si="2"/>
        <v>0</v>
      </c>
      <c r="U85" s="49">
        <f t="shared" si="4"/>
        <v>0</v>
      </c>
      <c r="V85" s="31"/>
    </row>
    <row r="86" spans="2:25" ht="20.100000000000001" customHeight="1" x14ac:dyDescent="0.3">
      <c r="B86" s="80"/>
      <c r="C86" s="59"/>
      <c r="D86" s="60"/>
      <c r="E86" s="61"/>
      <c r="F86" s="59"/>
      <c r="G86" s="60"/>
      <c r="H86" s="61"/>
      <c r="I86" s="59"/>
      <c r="J86" s="60"/>
      <c r="K86" s="61"/>
      <c r="L86" s="59"/>
      <c r="M86" s="60"/>
      <c r="N86" s="61"/>
      <c r="O86" s="279"/>
      <c r="P86" s="60"/>
      <c r="Q86" s="61"/>
      <c r="R86" s="43">
        <f t="shared" ca="1" si="0"/>
        <v>0</v>
      </c>
      <c r="S86" s="27">
        <f t="shared" si="1"/>
        <v>0</v>
      </c>
      <c r="T86" s="29">
        <f t="shared" si="2"/>
        <v>0</v>
      </c>
      <c r="U86" s="49">
        <f t="shared" si="4"/>
        <v>0</v>
      </c>
      <c r="V86" s="31"/>
    </row>
    <row r="87" spans="2:25" ht="20.100000000000001" customHeight="1" x14ac:dyDescent="0.3">
      <c r="B87" s="80"/>
      <c r="C87" s="59"/>
      <c r="D87" s="60"/>
      <c r="E87" s="61"/>
      <c r="F87" s="59"/>
      <c r="G87" s="60"/>
      <c r="H87" s="61"/>
      <c r="I87" s="59"/>
      <c r="J87" s="60"/>
      <c r="K87" s="61"/>
      <c r="L87" s="59"/>
      <c r="M87" s="60"/>
      <c r="N87" s="61"/>
      <c r="O87" s="279"/>
      <c r="P87" s="60"/>
      <c r="Q87" s="61"/>
      <c r="R87" s="43">
        <f t="shared" ca="1" si="0"/>
        <v>0</v>
      </c>
      <c r="S87" s="27">
        <f t="shared" si="1"/>
        <v>0</v>
      </c>
      <c r="T87" s="29">
        <f t="shared" si="2"/>
        <v>0</v>
      </c>
      <c r="U87" s="49">
        <f t="shared" si="4"/>
        <v>0</v>
      </c>
      <c r="V87" s="31"/>
    </row>
    <row r="88" spans="2:25" ht="20.100000000000001" customHeight="1" x14ac:dyDescent="0.3">
      <c r="B88" s="80"/>
      <c r="C88" s="59"/>
      <c r="D88" s="60"/>
      <c r="E88" s="61"/>
      <c r="F88" s="59"/>
      <c r="G88" s="60"/>
      <c r="H88" s="61"/>
      <c r="I88" s="59"/>
      <c r="J88" s="60"/>
      <c r="K88" s="61"/>
      <c r="L88" s="59"/>
      <c r="M88" s="60"/>
      <c r="N88" s="61"/>
      <c r="O88" s="279"/>
      <c r="P88" s="60"/>
      <c r="Q88" s="61"/>
      <c r="R88" s="43">
        <f t="shared" ca="1" si="0"/>
        <v>0</v>
      </c>
      <c r="S88" s="27">
        <f t="shared" si="1"/>
        <v>0</v>
      </c>
      <c r="T88" s="29">
        <f t="shared" si="2"/>
        <v>0</v>
      </c>
      <c r="U88" s="49">
        <f t="shared" si="4"/>
        <v>0</v>
      </c>
      <c r="V88" s="31"/>
    </row>
    <row r="89" spans="2:25" ht="20.100000000000001" customHeight="1" x14ac:dyDescent="0.3">
      <c r="B89" s="80"/>
      <c r="C89" s="59"/>
      <c r="D89" s="60"/>
      <c r="E89" s="61"/>
      <c r="F89" s="59"/>
      <c r="G89" s="60"/>
      <c r="H89" s="61"/>
      <c r="I89" s="59"/>
      <c r="J89" s="60"/>
      <c r="K89" s="61"/>
      <c r="L89" s="59"/>
      <c r="M89" s="60"/>
      <c r="N89" s="61"/>
      <c r="O89" s="279"/>
      <c r="P89" s="60"/>
      <c r="Q89" s="61"/>
      <c r="R89" s="43">
        <f t="shared" ca="1" si="0"/>
        <v>0</v>
      </c>
      <c r="S89" s="27">
        <f t="shared" si="1"/>
        <v>0</v>
      </c>
      <c r="T89" s="29">
        <f t="shared" si="2"/>
        <v>0</v>
      </c>
      <c r="U89" s="49">
        <f t="shared" si="4"/>
        <v>0</v>
      </c>
      <c r="V89" s="31"/>
    </row>
    <row r="90" spans="2:25" ht="20.100000000000001" customHeight="1" x14ac:dyDescent="0.3">
      <c r="B90" s="80"/>
      <c r="C90" s="59"/>
      <c r="D90" s="60"/>
      <c r="E90" s="61"/>
      <c r="F90" s="59"/>
      <c r="G90" s="60"/>
      <c r="H90" s="61"/>
      <c r="I90" s="59"/>
      <c r="J90" s="60"/>
      <c r="K90" s="61"/>
      <c r="L90" s="59"/>
      <c r="M90" s="60"/>
      <c r="N90" s="61"/>
      <c r="O90" s="279"/>
      <c r="P90" s="60"/>
      <c r="Q90" s="61"/>
      <c r="R90" s="43">
        <f t="shared" ca="1" si="0"/>
        <v>0</v>
      </c>
      <c r="S90" s="27">
        <f t="shared" si="1"/>
        <v>0</v>
      </c>
      <c r="T90" s="29">
        <f t="shared" si="2"/>
        <v>0</v>
      </c>
      <c r="U90" s="49">
        <f t="shared" si="4"/>
        <v>0</v>
      </c>
      <c r="V90" s="31"/>
    </row>
    <row r="91" spans="2:25" ht="20.100000000000001" customHeight="1" x14ac:dyDescent="0.3">
      <c r="B91" s="80"/>
      <c r="C91" s="59"/>
      <c r="D91" s="60"/>
      <c r="E91" s="61"/>
      <c r="F91" s="59"/>
      <c r="G91" s="60"/>
      <c r="H91" s="61"/>
      <c r="I91" s="59"/>
      <c r="J91" s="60"/>
      <c r="K91" s="61"/>
      <c r="L91" s="59"/>
      <c r="M91" s="60"/>
      <c r="N91" s="61"/>
      <c r="O91" s="279"/>
      <c r="P91" s="60"/>
      <c r="Q91" s="61"/>
      <c r="R91" s="43">
        <f t="shared" ca="1" si="0"/>
        <v>0</v>
      </c>
      <c r="S91" s="27">
        <f t="shared" si="1"/>
        <v>0</v>
      </c>
      <c r="T91" s="29">
        <f t="shared" si="2"/>
        <v>0</v>
      </c>
      <c r="U91" s="49">
        <f t="shared" si="4"/>
        <v>0</v>
      </c>
      <c r="V91" s="31"/>
    </row>
    <row r="92" spans="2:25" ht="20.100000000000001" customHeight="1" x14ac:dyDescent="0.3">
      <c r="B92" s="80"/>
      <c r="C92" s="59"/>
      <c r="D92" s="60"/>
      <c r="E92" s="61"/>
      <c r="F92" s="59"/>
      <c r="G92" s="60"/>
      <c r="H92" s="61"/>
      <c r="I92" s="59"/>
      <c r="J92" s="60"/>
      <c r="K92" s="61"/>
      <c r="L92" s="59"/>
      <c r="M92" s="60"/>
      <c r="N92" s="61"/>
      <c r="O92" s="279"/>
      <c r="P92" s="60"/>
      <c r="Q92" s="61"/>
      <c r="R92" s="43">
        <f t="shared" ca="1" si="0"/>
        <v>0</v>
      </c>
      <c r="S92" s="27">
        <f t="shared" si="1"/>
        <v>0</v>
      </c>
      <c r="T92" s="29">
        <f t="shared" si="2"/>
        <v>0</v>
      </c>
      <c r="U92" s="49">
        <f t="shared" si="4"/>
        <v>0</v>
      </c>
      <c r="V92" s="31"/>
    </row>
    <row r="93" spans="2:25" ht="20.100000000000001" customHeight="1" x14ac:dyDescent="0.3">
      <c r="B93" s="80"/>
      <c r="C93" s="59"/>
      <c r="D93" s="60"/>
      <c r="E93" s="61"/>
      <c r="F93" s="59"/>
      <c r="G93" s="60"/>
      <c r="H93" s="61"/>
      <c r="I93" s="59"/>
      <c r="J93" s="60"/>
      <c r="K93" s="61"/>
      <c r="L93" s="59"/>
      <c r="M93" s="60"/>
      <c r="N93" s="61"/>
      <c r="O93" s="279"/>
      <c r="P93" s="60"/>
      <c r="Q93" s="61"/>
      <c r="R93" s="43">
        <f t="shared" ca="1" si="0"/>
        <v>0</v>
      </c>
      <c r="S93" s="27">
        <f t="shared" si="1"/>
        <v>0</v>
      </c>
      <c r="T93" s="29">
        <f t="shared" si="2"/>
        <v>0</v>
      </c>
      <c r="U93" s="49">
        <f t="shared" si="4"/>
        <v>0</v>
      </c>
      <c r="V93" s="31"/>
    </row>
    <row r="94" spans="2:25" ht="20.100000000000001" customHeight="1" thickBot="1" x14ac:dyDescent="0.35">
      <c r="B94" s="392"/>
      <c r="C94" s="280"/>
      <c r="D94" s="281"/>
      <c r="E94" s="282"/>
      <c r="F94" s="280"/>
      <c r="G94" s="281"/>
      <c r="H94" s="282"/>
      <c r="I94" s="280"/>
      <c r="J94" s="281"/>
      <c r="K94" s="282"/>
      <c r="L94" s="280"/>
      <c r="M94" s="281"/>
      <c r="N94" s="282"/>
      <c r="O94" s="283"/>
      <c r="P94" s="281"/>
      <c r="Q94" s="282"/>
      <c r="R94" s="46">
        <f t="shared" ca="1" si="0"/>
        <v>0</v>
      </c>
      <c r="S94" s="30">
        <f t="shared" si="1"/>
        <v>0</v>
      </c>
      <c r="T94" s="33">
        <f t="shared" si="2"/>
        <v>0</v>
      </c>
      <c r="U94" s="50">
        <f>COUNTIF(C94:Q94,"abs")</f>
        <v>0</v>
      </c>
      <c r="V94" s="31"/>
      <c r="Y94" s="26"/>
    </row>
    <row r="95" spans="2:25" ht="24.95" customHeight="1" thickBot="1" x14ac:dyDescent="0.35">
      <c r="B95" s="364" t="s">
        <v>9</v>
      </c>
      <c r="C95" s="358">
        <f>COUNTIF(C5:C94,"abs")</f>
        <v>0</v>
      </c>
      <c r="D95" s="359"/>
      <c r="E95" s="360"/>
      <c r="F95" s="366">
        <f>COUNTIF(F5:F94,"abs")</f>
        <v>0</v>
      </c>
      <c r="G95" s="367"/>
      <c r="H95" s="368"/>
      <c r="I95" s="358">
        <f>COUNTIF(I5:I94,"abs")</f>
        <v>0</v>
      </c>
      <c r="J95" s="359"/>
      <c r="K95" s="360"/>
      <c r="L95" s="366">
        <f>COUNTIF(L5:L94,"abs")</f>
        <v>0</v>
      </c>
      <c r="M95" s="367"/>
      <c r="N95" s="368"/>
      <c r="O95" s="358">
        <f>COUNTIF(O5:O94,"abs")</f>
        <v>0</v>
      </c>
      <c r="P95" s="359"/>
      <c r="Q95" s="360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5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5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5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5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5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5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5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5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5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5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5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5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5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5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5"/>
        <v>0</v>
      </c>
      <c r="S111" s="353"/>
      <c r="T111" s="353"/>
      <c r="U111" s="354"/>
      <c r="V111" s="31"/>
    </row>
  </sheetData>
  <sheetProtection password="CC87" sheet="1" objects="1" scenarios="1"/>
  <mergeCells count="102">
    <mergeCell ref="Y2:AA2"/>
    <mergeCell ref="U95:U96"/>
    <mergeCell ref="C97:E97"/>
    <mergeCell ref="F97:H97"/>
    <mergeCell ref="I97:K97"/>
    <mergeCell ref="L97:N97"/>
    <mergeCell ref="O97:Q97"/>
    <mergeCell ref="R97:U97"/>
    <mergeCell ref="B2:V2"/>
    <mergeCell ref="B95:B96"/>
    <mergeCell ref="C95:E95"/>
    <mergeCell ref="F95:H95"/>
    <mergeCell ref="I95:K95"/>
    <mergeCell ref="L95:N95"/>
    <mergeCell ref="O95:Q95"/>
    <mergeCell ref="R95:R96"/>
    <mergeCell ref="S95:S96"/>
    <mergeCell ref="T95:T96"/>
    <mergeCell ref="C99:E99"/>
    <mergeCell ref="F99:H99"/>
    <mergeCell ref="I99:K99"/>
    <mergeCell ref="L99:N99"/>
    <mergeCell ref="O99:Q99"/>
    <mergeCell ref="R99:U99"/>
    <mergeCell ref="C98:E98"/>
    <mergeCell ref="F98:H98"/>
    <mergeCell ref="I98:K98"/>
    <mergeCell ref="L98:N98"/>
    <mergeCell ref="O98:Q98"/>
    <mergeCell ref="R98:U98"/>
    <mergeCell ref="C101:E101"/>
    <mergeCell ref="F101:H101"/>
    <mergeCell ref="I101:K101"/>
    <mergeCell ref="L101:N101"/>
    <mergeCell ref="O101:Q101"/>
    <mergeCell ref="R101:U101"/>
    <mergeCell ref="C100:E100"/>
    <mergeCell ref="F100:H100"/>
    <mergeCell ref="I100:K100"/>
    <mergeCell ref="L100:N100"/>
    <mergeCell ref="O100:Q100"/>
    <mergeCell ref="R100:U100"/>
    <mergeCell ref="C103:E103"/>
    <mergeCell ref="F103:H103"/>
    <mergeCell ref="I103:K103"/>
    <mergeCell ref="L103:N103"/>
    <mergeCell ref="O103:Q103"/>
    <mergeCell ref="R103:U103"/>
    <mergeCell ref="C102:E102"/>
    <mergeCell ref="F102:H102"/>
    <mergeCell ref="I102:K102"/>
    <mergeCell ref="L102:N102"/>
    <mergeCell ref="O102:Q102"/>
    <mergeCell ref="R102:U102"/>
    <mergeCell ref="C105:E105"/>
    <mergeCell ref="F105:H105"/>
    <mergeCell ref="I105:K105"/>
    <mergeCell ref="L105:N105"/>
    <mergeCell ref="O105:Q105"/>
    <mergeCell ref="R105:U105"/>
    <mergeCell ref="C104:E104"/>
    <mergeCell ref="F104:H104"/>
    <mergeCell ref="I104:K104"/>
    <mergeCell ref="L104:N104"/>
    <mergeCell ref="O104:Q104"/>
    <mergeCell ref="R104:U104"/>
    <mergeCell ref="C107:E107"/>
    <mergeCell ref="F107:H107"/>
    <mergeCell ref="I107:K107"/>
    <mergeCell ref="L107:N107"/>
    <mergeCell ref="O107:Q107"/>
    <mergeCell ref="R107:U107"/>
    <mergeCell ref="C106:E106"/>
    <mergeCell ref="F106:H106"/>
    <mergeCell ref="I106:K106"/>
    <mergeCell ref="L106:N106"/>
    <mergeCell ref="O106:Q106"/>
    <mergeCell ref="R106:U106"/>
    <mergeCell ref="C109:E109"/>
    <mergeCell ref="F109:H109"/>
    <mergeCell ref="I109:K109"/>
    <mergeCell ref="L109:N109"/>
    <mergeCell ref="O109:Q109"/>
    <mergeCell ref="R109:U109"/>
    <mergeCell ref="C108:E108"/>
    <mergeCell ref="F108:H108"/>
    <mergeCell ref="I108:K108"/>
    <mergeCell ref="L108:N108"/>
    <mergeCell ref="O108:Q108"/>
    <mergeCell ref="R108:U108"/>
    <mergeCell ref="C111:E111"/>
    <mergeCell ref="F111:H111"/>
    <mergeCell ref="I111:K111"/>
    <mergeCell ref="L111:N111"/>
    <mergeCell ref="O111:Q111"/>
    <mergeCell ref="R111:U111"/>
    <mergeCell ref="C110:E110"/>
    <mergeCell ref="F110:H110"/>
    <mergeCell ref="I110:K110"/>
    <mergeCell ref="L110:N110"/>
    <mergeCell ref="O110:Q110"/>
    <mergeCell ref="R110:U110"/>
  </mergeCells>
  <printOptions horizontalCentered="1"/>
  <pageMargins left="0" right="0" top="0.15748031496062992" bottom="0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>
    <tabColor rgb="FFFF0000"/>
  </sheetPr>
  <dimension ref="B1:AA112"/>
  <sheetViews>
    <sheetView showGridLines="0" zoomScale="70" zoomScaleNormal="70" workbookViewId="0">
      <selection activeCell="B5" sqref="B5:Q94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92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45" t="s">
        <v>33</v>
      </c>
      <c r="I4" s="63">
        <f>F4+1</f>
        <v>42445</v>
      </c>
      <c r="J4" s="44" t="s">
        <v>32</v>
      </c>
      <c r="K4" s="45" t="s">
        <v>33</v>
      </c>
      <c r="L4" s="63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x14ac:dyDescent="0.3">
      <c r="B5" s="413"/>
      <c r="C5" s="121"/>
      <c r="D5" s="122"/>
      <c r="E5" s="123"/>
      <c r="F5" s="124"/>
      <c r="G5" s="122"/>
      <c r="H5" s="125"/>
      <c r="I5" s="121"/>
      <c r="J5" s="122"/>
      <c r="K5" s="123"/>
      <c r="L5" s="124"/>
      <c r="M5" s="122"/>
      <c r="N5" s="125"/>
      <c r="O5" s="121"/>
      <c r="P5" s="122"/>
      <c r="Q5" s="123"/>
      <c r="R5" s="42">
        <f ca="1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x14ac:dyDescent="0.3">
      <c r="B6" s="91"/>
      <c r="C6" s="126"/>
      <c r="D6" s="127"/>
      <c r="E6" s="128"/>
      <c r="F6" s="129"/>
      <c r="G6" s="127"/>
      <c r="H6" s="130"/>
      <c r="I6" s="126"/>
      <c r="J6" s="127"/>
      <c r="K6" s="128"/>
      <c r="L6" s="129"/>
      <c r="M6" s="127"/>
      <c r="N6" s="130"/>
      <c r="O6" s="126"/>
      <c r="P6" s="127"/>
      <c r="Q6" s="128"/>
      <c r="R6" s="43">
        <f t="shared" ref="R6:R94" ca="1" si="0">somcoul(C6:Q6,"rouge")</f>
        <v>0</v>
      </c>
      <c r="S6" s="27">
        <f t="shared" ref="S6:S94" si="1">COUNTIF(C6:Q6,("g"))</f>
        <v>0</v>
      </c>
      <c r="T6" s="29">
        <f t="shared" ref="T6:T94" si="2">COUNTIF(C6:Q6,("c"))</f>
        <v>0</v>
      </c>
      <c r="U6" s="49">
        <f t="shared" ref="U6:U69" si="3">COUNTIF(C6:Q6,"abs")</f>
        <v>0</v>
      </c>
      <c r="V6" s="31"/>
    </row>
    <row r="7" spans="2:27" ht="20.100000000000001" customHeight="1" x14ac:dyDescent="0.3">
      <c r="B7" s="91"/>
      <c r="C7" s="126"/>
      <c r="D7" s="127"/>
      <c r="E7" s="128"/>
      <c r="F7" s="129"/>
      <c r="G7" s="127"/>
      <c r="H7" s="130"/>
      <c r="I7" s="126"/>
      <c r="J7" s="127"/>
      <c r="K7" s="128"/>
      <c r="L7" s="129"/>
      <c r="M7" s="127"/>
      <c r="N7" s="130"/>
      <c r="O7" s="126"/>
      <c r="P7" s="127"/>
      <c r="Q7" s="128"/>
      <c r="R7" s="43">
        <f t="shared" ca="1" si="0"/>
        <v>0</v>
      </c>
      <c r="S7" s="27">
        <f t="shared" si="1"/>
        <v>0</v>
      </c>
      <c r="T7" s="29">
        <f t="shared" si="2"/>
        <v>0</v>
      </c>
      <c r="U7" s="49">
        <f t="shared" si="3"/>
        <v>0</v>
      </c>
      <c r="V7" s="31"/>
    </row>
    <row r="8" spans="2:27" ht="20.100000000000001" customHeight="1" x14ac:dyDescent="0.3">
      <c r="B8" s="411"/>
      <c r="C8" s="126"/>
      <c r="D8" s="127"/>
      <c r="E8" s="128"/>
      <c r="F8" s="129"/>
      <c r="G8" s="127"/>
      <c r="H8" s="130"/>
      <c r="I8" s="126"/>
      <c r="J8" s="127"/>
      <c r="K8" s="128"/>
      <c r="L8" s="129"/>
      <c r="M8" s="127"/>
      <c r="N8" s="130"/>
      <c r="O8" s="126"/>
      <c r="P8" s="127"/>
      <c r="Q8" s="128"/>
      <c r="R8" s="43">
        <f t="shared" ca="1" si="0"/>
        <v>0</v>
      </c>
      <c r="S8" s="27">
        <f t="shared" si="1"/>
        <v>0</v>
      </c>
      <c r="T8" s="29">
        <f t="shared" si="2"/>
        <v>0</v>
      </c>
      <c r="U8" s="49">
        <f t="shared" si="3"/>
        <v>0</v>
      </c>
      <c r="V8" s="31"/>
    </row>
    <row r="9" spans="2:27" ht="20.100000000000001" customHeight="1" x14ac:dyDescent="0.3">
      <c r="B9" s="80"/>
      <c r="C9" s="59"/>
      <c r="D9" s="60"/>
      <c r="E9" s="61"/>
      <c r="F9" s="59"/>
      <c r="G9" s="60"/>
      <c r="H9" s="61"/>
      <c r="I9" s="59"/>
      <c r="J9" s="60"/>
      <c r="K9" s="61"/>
      <c r="L9" s="59"/>
      <c r="M9" s="60"/>
      <c r="N9" s="61"/>
      <c r="O9" s="279"/>
      <c r="P9" s="60"/>
      <c r="Q9" s="61"/>
      <c r="R9" s="43">
        <f t="shared" ca="1" si="0"/>
        <v>0</v>
      </c>
      <c r="S9" s="27">
        <f t="shared" si="1"/>
        <v>0</v>
      </c>
      <c r="T9" s="29">
        <f t="shared" si="2"/>
        <v>0</v>
      </c>
      <c r="U9" s="49">
        <f t="shared" si="3"/>
        <v>0</v>
      </c>
      <c r="V9" s="31"/>
    </row>
    <row r="10" spans="2:27" ht="20.100000000000001" customHeight="1" x14ac:dyDescent="0.3">
      <c r="B10" s="80"/>
      <c r="C10" s="59"/>
      <c r="D10" s="60"/>
      <c r="E10" s="61"/>
      <c r="F10" s="59"/>
      <c r="G10" s="60"/>
      <c r="H10" s="61"/>
      <c r="I10" s="59"/>
      <c r="J10" s="60"/>
      <c r="K10" s="61"/>
      <c r="L10" s="59"/>
      <c r="M10" s="60"/>
      <c r="N10" s="61"/>
      <c r="O10" s="279"/>
      <c r="P10" s="60"/>
      <c r="Q10" s="61"/>
      <c r="R10" s="43">
        <f t="shared" ca="1" si="0"/>
        <v>0</v>
      </c>
      <c r="S10" s="27">
        <f t="shared" si="1"/>
        <v>0</v>
      </c>
      <c r="T10" s="29">
        <f t="shared" si="2"/>
        <v>0</v>
      </c>
      <c r="U10" s="49">
        <f t="shared" si="3"/>
        <v>0</v>
      </c>
      <c r="V10" s="31"/>
    </row>
    <row r="11" spans="2:27" ht="20.100000000000001" customHeight="1" x14ac:dyDescent="0.3">
      <c r="B11" s="80"/>
      <c r="C11" s="59"/>
      <c r="D11" s="60"/>
      <c r="E11" s="61"/>
      <c r="F11" s="59"/>
      <c r="G11" s="60"/>
      <c r="H11" s="61"/>
      <c r="I11" s="59"/>
      <c r="J11" s="60"/>
      <c r="K11" s="61"/>
      <c r="L11" s="59"/>
      <c r="M11" s="60"/>
      <c r="N11" s="61"/>
      <c r="O11" s="279"/>
      <c r="P11" s="60"/>
      <c r="Q11" s="61"/>
      <c r="R11" s="43">
        <f t="shared" ca="1" si="0"/>
        <v>0</v>
      </c>
      <c r="S11" s="27">
        <f t="shared" si="1"/>
        <v>0</v>
      </c>
      <c r="T11" s="29">
        <f t="shared" si="2"/>
        <v>0</v>
      </c>
      <c r="U11" s="49">
        <f t="shared" si="3"/>
        <v>0</v>
      </c>
      <c r="V11" s="31"/>
    </row>
    <row r="12" spans="2:27" ht="20.100000000000001" customHeight="1" x14ac:dyDescent="0.3">
      <c r="B12" s="80"/>
      <c r="C12" s="59"/>
      <c r="D12" s="60"/>
      <c r="E12" s="61"/>
      <c r="F12" s="59"/>
      <c r="G12" s="60"/>
      <c r="H12" s="61"/>
      <c r="I12" s="59"/>
      <c r="J12" s="60"/>
      <c r="K12" s="61"/>
      <c r="L12" s="59"/>
      <c r="M12" s="60"/>
      <c r="N12" s="61"/>
      <c r="O12" s="279"/>
      <c r="P12" s="60"/>
      <c r="Q12" s="61"/>
      <c r="R12" s="43">
        <f t="shared" ca="1" si="0"/>
        <v>0</v>
      </c>
      <c r="S12" s="27">
        <f t="shared" si="1"/>
        <v>0</v>
      </c>
      <c r="T12" s="29">
        <f t="shared" si="2"/>
        <v>0</v>
      </c>
      <c r="U12" s="49">
        <f t="shared" si="3"/>
        <v>0</v>
      </c>
      <c r="V12" s="31"/>
    </row>
    <row r="13" spans="2:27" ht="20.100000000000001" customHeight="1" x14ac:dyDescent="0.3">
      <c r="B13" s="80"/>
      <c r="C13" s="59"/>
      <c r="D13" s="60"/>
      <c r="E13" s="61"/>
      <c r="F13" s="59"/>
      <c r="G13" s="60"/>
      <c r="H13" s="61"/>
      <c r="I13" s="59"/>
      <c r="J13" s="60"/>
      <c r="K13" s="61"/>
      <c r="L13" s="59"/>
      <c r="M13" s="60"/>
      <c r="N13" s="61"/>
      <c r="O13" s="279"/>
      <c r="P13" s="60"/>
      <c r="Q13" s="61"/>
      <c r="R13" s="43">
        <f t="shared" ca="1" si="0"/>
        <v>0</v>
      </c>
      <c r="S13" s="27">
        <f t="shared" si="1"/>
        <v>0</v>
      </c>
      <c r="T13" s="29">
        <f t="shared" si="2"/>
        <v>0</v>
      </c>
      <c r="U13" s="49">
        <f t="shared" si="3"/>
        <v>0</v>
      </c>
      <c r="V13" s="31" t="s">
        <v>44</v>
      </c>
      <c r="W13" s="66"/>
      <c r="X13" s="5" t="s">
        <v>44</v>
      </c>
      <c r="AA13" s="5" t="s">
        <v>40</v>
      </c>
    </row>
    <row r="14" spans="2:27" ht="20.100000000000001" customHeight="1" x14ac:dyDescent="0.3">
      <c r="B14" s="80"/>
      <c r="C14" s="59"/>
      <c r="D14" s="60"/>
      <c r="E14" s="61"/>
      <c r="F14" s="59"/>
      <c r="G14" s="60"/>
      <c r="H14" s="61"/>
      <c r="I14" s="59"/>
      <c r="J14" s="60"/>
      <c r="K14" s="61"/>
      <c r="L14" s="59"/>
      <c r="M14" s="60"/>
      <c r="N14" s="61"/>
      <c r="O14" s="279"/>
      <c r="P14" s="60"/>
      <c r="Q14" s="61"/>
      <c r="R14" s="43">
        <f t="shared" ca="1" si="0"/>
        <v>0</v>
      </c>
      <c r="S14" s="27">
        <f t="shared" si="1"/>
        <v>0</v>
      </c>
      <c r="T14" s="29">
        <f t="shared" si="2"/>
        <v>0</v>
      </c>
      <c r="U14" s="49">
        <f t="shared" si="3"/>
        <v>0</v>
      </c>
      <c r="V14" s="31"/>
    </row>
    <row r="15" spans="2:27" ht="20.100000000000001" customHeight="1" x14ac:dyDescent="0.3">
      <c r="B15" s="80"/>
      <c r="C15" s="59"/>
      <c r="D15" s="60"/>
      <c r="E15" s="61"/>
      <c r="F15" s="59"/>
      <c r="G15" s="60"/>
      <c r="H15" s="61"/>
      <c r="I15" s="59"/>
      <c r="J15" s="60"/>
      <c r="K15" s="61"/>
      <c r="L15" s="59"/>
      <c r="M15" s="60"/>
      <c r="N15" s="61"/>
      <c r="O15" s="279"/>
      <c r="P15" s="60"/>
      <c r="Q15" s="61"/>
      <c r="R15" s="43">
        <f t="shared" ca="1" si="0"/>
        <v>0</v>
      </c>
      <c r="S15" s="27">
        <f t="shared" si="1"/>
        <v>0</v>
      </c>
      <c r="T15" s="29">
        <f t="shared" si="2"/>
        <v>0</v>
      </c>
      <c r="U15" s="49">
        <f t="shared" si="3"/>
        <v>0</v>
      </c>
      <c r="V15" s="31"/>
    </row>
    <row r="16" spans="2:27" ht="20.100000000000001" customHeight="1" x14ac:dyDescent="0.3">
      <c r="B16" s="80"/>
      <c r="C16" s="59"/>
      <c r="D16" s="60"/>
      <c r="E16" s="61"/>
      <c r="F16" s="59"/>
      <c r="G16" s="60"/>
      <c r="H16" s="61"/>
      <c r="I16" s="59"/>
      <c r="J16" s="60"/>
      <c r="K16" s="61"/>
      <c r="L16" s="59"/>
      <c r="M16" s="60"/>
      <c r="N16" s="61"/>
      <c r="O16" s="279"/>
      <c r="P16" s="60"/>
      <c r="Q16" s="61"/>
      <c r="R16" s="43">
        <f t="shared" ca="1" si="0"/>
        <v>0</v>
      </c>
      <c r="S16" s="27">
        <f t="shared" si="1"/>
        <v>0</v>
      </c>
      <c r="T16" s="29">
        <f t="shared" si="2"/>
        <v>0</v>
      </c>
      <c r="U16" s="49">
        <f t="shared" si="3"/>
        <v>0</v>
      </c>
      <c r="V16" s="31"/>
    </row>
    <row r="17" spans="2:22" ht="20.100000000000001" customHeight="1" x14ac:dyDescent="0.3">
      <c r="B17" s="80"/>
      <c r="C17" s="59"/>
      <c r="D17" s="60"/>
      <c r="E17" s="61"/>
      <c r="F17" s="59"/>
      <c r="G17" s="60"/>
      <c r="H17" s="61"/>
      <c r="I17" s="59"/>
      <c r="J17" s="60"/>
      <c r="K17" s="61"/>
      <c r="L17" s="59"/>
      <c r="M17" s="60"/>
      <c r="N17" s="61"/>
      <c r="O17" s="279"/>
      <c r="P17" s="60"/>
      <c r="Q17" s="61"/>
      <c r="R17" s="43">
        <f t="shared" ca="1" si="0"/>
        <v>0</v>
      </c>
      <c r="S17" s="27">
        <f t="shared" si="1"/>
        <v>0</v>
      </c>
      <c r="T17" s="29">
        <f t="shared" si="2"/>
        <v>0</v>
      </c>
      <c r="U17" s="49">
        <f t="shared" si="3"/>
        <v>0</v>
      </c>
      <c r="V17" s="31"/>
    </row>
    <row r="18" spans="2:22" ht="20.100000000000001" customHeight="1" x14ac:dyDescent="0.3">
      <c r="B18" s="80"/>
      <c r="C18" s="59"/>
      <c r="D18" s="60"/>
      <c r="E18" s="61"/>
      <c r="F18" s="59"/>
      <c r="G18" s="60"/>
      <c r="H18" s="61"/>
      <c r="I18" s="59"/>
      <c r="J18" s="60"/>
      <c r="K18" s="61"/>
      <c r="L18" s="59"/>
      <c r="M18" s="60"/>
      <c r="N18" s="61"/>
      <c r="O18" s="279"/>
      <c r="P18" s="60"/>
      <c r="Q18" s="61"/>
      <c r="R18" s="43">
        <f t="shared" ca="1" si="0"/>
        <v>0</v>
      </c>
      <c r="S18" s="27">
        <f t="shared" si="1"/>
        <v>0</v>
      </c>
      <c r="T18" s="29">
        <f t="shared" si="2"/>
        <v>0</v>
      </c>
      <c r="U18" s="49">
        <f t="shared" si="3"/>
        <v>0</v>
      </c>
      <c r="V18" s="31"/>
    </row>
    <row r="19" spans="2:22" ht="20.100000000000001" customHeight="1" x14ac:dyDescent="0.3">
      <c r="B19" s="80"/>
      <c r="C19" s="59"/>
      <c r="D19" s="60"/>
      <c r="E19" s="61"/>
      <c r="F19" s="59"/>
      <c r="G19" s="60"/>
      <c r="H19" s="61"/>
      <c r="I19" s="59"/>
      <c r="J19" s="60"/>
      <c r="K19" s="61"/>
      <c r="L19" s="59"/>
      <c r="M19" s="60"/>
      <c r="N19" s="61"/>
      <c r="O19" s="279"/>
      <c r="P19" s="60"/>
      <c r="Q19" s="61"/>
      <c r="R19" s="43">
        <f t="shared" ca="1" si="0"/>
        <v>0</v>
      </c>
      <c r="S19" s="27">
        <f t="shared" si="1"/>
        <v>0</v>
      </c>
      <c r="T19" s="29">
        <f t="shared" si="2"/>
        <v>0</v>
      </c>
      <c r="U19" s="49">
        <f t="shared" si="3"/>
        <v>0</v>
      </c>
      <c r="V19" s="31"/>
    </row>
    <row r="20" spans="2:22" ht="20.100000000000001" customHeight="1" x14ac:dyDescent="0.3">
      <c r="B20" s="80"/>
      <c r="C20" s="59"/>
      <c r="D20" s="60"/>
      <c r="E20" s="61"/>
      <c r="F20" s="59"/>
      <c r="G20" s="60"/>
      <c r="H20" s="61"/>
      <c r="I20" s="59"/>
      <c r="J20" s="60"/>
      <c r="K20" s="61"/>
      <c r="L20" s="59"/>
      <c r="M20" s="60"/>
      <c r="N20" s="61"/>
      <c r="O20" s="279"/>
      <c r="P20" s="60"/>
      <c r="Q20" s="61"/>
      <c r="R20" s="43">
        <f t="shared" ca="1" si="0"/>
        <v>0</v>
      </c>
      <c r="S20" s="27">
        <f t="shared" si="1"/>
        <v>0</v>
      </c>
      <c r="T20" s="29">
        <f t="shared" si="2"/>
        <v>0</v>
      </c>
      <c r="U20" s="49">
        <f t="shared" si="3"/>
        <v>0</v>
      </c>
      <c r="V20" s="31"/>
    </row>
    <row r="21" spans="2:22" ht="20.100000000000001" customHeight="1" x14ac:dyDescent="0.3">
      <c r="B21" s="80"/>
      <c r="C21" s="59"/>
      <c r="D21" s="60"/>
      <c r="E21" s="61"/>
      <c r="F21" s="59"/>
      <c r="G21" s="60"/>
      <c r="H21" s="61"/>
      <c r="I21" s="59"/>
      <c r="J21" s="60"/>
      <c r="K21" s="61"/>
      <c r="L21" s="59"/>
      <c r="M21" s="60"/>
      <c r="N21" s="61"/>
      <c r="O21" s="279"/>
      <c r="P21" s="60"/>
      <c r="Q21" s="61"/>
      <c r="R21" s="43">
        <f t="shared" ca="1" si="0"/>
        <v>0</v>
      </c>
      <c r="S21" s="27">
        <f t="shared" si="1"/>
        <v>0</v>
      </c>
      <c r="T21" s="29">
        <f t="shared" si="2"/>
        <v>0</v>
      </c>
      <c r="U21" s="49">
        <f t="shared" si="3"/>
        <v>0</v>
      </c>
      <c r="V21" s="31"/>
    </row>
    <row r="22" spans="2:22" ht="20.100000000000001" customHeight="1" x14ac:dyDescent="0.3">
      <c r="B22" s="80"/>
      <c r="C22" s="59"/>
      <c r="D22" s="60"/>
      <c r="E22" s="61"/>
      <c r="F22" s="59"/>
      <c r="G22" s="60"/>
      <c r="H22" s="61"/>
      <c r="I22" s="59"/>
      <c r="J22" s="60"/>
      <c r="K22" s="61"/>
      <c r="L22" s="59"/>
      <c r="M22" s="60"/>
      <c r="N22" s="61"/>
      <c r="O22" s="279"/>
      <c r="P22" s="60"/>
      <c r="Q22" s="61"/>
      <c r="R22" s="43">
        <f t="shared" ca="1" si="0"/>
        <v>0</v>
      </c>
      <c r="S22" s="27">
        <f t="shared" si="1"/>
        <v>0</v>
      </c>
      <c r="T22" s="29">
        <f t="shared" si="2"/>
        <v>0</v>
      </c>
      <c r="U22" s="49">
        <f t="shared" si="3"/>
        <v>0</v>
      </c>
      <c r="V22" s="31"/>
    </row>
    <row r="23" spans="2:22" ht="20.100000000000001" customHeight="1" x14ac:dyDescent="0.3">
      <c r="B23" s="80"/>
      <c r="C23" s="59"/>
      <c r="D23" s="60"/>
      <c r="E23" s="61"/>
      <c r="F23" s="59"/>
      <c r="G23" s="60"/>
      <c r="H23" s="61"/>
      <c r="I23" s="59"/>
      <c r="J23" s="60"/>
      <c r="K23" s="61"/>
      <c r="L23" s="59"/>
      <c r="M23" s="60"/>
      <c r="N23" s="61"/>
      <c r="O23" s="279"/>
      <c r="P23" s="60"/>
      <c r="Q23" s="61"/>
      <c r="R23" s="43">
        <f t="shared" ca="1" si="0"/>
        <v>0</v>
      </c>
      <c r="S23" s="27">
        <f t="shared" si="1"/>
        <v>0</v>
      </c>
      <c r="T23" s="29">
        <f t="shared" si="2"/>
        <v>0</v>
      </c>
      <c r="U23" s="49">
        <f t="shared" si="3"/>
        <v>0</v>
      </c>
      <c r="V23" s="31"/>
    </row>
    <row r="24" spans="2:22" ht="20.100000000000001" customHeight="1" x14ac:dyDescent="0.3">
      <c r="B24" s="80"/>
      <c r="C24" s="59"/>
      <c r="D24" s="60"/>
      <c r="E24" s="61"/>
      <c r="F24" s="59"/>
      <c r="G24" s="60"/>
      <c r="H24" s="61"/>
      <c r="I24" s="59"/>
      <c r="J24" s="60"/>
      <c r="K24" s="61"/>
      <c r="L24" s="59"/>
      <c r="M24" s="60"/>
      <c r="N24" s="61"/>
      <c r="O24" s="279"/>
      <c r="P24" s="60"/>
      <c r="Q24" s="61"/>
      <c r="R24" s="43">
        <f t="shared" ca="1" si="0"/>
        <v>0</v>
      </c>
      <c r="S24" s="27">
        <f t="shared" si="1"/>
        <v>0</v>
      </c>
      <c r="T24" s="29">
        <f t="shared" si="2"/>
        <v>0</v>
      </c>
      <c r="U24" s="49">
        <f t="shared" si="3"/>
        <v>0</v>
      </c>
      <c r="V24" s="31"/>
    </row>
    <row r="25" spans="2:22" ht="20.100000000000001" customHeight="1" x14ac:dyDescent="0.3">
      <c r="B25" s="80"/>
      <c r="C25" s="59"/>
      <c r="D25" s="60"/>
      <c r="E25" s="61"/>
      <c r="F25" s="59"/>
      <c r="G25" s="60"/>
      <c r="H25" s="61"/>
      <c r="I25" s="59"/>
      <c r="J25" s="60"/>
      <c r="K25" s="61"/>
      <c r="L25" s="59"/>
      <c r="M25" s="60"/>
      <c r="N25" s="61"/>
      <c r="O25" s="279"/>
      <c r="P25" s="60"/>
      <c r="Q25" s="61"/>
      <c r="R25" s="43">
        <f t="shared" ca="1" si="0"/>
        <v>0</v>
      </c>
      <c r="S25" s="27">
        <f t="shared" si="1"/>
        <v>0</v>
      </c>
      <c r="T25" s="29">
        <f t="shared" si="2"/>
        <v>0</v>
      </c>
      <c r="U25" s="49">
        <f t="shared" si="3"/>
        <v>0</v>
      </c>
      <c r="V25" s="31"/>
    </row>
    <row r="26" spans="2:22" ht="20.100000000000001" customHeight="1" x14ac:dyDescent="0.3">
      <c r="B26" s="80"/>
      <c r="C26" s="59"/>
      <c r="D26" s="60"/>
      <c r="E26" s="61"/>
      <c r="F26" s="59"/>
      <c r="G26" s="60"/>
      <c r="H26" s="61"/>
      <c r="I26" s="59"/>
      <c r="J26" s="60"/>
      <c r="K26" s="61"/>
      <c r="L26" s="59"/>
      <c r="M26" s="60"/>
      <c r="N26" s="61"/>
      <c r="O26" s="279"/>
      <c r="P26" s="60"/>
      <c r="Q26" s="61"/>
      <c r="R26" s="43">
        <f t="shared" ca="1" si="0"/>
        <v>0</v>
      </c>
      <c r="S26" s="27">
        <f t="shared" si="1"/>
        <v>0</v>
      </c>
      <c r="T26" s="29">
        <f t="shared" si="2"/>
        <v>0</v>
      </c>
      <c r="U26" s="49">
        <f t="shared" si="3"/>
        <v>0</v>
      </c>
      <c r="V26" s="31"/>
    </row>
    <row r="27" spans="2:22" ht="20.100000000000001" customHeight="1" x14ac:dyDescent="0.3">
      <c r="B27" s="80"/>
      <c r="C27" s="59"/>
      <c r="D27" s="60"/>
      <c r="E27" s="61"/>
      <c r="F27" s="59"/>
      <c r="G27" s="60"/>
      <c r="H27" s="61"/>
      <c r="I27" s="59"/>
      <c r="J27" s="60"/>
      <c r="K27" s="61"/>
      <c r="L27" s="59"/>
      <c r="M27" s="60"/>
      <c r="N27" s="61"/>
      <c r="O27" s="279"/>
      <c r="P27" s="60"/>
      <c r="Q27" s="61"/>
      <c r="R27" s="43">
        <f t="shared" ca="1" si="0"/>
        <v>0</v>
      </c>
      <c r="S27" s="27">
        <f t="shared" si="1"/>
        <v>0</v>
      </c>
      <c r="T27" s="29">
        <f t="shared" si="2"/>
        <v>0</v>
      </c>
      <c r="U27" s="49">
        <f t="shared" si="3"/>
        <v>0</v>
      </c>
      <c r="V27" s="31"/>
    </row>
    <row r="28" spans="2:22" ht="20.100000000000001" customHeight="1" x14ac:dyDescent="0.3">
      <c r="B28" s="80"/>
      <c r="C28" s="59"/>
      <c r="D28" s="60"/>
      <c r="E28" s="61"/>
      <c r="F28" s="59"/>
      <c r="G28" s="60"/>
      <c r="H28" s="61"/>
      <c r="I28" s="59"/>
      <c r="J28" s="60"/>
      <c r="K28" s="61"/>
      <c r="L28" s="59"/>
      <c r="M28" s="60"/>
      <c r="N28" s="61"/>
      <c r="O28" s="279"/>
      <c r="P28" s="60"/>
      <c r="Q28" s="61"/>
      <c r="R28" s="43">
        <f t="shared" ca="1" si="0"/>
        <v>0</v>
      </c>
      <c r="S28" s="27">
        <f t="shared" si="1"/>
        <v>0</v>
      </c>
      <c r="T28" s="29">
        <f t="shared" si="2"/>
        <v>0</v>
      </c>
      <c r="U28" s="49">
        <f t="shared" si="3"/>
        <v>0</v>
      </c>
      <c r="V28" s="31"/>
    </row>
    <row r="29" spans="2:22" ht="20.100000000000001" customHeight="1" x14ac:dyDescent="0.3">
      <c r="B29" s="80"/>
      <c r="C29" s="59"/>
      <c r="D29" s="60"/>
      <c r="E29" s="61"/>
      <c r="F29" s="59"/>
      <c r="G29" s="60"/>
      <c r="H29" s="61"/>
      <c r="I29" s="59"/>
      <c r="J29" s="60"/>
      <c r="K29" s="61"/>
      <c r="L29" s="59"/>
      <c r="M29" s="60"/>
      <c r="N29" s="61"/>
      <c r="O29" s="279"/>
      <c r="P29" s="60"/>
      <c r="Q29" s="61"/>
      <c r="R29" s="43">
        <f t="shared" ca="1" si="0"/>
        <v>0</v>
      </c>
      <c r="S29" s="27">
        <f t="shared" si="1"/>
        <v>0</v>
      </c>
      <c r="T29" s="29">
        <f t="shared" si="2"/>
        <v>0</v>
      </c>
      <c r="U29" s="49">
        <f t="shared" si="3"/>
        <v>0</v>
      </c>
      <c r="V29" s="31"/>
    </row>
    <row r="30" spans="2:22" ht="20.100000000000001" customHeight="1" x14ac:dyDescent="0.3">
      <c r="B30" s="80"/>
      <c r="C30" s="59"/>
      <c r="D30" s="60"/>
      <c r="E30" s="61"/>
      <c r="F30" s="59"/>
      <c r="G30" s="60"/>
      <c r="H30" s="61"/>
      <c r="I30" s="59"/>
      <c r="J30" s="60"/>
      <c r="K30" s="61"/>
      <c r="L30" s="59"/>
      <c r="M30" s="60"/>
      <c r="N30" s="61"/>
      <c r="O30" s="279"/>
      <c r="P30" s="60"/>
      <c r="Q30" s="61"/>
      <c r="R30" s="43">
        <f t="shared" ca="1" si="0"/>
        <v>0</v>
      </c>
      <c r="S30" s="27">
        <f t="shared" si="1"/>
        <v>0</v>
      </c>
      <c r="T30" s="29">
        <f t="shared" si="2"/>
        <v>0</v>
      </c>
      <c r="U30" s="49">
        <f t="shared" si="3"/>
        <v>0</v>
      </c>
      <c r="V30" s="31"/>
    </row>
    <row r="31" spans="2:22" ht="20.100000000000001" customHeight="1" x14ac:dyDescent="0.3">
      <c r="B31" s="80"/>
      <c r="C31" s="59"/>
      <c r="D31" s="60"/>
      <c r="E31" s="61"/>
      <c r="F31" s="59"/>
      <c r="G31" s="60"/>
      <c r="H31" s="61"/>
      <c r="I31" s="59"/>
      <c r="J31" s="60"/>
      <c r="K31" s="61"/>
      <c r="L31" s="59"/>
      <c r="M31" s="60"/>
      <c r="N31" s="61"/>
      <c r="O31" s="279"/>
      <c r="P31" s="60"/>
      <c r="Q31" s="61"/>
      <c r="R31" s="43">
        <f ca="1">somcoul(C31:Q31,"rouge")</f>
        <v>0</v>
      </c>
      <c r="S31" s="27">
        <f>COUNTIF(C31:Q31,("g"))</f>
        <v>0</v>
      </c>
      <c r="T31" s="29">
        <f>COUNTIF(C31:Q31,("c"))</f>
        <v>0</v>
      </c>
      <c r="U31" s="49">
        <f>COUNTIF(C31:Q31,"abs")</f>
        <v>0</v>
      </c>
      <c r="V31" s="31"/>
    </row>
    <row r="32" spans="2:22" ht="20.100000000000001" customHeight="1" x14ac:dyDescent="0.3">
      <c r="B32" s="80"/>
      <c r="C32" s="59"/>
      <c r="D32" s="60"/>
      <c r="E32" s="61"/>
      <c r="F32" s="59"/>
      <c r="G32" s="60"/>
      <c r="H32" s="61"/>
      <c r="I32" s="59"/>
      <c r="J32" s="60"/>
      <c r="K32" s="61"/>
      <c r="L32" s="59"/>
      <c r="M32" s="60"/>
      <c r="N32" s="61"/>
      <c r="O32" s="279"/>
      <c r="P32" s="60"/>
      <c r="Q32" s="61"/>
      <c r="R32" s="43">
        <f t="shared" ca="1" si="0"/>
        <v>0</v>
      </c>
      <c r="S32" s="27">
        <f t="shared" si="1"/>
        <v>0</v>
      </c>
      <c r="T32" s="29">
        <f t="shared" si="2"/>
        <v>0</v>
      </c>
      <c r="U32" s="49">
        <f t="shared" si="3"/>
        <v>0</v>
      </c>
      <c r="V32" s="31"/>
    </row>
    <row r="33" spans="2:22" ht="20.100000000000001" customHeight="1" x14ac:dyDescent="0.3">
      <c r="B33" s="80"/>
      <c r="C33" s="59"/>
      <c r="D33" s="60"/>
      <c r="E33" s="61"/>
      <c r="F33" s="59"/>
      <c r="G33" s="60"/>
      <c r="H33" s="61"/>
      <c r="I33" s="59"/>
      <c r="J33" s="60"/>
      <c r="K33" s="61"/>
      <c r="L33" s="59"/>
      <c r="M33" s="60"/>
      <c r="N33" s="61"/>
      <c r="O33" s="279"/>
      <c r="P33" s="60"/>
      <c r="Q33" s="61"/>
      <c r="R33" s="43">
        <f t="shared" ca="1" si="0"/>
        <v>0</v>
      </c>
      <c r="S33" s="27">
        <f t="shared" si="1"/>
        <v>0</v>
      </c>
      <c r="T33" s="29">
        <f t="shared" si="2"/>
        <v>0</v>
      </c>
      <c r="U33" s="49">
        <f t="shared" si="3"/>
        <v>0</v>
      </c>
      <c r="V33" s="31"/>
    </row>
    <row r="34" spans="2:22" ht="20.100000000000001" customHeight="1" x14ac:dyDescent="0.3">
      <c r="B34" s="80"/>
      <c r="C34" s="59"/>
      <c r="D34" s="60"/>
      <c r="E34" s="61"/>
      <c r="F34" s="59"/>
      <c r="G34" s="60"/>
      <c r="H34" s="61"/>
      <c r="I34" s="59"/>
      <c r="J34" s="60"/>
      <c r="K34" s="61"/>
      <c r="L34" s="59"/>
      <c r="M34" s="60"/>
      <c r="N34" s="61"/>
      <c r="O34" s="279"/>
      <c r="P34" s="60"/>
      <c r="Q34" s="61"/>
      <c r="R34" s="43">
        <f t="shared" ca="1" si="0"/>
        <v>0</v>
      </c>
      <c r="S34" s="27">
        <f t="shared" si="1"/>
        <v>0</v>
      </c>
      <c r="T34" s="29">
        <f t="shared" si="2"/>
        <v>0</v>
      </c>
      <c r="U34" s="49">
        <f t="shared" si="3"/>
        <v>0</v>
      </c>
      <c r="V34" s="31"/>
    </row>
    <row r="35" spans="2:22" ht="20.100000000000001" customHeight="1" x14ac:dyDescent="0.3">
      <c r="B35" s="80"/>
      <c r="C35" s="59"/>
      <c r="D35" s="60"/>
      <c r="E35" s="61"/>
      <c r="F35" s="59"/>
      <c r="G35" s="60"/>
      <c r="H35" s="61"/>
      <c r="I35" s="59"/>
      <c r="J35" s="60"/>
      <c r="K35" s="61"/>
      <c r="L35" s="59"/>
      <c r="M35" s="60"/>
      <c r="N35" s="61"/>
      <c r="O35" s="279"/>
      <c r="P35" s="60"/>
      <c r="Q35" s="61"/>
      <c r="R35" s="43">
        <f t="shared" ca="1" si="0"/>
        <v>0</v>
      </c>
      <c r="S35" s="27">
        <f t="shared" si="1"/>
        <v>0</v>
      </c>
      <c r="T35" s="29">
        <f t="shared" si="2"/>
        <v>0</v>
      </c>
      <c r="U35" s="49">
        <f t="shared" si="3"/>
        <v>0</v>
      </c>
      <c r="V35" s="31"/>
    </row>
    <row r="36" spans="2:22" ht="20.100000000000001" customHeight="1" x14ac:dyDescent="0.3">
      <c r="B36" s="80"/>
      <c r="C36" s="59"/>
      <c r="D36" s="60"/>
      <c r="E36" s="61"/>
      <c r="F36" s="59"/>
      <c r="G36" s="60"/>
      <c r="H36" s="61"/>
      <c r="I36" s="59"/>
      <c r="J36" s="60"/>
      <c r="K36" s="61"/>
      <c r="L36" s="59"/>
      <c r="M36" s="60"/>
      <c r="N36" s="61"/>
      <c r="O36" s="279"/>
      <c r="P36" s="60"/>
      <c r="Q36" s="61"/>
      <c r="R36" s="43">
        <f t="shared" ca="1" si="0"/>
        <v>0</v>
      </c>
      <c r="S36" s="27">
        <f t="shared" si="1"/>
        <v>0</v>
      </c>
      <c r="T36" s="29">
        <f t="shared" si="2"/>
        <v>0</v>
      </c>
      <c r="U36" s="49">
        <f t="shared" si="3"/>
        <v>0</v>
      </c>
      <c r="V36" s="31"/>
    </row>
    <row r="37" spans="2:22" ht="20.100000000000001" customHeight="1" x14ac:dyDescent="0.3">
      <c r="B37" s="80"/>
      <c r="C37" s="59"/>
      <c r="D37" s="60"/>
      <c r="E37" s="61"/>
      <c r="F37" s="59"/>
      <c r="G37" s="60"/>
      <c r="H37" s="61"/>
      <c r="I37" s="59"/>
      <c r="J37" s="60"/>
      <c r="K37" s="61"/>
      <c r="L37" s="59"/>
      <c r="M37" s="60"/>
      <c r="N37" s="61"/>
      <c r="O37" s="279"/>
      <c r="P37" s="60"/>
      <c r="Q37" s="61"/>
      <c r="R37" s="43">
        <f t="shared" ca="1" si="0"/>
        <v>0</v>
      </c>
      <c r="S37" s="27">
        <f t="shared" si="1"/>
        <v>0</v>
      </c>
      <c r="T37" s="29">
        <f t="shared" si="2"/>
        <v>0</v>
      </c>
      <c r="U37" s="49">
        <f t="shared" si="3"/>
        <v>0</v>
      </c>
      <c r="V37" s="31"/>
    </row>
    <row r="38" spans="2:22" ht="20.100000000000001" customHeight="1" x14ac:dyDescent="0.3">
      <c r="B38" s="80"/>
      <c r="C38" s="59"/>
      <c r="D38" s="60"/>
      <c r="E38" s="61"/>
      <c r="F38" s="59"/>
      <c r="G38" s="60"/>
      <c r="H38" s="61"/>
      <c r="I38" s="59"/>
      <c r="J38" s="60"/>
      <c r="K38" s="61"/>
      <c r="L38" s="59"/>
      <c r="M38" s="60"/>
      <c r="N38" s="61"/>
      <c r="O38" s="279"/>
      <c r="P38" s="60"/>
      <c r="Q38" s="61"/>
      <c r="R38" s="43">
        <f t="shared" ca="1" si="0"/>
        <v>0</v>
      </c>
      <c r="S38" s="27">
        <f t="shared" si="1"/>
        <v>0</v>
      </c>
      <c r="T38" s="29">
        <f t="shared" si="2"/>
        <v>0</v>
      </c>
      <c r="U38" s="49">
        <f t="shared" si="3"/>
        <v>0</v>
      </c>
      <c r="V38" s="31"/>
    </row>
    <row r="39" spans="2:22" ht="20.100000000000001" customHeight="1" x14ac:dyDescent="0.3">
      <c r="B39" s="80"/>
      <c r="C39" s="59"/>
      <c r="D39" s="60"/>
      <c r="E39" s="61"/>
      <c r="F39" s="59"/>
      <c r="G39" s="60"/>
      <c r="H39" s="61"/>
      <c r="I39" s="59"/>
      <c r="J39" s="60"/>
      <c r="K39" s="61"/>
      <c r="L39" s="59"/>
      <c r="M39" s="60"/>
      <c r="N39" s="61"/>
      <c r="O39" s="279"/>
      <c r="P39" s="60"/>
      <c r="Q39" s="61"/>
      <c r="R39" s="43">
        <f t="shared" ca="1" si="0"/>
        <v>0</v>
      </c>
      <c r="S39" s="27">
        <f t="shared" si="1"/>
        <v>0</v>
      </c>
      <c r="T39" s="29">
        <f t="shared" si="2"/>
        <v>0</v>
      </c>
      <c r="U39" s="49">
        <f t="shared" si="3"/>
        <v>0</v>
      </c>
      <c r="V39" s="31"/>
    </row>
    <row r="40" spans="2:22" ht="20.100000000000001" customHeight="1" x14ac:dyDescent="0.3">
      <c r="B40" s="80"/>
      <c r="C40" s="59"/>
      <c r="D40" s="60"/>
      <c r="E40" s="61"/>
      <c r="F40" s="59"/>
      <c r="G40" s="60"/>
      <c r="H40" s="61"/>
      <c r="I40" s="59"/>
      <c r="J40" s="60"/>
      <c r="K40" s="61"/>
      <c r="L40" s="59"/>
      <c r="M40" s="60"/>
      <c r="N40" s="61"/>
      <c r="O40" s="279"/>
      <c r="P40" s="60"/>
      <c r="Q40" s="61"/>
      <c r="R40" s="43">
        <f t="shared" ca="1" si="0"/>
        <v>0</v>
      </c>
      <c r="S40" s="27">
        <f t="shared" si="1"/>
        <v>0</v>
      </c>
      <c r="T40" s="29">
        <f t="shared" si="2"/>
        <v>0</v>
      </c>
      <c r="U40" s="49">
        <f t="shared" si="3"/>
        <v>0</v>
      </c>
      <c r="V40" s="31"/>
    </row>
    <row r="41" spans="2:22" ht="20.100000000000001" customHeight="1" x14ac:dyDescent="0.3">
      <c r="B41" s="80"/>
      <c r="C41" s="59"/>
      <c r="D41" s="60"/>
      <c r="E41" s="61"/>
      <c r="F41" s="59"/>
      <c r="G41" s="60"/>
      <c r="H41" s="61"/>
      <c r="I41" s="59"/>
      <c r="J41" s="60"/>
      <c r="K41" s="61"/>
      <c r="L41" s="59"/>
      <c r="M41" s="60"/>
      <c r="N41" s="61"/>
      <c r="O41" s="279"/>
      <c r="P41" s="60"/>
      <c r="Q41" s="61"/>
      <c r="R41" s="43">
        <f t="shared" ca="1" si="0"/>
        <v>0</v>
      </c>
      <c r="S41" s="27">
        <f t="shared" si="1"/>
        <v>0</v>
      </c>
      <c r="T41" s="29">
        <f t="shared" si="2"/>
        <v>0</v>
      </c>
      <c r="U41" s="49">
        <f t="shared" si="3"/>
        <v>0</v>
      </c>
      <c r="V41" s="31"/>
    </row>
    <row r="42" spans="2:22" ht="20.100000000000001" customHeight="1" x14ac:dyDescent="0.3">
      <c r="B42" s="80"/>
      <c r="C42" s="59"/>
      <c r="D42" s="60"/>
      <c r="E42" s="61"/>
      <c r="F42" s="59"/>
      <c r="G42" s="60"/>
      <c r="H42" s="61"/>
      <c r="I42" s="59"/>
      <c r="J42" s="60"/>
      <c r="K42" s="61"/>
      <c r="L42" s="59"/>
      <c r="M42" s="60"/>
      <c r="N42" s="61"/>
      <c r="O42" s="279"/>
      <c r="P42" s="60"/>
      <c r="Q42" s="61"/>
      <c r="R42" s="43">
        <f t="shared" ca="1" si="0"/>
        <v>0</v>
      </c>
      <c r="S42" s="27">
        <f t="shared" si="1"/>
        <v>0</v>
      </c>
      <c r="T42" s="29">
        <f t="shared" si="2"/>
        <v>0</v>
      </c>
      <c r="U42" s="49">
        <f t="shared" si="3"/>
        <v>0</v>
      </c>
      <c r="V42" s="31"/>
    </row>
    <row r="43" spans="2:22" ht="20.100000000000001" customHeight="1" x14ac:dyDescent="0.3">
      <c r="B43" s="80"/>
      <c r="C43" s="59"/>
      <c r="D43" s="60"/>
      <c r="E43" s="61"/>
      <c r="F43" s="59"/>
      <c r="G43" s="60"/>
      <c r="H43" s="61"/>
      <c r="I43" s="59"/>
      <c r="J43" s="60"/>
      <c r="K43" s="61"/>
      <c r="L43" s="59"/>
      <c r="M43" s="60"/>
      <c r="N43" s="61"/>
      <c r="O43" s="279"/>
      <c r="P43" s="60"/>
      <c r="Q43" s="61"/>
      <c r="R43" s="43">
        <f t="shared" ca="1" si="0"/>
        <v>0</v>
      </c>
      <c r="S43" s="27">
        <f t="shared" si="1"/>
        <v>0</v>
      </c>
      <c r="T43" s="29">
        <f t="shared" si="2"/>
        <v>0</v>
      </c>
      <c r="U43" s="49">
        <f t="shared" si="3"/>
        <v>0</v>
      </c>
      <c r="V43" s="31"/>
    </row>
    <row r="44" spans="2:22" ht="20.100000000000001" customHeight="1" x14ac:dyDescent="0.3">
      <c r="B44" s="80"/>
      <c r="C44" s="59"/>
      <c r="D44" s="60"/>
      <c r="E44" s="61"/>
      <c r="F44" s="59"/>
      <c r="G44" s="60"/>
      <c r="H44" s="61"/>
      <c r="I44" s="59"/>
      <c r="J44" s="60"/>
      <c r="K44" s="61"/>
      <c r="L44" s="59"/>
      <c r="M44" s="60"/>
      <c r="N44" s="61"/>
      <c r="O44" s="279"/>
      <c r="P44" s="60"/>
      <c r="Q44" s="61"/>
      <c r="R44" s="43">
        <f t="shared" ca="1" si="0"/>
        <v>0</v>
      </c>
      <c r="S44" s="27">
        <f t="shared" si="1"/>
        <v>0</v>
      </c>
      <c r="T44" s="29">
        <f t="shared" si="2"/>
        <v>0</v>
      </c>
      <c r="U44" s="49">
        <f t="shared" si="3"/>
        <v>0</v>
      </c>
      <c r="V44" s="31"/>
    </row>
    <row r="45" spans="2:22" ht="20.100000000000001" customHeight="1" x14ac:dyDescent="0.3">
      <c r="B45" s="80"/>
      <c r="C45" s="59"/>
      <c r="D45" s="60"/>
      <c r="E45" s="61"/>
      <c r="F45" s="59"/>
      <c r="G45" s="60"/>
      <c r="H45" s="61"/>
      <c r="I45" s="59"/>
      <c r="J45" s="60"/>
      <c r="K45" s="61"/>
      <c r="L45" s="59"/>
      <c r="M45" s="60"/>
      <c r="N45" s="61"/>
      <c r="O45" s="279"/>
      <c r="P45" s="60"/>
      <c r="Q45" s="61"/>
      <c r="R45" s="43">
        <f t="shared" ca="1" si="0"/>
        <v>0</v>
      </c>
      <c r="S45" s="27">
        <f t="shared" si="1"/>
        <v>0</v>
      </c>
      <c r="T45" s="29">
        <f t="shared" si="2"/>
        <v>0</v>
      </c>
      <c r="U45" s="49">
        <f t="shared" si="3"/>
        <v>0</v>
      </c>
      <c r="V45" s="31"/>
    </row>
    <row r="46" spans="2:22" ht="20.100000000000001" customHeight="1" x14ac:dyDescent="0.3">
      <c r="B46" s="80"/>
      <c r="C46" s="59"/>
      <c r="D46" s="60"/>
      <c r="E46" s="61"/>
      <c r="F46" s="59"/>
      <c r="G46" s="60"/>
      <c r="H46" s="61"/>
      <c r="I46" s="59"/>
      <c r="J46" s="60"/>
      <c r="K46" s="61"/>
      <c r="L46" s="59"/>
      <c r="M46" s="60"/>
      <c r="N46" s="61"/>
      <c r="O46" s="279"/>
      <c r="P46" s="60"/>
      <c r="Q46" s="61"/>
      <c r="R46" s="43">
        <f t="shared" ca="1" si="0"/>
        <v>0</v>
      </c>
      <c r="S46" s="27">
        <f t="shared" si="1"/>
        <v>0</v>
      </c>
      <c r="T46" s="29">
        <f t="shared" si="2"/>
        <v>0</v>
      </c>
      <c r="U46" s="49">
        <f t="shared" si="3"/>
        <v>0</v>
      </c>
      <c r="V46" s="31"/>
    </row>
    <row r="47" spans="2:22" ht="20.100000000000001" customHeight="1" x14ac:dyDescent="0.3">
      <c r="B47" s="80"/>
      <c r="C47" s="59"/>
      <c r="D47" s="60"/>
      <c r="E47" s="61"/>
      <c r="F47" s="59"/>
      <c r="G47" s="60"/>
      <c r="H47" s="61"/>
      <c r="I47" s="59"/>
      <c r="J47" s="60"/>
      <c r="K47" s="61"/>
      <c r="L47" s="59"/>
      <c r="M47" s="60"/>
      <c r="N47" s="61"/>
      <c r="O47" s="279"/>
      <c r="P47" s="60"/>
      <c r="Q47" s="61"/>
      <c r="R47" s="43">
        <f t="shared" ca="1" si="0"/>
        <v>0</v>
      </c>
      <c r="S47" s="27">
        <f t="shared" si="1"/>
        <v>0</v>
      </c>
      <c r="T47" s="29">
        <f t="shared" si="2"/>
        <v>0</v>
      </c>
      <c r="U47" s="49">
        <f t="shared" si="3"/>
        <v>0</v>
      </c>
      <c r="V47" s="31"/>
    </row>
    <row r="48" spans="2:22" ht="20.100000000000001" customHeight="1" x14ac:dyDescent="0.3">
      <c r="B48" s="80"/>
      <c r="C48" s="59"/>
      <c r="D48" s="60"/>
      <c r="E48" s="61"/>
      <c r="F48" s="59"/>
      <c r="G48" s="60"/>
      <c r="H48" s="61"/>
      <c r="I48" s="59"/>
      <c r="J48" s="60"/>
      <c r="K48" s="61"/>
      <c r="L48" s="59"/>
      <c r="M48" s="60"/>
      <c r="N48" s="61"/>
      <c r="O48" s="279"/>
      <c r="P48" s="60"/>
      <c r="Q48" s="61"/>
      <c r="R48" s="43">
        <f t="shared" ca="1" si="0"/>
        <v>0</v>
      </c>
      <c r="S48" s="27">
        <f t="shared" si="1"/>
        <v>0</v>
      </c>
      <c r="T48" s="29">
        <f t="shared" si="2"/>
        <v>0</v>
      </c>
      <c r="U48" s="49">
        <f t="shared" si="3"/>
        <v>0</v>
      </c>
      <c r="V48" s="31"/>
    </row>
    <row r="49" spans="2:27" ht="20.100000000000001" customHeight="1" x14ac:dyDescent="0.3">
      <c r="B49" s="80"/>
      <c r="C49" s="59"/>
      <c r="D49" s="60"/>
      <c r="E49" s="61"/>
      <c r="F49" s="59"/>
      <c r="G49" s="60"/>
      <c r="H49" s="61"/>
      <c r="I49" s="59"/>
      <c r="J49" s="60"/>
      <c r="K49" s="61"/>
      <c r="L49" s="59"/>
      <c r="M49" s="60"/>
      <c r="N49" s="61"/>
      <c r="O49" s="279"/>
      <c r="P49" s="60"/>
      <c r="Q49" s="61"/>
      <c r="R49" s="43">
        <f t="shared" ca="1" si="0"/>
        <v>0</v>
      </c>
      <c r="S49" s="27">
        <f t="shared" si="1"/>
        <v>0</v>
      </c>
      <c r="T49" s="29">
        <f t="shared" si="2"/>
        <v>0</v>
      </c>
      <c r="U49" s="49">
        <f t="shared" si="3"/>
        <v>0</v>
      </c>
      <c r="V49" s="31"/>
    </row>
    <row r="50" spans="2:27" ht="20.100000000000001" customHeight="1" x14ac:dyDescent="0.3">
      <c r="B50" s="80"/>
      <c r="C50" s="59"/>
      <c r="D50" s="60"/>
      <c r="E50" s="61"/>
      <c r="F50" s="59"/>
      <c r="G50" s="60"/>
      <c r="H50" s="61"/>
      <c r="I50" s="59"/>
      <c r="J50" s="60"/>
      <c r="K50" s="61"/>
      <c r="L50" s="59"/>
      <c r="M50" s="60"/>
      <c r="N50" s="61"/>
      <c r="O50" s="279"/>
      <c r="P50" s="60"/>
      <c r="Q50" s="61"/>
      <c r="R50" s="43">
        <f t="shared" ca="1" si="0"/>
        <v>0</v>
      </c>
      <c r="S50" s="27">
        <f t="shared" si="1"/>
        <v>0</v>
      </c>
      <c r="T50" s="29">
        <f t="shared" si="2"/>
        <v>0</v>
      </c>
      <c r="U50" s="49">
        <f t="shared" si="3"/>
        <v>0</v>
      </c>
      <c r="V50" s="31"/>
    </row>
    <row r="51" spans="2:27" ht="20.100000000000001" customHeight="1" x14ac:dyDescent="0.3">
      <c r="B51" s="80"/>
      <c r="C51" s="59"/>
      <c r="D51" s="60"/>
      <c r="E51" s="61"/>
      <c r="F51" s="59"/>
      <c r="G51" s="60"/>
      <c r="H51" s="61"/>
      <c r="I51" s="59"/>
      <c r="J51" s="60"/>
      <c r="K51" s="61"/>
      <c r="L51" s="59"/>
      <c r="M51" s="60"/>
      <c r="N51" s="61"/>
      <c r="O51" s="279"/>
      <c r="P51" s="60"/>
      <c r="Q51" s="61"/>
      <c r="R51" s="43">
        <f t="shared" ca="1" si="0"/>
        <v>0</v>
      </c>
      <c r="S51" s="27">
        <f t="shared" si="1"/>
        <v>0</v>
      </c>
      <c r="T51" s="29">
        <f t="shared" si="2"/>
        <v>0</v>
      </c>
      <c r="U51" s="49">
        <f t="shared" si="3"/>
        <v>0</v>
      </c>
      <c r="V51" s="31"/>
    </row>
    <row r="52" spans="2:27" ht="20.100000000000001" customHeight="1" x14ac:dyDescent="0.3">
      <c r="B52" s="80"/>
      <c r="C52" s="59"/>
      <c r="D52" s="60"/>
      <c r="E52" s="61"/>
      <c r="F52" s="59"/>
      <c r="G52" s="60"/>
      <c r="H52" s="61"/>
      <c r="I52" s="59"/>
      <c r="J52" s="60"/>
      <c r="K52" s="61"/>
      <c r="L52" s="59"/>
      <c r="M52" s="60"/>
      <c r="N52" s="61"/>
      <c r="O52" s="279"/>
      <c r="P52" s="60"/>
      <c r="Q52" s="61"/>
      <c r="R52" s="43">
        <f t="shared" ca="1" si="0"/>
        <v>0</v>
      </c>
      <c r="S52" s="27">
        <f t="shared" si="1"/>
        <v>0</v>
      </c>
      <c r="T52" s="29">
        <f t="shared" si="2"/>
        <v>0</v>
      </c>
      <c r="U52" s="49">
        <f t="shared" si="3"/>
        <v>0</v>
      </c>
      <c r="V52" s="31"/>
    </row>
    <row r="53" spans="2:27" ht="20.100000000000001" customHeight="1" x14ac:dyDescent="0.3">
      <c r="B53" s="80"/>
      <c r="C53" s="59"/>
      <c r="D53" s="60"/>
      <c r="E53" s="61"/>
      <c r="F53" s="59"/>
      <c r="G53" s="60"/>
      <c r="H53" s="61"/>
      <c r="I53" s="59"/>
      <c r="J53" s="60"/>
      <c r="K53" s="61"/>
      <c r="L53" s="59"/>
      <c r="M53" s="60"/>
      <c r="N53" s="61"/>
      <c r="O53" s="279"/>
      <c r="P53" s="60"/>
      <c r="Q53" s="61"/>
      <c r="R53" s="43">
        <f t="shared" ca="1" si="0"/>
        <v>0</v>
      </c>
      <c r="S53" s="27">
        <f t="shared" si="1"/>
        <v>0</v>
      </c>
      <c r="T53" s="29">
        <f t="shared" si="2"/>
        <v>0</v>
      </c>
      <c r="U53" s="49">
        <f t="shared" si="3"/>
        <v>0</v>
      </c>
      <c r="V53" s="31"/>
    </row>
    <row r="54" spans="2:27" ht="20.100000000000001" customHeight="1" x14ac:dyDescent="0.3">
      <c r="B54" s="80"/>
      <c r="C54" s="59"/>
      <c r="D54" s="60"/>
      <c r="E54" s="61"/>
      <c r="F54" s="59"/>
      <c r="G54" s="60"/>
      <c r="H54" s="61"/>
      <c r="I54" s="59"/>
      <c r="J54" s="60"/>
      <c r="K54" s="61"/>
      <c r="L54" s="59"/>
      <c r="M54" s="60"/>
      <c r="N54" s="61"/>
      <c r="O54" s="279"/>
      <c r="P54" s="60"/>
      <c r="Q54" s="61"/>
      <c r="R54" s="43">
        <f t="shared" ca="1" si="0"/>
        <v>0</v>
      </c>
      <c r="S54" s="27">
        <f t="shared" si="1"/>
        <v>0</v>
      </c>
      <c r="T54" s="29">
        <f t="shared" si="2"/>
        <v>0</v>
      </c>
      <c r="U54" s="49">
        <f t="shared" si="3"/>
        <v>0</v>
      </c>
      <c r="V54" s="31"/>
    </row>
    <row r="55" spans="2:27" ht="20.100000000000001" customHeight="1" x14ac:dyDescent="0.3">
      <c r="B55" s="80"/>
      <c r="C55" s="59"/>
      <c r="D55" s="60"/>
      <c r="E55" s="61"/>
      <c r="F55" s="59"/>
      <c r="G55" s="60"/>
      <c r="H55" s="61"/>
      <c r="I55" s="59"/>
      <c r="J55" s="60"/>
      <c r="K55" s="61"/>
      <c r="L55" s="59"/>
      <c r="M55" s="60"/>
      <c r="N55" s="61"/>
      <c r="O55" s="279"/>
      <c r="P55" s="60"/>
      <c r="Q55" s="61"/>
      <c r="R55" s="43">
        <f t="shared" ca="1" si="0"/>
        <v>0</v>
      </c>
      <c r="S55" s="27">
        <f t="shared" si="1"/>
        <v>0</v>
      </c>
      <c r="T55" s="29">
        <f t="shared" si="2"/>
        <v>0</v>
      </c>
      <c r="U55" s="49">
        <f t="shared" si="3"/>
        <v>0</v>
      </c>
      <c r="V55" s="31"/>
    </row>
    <row r="56" spans="2:27" ht="20.100000000000001" customHeight="1" x14ac:dyDescent="0.3">
      <c r="B56" s="80"/>
      <c r="C56" s="59"/>
      <c r="D56" s="60"/>
      <c r="E56" s="61"/>
      <c r="F56" s="59"/>
      <c r="G56" s="60"/>
      <c r="H56" s="61"/>
      <c r="I56" s="59"/>
      <c r="J56" s="60"/>
      <c r="K56" s="61"/>
      <c r="L56" s="59"/>
      <c r="M56" s="60"/>
      <c r="N56" s="61"/>
      <c r="O56" s="279"/>
      <c r="P56" s="60"/>
      <c r="Q56" s="61"/>
      <c r="R56" s="43">
        <f t="shared" ca="1" si="0"/>
        <v>0</v>
      </c>
      <c r="S56" s="27">
        <f t="shared" si="1"/>
        <v>0</v>
      </c>
      <c r="T56" s="29">
        <f t="shared" si="2"/>
        <v>0</v>
      </c>
      <c r="U56" s="49">
        <f t="shared" si="3"/>
        <v>0</v>
      </c>
      <c r="V56" s="31"/>
    </row>
    <row r="57" spans="2:27" ht="20.100000000000001" customHeight="1" x14ac:dyDescent="0.3">
      <c r="B57" s="80"/>
      <c r="C57" s="59"/>
      <c r="D57" s="60"/>
      <c r="E57" s="61"/>
      <c r="F57" s="59"/>
      <c r="G57" s="60"/>
      <c r="H57" s="61"/>
      <c r="I57" s="59"/>
      <c r="J57" s="60"/>
      <c r="K57" s="61"/>
      <c r="L57" s="59"/>
      <c r="M57" s="60"/>
      <c r="N57" s="61"/>
      <c r="O57" s="279"/>
      <c r="P57" s="60"/>
      <c r="Q57" s="61"/>
      <c r="R57" s="43">
        <f t="shared" ca="1" si="0"/>
        <v>0</v>
      </c>
      <c r="S57" s="27">
        <f t="shared" si="1"/>
        <v>0</v>
      </c>
      <c r="T57" s="29">
        <f t="shared" si="2"/>
        <v>0</v>
      </c>
      <c r="U57" s="49">
        <f t="shared" si="3"/>
        <v>0</v>
      </c>
      <c r="V57" s="31"/>
    </row>
    <row r="58" spans="2:27" ht="20.100000000000001" customHeight="1" x14ac:dyDescent="0.3">
      <c r="B58" s="80"/>
      <c r="C58" s="59"/>
      <c r="D58" s="60"/>
      <c r="E58" s="61"/>
      <c r="F58" s="59"/>
      <c r="G58" s="60"/>
      <c r="H58" s="61"/>
      <c r="I58" s="59"/>
      <c r="J58" s="60"/>
      <c r="K58" s="61"/>
      <c r="L58" s="59"/>
      <c r="M58" s="60"/>
      <c r="N58" s="61"/>
      <c r="O58" s="279"/>
      <c r="P58" s="60"/>
      <c r="Q58" s="61"/>
      <c r="R58" s="43">
        <f t="shared" ca="1" si="0"/>
        <v>0</v>
      </c>
      <c r="S58" s="27">
        <f t="shared" si="1"/>
        <v>0</v>
      </c>
      <c r="T58" s="29">
        <f t="shared" si="2"/>
        <v>0</v>
      </c>
      <c r="U58" s="49">
        <f t="shared" si="3"/>
        <v>0</v>
      </c>
      <c r="V58" s="31"/>
    </row>
    <row r="59" spans="2:27" ht="20.100000000000001" customHeight="1" x14ac:dyDescent="0.3">
      <c r="B59" s="80"/>
      <c r="C59" s="59"/>
      <c r="D59" s="60"/>
      <c r="E59" s="61"/>
      <c r="F59" s="59"/>
      <c r="G59" s="60"/>
      <c r="H59" s="61"/>
      <c r="I59" s="59"/>
      <c r="J59" s="60"/>
      <c r="K59" s="61"/>
      <c r="L59" s="59"/>
      <c r="M59" s="60"/>
      <c r="N59" s="61"/>
      <c r="O59" s="279"/>
      <c r="P59" s="60"/>
      <c r="Q59" s="61"/>
      <c r="R59" s="43">
        <f t="shared" ca="1" si="0"/>
        <v>0</v>
      </c>
      <c r="S59" s="27">
        <f t="shared" si="1"/>
        <v>0</v>
      </c>
      <c r="T59" s="29">
        <f t="shared" si="2"/>
        <v>0</v>
      </c>
      <c r="U59" s="49">
        <f t="shared" si="3"/>
        <v>0</v>
      </c>
      <c r="V59" s="31"/>
    </row>
    <row r="60" spans="2:27" ht="20.100000000000001" customHeight="1" x14ac:dyDescent="0.3">
      <c r="B60" s="80"/>
      <c r="C60" s="59"/>
      <c r="D60" s="60"/>
      <c r="E60" s="61"/>
      <c r="F60" s="59"/>
      <c r="G60" s="60"/>
      <c r="H60" s="61"/>
      <c r="I60" s="59"/>
      <c r="J60" s="60"/>
      <c r="K60" s="61"/>
      <c r="L60" s="59"/>
      <c r="M60" s="60"/>
      <c r="N60" s="61"/>
      <c r="O60" s="279"/>
      <c r="P60" s="60"/>
      <c r="Q60" s="61"/>
      <c r="R60" s="43">
        <f t="shared" ca="1" si="0"/>
        <v>0</v>
      </c>
      <c r="S60" s="27">
        <f t="shared" si="1"/>
        <v>0</v>
      </c>
      <c r="T60" s="29">
        <f t="shared" si="2"/>
        <v>0</v>
      </c>
      <c r="U60" s="49">
        <f t="shared" si="3"/>
        <v>0</v>
      </c>
      <c r="V60" s="31"/>
      <c r="X60" s="26"/>
    </row>
    <row r="61" spans="2:27" ht="20.100000000000001" customHeight="1" x14ac:dyDescent="0.3">
      <c r="B61" s="80"/>
      <c r="C61" s="59"/>
      <c r="D61" s="60"/>
      <c r="E61" s="61"/>
      <c r="F61" s="59"/>
      <c r="G61" s="60"/>
      <c r="H61" s="61"/>
      <c r="I61" s="59"/>
      <c r="J61" s="60"/>
      <c r="K61" s="61"/>
      <c r="L61" s="59"/>
      <c r="M61" s="60"/>
      <c r="N61" s="61"/>
      <c r="O61" s="279"/>
      <c r="P61" s="60"/>
      <c r="Q61" s="61"/>
      <c r="R61" s="43">
        <f t="shared" ca="1" si="0"/>
        <v>0</v>
      </c>
      <c r="S61" s="27">
        <f t="shared" si="1"/>
        <v>0</v>
      </c>
      <c r="T61" s="29">
        <f t="shared" si="2"/>
        <v>0</v>
      </c>
      <c r="U61" s="49">
        <f t="shared" si="3"/>
        <v>0</v>
      </c>
      <c r="V61" s="31"/>
    </row>
    <row r="62" spans="2:27" ht="20.100000000000001" customHeight="1" x14ac:dyDescent="0.3">
      <c r="B62" s="80"/>
      <c r="C62" s="59"/>
      <c r="D62" s="60"/>
      <c r="E62" s="61"/>
      <c r="F62" s="59"/>
      <c r="G62" s="60"/>
      <c r="H62" s="61"/>
      <c r="I62" s="59"/>
      <c r="J62" s="60"/>
      <c r="K62" s="61"/>
      <c r="L62" s="59"/>
      <c r="M62" s="60"/>
      <c r="N62" s="61"/>
      <c r="O62" s="279"/>
      <c r="P62" s="60"/>
      <c r="Q62" s="61"/>
      <c r="R62" s="43">
        <f t="shared" ca="1" si="0"/>
        <v>0</v>
      </c>
      <c r="S62" s="27">
        <f t="shared" si="1"/>
        <v>0</v>
      </c>
      <c r="T62" s="29">
        <f t="shared" si="2"/>
        <v>0</v>
      </c>
      <c r="U62" s="49">
        <f t="shared" si="3"/>
        <v>0</v>
      </c>
      <c r="V62" s="31"/>
      <c r="AA62" s="26"/>
    </row>
    <row r="63" spans="2:27" ht="20.100000000000001" customHeight="1" x14ac:dyDescent="0.3">
      <c r="B63" s="80"/>
      <c r="C63" s="59"/>
      <c r="D63" s="60"/>
      <c r="E63" s="61"/>
      <c r="F63" s="59"/>
      <c r="G63" s="60"/>
      <c r="H63" s="61"/>
      <c r="I63" s="59"/>
      <c r="J63" s="60"/>
      <c r="K63" s="61"/>
      <c r="L63" s="59"/>
      <c r="M63" s="60"/>
      <c r="N63" s="61"/>
      <c r="O63" s="279"/>
      <c r="P63" s="60"/>
      <c r="Q63" s="61"/>
      <c r="R63" s="43">
        <f t="shared" ca="1" si="0"/>
        <v>0</v>
      </c>
      <c r="S63" s="27">
        <f t="shared" si="1"/>
        <v>0</v>
      </c>
      <c r="T63" s="29">
        <f t="shared" si="2"/>
        <v>0</v>
      </c>
      <c r="U63" s="49">
        <f t="shared" si="3"/>
        <v>0</v>
      </c>
      <c r="V63" s="31"/>
      <c r="AA63" s="25"/>
    </row>
    <row r="64" spans="2:27" ht="20.100000000000001" customHeight="1" x14ac:dyDescent="0.3">
      <c r="B64" s="80"/>
      <c r="C64" s="59"/>
      <c r="D64" s="60"/>
      <c r="E64" s="61"/>
      <c r="F64" s="59"/>
      <c r="G64" s="60"/>
      <c r="H64" s="61"/>
      <c r="I64" s="59"/>
      <c r="J64" s="60"/>
      <c r="K64" s="61"/>
      <c r="L64" s="59"/>
      <c r="M64" s="60"/>
      <c r="N64" s="61"/>
      <c r="O64" s="279"/>
      <c r="P64" s="60"/>
      <c r="Q64" s="61"/>
      <c r="R64" s="43">
        <f t="shared" ca="1" si="0"/>
        <v>0</v>
      </c>
      <c r="S64" s="27">
        <f t="shared" si="1"/>
        <v>0</v>
      </c>
      <c r="T64" s="29">
        <f t="shared" si="2"/>
        <v>0</v>
      </c>
      <c r="U64" s="49">
        <f t="shared" si="3"/>
        <v>0</v>
      </c>
      <c r="V64" s="31"/>
    </row>
    <row r="65" spans="2:25" ht="20.100000000000001" customHeight="1" x14ac:dyDescent="0.3">
      <c r="B65" s="80"/>
      <c r="C65" s="59"/>
      <c r="D65" s="60"/>
      <c r="E65" s="61"/>
      <c r="F65" s="59"/>
      <c r="G65" s="60"/>
      <c r="H65" s="61"/>
      <c r="I65" s="59"/>
      <c r="J65" s="60"/>
      <c r="K65" s="61"/>
      <c r="L65" s="59"/>
      <c r="M65" s="60"/>
      <c r="N65" s="61"/>
      <c r="O65" s="279"/>
      <c r="P65" s="60"/>
      <c r="Q65" s="61"/>
      <c r="R65" s="43">
        <f t="shared" ca="1" si="0"/>
        <v>0</v>
      </c>
      <c r="S65" s="27">
        <f t="shared" si="1"/>
        <v>0</v>
      </c>
      <c r="T65" s="29">
        <f t="shared" si="2"/>
        <v>0</v>
      </c>
      <c r="U65" s="49">
        <f t="shared" si="3"/>
        <v>0</v>
      </c>
      <c r="V65" s="31"/>
      <c r="Y65" s="26"/>
    </row>
    <row r="66" spans="2:25" ht="20.100000000000001" customHeight="1" x14ac:dyDescent="0.3">
      <c r="B66" s="80"/>
      <c r="C66" s="59"/>
      <c r="D66" s="60"/>
      <c r="E66" s="61"/>
      <c r="F66" s="59"/>
      <c r="G66" s="60"/>
      <c r="H66" s="61"/>
      <c r="I66" s="59"/>
      <c r="J66" s="60"/>
      <c r="K66" s="61"/>
      <c r="L66" s="59"/>
      <c r="M66" s="60"/>
      <c r="N66" s="61"/>
      <c r="O66" s="279"/>
      <c r="P66" s="60"/>
      <c r="Q66" s="61"/>
      <c r="R66" s="43">
        <f t="shared" ca="1" si="0"/>
        <v>0</v>
      </c>
      <c r="S66" s="27">
        <f t="shared" si="1"/>
        <v>0</v>
      </c>
      <c r="T66" s="29">
        <f t="shared" si="2"/>
        <v>0</v>
      </c>
      <c r="U66" s="49">
        <f t="shared" si="3"/>
        <v>0</v>
      </c>
      <c r="V66" s="31"/>
    </row>
    <row r="67" spans="2:25" ht="20.100000000000001" customHeight="1" x14ac:dyDescent="0.3">
      <c r="B67" s="80"/>
      <c r="C67" s="59"/>
      <c r="D67" s="60"/>
      <c r="E67" s="61"/>
      <c r="F67" s="59"/>
      <c r="G67" s="60"/>
      <c r="H67" s="61"/>
      <c r="I67" s="59"/>
      <c r="J67" s="60"/>
      <c r="K67" s="61"/>
      <c r="L67" s="59"/>
      <c r="M67" s="60"/>
      <c r="N67" s="61"/>
      <c r="O67" s="279"/>
      <c r="P67" s="60"/>
      <c r="Q67" s="61"/>
      <c r="R67" s="43">
        <f t="shared" ca="1" si="0"/>
        <v>0</v>
      </c>
      <c r="S67" s="27">
        <f t="shared" si="1"/>
        <v>0</v>
      </c>
      <c r="T67" s="29">
        <f t="shared" si="2"/>
        <v>0</v>
      </c>
      <c r="U67" s="49">
        <f t="shared" si="3"/>
        <v>0</v>
      </c>
      <c r="V67" s="32"/>
    </row>
    <row r="68" spans="2:25" ht="20.100000000000001" customHeight="1" x14ac:dyDescent="0.3">
      <c r="B68" s="81"/>
      <c r="C68" s="59"/>
      <c r="D68" s="60"/>
      <c r="E68" s="61"/>
      <c r="F68" s="59"/>
      <c r="G68" s="60"/>
      <c r="H68" s="61"/>
      <c r="I68" s="59"/>
      <c r="J68" s="60"/>
      <c r="K68" s="61"/>
      <c r="L68" s="59"/>
      <c r="M68" s="60"/>
      <c r="N68" s="61"/>
      <c r="O68" s="279"/>
      <c r="P68" s="60"/>
      <c r="Q68" s="61"/>
      <c r="R68" s="43">
        <f t="shared" ca="1" si="0"/>
        <v>0</v>
      </c>
      <c r="S68" s="27">
        <f t="shared" si="1"/>
        <v>0</v>
      </c>
      <c r="T68" s="29">
        <f t="shared" si="2"/>
        <v>0</v>
      </c>
      <c r="U68" s="49">
        <f t="shared" si="3"/>
        <v>0</v>
      </c>
      <c r="V68" s="31"/>
    </row>
    <row r="69" spans="2:25" ht="20.100000000000001" customHeight="1" x14ac:dyDescent="0.3">
      <c r="B69" s="80"/>
      <c r="C69" s="59"/>
      <c r="D69" s="60"/>
      <c r="E69" s="61"/>
      <c r="F69" s="59"/>
      <c r="G69" s="60"/>
      <c r="H69" s="61"/>
      <c r="I69" s="59"/>
      <c r="J69" s="60"/>
      <c r="K69" s="61"/>
      <c r="L69" s="59"/>
      <c r="M69" s="60"/>
      <c r="N69" s="61"/>
      <c r="O69" s="279"/>
      <c r="P69" s="60"/>
      <c r="Q69" s="61"/>
      <c r="R69" s="43">
        <f t="shared" ca="1" si="0"/>
        <v>0</v>
      </c>
      <c r="S69" s="27">
        <f t="shared" si="1"/>
        <v>0</v>
      </c>
      <c r="T69" s="29">
        <f t="shared" si="2"/>
        <v>0</v>
      </c>
      <c r="U69" s="49">
        <f t="shared" si="3"/>
        <v>0</v>
      </c>
      <c r="V69" s="31"/>
    </row>
    <row r="70" spans="2:25" ht="20.100000000000001" customHeight="1" x14ac:dyDescent="0.3">
      <c r="B70" s="80"/>
      <c r="C70" s="59"/>
      <c r="D70" s="60"/>
      <c r="E70" s="61"/>
      <c r="F70" s="59"/>
      <c r="G70" s="60"/>
      <c r="H70" s="61"/>
      <c r="I70" s="59"/>
      <c r="J70" s="60"/>
      <c r="K70" s="61"/>
      <c r="L70" s="59"/>
      <c r="M70" s="60"/>
      <c r="N70" s="61"/>
      <c r="O70" s="279"/>
      <c r="P70" s="60"/>
      <c r="Q70" s="61"/>
      <c r="R70" s="43">
        <f t="shared" ca="1" si="0"/>
        <v>0</v>
      </c>
      <c r="S70" s="27">
        <f t="shared" si="1"/>
        <v>0</v>
      </c>
      <c r="T70" s="29">
        <f t="shared" si="2"/>
        <v>0</v>
      </c>
      <c r="U70" s="49">
        <f t="shared" ref="U70:U93" si="4">COUNTIF(C70:Q70,"abs")</f>
        <v>0</v>
      </c>
      <c r="V70" s="31"/>
    </row>
    <row r="71" spans="2:25" ht="20.100000000000001" customHeight="1" x14ac:dyDescent="0.3">
      <c r="B71" s="80"/>
      <c r="C71" s="59"/>
      <c r="D71" s="60"/>
      <c r="E71" s="61"/>
      <c r="F71" s="59"/>
      <c r="G71" s="60"/>
      <c r="H71" s="61"/>
      <c r="I71" s="59"/>
      <c r="J71" s="60"/>
      <c r="K71" s="61"/>
      <c r="L71" s="59"/>
      <c r="M71" s="60"/>
      <c r="N71" s="61"/>
      <c r="O71" s="279"/>
      <c r="P71" s="60"/>
      <c r="Q71" s="61"/>
      <c r="R71" s="43">
        <f t="shared" ca="1" si="0"/>
        <v>0</v>
      </c>
      <c r="S71" s="27">
        <f t="shared" si="1"/>
        <v>0</v>
      </c>
      <c r="T71" s="29">
        <f t="shared" si="2"/>
        <v>0</v>
      </c>
      <c r="U71" s="49">
        <f t="shared" si="4"/>
        <v>0</v>
      </c>
      <c r="V71" s="31"/>
    </row>
    <row r="72" spans="2:25" ht="20.100000000000001" customHeight="1" x14ac:dyDescent="0.3">
      <c r="B72" s="80"/>
      <c r="C72" s="59"/>
      <c r="D72" s="60"/>
      <c r="E72" s="61"/>
      <c r="F72" s="59"/>
      <c r="G72" s="60"/>
      <c r="H72" s="61"/>
      <c r="I72" s="59"/>
      <c r="J72" s="60"/>
      <c r="K72" s="61"/>
      <c r="L72" s="59"/>
      <c r="M72" s="60"/>
      <c r="N72" s="61"/>
      <c r="O72" s="279"/>
      <c r="P72" s="60"/>
      <c r="Q72" s="61"/>
      <c r="R72" s="43">
        <f t="shared" ca="1" si="0"/>
        <v>0</v>
      </c>
      <c r="S72" s="27">
        <f t="shared" si="1"/>
        <v>0</v>
      </c>
      <c r="T72" s="29">
        <f t="shared" si="2"/>
        <v>0</v>
      </c>
      <c r="U72" s="49">
        <f t="shared" si="4"/>
        <v>0</v>
      </c>
      <c r="V72" s="31"/>
    </row>
    <row r="73" spans="2:25" ht="20.100000000000001" customHeight="1" x14ac:dyDescent="0.3">
      <c r="B73" s="80"/>
      <c r="C73" s="59"/>
      <c r="D73" s="60"/>
      <c r="E73" s="61"/>
      <c r="F73" s="59"/>
      <c r="G73" s="60"/>
      <c r="H73" s="61"/>
      <c r="I73" s="59"/>
      <c r="J73" s="60"/>
      <c r="K73" s="61"/>
      <c r="L73" s="59"/>
      <c r="M73" s="60"/>
      <c r="N73" s="61"/>
      <c r="O73" s="60"/>
      <c r="P73" s="60"/>
      <c r="Q73" s="61"/>
      <c r="R73" s="43">
        <f t="shared" ca="1" si="0"/>
        <v>0</v>
      </c>
      <c r="S73" s="27">
        <f t="shared" si="1"/>
        <v>0</v>
      </c>
      <c r="T73" s="29">
        <f t="shared" si="2"/>
        <v>0</v>
      </c>
      <c r="U73" s="49">
        <f t="shared" si="4"/>
        <v>0</v>
      </c>
      <c r="V73" s="31"/>
    </row>
    <row r="74" spans="2:25" ht="20.100000000000001" customHeight="1" x14ac:dyDescent="0.3">
      <c r="B74" s="80"/>
      <c r="C74" s="59"/>
      <c r="D74" s="60"/>
      <c r="E74" s="61"/>
      <c r="F74" s="59"/>
      <c r="G74" s="60"/>
      <c r="H74" s="61"/>
      <c r="I74" s="59"/>
      <c r="J74" s="60"/>
      <c r="K74" s="61"/>
      <c r="L74" s="59"/>
      <c r="M74" s="60"/>
      <c r="N74" s="61"/>
      <c r="O74" s="60"/>
      <c r="P74" s="60"/>
      <c r="Q74" s="61"/>
      <c r="R74" s="43">
        <f t="shared" ca="1" si="0"/>
        <v>0</v>
      </c>
      <c r="S74" s="27">
        <f t="shared" si="1"/>
        <v>0</v>
      </c>
      <c r="T74" s="29">
        <f t="shared" si="2"/>
        <v>0</v>
      </c>
      <c r="U74" s="49">
        <f t="shared" si="4"/>
        <v>0</v>
      </c>
      <c r="V74" s="31"/>
    </row>
    <row r="75" spans="2:25" ht="20.100000000000001" customHeight="1" x14ac:dyDescent="0.3">
      <c r="B75" s="80"/>
      <c r="C75" s="59"/>
      <c r="D75" s="60"/>
      <c r="E75" s="61"/>
      <c r="F75" s="59"/>
      <c r="G75" s="60"/>
      <c r="H75" s="61"/>
      <c r="I75" s="59"/>
      <c r="J75" s="60"/>
      <c r="K75" s="61"/>
      <c r="L75" s="59"/>
      <c r="M75" s="60"/>
      <c r="N75" s="61"/>
      <c r="O75" s="60"/>
      <c r="P75" s="60"/>
      <c r="Q75" s="61"/>
      <c r="R75" s="43">
        <f t="shared" ca="1" si="0"/>
        <v>0</v>
      </c>
      <c r="S75" s="27">
        <f t="shared" si="1"/>
        <v>0</v>
      </c>
      <c r="T75" s="29">
        <f t="shared" si="2"/>
        <v>0</v>
      </c>
      <c r="U75" s="49">
        <f t="shared" si="4"/>
        <v>0</v>
      </c>
      <c r="V75" s="31"/>
    </row>
    <row r="76" spans="2:25" ht="20.100000000000001" customHeight="1" x14ac:dyDescent="0.3">
      <c r="B76" s="80"/>
      <c r="C76" s="59"/>
      <c r="D76" s="60"/>
      <c r="E76" s="61"/>
      <c r="F76" s="59"/>
      <c r="G76" s="60"/>
      <c r="H76" s="61"/>
      <c r="I76" s="59"/>
      <c r="J76" s="60"/>
      <c r="K76" s="61"/>
      <c r="L76" s="59"/>
      <c r="M76" s="60"/>
      <c r="N76" s="61"/>
      <c r="O76" s="60"/>
      <c r="P76" s="60"/>
      <c r="Q76" s="61"/>
      <c r="R76" s="43">
        <f t="shared" ca="1" si="0"/>
        <v>0</v>
      </c>
      <c r="S76" s="27">
        <f t="shared" si="1"/>
        <v>0</v>
      </c>
      <c r="T76" s="29">
        <f t="shared" si="2"/>
        <v>0</v>
      </c>
      <c r="U76" s="49">
        <f t="shared" si="4"/>
        <v>0</v>
      </c>
      <c r="V76" s="31"/>
    </row>
    <row r="77" spans="2:25" ht="20.100000000000001" customHeight="1" x14ac:dyDescent="0.3">
      <c r="B77" s="80"/>
      <c r="C77" s="59"/>
      <c r="D77" s="60"/>
      <c r="E77" s="61"/>
      <c r="F77" s="59"/>
      <c r="G77" s="60"/>
      <c r="H77" s="61"/>
      <c r="I77" s="59"/>
      <c r="J77" s="60"/>
      <c r="K77" s="61"/>
      <c r="L77" s="59"/>
      <c r="M77" s="60"/>
      <c r="N77" s="61"/>
      <c r="O77" s="60"/>
      <c r="P77" s="60"/>
      <c r="Q77" s="61"/>
      <c r="R77" s="43">
        <f t="shared" ca="1" si="0"/>
        <v>0</v>
      </c>
      <c r="S77" s="27">
        <f t="shared" si="1"/>
        <v>0</v>
      </c>
      <c r="T77" s="29">
        <f t="shared" si="2"/>
        <v>0</v>
      </c>
      <c r="U77" s="49">
        <f t="shared" si="4"/>
        <v>0</v>
      </c>
      <c r="V77" s="31"/>
    </row>
    <row r="78" spans="2:25" ht="20.100000000000001" customHeight="1" x14ac:dyDescent="0.3">
      <c r="B78" s="80"/>
      <c r="C78" s="59"/>
      <c r="D78" s="60"/>
      <c r="E78" s="61"/>
      <c r="F78" s="59"/>
      <c r="G78" s="60"/>
      <c r="H78" s="61"/>
      <c r="I78" s="59"/>
      <c r="J78" s="60"/>
      <c r="K78" s="61"/>
      <c r="L78" s="59"/>
      <c r="M78" s="60"/>
      <c r="N78" s="61"/>
      <c r="O78" s="60"/>
      <c r="P78" s="60"/>
      <c r="Q78" s="61"/>
      <c r="R78" s="43">
        <f t="shared" ca="1" si="0"/>
        <v>0</v>
      </c>
      <c r="S78" s="27">
        <f t="shared" si="1"/>
        <v>0</v>
      </c>
      <c r="T78" s="29">
        <f t="shared" si="2"/>
        <v>0</v>
      </c>
      <c r="U78" s="49">
        <f t="shared" si="4"/>
        <v>0</v>
      </c>
      <c r="V78" s="31"/>
    </row>
    <row r="79" spans="2:25" ht="20.100000000000001" customHeight="1" x14ac:dyDescent="0.3">
      <c r="B79" s="80"/>
      <c r="C79" s="59"/>
      <c r="D79" s="60"/>
      <c r="E79" s="61"/>
      <c r="F79" s="59"/>
      <c r="G79" s="60"/>
      <c r="H79" s="61"/>
      <c r="I79" s="59"/>
      <c r="J79" s="60"/>
      <c r="K79" s="61"/>
      <c r="L79" s="59"/>
      <c r="M79" s="60"/>
      <c r="N79" s="61"/>
      <c r="O79" s="279"/>
      <c r="P79" s="60"/>
      <c r="Q79" s="61"/>
      <c r="R79" s="43">
        <f t="shared" ca="1" si="0"/>
        <v>0</v>
      </c>
      <c r="S79" s="27">
        <f t="shared" si="1"/>
        <v>0</v>
      </c>
      <c r="T79" s="29">
        <f t="shared" si="2"/>
        <v>0</v>
      </c>
      <c r="U79" s="49">
        <f t="shared" si="4"/>
        <v>0</v>
      </c>
      <c r="V79" s="31"/>
    </row>
    <row r="80" spans="2:25" ht="20.100000000000001" customHeight="1" x14ac:dyDescent="0.3">
      <c r="B80" s="80"/>
      <c r="C80" s="59"/>
      <c r="D80" s="60"/>
      <c r="E80" s="61"/>
      <c r="F80" s="59"/>
      <c r="G80" s="60"/>
      <c r="H80" s="61"/>
      <c r="I80" s="59"/>
      <c r="J80" s="60"/>
      <c r="K80" s="61"/>
      <c r="L80" s="59"/>
      <c r="M80" s="60"/>
      <c r="N80" s="61"/>
      <c r="O80" s="279"/>
      <c r="P80" s="60"/>
      <c r="Q80" s="61"/>
      <c r="R80" s="43">
        <f t="shared" ca="1" si="0"/>
        <v>0</v>
      </c>
      <c r="S80" s="27">
        <f t="shared" si="1"/>
        <v>0</v>
      </c>
      <c r="T80" s="29">
        <f t="shared" si="2"/>
        <v>0</v>
      </c>
      <c r="U80" s="49">
        <f t="shared" si="4"/>
        <v>0</v>
      </c>
      <c r="V80" s="31"/>
    </row>
    <row r="81" spans="2:25" ht="20.100000000000001" customHeight="1" x14ac:dyDescent="0.3">
      <c r="B81" s="80"/>
      <c r="C81" s="59"/>
      <c r="D81" s="60"/>
      <c r="E81" s="61"/>
      <c r="F81" s="59"/>
      <c r="G81" s="60"/>
      <c r="H81" s="61"/>
      <c r="I81" s="59"/>
      <c r="J81" s="60"/>
      <c r="K81" s="61"/>
      <c r="L81" s="59"/>
      <c r="M81" s="60"/>
      <c r="N81" s="61"/>
      <c r="O81" s="279"/>
      <c r="P81" s="60"/>
      <c r="Q81" s="61"/>
      <c r="R81" s="43">
        <f t="shared" ca="1" si="0"/>
        <v>0</v>
      </c>
      <c r="S81" s="27">
        <f t="shared" si="1"/>
        <v>0</v>
      </c>
      <c r="T81" s="29">
        <f t="shared" si="2"/>
        <v>0</v>
      </c>
      <c r="U81" s="49">
        <f t="shared" si="4"/>
        <v>0</v>
      </c>
      <c r="V81" s="31"/>
    </row>
    <row r="82" spans="2:25" ht="20.100000000000001" customHeight="1" x14ac:dyDescent="0.3">
      <c r="B82" s="80"/>
      <c r="C82" s="59"/>
      <c r="D82" s="60"/>
      <c r="E82" s="61"/>
      <c r="F82" s="59"/>
      <c r="G82" s="60"/>
      <c r="H82" s="61"/>
      <c r="I82" s="59"/>
      <c r="J82" s="60"/>
      <c r="K82" s="61"/>
      <c r="L82" s="59"/>
      <c r="M82" s="60"/>
      <c r="N82" s="61"/>
      <c r="O82" s="279"/>
      <c r="P82" s="60"/>
      <c r="Q82" s="61"/>
      <c r="R82" s="43">
        <f t="shared" ca="1" si="0"/>
        <v>0</v>
      </c>
      <c r="S82" s="27">
        <f t="shared" si="1"/>
        <v>0</v>
      </c>
      <c r="T82" s="29">
        <f t="shared" si="2"/>
        <v>0</v>
      </c>
      <c r="U82" s="49">
        <f t="shared" si="4"/>
        <v>0</v>
      </c>
      <c r="V82" s="31"/>
    </row>
    <row r="83" spans="2:25" ht="20.100000000000001" customHeight="1" x14ac:dyDescent="0.3">
      <c r="B83" s="80"/>
      <c r="C83" s="59"/>
      <c r="D83" s="60"/>
      <c r="E83" s="61"/>
      <c r="F83" s="59"/>
      <c r="G83" s="60"/>
      <c r="H83" s="61"/>
      <c r="I83" s="59"/>
      <c r="J83" s="60"/>
      <c r="K83" s="61"/>
      <c r="L83" s="59"/>
      <c r="M83" s="60"/>
      <c r="N83" s="61"/>
      <c r="O83" s="279"/>
      <c r="P83" s="60"/>
      <c r="Q83" s="61"/>
      <c r="R83" s="43">
        <f t="shared" ca="1" si="0"/>
        <v>0</v>
      </c>
      <c r="S83" s="27">
        <f t="shared" si="1"/>
        <v>0</v>
      </c>
      <c r="T83" s="29">
        <f t="shared" si="2"/>
        <v>0</v>
      </c>
      <c r="U83" s="49">
        <f t="shared" si="4"/>
        <v>0</v>
      </c>
      <c r="V83" s="31"/>
    </row>
    <row r="84" spans="2:25" ht="20.100000000000001" customHeight="1" x14ac:dyDescent="0.3">
      <c r="B84" s="80"/>
      <c r="C84" s="59"/>
      <c r="D84" s="60"/>
      <c r="E84" s="61"/>
      <c r="F84" s="59"/>
      <c r="G84" s="60"/>
      <c r="H84" s="61"/>
      <c r="I84" s="59"/>
      <c r="J84" s="60"/>
      <c r="K84" s="61"/>
      <c r="L84" s="59"/>
      <c r="M84" s="60"/>
      <c r="N84" s="61"/>
      <c r="O84" s="279"/>
      <c r="P84" s="60"/>
      <c r="Q84" s="61"/>
      <c r="R84" s="43">
        <f t="shared" ca="1" si="0"/>
        <v>0</v>
      </c>
      <c r="S84" s="27">
        <f t="shared" si="1"/>
        <v>0</v>
      </c>
      <c r="T84" s="29">
        <f t="shared" si="2"/>
        <v>0</v>
      </c>
      <c r="U84" s="49">
        <f t="shared" si="4"/>
        <v>0</v>
      </c>
      <c r="V84" s="31"/>
    </row>
    <row r="85" spans="2:25" ht="20.100000000000001" customHeight="1" x14ac:dyDescent="0.3">
      <c r="B85" s="80"/>
      <c r="C85" s="59"/>
      <c r="D85" s="60"/>
      <c r="E85" s="61"/>
      <c r="F85" s="59"/>
      <c r="G85" s="60"/>
      <c r="H85" s="61"/>
      <c r="I85" s="59"/>
      <c r="J85" s="60"/>
      <c r="K85" s="61"/>
      <c r="L85" s="59"/>
      <c r="M85" s="60"/>
      <c r="N85" s="61"/>
      <c r="O85" s="279"/>
      <c r="P85" s="60"/>
      <c r="Q85" s="61"/>
      <c r="R85" s="43">
        <f t="shared" ca="1" si="0"/>
        <v>0</v>
      </c>
      <c r="S85" s="27">
        <f t="shared" si="1"/>
        <v>0</v>
      </c>
      <c r="T85" s="29">
        <f t="shared" si="2"/>
        <v>0</v>
      </c>
      <c r="U85" s="49">
        <f t="shared" si="4"/>
        <v>0</v>
      </c>
      <c r="V85" s="31"/>
    </row>
    <row r="86" spans="2:25" ht="20.100000000000001" customHeight="1" x14ac:dyDescent="0.3">
      <c r="B86" s="80"/>
      <c r="C86" s="59"/>
      <c r="D86" s="60"/>
      <c r="E86" s="61"/>
      <c r="F86" s="59"/>
      <c r="G86" s="60"/>
      <c r="H86" s="61"/>
      <c r="I86" s="59"/>
      <c r="J86" s="60"/>
      <c r="K86" s="61"/>
      <c r="L86" s="59"/>
      <c r="M86" s="60"/>
      <c r="N86" s="61"/>
      <c r="O86" s="279"/>
      <c r="P86" s="60"/>
      <c r="Q86" s="61"/>
      <c r="R86" s="43">
        <f t="shared" ca="1" si="0"/>
        <v>0</v>
      </c>
      <c r="S86" s="27">
        <f t="shared" si="1"/>
        <v>0</v>
      </c>
      <c r="T86" s="29">
        <f t="shared" si="2"/>
        <v>0</v>
      </c>
      <c r="U86" s="49">
        <f t="shared" si="4"/>
        <v>0</v>
      </c>
      <c r="V86" s="31"/>
    </row>
    <row r="87" spans="2:25" ht="20.100000000000001" customHeight="1" x14ac:dyDescent="0.3">
      <c r="B87" s="80"/>
      <c r="C87" s="59"/>
      <c r="D87" s="60"/>
      <c r="E87" s="61"/>
      <c r="F87" s="59"/>
      <c r="G87" s="60"/>
      <c r="H87" s="61"/>
      <c r="I87" s="59"/>
      <c r="J87" s="60"/>
      <c r="K87" s="61"/>
      <c r="L87" s="59"/>
      <c r="M87" s="60"/>
      <c r="N87" s="61"/>
      <c r="O87" s="279"/>
      <c r="P87" s="60"/>
      <c r="Q87" s="61"/>
      <c r="R87" s="43">
        <f t="shared" ca="1" si="0"/>
        <v>0</v>
      </c>
      <c r="S87" s="27">
        <f t="shared" si="1"/>
        <v>0</v>
      </c>
      <c r="T87" s="29">
        <f t="shared" si="2"/>
        <v>0</v>
      </c>
      <c r="U87" s="49">
        <f t="shared" si="4"/>
        <v>0</v>
      </c>
      <c r="V87" s="31"/>
    </row>
    <row r="88" spans="2:25" ht="20.100000000000001" customHeight="1" x14ac:dyDescent="0.3">
      <c r="B88" s="80"/>
      <c r="C88" s="59"/>
      <c r="D88" s="60"/>
      <c r="E88" s="61"/>
      <c r="F88" s="59"/>
      <c r="G88" s="60"/>
      <c r="H88" s="61"/>
      <c r="I88" s="59"/>
      <c r="J88" s="60"/>
      <c r="K88" s="61"/>
      <c r="L88" s="59"/>
      <c r="M88" s="60"/>
      <c r="N88" s="61"/>
      <c r="O88" s="279"/>
      <c r="P88" s="60"/>
      <c r="Q88" s="61"/>
      <c r="R88" s="43">
        <f t="shared" ca="1" si="0"/>
        <v>0</v>
      </c>
      <c r="S88" s="27">
        <f t="shared" si="1"/>
        <v>0</v>
      </c>
      <c r="T88" s="29">
        <f t="shared" si="2"/>
        <v>0</v>
      </c>
      <c r="U88" s="49">
        <f t="shared" si="4"/>
        <v>0</v>
      </c>
      <c r="V88" s="31"/>
    </row>
    <row r="89" spans="2:25" ht="20.100000000000001" customHeight="1" x14ac:dyDescent="0.3">
      <c r="B89" s="80"/>
      <c r="C89" s="59"/>
      <c r="D89" s="60"/>
      <c r="E89" s="61"/>
      <c r="F89" s="59"/>
      <c r="G89" s="60"/>
      <c r="H89" s="61"/>
      <c r="I89" s="59"/>
      <c r="J89" s="60"/>
      <c r="K89" s="61"/>
      <c r="L89" s="59"/>
      <c r="M89" s="60"/>
      <c r="N89" s="61"/>
      <c r="O89" s="279"/>
      <c r="P89" s="60"/>
      <c r="Q89" s="61"/>
      <c r="R89" s="43">
        <f t="shared" ca="1" si="0"/>
        <v>0</v>
      </c>
      <c r="S89" s="27">
        <f t="shared" si="1"/>
        <v>0</v>
      </c>
      <c r="T89" s="29">
        <f t="shared" si="2"/>
        <v>0</v>
      </c>
      <c r="U89" s="49">
        <f t="shared" si="4"/>
        <v>0</v>
      </c>
      <c r="V89" s="31"/>
    </row>
    <row r="90" spans="2:25" ht="20.100000000000001" customHeight="1" x14ac:dyDescent="0.3">
      <c r="B90" s="80"/>
      <c r="C90" s="59"/>
      <c r="D90" s="60"/>
      <c r="E90" s="61"/>
      <c r="F90" s="59"/>
      <c r="G90" s="60"/>
      <c r="H90" s="61"/>
      <c r="I90" s="59"/>
      <c r="J90" s="60"/>
      <c r="K90" s="61"/>
      <c r="L90" s="59"/>
      <c r="M90" s="60"/>
      <c r="N90" s="61"/>
      <c r="O90" s="279"/>
      <c r="P90" s="60"/>
      <c r="Q90" s="61"/>
      <c r="R90" s="43">
        <f t="shared" ca="1" si="0"/>
        <v>0</v>
      </c>
      <c r="S90" s="27">
        <f t="shared" si="1"/>
        <v>0</v>
      </c>
      <c r="T90" s="29">
        <f t="shared" si="2"/>
        <v>0</v>
      </c>
      <c r="U90" s="49">
        <f t="shared" si="4"/>
        <v>0</v>
      </c>
      <c r="V90" s="31"/>
    </row>
    <row r="91" spans="2:25" ht="20.100000000000001" customHeight="1" x14ac:dyDescent="0.3">
      <c r="B91" s="80"/>
      <c r="C91" s="59"/>
      <c r="D91" s="60"/>
      <c r="E91" s="61"/>
      <c r="F91" s="59"/>
      <c r="G91" s="60"/>
      <c r="H91" s="61"/>
      <c r="I91" s="59"/>
      <c r="J91" s="60"/>
      <c r="K91" s="61"/>
      <c r="L91" s="59"/>
      <c r="M91" s="60"/>
      <c r="N91" s="61"/>
      <c r="O91" s="279"/>
      <c r="P91" s="60"/>
      <c r="Q91" s="61"/>
      <c r="R91" s="43">
        <f t="shared" ca="1" si="0"/>
        <v>0</v>
      </c>
      <c r="S91" s="27">
        <f t="shared" si="1"/>
        <v>0</v>
      </c>
      <c r="T91" s="29">
        <f t="shared" si="2"/>
        <v>0</v>
      </c>
      <c r="U91" s="49">
        <f t="shared" si="4"/>
        <v>0</v>
      </c>
      <c r="V91" s="31"/>
    </row>
    <row r="92" spans="2:25" ht="20.100000000000001" customHeight="1" x14ac:dyDescent="0.3">
      <c r="B92" s="80"/>
      <c r="C92" s="59"/>
      <c r="D92" s="60"/>
      <c r="E92" s="61"/>
      <c r="F92" s="59"/>
      <c r="G92" s="60"/>
      <c r="H92" s="61"/>
      <c r="I92" s="59"/>
      <c r="J92" s="60"/>
      <c r="K92" s="61"/>
      <c r="L92" s="59"/>
      <c r="M92" s="60"/>
      <c r="N92" s="61"/>
      <c r="O92" s="279"/>
      <c r="P92" s="60"/>
      <c r="Q92" s="61"/>
      <c r="R92" s="43">
        <f t="shared" ca="1" si="0"/>
        <v>0</v>
      </c>
      <c r="S92" s="27">
        <f t="shared" si="1"/>
        <v>0</v>
      </c>
      <c r="T92" s="29">
        <f t="shared" si="2"/>
        <v>0</v>
      </c>
      <c r="U92" s="49">
        <f t="shared" si="4"/>
        <v>0</v>
      </c>
      <c r="V92" s="31"/>
    </row>
    <row r="93" spans="2:25" ht="20.100000000000001" customHeight="1" x14ac:dyDescent="0.3">
      <c r="B93" s="80"/>
      <c r="C93" s="59"/>
      <c r="D93" s="60"/>
      <c r="E93" s="61"/>
      <c r="F93" s="59"/>
      <c r="G93" s="60"/>
      <c r="H93" s="61"/>
      <c r="I93" s="59"/>
      <c r="J93" s="60"/>
      <c r="K93" s="61"/>
      <c r="L93" s="59"/>
      <c r="M93" s="60"/>
      <c r="N93" s="61"/>
      <c r="O93" s="279"/>
      <c r="P93" s="60"/>
      <c r="Q93" s="61"/>
      <c r="R93" s="43">
        <f t="shared" ca="1" si="0"/>
        <v>0</v>
      </c>
      <c r="S93" s="27">
        <f t="shared" si="1"/>
        <v>0</v>
      </c>
      <c r="T93" s="29">
        <f t="shared" si="2"/>
        <v>0</v>
      </c>
      <c r="U93" s="49">
        <f t="shared" si="4"/>
        <v>0</v>
      </c>
      <c r="V93" s="31"/>
    </row>
    <row r="94" spans="2:25" ht="20.100000000000001" customHeight="1" thickBot="1" x14ac:dyDescent="0.35">
      <c r="B94" s="392"/>
      <c r="C94" s="280"/>
      <c r="D94" s="281"/>
      <c r="E94" s="282"/>
      <c r="F94" s="280"/>
      <c r="G94" s="281"/>
      <c r="H94" s="282"/>
      <c r="I94" s="280"/>
      <c r="J94" s="281"/>
      <c r="K94" s="282"/>
      <c r="L94" s="280"/>
      <c r="M94" s="281"/>
      <c r="N94" s="282"/>
      <c r="O94" s="283"/>
      <c r="P94" s="281"/>
      <c r="Q94" s="282"/>
      <c r="R94" s="46">
        <f t="shared" ca="1" si="0"/>
        <v>0</v>
      </c>
      <c r="S94" s="30">
        <f t="shared" si="1"/>
        <v>0</v>
      </c>
      <c r="T94" s="33">
        <f t="shared" si="2"/>
        <v>0</v>
      </c>
      <c r="U94" s="50">
        <f>COUNTIF(C94:Q94,"abs")</f>
        <v>0</v>
      </c>
      <c r="V94" s="31"/>
      <c r="Y94" s="26"/>
    </row>
    <row r="95" spans="2:25" ht="24.95" customHeight="1" thickBot="1" x14ac:dyDescent="0.35">
      <c r="B95" s="364" t="s">
        <v>9</v>
      </c>
      <c r="C95" s="358">
        <f>COUNTIF(C5:C94,"abs")</f>
        <v>0</v>
      </c>
      <c r="D95" s="359"/>
      <c r="E95" s="360"/>
      <c r="F95" s="366">
        <f>COUNTIF(F5:F94,"abs")</f>
        <v>0</v>
      </c>
      <c r="G95" s="367"/>
      <c r="H95" s="368"/>
      <c r="I95" s="358">
        <f>COUNTIF(I5:I94,"abs")</f>
        <v>0</v>
      </c>
      <c r="J95" s="359"/>
      <c r="K95" s="360"/>
      <c r="L95" s="366">
        <f>COUNTIF(L5:L94,"abs")</f>
        <v>0</v>
      </c>
      <c r="M95" s="367"/>
      <c r="N95" s="368"/>
      <c r="O95" s="358">
        <f>COUNTIF(O5:O94,"abs")</f>
        <v>0</v>
      </c>
      <c r="P95" s="359"/>
      <c r="Q95" s="360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5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5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5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5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5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5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5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5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5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5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5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5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5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5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5"/>
        <v>0</v>
      </c>
      <c r="S111" s="353"/>
      <c r="T111" s="353"/>
      <c r="U111" s="354"/>
      <c r="V111" s="31"/>
    </row>
    <row r="112" spans="2:22" x14ac:dyDescent="0.15">
      <c r="R112" s="82"/>
      <c r="S112" s="82"/>
      <c r="T112" s="82"/>
      <c r="U112" s="82"/>
    </row>
  </sheetData>
  <sheetProtection password="CC87" sheet="1" objects="1" scenarios="1"/>
  <mergeCells count="102">
    <mergeCell ref="Y2:AA2"/>
    <mergeCell ref="U95:U96"/>
    <mergeCell ref="C97:E97"/>
    <mergeCell ref="F97:H97"/>
    <mergeCell ref="I97:K97"/>
    <mergeCell ref="L97:N97"/>
    <mergeCell ref="O97:Q97"/>
    <mergeCell ref="R97:U97"/>
    <mergeCell ref="B2:V2"/>
    <mergeCell ref="B95:B96"/>
    <mergeCell ref="C95:E95"/>
    <mergeCell ref="F95:H95"/>
    <mergeCell ref="I95:K95"/>
    <mergeCell ref="L95:N95"/>
    <mergeCell ref="O95:Q95"/>
    <mergeCell ref="R95:R96"/>
    <mergeCell ref="S95:S96"/>
    <mergeCell ref="T95:T96"/>
    <mergeCell ref="C99:E99"/>
    <mergeCell ref="F99:H99"/>
    <mergeCell ref="I99:K99"/>
    <mergeCell ref="L99:N99"/>
    <mergeCell ref="O99:Q99"/>
    <mergeCell ref="R99:U99"/>
    <mergeCell ref="C98:E98"/>
    <mergeCell ref="F98:H98"/>
    <mergeCell ref="I98:K98"/>
    <mergeCell ref="L98:N98"/>
    <mergeCell ref="O98:Q98"/>
    <mergeCell ref="R98:U98"/>
    <mergeCell ref="C101:E101"/>
    <mergeCell ref="F101:H101"/>
    <mergeCell ref="I101:K101"/>
    <mergeCell ref="L101:N101"/>
    <mergeCell ref="O101:Q101"/>
    <mergeCell ref="R101:U101"/>
    <mergeCell ref="C100:E100"/>
    <mergeCell ref="F100:H100"/>
    <mergeCell ref="I100:K100"/>
    <mergeCell ref="L100:N100"/>
    <mergeCell ref="O100:Q100"/>
    <mergeCell ref="R100:U100"/>
    <mergeCell ref="C103:E103"/>
    <mergeCell ref="F103:H103"/>
    <mergeCell ref="I103:K103"/>
    <mergeCell ref="L103:N103"/>
    <mergeCell ref="O103:Q103"/>
    <mergeCell ref="R103:U103"/>
    <mergeCell ref="C102:E102"/>
    <mergeCell ref="F102:H102"/>
    <mergeCell ref="I102:K102"/>
    <mergeCell ref="L102:N102"/>
    <mergeCell ref="O102:Q102"/>
    <mergeCell ref="R102:U102"/>
    <mergeCell ref="C105:E105"/>
    <mergeCell ref="F105:H105"/>
    <mergeCell ref="I105:K105"/>
    <mergeCell ref="L105:N105"/>
    <mergeCell ref="O105:Q105"/>
    <mergeCell ref="R105:U105"/>
    <mergeCell ref="C104:E104"/>
    <mergeCell ref="F104:H104"/>
    <mergeCell ref="I104:K104"/>
    <mergeCell ref="L104:N104"/>
    <mergeCell ref="O104:Q104"/>
    <mergeCell ref="R104:U104"/>
    <mergeCell ref="C107:E107"/>
    <mergeCell ref="F107:H107"/>
    <mergeCell ref="I107:K107"/>
    <mergeCell ref="L107:N107"/>
    <mergeCell ref="O107:Q107"/>
    <mergeCell ref="R107:U107"/>
    <mergeCell ref="C106:E106"/>
    <mergeCell ref="F106:H106"/>
    <mergeCell ref="I106:K106"/>
    <mergeCell ref="L106:N106"/>
    <mergeCell ref="O106:Q106"/>
    <mergeCell ref="R106:U106"/>
    <mergeCell ref="C109:E109"/>
    <mergeCell ref="F109:H109"/>
    <mergeCell ref="I109:K109"/>
    <mergeCell ref="L109:N109"/>
    <mergeCell ref="O109:Q109"/>
    <mergeCell ref="R109:U109"/>
    <mergeCell ref="C108:E108"/>
    <mergeCell ref="F108:H108"/>
    <mergeCell ref="I108:K108"/>
    <mergeCell ref="L108:N108"/>
    <mergeCell ref="O108:Q108"/>
    <mergeCell ref="R108:U108"/>
    <mergeCell ref="C111:E111"/>
    <mergeCell ref="F111:H111"/>
    <mergeCell ref="I111:K111"/>
    <mergeCell ref="L111:N111"/>
    <mergeCell ref="O111:Q111"/>
    <mergeCell ref="R111:U111"/>
    <mergeCell ref="C110:E110"/>
    <mergeCell ref="F110:H110"/>
    <mergeCell ref="I110:K110"/>
    <mergeCell ref="L110:N110"/>
    <mergeCell ref="O110:Q110"/>
    <mergeCell ref="R110:U110"/>
  </mergeCells>
  <printOptions horizontalCentered="1"/>
  <pageMargins left="0" right="0" top="0.15748031496062992" bottom="0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>
    <tabColor rgb="FFFF0000"/>
  </sheetPr>
  <dimension ref="B1:AA111"/>
  <sheetViews>
    <sheetView showGridLines="0" zoomScale="70" zoomScaleNormal="70" workbookViewId="0">
      <selection activeCell="B5" sqref="B5:Q94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92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45" t="s">
        <v>33</v>
      </c>
      <c r="I4" s="63">
        <f>F4+1</f>
        <v>42445</v>
      </c>
      <c r="J4" s="44" t="s">
        <v>32</v>
      </c>
      <c r="K4" s="45" t="s">
        <v>33</v>
      </c>
      <c r="L4" s="63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x14ac:dyDescent="0.3">
      <c r="B5" s="414"/>
      <c r="C5" s="121"/>
      <c r="D5" s="122"/>
      <c r="E5" s="123"/>
      <c r="F5" s="124"/>
      <c r="G5" s="122"/>
      <c r="H5" s="125"/>
      <c r="I5" s="121"/>
      <c r="J5" s="122"/>
      <c r="K5" s="123"/>
      <c r="L5" s="124"/>
      <c r="M5" s="122"/>
      <c r="N5" s="125"/>
      <c r="O5" s="121"/>
      <c r="P5" s="122"/>
      <c r="Q5" s="123"/>
      <c r="R5" s="42">
        <f ca="1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x14ac:dyDescent="0.3">
      <c r="B6" s="91"/>
      <c r="C6" s="126"/>
      <c r="D6" s="127"/>
      <c r="E6" s="128"/>
      <c r="F6" s="129"/>
      <c r="G6" s="127"/>
      <c r="H6" s="130"/>
      <c r="I6" s="126"/>
      <c r="J6" s="127"/>
      <c r="K6" s="128"/>
      <c r="L6" s="129"/>
      <c r="M6" s="127"/>
      <c r="N6" s="130"/>
      <c r="O6" s="126"/>
      <c r="P6" s="127"/>
      <c r="Q6" s="128"/>
      <c r="R6" s="43">
        <f t="shared" ref="R6:R94" ca="1" si="0">somcoul(C6:Q6,"rouge")</f>
        <v>0</v>
      </c>
      <c r="S6" s="27">
        <f t="shared" ref="S6:S94" si="1">COUNTIF(C6:Q6,("g"))</f>
        <v>0</v>
      </c>
      <c r="T6" s="29">
        <f t="shared" ref="T6:T94" si="2">COUNTIF(C6:Q6,("c"))</f>
        <v>0</v>
      </c>
      <c r="U6" s="49">
        <f t="shared" ref="U6:U69" si="3">COUNTIF(C6:Q6,"abs")</f>
        <v>0</v>
      </c>
      <c r="V6" s="31"/>
    </row>
    <row r="7" spans="2:27" ht="20.100000000000001" customHeight="1" x14ac:dyDescent="0.3">
      <c r="B7" s="91"/>
      <c r="C7" s="126"/>
      <c r="D7" s="127"/>
      <c r="E7" s="128"/>
      <c r="F7" s="129"/>
      <c r="G7" s="127"/>
      <c r="H7" s="130"/>
      <c r="I7" s="126"/>
      <c r="J7" s="127"/>
      <c r="K7" s="128"/>
      <c r="L7" s="129"/>
      <c r="M7" s="127"/>
      <c r="N7" s="130"/>
      <c r="O7" s="126"/>
      <c r="P7" s="127"/>
      <c r="Q7" s="128"/>
      <c r="R7" s="43">
        <f t="shared" ca="1" si="0"/>
        <v>0</v>
      </c>
      <c r="S7" s="27">
        <f t="shared" si="1"/>
        <v>0</v>
      </c>
      <c r="T7" s="29">
        <f t="shared" si="2"/>
        <v>0</v>
      </c>
      <c r="U7" s="49">
        <f t="shared" si="3"/>
        <v>0</v>
      </c>
      <c r="V7" s="31"/>
    </row>
    <row r="8" spans="2:27" ht="20.100000000000001" customHeight="1" x14ac:dyDescent="0.3">
      <c r="B8" s="91"/>
      <c r="C8" s="126"/>
      <c r="D8" s="127"/>
      <c r="E8" s="128"/>
      <c r="F8" s="129"/>
      <c r="G8" s="127"/>
      <c r="H8" s="130"/>
      <c r="I8" s="126"/>
      <c r="J8" s="127"/>
      <c r="K8" s="128"/>
      <c r="L8" s="129"/>
      <c r="M8" s="127"/>
      <c r="N8" s="130"/>
      <c r="O8" s="126"/>
      <c r="P8" s="127"/>
      <c r="Q8" s="128"/>
      <c r="R8" s="43">
        <f t="shared" ca="1" si="0"/>
        <v>0</v>
      </c>
      <c r="S8" s="27">
        <f t="shared" si="1"/>
        <v>0</v>
      </c>
      <c r="T8" s="29">
        <f t="shared" si="2"/>
        <v>0</v>
      </c>
      <c r="U8" s="49">
        <f t="shared" si="3"/>
        <v>0</v>
      </c>
      <c r="V8" s="31"/>
    </row>
    <row r="9" spans="2:27" ht="20.100000000000001" customHeight="1" x14ac:dyDescent="0.3">
      <c r="B9" s="80"/>
      <c r="C9" s="126"/>
      <c r="D9" s="127"/>
      <c r="E9" s="128"/>
      <c r="F9" s="129"/>
      <c r="G9" s="127"/>
      <c r="H9" s="130"/>
      <c r="I9" s="126"/>
      <c r="J9" s="127"/>
      <c r="K9" s="128"/>
      <c r="L9" s="129"/>
      <c r="M9" s="127"/>
      <c r="N9" s="130"/>
      <c r="O9" s="126"/>
      <c r="P9" s="127"/>
      <c r="Q9" s="128"/>
      <c r="R9" s="43">
        <f t="shared" ca="1" si="0"/>
        <v>0</v>
      </c>
      <c r="S9" s="27">
        <f t="shared" si="1"/>
        <v>0</v>
      </c>
      <c r="T9" s="29">
        <f t="shared" si="2"/>
        <v>0</v>
      </c>
      <c r="U9" s="49">
        <f t="shared" si="3"/>
        <v>0</v>
      </c>
      <c r="V9" s="31"/>
    </row>
    <row r="10" spans="2:27" ht="20.100000000000001" customHeight="1" x14ac:dyDescent="0.3">
      <c r="B10" s="80"/>
      <c r="C10" s="59"/>
      <c r="D10" s="60"/>
      <c r="E10" s="61"/>
      <c r="F10" s="59"/>
      <c r="G10" s="60"/>
      <c r="H10" s="61"/>
      <c r="I10" s="59"/>
      <c r="J10" s="60"/>
      <c r="K10" s="61"/>
      <c r="L10" s="59"/>
      <c r="M10" s="60"/>
      <c r="N10" s="61"/>
      <c r="O10" s="279"/>
      <c r="P10" s="60"/>
      <c r="Q10" s="61"/>
      <c r="R10" s="43">
        <f t="shared" ca="1" si="0"/>
        <v>0</v>
      </c>
      <c r="S10" s="27">
        <f t="shared" si="1"/>
        <v>0</v>
      </c>
      <c r="T10" s="29">
        <f t="shared" si="2"/>
        <v>0</v>
      </c>
      <c r="U10" s="49">
        <f t="shared" si="3"/>
        <v>0</v>
      </c>
      <c r="V10" s="31"/>
    </row>
    <row r="11" spans="2:27" ht="20.100000000000001" customHeight="1" x14ac:dyDescent="0.3">
      <c r="B11" s="80"/>
      <c r="C11" s="59"/>
      <c r="D11" s="60"/>
      <c r="E11" s="61"/>
      <c r="F11" s="59"/>
      <c r="G11" s="60"/>
      <c r="H11" s="61"/>
      <c r="I11" s="59"/>
      <c r="J11" s="60"/>
      <c r="K11" s="61"/>
      <c r="L11" s="59"/>
      <c r="M11" s="60"/>
      <c r="N11" s="61"/>
      <c r="O11" s="279"/>
      <c r="P11" s="60"/>
      <c r="Q11" s="61"/>
      <c r="R11" s="43">
        <f t="shared" ca="1" si="0"/>
        <v>0</v>
      </c>
      <c r="S11" s="27">
        <f t="shared" si="1"/>
        <v>0</v>
      </c>
      <c r="T11" s="29">
        <f t="shared" si="2"/>
        <v>0</v>
      </c>
      <c r="U11" s="49">
        <f t="shared" si="3"/>
        <v>0</v>
      </c>
      <c r="V11" s="31"/>
    </row>
    <row r="12" spans="2:27" ht="20.100000000000001" customHeight="1" x14ac:dyDescent="0.3">
      <c r="B12" s="80"/>
      <c r="C12" s="59"/>
      <c r="D12" s="60"/>
      <c r="E12" s="61"/>
      <c r="F12" s="59"/>
      <c r="G12" s="60"/>
      <c r="H12" s="61"/>
      <c r="I12" s="59"/>
      <c r="J12" s="60"/>
      <c r="K12" s="61"/>
      <c r="L12" s="59"/>
      <c r="M12" s="60"/>
      <c r="N12" s="61"/>
      <c r="O12" s="279"/>
      <c r="P12" s="60"/>
      <c r="Q12" s="61"/>
      <c r="R12" s="43">
        <f t="shared" ca="1" si="0"/>
        <v>0</v>
      </c>
      <c r="S12" s="27">
        <f t="shared" si="1"/>
        <v>0</v>
      </c>
      <c r="T12" s="29">
        <f t="shared" si="2"/>
        <v>0</v>
      </c>
      <c r="U12" s="49">
        <f t="shared" si="3"/>
        <v>0</v>
      </c>
      <c r="V12" s="31"/>
    </row>
    <row r="13" spans="2:27" ht="20.100000000000001" customHeight="1" x14ac:dyDescent="0.3">
      <c r="B13" s="80"/>
      <c r="C13" s="59"/>
      <c r="D13" s="60"/>
      <c r="E13" s="61"/>
      <c r="F13" s="59"/>
      <c r="G13" s="60"/>
      <c r="H13" s="61"/>
      <c r="I13" s="59"/>
      <c r="J13" s="60"/>
      <c r="K13" s="61"/>
      <c r="L13" s="59"/>
      <c r="M13" s="60"/>
      <c r="N13" s="61"/>
      <c r="O13" s="279"/>
      <c r="P13" s="60"/>
      <c r="Q13" s="61"/>
      <c r="R13" s="43">
        <f t="shared" ca="1" si="0"/>
        <v>0</v>
      </c>
      <c r="S13" s="27">
        <f t="shared" si="1"/>
        <v>0</v>
      </c>
      <c r="T13" s="29">
        <f t="shared" si="2"/>
        <v>0</v>
      </c>
      <c r="U13" s="49">
        <f t="shared" si="3"/>
        <v>0</v>
      </c>
      <c r="V13" s="31" t="s">
        <v>44</v>
      </c>
      <c r="W13" s="66"/>
      <c r="X13" s="5" t="s">
        <v>44</v>
      </c>
      <c r="AA13" s="5" t="s">
        <v>40</v>
      </c>
    </row>
    <row r="14" spans="2:27" ht="20.100000000000001" customHeight="1" x14ac:dyDescent="0.3">
      <c r="B14" s="80"/>
      <c r="C14" s="59"/>
      <c r="D14" s="60"/>
      <c r="E14" s="61"/>
      <c r="F14" s="59"/>
      <c r="G14" s="60"/>
      <c r="H14" s="61"/>
      <c r="I14" s="59"/>
      <c r="J14" s="60"/>
      <c r="K14" s="61"/>
      <c r="L14" s="59"/>
      <c r="M14" s="60"/>
      <c r="N14" s="61"/>
      <c r="O14" s="279"/>
      <c r="P14" s="60"/>
      <c r="Q14" s="61"/>
      <c r="R14" s="43">
        <f t="shared" ca="1" si="0"/>
        <v>0</v>
      </c>
      <c r="S14" s="27">
        <f t="shared" si="1"/>
        <v>0</v>
      </c>
      <c r="T14" s="29">
        <f t="shared" si="2"/>
        <v>0</v>
      </c>
      <c r="U14" s="49">
        <f t="shared" si="3"/>
        <v>0</v>
      </c>
      <c r="V14" s="31"/>
    </row>
    <row r="15" spans="2:27" ht="20.100000000000001" customHeight="1" x14ac:dyDescent="0.3">
      <c r="B15" s="80"/>
      <c r="C15" s="59"/>
      <c r="D15" s="60"/>
      <c r="E15" s="61"/>
      <c r="F15" s="59"/>
      <c r="G15" s="60"/>
      <c r="H15" s="61"/>
      <c r="I15" s="59"/>
      <c r="J15" s="60"/>
      <c r="K15" s="61"/>
      <c r="L15" s="59"/>
      <c r="M15" s="60"/>
      <c r="N15" s="61"/>
      <c r="O15" s="279"/>
      <c r="P15" s="60"/>
      <c r="Q15" s="61"/>
      <c r="R15" s="43">
        <f t="shared" ca="1" si="0"/>
        <v>0</v>
      </c>
      <c r="S15" s="27">
        <f t="shared" si="1"/>
        <v>0</v>
      </c>
      <c r="T15" s="29">
        <f t="shared" si="2"/>
        <v>0</v>
      </c>
      <c r="U15" s="49">
        <f t="shared" si="3"/>
        <v>0</v>
      </c>
      <c r="V15" s="31"/>
    </row>
    <row r="16" spans="2:27" ht="20.100000000000001" customHeight="1" x14ac:dyDescent="0.3">
      <c r="B16" s="80"/>
      <c r="C16" s="59"/>
      <c r="D16" s="60"/>
      <c r="E16" s="61"/>
      <c r="F16" s="59"/>
      <c r="G16" s="60"/>
      <c r="H16" s="61"/>
      <c r="I16" s="59"/>
      <c r="J16" s="60"/>
      <c r="K16" s="61"/>
      <c r="L16" s="59"/>
      <c r="M16" s="60"/>
      <c r="N16" s="61"/>
      <c r="O16" s="279"/>
      <c r="P16" s="60"/>
      <c r="Q16" s="61"/>
      <c r="R16" s="43">
        <f t="shared" ca="1" si="0"/>
        <v>0</v>
      </c>
      <c r="S16" s="27">
        <f t="shared" si="1"/>
        <v>0</v>
      </c>
      <c r="T16" s="29">
        <f t="shared" si="2"/>
        <v>0</v>
      </c>
      <c r="U16" s="49">
        <f t="shared" si="3"/>
        <v>0</v>
      </c>
      <c r="V16" s="31"/>
    </row>
    <row r="17" spans="2:22" ht="20.100000000000001" customHeight="1" x14ac:dyDescent="0.3">
      <c r="B17" s="80"/>
      <c r="C17" s="59"/>
      <c r="D17" s="60"/>
      <c r="E17" s="61"/>
      <c r="F17" s="59"/>
      <c r="G17" s="60"/>
      <c r="H17" s="61"/>
      <c r="I17" s="59"/>
      <c r="J17" s="60"/>
      <c r="K17" s="61"/>
      <c r="L17" s="59"/>
      <c r="M17" s="60"/>
      <c r="N17" s="61"/>
      <c r="O17" s="279"/>
      <c r="P17" s="60"/>
      <c r="Q17" s="61"/>
      <c r="R17" s="43">
        <f t="shared" ca="1" si="0"/>
        <v>0</v>
      </c>
      <c r="S17" s="27">
        <f t="shared" si="1"/>
        <v>0</v>
      </c>
      <c r="T17" s="29">
        <f t="shared" si="2"/>
        <v>0</v>
      </c>
      <c r="U17" s="49">
        <f t="shared" si="3"/>
        <v>0</v>
      </c>
      <c r="V17" s="31"/>
    </row>
    <row r="18" spans="2:22" ht="20.100000000000001" customHeight="1" x14ac:dyDescent="0.3">
      <c r="B18" s="80"/>
      <c r="C18" s="59"/>
      <c r="D18" s="60"/>
      <c r="E18" s="61"/>
      <c r="F18" s="59"/>
      <c r="G18" s="60"/>
      <c r="H18" s="61"/>
      <c r="I18" s="59"/>
      <c r="J18" s="60"/>
      <c r="K18" s="61"/>
      <c r="L18" s="59"/>
      <c r="M18" s="60"/>
      <c r="N18" s="61"/>
      <c r="O18" s="279"/>
      <c r="P18" s="60"/>
      <c r="Q18" s="61"/>
      <c r="R18" s="43">
        <f t="shared" ca="1" si="0"/>
        <v>0</v>
      </c>
      <c r="S18" s="27">
        <f t="shared" si="1"/>
        <v>0</v>
      </c>
      <c r="T18" s="29">
        <f t="shared" si="2"/>
        <v>0</v>
      </c>
      <c r="U18" s="49">
        <f t="shared" si="3"/>
        <v>0</v>
      </c>
      <c r="V18" s="31"/>
    </row>
    <row r="19" spans="2:22" ht="20.100000000000001" customHeight="1" x14ac:dyDescent="0.3">
      <c r="B19" s="80"/>
      <c r="C19" s="59"/>
      <c r="D19" s="60"/>
      <c r="E19" s="61"/>
      <c r="F19" s="59"/>
      <c r="G19" s="60"/>
      <c r="H19" s="61"/>
      <c r="I19" s="59"/>
      <c r="J19" s="60"/>
      <c r="K19" s="61"/>
      <c r="L19" s="59"/>
      <c r="M19" s="60"/>
      <c r="N19" s="61"/>
      <c r="O19" s="279"/>
      <c r="P19" s="60"/>
      <c r="Q19" s="61"/>
      <c r="R19" s="43">
        <f t="shared" ca="1" si="0"/>
        <v>0</v>
      </c>
      <c r="S19" s="27">
        <f t="shared" si="1"/>
        <v>0</v>
      </c>
      <c r="T19" s="29">
        <f t="shared" si="2"/>
        <v>0</v>
      </c>
      <c r="U19" s="49">
        <f t="shared" si="3"/>
        <v>0</v>
      </c>
      <c r="V19" s="31"/>
    </row>
    <row r="20" spans="2:22" ht="20.100000000000001" customHeight="1" x14ac:dyDescent="0.3">
      <c r="B20" s="80"/>
      <c r="C20" s="59"/>
      <c r="D20" s="60"/>
      <c r="E20" s="61"/>
      <c r="F20" s="59"/>
      <c r="G20" s="60"/>
      <c r="H20" s="61"/>
      <c r="I20" s="59"/>
      <c r="J20" s="60"/>
      <c r="K20" s="61"/>
      <c r="L20" s="59"/>
      <c r="M20" s="60"/>
      <c r="N20" s="61"/>
      <c r="O20" s="279"/>
      <c r="P20" s="60"/>
      <c r="Q20" s="61"/>
      <c r="R20" s="43">
        <f t="shared" ca="1" si="0"/>
        <v>0</v>
      </c>
      <c r="S20" s="27">
        <f t="shared" si="1"/>
        <v>0</v>
      </c>
      <c r="T20" s="29">
        <f t="shared" si="2"/>
        <v>0</v>
      </c>
      <c r="U20" s="49">
        <f t="shared" si="3"/>
        <v>0</v>
      </c>
      <c r="V20" s="31"/>
    </row>
    <row r="21" spans="2:22" ht="20.100000000000001" customHeight="1" x14ac:dyDescent="0.3">
      <c r="B21" s="80"/>
      <c r="C21" s="59"/>
      <c r="D21" s="60"/>
      <c r="E21" s="61"/>
      <c r="F21" s="59"/>
      <c r="G21" s="60"/>
      <c r="H21" s="61"/>
      <c r="I21" s="59"/>
      <c r="J21" s="60"/>
      <c r="K21" s="61"/>
      <c r="L21" s="59"/>
      <c r="M21" s="60"/>
      <c r="N21" s="61"/>
      <c r="O21" s="279"/>
      <c r="P21" s="60"/>
      <c r="Q21" s="61"/>
      <c r="R21" s="43">
        <f t="shared" ca="1" si="0"/>
        <v>0</v>
      </c>
      <c r="S21" s="27">
        <f t="shared" si="1"/>
        <v>0</v>
      </c>
      <c r="T21" s="29">
        <f t="shared" si="2"/>
        <v>0</v>
      </c>
      <c r="U21" s="49">
        <f t="shared" si="3"/>
        <v>0</v>
      </c>
      <c r="V21" s="31"/>
    </row>
    <row r="22" spans="2:22" ht="20.100000000000001" customHeight="1" x14ac:dyDescent="0.3">
      <c r="B22" s="80"/>
      <c r="C22" s="59"/>
      <c r="D22" s="60"/>
      <c r="E22" s="61"/>
      <c r="F22" s="59"/>
      <c r="G22" s="60"/>
      <c r="H22" s="61"/>
      <c r="I22" s="59"/>
      <c r="J22" s="60"/>
      <c r="K22" s="61"/>
      <c r="L22" s="59"/>
      <c r="M22" s="60"/>
      <c r="N22" s="61"/>
      <c r="O22" s="279"/>
      <c r="P22" s="60"/>
      <c r="Q22" s="61"/>
      <c r="R22" s="43">
        <f t="shared" ca="1" si="0"/>
        <v>0</v>
      </c>
      <c r="S22" s="27">
        <f t="shared" si="1"/>
        <v>0</v>
      </c>
      <c r="T22" s="29">
        <f t="shared" si="2"/>
        <v>0</v>
      </c>
      <c r="U22" s="49">
        <f t="shared" si="3"/>
        <v>0</v>
      </c>
      <c r="V22" s="31"/>
    </row>
    <row r="23" spans="2:22" ht="20.100000000000001" customHeight="1" x14ac:dyDescent="0.3">
      <c r="B23" s="80"/>
      <c r="C23" s="59"/>
      <c r="D23" s="60"/>
      <c r="E23" s="61"/>
      <c r="F23" s="59"/>
      <c r="G23" s="60"/>
      <c r="H23" s="61"/>
      <c r="I23" s="59"/>
      <c r="J23" s="60"/>
      <c r="K23" s="61"/>
      <c r="L23" s="59"/>
      <c r="M23" s="60"/>
      <c r="N23" s="61"/>
      <c r="O23" s="279"/>
      <c r="P23" s="60"/>
      <c r="Q23" s="61"/>
      <c r="R23" s="43">
        <f t="shared" ca="1" si="0"/>
        <v>0</v>
      </c>
      <c r="S23" s="27">
        <f t="shared" si="1"/>
        <v>0</v>
      </c>
      <c r="T23" s="29">
        <f t="shared" si="2"/>
        <v>0</v>
      </c>
      <c r="U23" s="49">
        <f t="shared" si="3"/>
        <v>0</v>
      </c>
      <c r="V23" s="31"/>
    </row>
    <row r="24" spans="2:22" ht="20.100000000000001" customHeight="1" x14ac:dyDescent="0.3">
      <c r="B24" s="80"/>
      <c r="C24" s="59"/>
      <c r="D24" s="60"/>
      <c r="E24" s="61"/>
      <c r="F24" s="59"/>
      <c r="G24" s="60"/>
      <c r="H24" s="61"/>
      <c r="I24" s="59"/>
      <c r="J24" s="60"/>
      <c r="K24" s="61"/>
      <c r="L24" s="59"/>
      <c r="M24" s="60"/>
      <c r="N24" s="61"/>
      <c r="O24" s="279"/>
      <c r="P24" s="60"/>
      <c r="Q24" s="61"/>
      <c r="R24" s="43">
        <f t="shared" ca="1" si="0"/>
        <v>0</v>
      </c>
      <c r="S24" s="27">
        <f t="shared" si="1"/>
        <v>0</v>
      </c>
      <c r="T24" s="29">
        <f t="shared" si="2"/>
        <v>0</v>
      </c>
      <c r="U24" s="49">
        <f t="shared" si="3"/>
        <v>0</v>
      </c>
      <c r="V24" s="31"/>
    </row>
    <row r="25" spans="2:22" ht="20.100000000000001" customHeight="1" x14ac:dyDescent="0.3">
      <c r="B25" s="80"/>
      <c r="C25" s="59"/>
      <c r="D25" s="60"/>
      <c r="E25" s="61"/>
      <c r="F25" s="59"/>
      <c r="G25" s="60"/>
      <c r="H25" s="61"/>
      <c r="I25" s="59"/>
      <c r="J25" s="60"/>
      <c r="K25" s="61"/>
      <c r="L25" s="59"/>
      <c r="M25" s="60"/>
      <c r="N25" s="61"/>
      <c r="O25" s="279"/>
      <c r="P25" s="60"/>
      <c r="Q25" s="61"/>
      <c r="R25" s="43">
        <f t="shared" ca="1" si="0"/>
        <v>0</v>
      </c>
      <c r="S25" s="27">
        <f t="shared" si="1"/>
        <v>0</v>
      </c>
      <c r="T25" s="29">
        <f t="shared" si="2"/>
        <v>0</v>
      </c>
      <c r="U25" s="49">
        <f t="shared" si="3"/>
        <v>0</v>
      </c>
      <c r="V25" s="31"/>
    </row>
    <row r="26" spans="2:22" ht="20.100000000000001" customHeight="1" x14ac:dyDescent="0.3">
      <c r="B26" s="80"/>
      <c r="C26" s="59"/>
      <c r="D26" s="60"/>
      <c r="E26" s="61"/>
      <c r="F26" s="59"/>
      <c r="G26" s="60"/>
      <c r="H26" s="61"/>
      <c r="I26" s="59"/>
      <c r="J26" s="60"/>
      <c r="K26" s="61"/>
      <c r="L26" s="59"/>
      <c r="M26" s="60"/>
      <c r="N26" s="61"/>
      <c r="O26" s="279"/>
      <c r="P26" s="60"/>
      <c r="Q26" s="61"/>
      <c r="R26" s="43">
        <f t="shared" ca="1" si="0"/>
        <v>0</v>
      </c>
      <c r="S26" s="27">
        <f t="shared" si="1"/>
        <v>0</v>
      </c>
      <c r="T26" s="29">
        <f t="shared" si="2"/>
        <v>0</v>
      </c>
      <c r="U26" s="49">
        <f t="shared" si="3"/>
        <v>0</v>
      </c>
      <c r="V26" s="31"/>
    </row>
    <row r="27" spans="2:22" ht="20.100000000000001" customHeight="1" x14ac:dyDescent="0.3">
      <c r="B27" s="80"/>
      <c r="C27" s="59"/>
      <c r="D27" s="60"/>
      <c r="E27" s="61"/>
      <c r="F27" s="59"/>
      <c r="G27" s="60"/>
      <c r="H27" s="61"/>
      <c r="I27" s="59"/>
      <c r="J27" s="60"/>
      <c r="K27" s="61"/>
      <c r="L27" s="59"/>
      <c r="M27" s="60"/>
      <c r="N27" s="61"/>
      <c r="O27" s="279"/>
      <c r="P27" s="60"/>
      <c r="Q27" s="61"/>
      <c r="R27" s="43">
        <f t="shared" ca="1" si="0"/>
        <v>0</v>
      </c>
      <c r="S27" s="27">
        <f t="shared" si="1"/>
        <v>0</v>
      </c>
      <c r="T27" s="29">
        <f t="shared" si="2"/>
        <v>0</v>
      </c>
      <c r="U27" s="49">
        <f t="shared" si="3"/>
        <v>0</v>
      </c>
      <c r="V27" s="31"/>
    </row>
    <row r="28" spans="2:22" ht="20.100000000000001" customHeight="1" x14ac:dyDescent="0.3">
      <c r="B28" s="80"/>
      <c r="C28" s="59"/>
      <c r="D28" s="60"/>
      <c r="E28" s="61"/>
      <c r="F28" s="59"/>
      <c r="G28" s="60"/>
      <c r="H28" s="61"/>
      <c r="I28" s="59"/>
      <c r="J28" s="60"/>
      <c r="K28" s="61"/>
      <c r="L28" s="59"/>
      <c r="M28" s="60"/>
      <c r="N28" s="61"/>
      <c r="O28" s="279"/>
      <c r="P28" s="60"/>
      <c r="Q28" s="61"/>
      <c r="R28" s="43">
        <f t="shared" ca="1" si="0"/>
        <v>0</v>
      </c>
      <c r="S28" s="27">
        <f t="shared" si="1"/>
        <v>0</v>
      </c>
      <c r="T28" s="29">
        <f t="shared" si="2"/>
        <v>0</v>
      </c>
      <c r="U28" s="49">
        <f t="shared" si="3"/>
        <v>0</v>
      </c>
      <c r="V28" s="31"/>
    </row>
    <row r="29" spans="2:22" ht="20.100000000000001" customHeight="1" x14ac:dyDescent="0.3">
      <c r="B29" s="80"/>
      <c r="C29" s="59"/>
      <c r="D29" s="60"/>
      <c r="E29" s="61"/>
      <c r="F29" s="59"/>
      <c r="G29" s="60"/>
      <c r="H29" s="61"/>
      <c r="I29" s="59"/>
      <c r="J29" s="60"/>
      <c r="K29" s="61"/>
      <c r="L29" s="59"/>
      <c r="M29" s="60"/>
      <c r="N29" s="61"/>
      <c r="O29" s="279"/>
      <c r="P29" s="60"/>
      <c r="Q29" s="61"/>
      <c r="R29" s="43">
        <f t="shared" ca="1" si="0"/>
        <v>0</v>
      </c>
      <c r="S29" s="27">
        <f t="shared" si="1"/>
        <v>0</v>
      </c>
      <c r="T29" s="29">
        <f t="shared" si="2"/>
        <v>0</v>
      </c>
      <c r="U29" s="49">
        <f t="shared" si="3"/>
        <v>0</v>
      </c>
      <c r="V29" s="31"/>
    </row>
    <row r="30" spans="2:22" ht="20.100000000000001" customHeight="1" x14ac:dyDescent="0.3">
      <c r="B30" s="80"/>
      <c r="C30" s="59"/>
      <c r="D30" s="60"/>
      <c r="E30" s="61"/>
      <c r="F30" s="59"/>
      <c r="G30" s="60"/>
      <c r="H30" s="61"/>
      <c r="I30" s="59"/>
      <c r="J30" s="60"/>
      <c r="K30" s="61"/>
      <c r="L30" s="59"/>
      <c r="M30" s="60"/>
      <c r="N30" s="61"/>
      <c r="O30" s="279"/>
      <c r="P30" s="60"/>
      <c r="Q30" s="61"/>
      <c r="R30" s="43">
        <f t="shared" ca="1" si="0"/>
        <v>0</v>
      </c>
      <c r="S30" s="27">
        <f t="shared" si="1"/>
        <v>0</v>
      </c>
      <c r="T30" s="29">
        <f t="shared" si="2"/>
        <v>0</v>
      </c>
      <c r="U30" s="49">
        <f t="shared" si="3"/>
        <v>0</v>
      </c>
      <c r="V30" s="31"/>
    </row>
    <row r="31" spans="2:22" ht="20.100000000000001" customHeight="1" x14ac:dyDescent="0.3">
      <c r="B31" s="80"/>
      <c r="C31" s="59"/>
      <c r="D31" s="60"/>
      <c r="E31" s="61"/>
      <c r="F31" s="59"/>
      <c r="G31" s="60"/>
      <c r="H31" s="61"/>
      <c r="I31" s="59"/>
      <c r="J31" s="60"/>
      <c r="K31" s="61"/>
      <c r="L31" s="59"/>
      <c r="M31" s="60"/>
      <c r="N31" s="61"/>
      <c r="O31" s="279"/>
      <c r="P31" s="60"/>
      <c r="Q31" s="61"/>
      <c r="R31" s="43">
        <f ca="1">somcoul(C31:Q31,"rouge")</f>
        <v>0</v>
      </c>
      <c r="S31" s="27">
        <f>COUNTIF(C31:Q31,("g"))</f>
        <v>0</v>
      </c>
      <c r="T31" s="29">
        <f>COUNTIF(C31:Q31,("c"))</f>
        <v>0</v>
      </c>
      <c r="U31" s="49">
        <f>COUNTIF(C31:Q31,"abs")</f>
        <v>0</v>
      </c>
      <c r="V31" s="31"/>
    </row>
    <row r="32" spans="2:22" ht="20.100000000000001" customHeight="1" x14ac:dyDescent="0.3">
      <c r="B32" s="80"/>
      <c r="C32" s="59"/>
      <c r="D32" s="60"/>
      <c r="E32" s="61"/>
      <c r="F32" s="59"/>
      <c r="G32" s="60"/>
      <c r="H32" s="61"/>
      <c r="I32" s="59"/>
      <c r="J32" s="60"/>
      <c r="K32" s="61"/>
      <c r="L32" s="59"/>
      <c r="M32" s="60"/>
      <c r="N32" s="61"/>
      <c r="O32" s="279"/>
      <c r="P32" s="60"/>
      <c r="Q32" s="61"/>
      <c r="R32" s="43">
        <f t="shared" ca="1" si="0"/>
        <v>0</v>
      </c>
      <c r="S32" s="27">
        <f t="shared" si="1"/>
        <v>0</v>
      </c>
      <c r="T32" s="29">
        <f t="shared" si="2"/>
        <v>0</v>
      </c>
      <c r="U32" s="49">
        <f t="shared" si="3"/>
        <v>0</v>
      </c>
      <c r="V32" s="31"/>
    </row>
    <row r="33" spans="2:22" ht="20.100000000000001" customHeight="1" x14ac:dyDescent="0.3">
      <c r="B33" s="80"/>
      <c r="C33" s="59"/>
      <c r="D33" s="60"/>
      <c r="E33" s="61"/>
      <c r="F33" s="59"/>
      <c r="G33" s="60"/>
      <c r="H33" s="61"/>
      <c r="I33" s="59"/>
      <c r="J33" s="60"/>
      <c r="K33" s="61"/>
      <c r="L33" s="59"/>
      <c r="M33" s="60"/>
      <c r="N33" s="61"/>
      <c r="O33" s="279"/>
      <c r="P33" s="60"/>
      <c r="Q33" s="61"/>
      <c r="R33" s="43">
        <f t="shared" ca="1" si="0"/>
        <v>0</v>
      </c>
      <c r="S33" s="27">
        <f t="shared" si="1"/>
        <v>0</v>
      </c>
      <c r="T33" s="29">
        <f t="shared" si="2"/>
        <v>0</v>
      </c>
      <c r="U33" s="49">
        <f t="shared" si="3"/>
        <v>0</v>
      </c>
      <c r="V33" s="31"/>
    </row>
    <row r="34" spans="2:22" ht="20.100000000000001" customHeight="1" x14ac:dyDescent="0.3">
      <c r="B34" s="80"/>
      <c r="C34" s="59"/>
      <c r="D34" s="60"/>
      <c r="E34" s="61"/>
      <c r="F34" s="59"/>
      <c r="G34" s="60"/>
      <c r="H34" s="61"/>
      <c r="I34" s="59"/>
      <c r="J34" s="60"/>
      <c r="K34" s="61"/>
      <c r="L34" s="59"/>
      <c r="M34" s="60"/>
      <c r="N34" s="61"/>
      <c r="O34" s="279"/>
      <c r="P34" s="60"/>
      <c r="Q34" s="61"/>
      <c r="R34" s="43">
        <f t="shared" ca="1" si="0"/>
        <v>0</v>
      </c>
      <c r="S34" s="27">
        <f t="shared" si="1"/>
        <v>0</v>
      </c>
      <c r="T34" s="29">
        <f t="shared" si="2"/>
        <v>0</v>
      </c>
      <c r="U34" s="49">
        <f t="shared" si="3"/>
        <v>0</v>
      </c>
      <c r="V34" s="31"/>
    </row>
    <row r="35" spans="2:22" ht="20.100000000000001" customHeight="1" x14ac:dyDescent="0.3">
      <c r="B35" s="80"/>
      <c r="C35" s="59"/>
      <c r="D35" s="60"/>
      <c r="E35" s="61"/>
      <c r="F35" s="59"/>
      <c r="G35" s="60"/>
      <c r="H35" s="61"/>
      <c r="I35" s="59"/>
      <c r="J35" s="60"/>
      <c r="K35" s="61"/>
      <c r="L35" s="59"/>
      <c r="M35" s="60"/>
      <c r="N35" s="61"/>
      <c r="O35" s="279"/>
      <c r="P35" s="60"/>
      <c r="Q35" s="61"/>
      <c r="R35" s="43">
        <f t="shared" ca="1" si="0"/>
        <v>0</v>
      </c>
      <c r="S35" s="27">
        <f t="shared" si="1"/>
        <v>0</v>
      </c>
      <c r="T35" s="29">
        <f t="shared" si="2"/>
        <v>0</v>
      </c>
      <c r="U35" s="49">
        <f t="shared" si="3"/>
        <v>0</v>
      </c>
      <c r="V35" s="31"/>
    </row>
    <row r="36" spans="2:22" ht="20.100000000000001" customHeight="1" x14ac:dyDescent="0.3">
      <c r="B36" s="80"/>
      <c r="C36" s="59"/>
      <c r="D36" s="60"/>
      <c r="E36" s="61"/>
      <c r="F36" s="59"/>
      <c r="G36" s="60"/>
      <c r="H36" s="61"/>
      <c r="I36" s="59"/>
      <c r="J36" s="60"/>
      <c r="K36" s="61"/>
      <c r="L36" s="59"/>
      <c r="M36" s="60"/>
      <c r="N36" s="61"/>
      <c r="O36" s="279"/>
      <c r="P36" s="60"/>
      <c r="Q36" s="61"/>
      <c r="R36" s="43">
        <f t="shared" ca="1" si="0"/>
        <v>0</v>
      </c>
      <c r="S36" s="27">
        <f t="shared" si="1"/>
        <v>0</v>
      </c>
      <c r="T36" s="29">
        <f t="shared" si="2"/>
        <v>0</v>
      </c>
      <c r="U36" s="49">
        <f t="shared" si="3"/>
        <v>0</v>
      </c>
      <c r="V36" s="31"/>
    </row>
    <row r="37" spans="2:22" ht="20.100000000000001" customHeight="1" x14ac:dyDescent="0.3">
      <c r="B37" s="80"/>
      <c r="C37" s="59"/>
      <c r="D37" s="60"/>
      <c r="E37" s="61"/>
      <c r="F37" s="59"/>
      <c r="G37" s="60"/>
      <c r="H37" s="61"/>
      <c r="I37" s="59"/>
      <c r="J37" s="60"/>
      <c r="K37" s="61"/>
      <c r="L37" s="59"/>
      <c r="M37" s="60"/>
      <c r="N37" s="61"/>
      <c r="O37" s="279"/>
      <c r="P37" s="60"/>
      <c r="Q37" s="61"/>
      <c r="R37" s="43">
        <f t="shared" ca="1" si="0"/>
        <v>0</v>
      </c>
      <c r="S37" s="27">
        <f t="shared" si="1"/>
        <v>0</v>
      </c>
      <c r="T37" s="29">
        <f t="shared" si="2"/>
        <v>0</v>
      </c>
      <c r="U37" s="49">
        <f t="shared" si="3"/>
        <v>0</v>
      </c>
      <c r="V37" s="31"/>
    </row>
    <row r="38" spans="2:22" ht="20.100000000000001" customHeight="1" x14ac:dyDescent="0.3">
      <c r="B38" s="80"/>
      <c r="C38" s="59"/>
      <c r="D38" s="60"/>
      <c r="E38" s="61"/>
      <c r="F38" s="59"/>
      <c r="G38" s="60"/>
      <c r="H38" s="61"/>
      <c r="I38" s="59"/>
      <c r="J38" s="60"/>
      <c r="K38" s="61"/>
      <c r="L38" s="59"/>
      <c r="M38" s="60"/>
      <c r="N38" s="61"/>
      <c r="O38" s="279"/>
      <c r="P38" s="60"/>
      <c r="Q38" s="61"/>
      <c r="R38" s="43">
        <f t="shared" ca="1" si="0"/>
        <v>0</v>
      </c>
      <c r="S38" s="27">
        <f t="shared" si="1"/>
        <v>0</v>
      </c>
      <c r="T38" s="29">
        <f t="shared" si="2"/>
        <v>0</v>
      </c>
      <c r="U38" s="49">
        <f t="shared" si="3"/>
        <v>0</v>
      </c>
      <c r="V38" s="31"/>
    </row>
    <row r="39" spans="2:22" ht="20.100000000000001" customHeight="1" x14ac:dyDescent="0.3">
      <c r="B39" s="80"/>
      <c r="C39" s="59"/>
      <c r="D39" s="60"/>
      <c r="E39" s="61"/>
      <c r="F39" s="59"/>
      <c r="G39" s="60"/>
      <c r="H39" s="61"/>
      <c r="I39" s="59"/>
      <c r="J39" s="60"/>
      <c r="K39" s="61"/>
      <c r="L39" s="59"/>
      <c r="M39" s="60"/>
      <c r="N39" s="61"/>
      <c r="O39" s="279"/>
      <c r="P39" s="60"/>
      <c r="Q39" s="61"/>
      <c r="R39" s="43">
        <f t="shared" ca="1" si="0"/>
        <v>0</v>
      </c>
      <c r="S39" s="27">
        <f t="shared" si="1"/>
        <v>0</v>
      </c>
      <c r="T39" s="29">
        <f t="shared" si="2"/>
        <v>0</v>
      </c>
      <c r="U39" s="49">
        <f t="shared" si="3"/>
        <v>0</v>
      </c>
      <c r="V39" s="31"/>
    </row>
    <row r="40" spans="2:22" ht="20.100000000000001" customHeight="1" x14ac:dyDescent="0.3">
      <c r="B40" s="80"/>
      <c r="C40" s="59"/>
      <c r="D40" s="60"/>
      <c r="E40" s="61"/>
      <c r="F40" s="59"/>
      <c r="G40" s="60"/>
      <c r="H40" s="61"/>
      <c r="I40" s="59"/>
      <c r="J40" s="60"/>
      <c r="K40" s="61"/>
      <c r="L40" s="59"/>
      <c r="M40" s="60"/>
      <c r="N40" s="61"/>
      <c r="O40" s="279"/>
      <c r="P40" s="60"/>
      <c r="Q40" s="61"/>
      <c r="R40" s="43">
        <f t="shared" ca="1" si="0"/>
        <v>0</v>
      </c>
      <c r="S40" s="27">
        <f t="shared" si="1"/>
        <v>0</v>
      </c>
      <c r="T40" s="29">
        <f t="shared" si="2"/>
        <v>0</v>
      </c>
      <c r="U40" s="49">
        <f t="shared" si="3"/>
        <v>0</v>
      </c>
      <c r="V40" s="31"/>
    </row>
    <row r="41" spans="2:22" ht="20.100000000000001" customHeight="1" x14ac:dyDescent="0.3">
      <c r="B41" s="80"/>
      <c r="C41" s="59"/>
      <c r="D41" s="60"/>
      <c r="E41" s="61"/>
      <c r="F41" s="59"/>
      <c r="G41" s="60"/>
      <c r="H41" s="61"/>
      <c r="I41" s="59"/>
      <c r="J41" s="60"/>
      <c r="K41" s="61"/>
      <c r="L41" s="59"/>
      <c r="M41" s="60"/>
      <c r="N41" s="61"/>
      <c r="O41" s="279"/>
      <c r="P41" s="60"/>
      <c r="Q41" s="61"/>
      <c r="R41" s="43">
        <f t="shared" ca="1" si="0"/>
        <v>0</v>
      </c>
      <c r="S41" s="27">
        <f t="shared" si="1"/>
        <v>0</v>
      </c>
      <c r="T41" s="29">
        <f t="shared" si="2"/>
        <v>0</v>
      </c>
      <c r="U41" s="49">
        <f t="shared" si="3"/>
        <v>0</v>
      </c>
      <c r="V41" s="31"/>
    </row>
    <row r="42" spans="2:22" ht="20.100000000000001" customHeight="1" x14ac:dyDescent="0.3">
      <c r="B42" s="80"/>
      <c r="C42" s="59"/>
      <c r="D42" s="60"/>
      <c r="E42" s="61"/>
      <c r="F42" s="59"/>
      <c r="G42" s="60"/>
      <c r="H42" s="61"/>
      <c r="I42" s="59"/>
      <c r="J42" s="60"/>
      <c r="K42" s="61"/>
      <c r="L42" s="59"/>
      <c r="M42" s="60"/>
      <c r="N42" s="61"/>
      <c r="O42" s="279"/>
      <c r="P42" s="60"/>
      <c r="Q42" s="61"/>
      <c r="R42" s="43">
        <f t="shared" ca="1" si="0"/>
        <v>0</v>
      </c>
      <c r="S42" s="27">
        <f t="shared" si="1"/>
        <v>0</v>
      </c>
      <c r="T42" s="29">
        <f t="shared" si="2"/>
        <v>0</v>
      </c>
      <c r="U42" s="49">
        <f t="shared" si="3"/>
        <v>0</v>
      </c>
      <c r="V42" s="31"/>
    </row>
    <row r="43" spans="2:22" ht="20.100000000000001" customHeight="1" x14ac:dyDescent="0.3">
      <c r="B43" s="80"/>
      <c r="C43" s="59"/>
      <c r="D43" s="60"/>
      <c r="E43" s="61"/>
      <c r="F43" s="59"/>
      <c r="G43" s="60"/>
      <c r="H43" s="61"/>
      <c r="I43" s="59"/>
      <c r="J43" s="60"/>
      <c r="K43" s="61"/>
      <c r="L43" s="59"/>
      <c r="M43" s="60"/>
      <c r="N43" s="61"/>
      <c r="O43" s="279"/>
      <c r="P43" s="60"/>
      <c r="Q43" s="61"/>
      <c r="R43" s="43">
        <f t="shared" ca="1" si="0"/>
        <v>0</v>
      </c>
      <c r="S43" s="27">
        <f t="shared" si="1"/>
        <v>0</v>
      </c>
      <c r="T43" s="29">
        <f t="shared" si="2"/>
        <v>0</v>
      </c>
      <c r="U43" s="49">
        <f t="shared" si="3"/>
        <v>0</v>
      </c>
      <c r="V43" s="31"/>
    </row>
    <row r="44" spans="2:22" ht="20.100000000000001" customHeight="1" x14ac:dyDescent="0.3">
      <c r="B44" s="80"/>
      <c r="C44" s="59"/>
      <c r="D44" s="60"/>
      <c r="E44" s="61"/>
      <c r="F44" s="59"/>
      <c r="G44" s="60"/>
      <c r="H44" s="61"/>
      <c r="I44" s="59"/>
      <c r="J44" s="60"/>
      <c r="K44" s="61"/>
      <c r="L44" s="59"/>
      <c r="M44" s="60"/>
      <c r="N44" s="61"/>
      <c r="O44" s="279"/>
      <c r="P44" s="60"/>
      <c r="Q44" s="61"/>
      <c r="R44" s="43">
        <f t="shared" ca="1" si="0"/>
        <v>0</v>
      </c>
      <c r="S44" s="27">
        <f t="shared" si="1"/>
        <v>0</v>
      </c>
      <c r="T44" s="29">
        <f t="shared" si="2"/>
        <v>0</v>
      </c>
      <c r="U44" s="49">
        <f t="shared" si="3"/>
        <v>0</v>
      </c>
      <c r="V44" s="31"/>
    </row>
    <row r="45" spans="2:22" ht="20.100000000000001" customHeight="1" x14ac:dyDescent="0.3">
      <c r="B45" s="80"/>
      <c r="C45" s="59"/>
      <c r="D45" s="60"/>
      <c r="E45" s="61"/>
      <c r="F45" s="59"/>
      <c r="G45" s="60"/>
      <c r="H45" s="61"/>
      <c r="I45" s="59"/>
      <c r="J45" s="60"/>
      <c r="K45" s="61"/>
      <c r="L45" s="59"/>
      <c r="M45" s="60"/>
      <c r="N45" s="61"/>
      <c r="O45" s="279"/>
      <c r="P45" s="60"/>
      <c r="Q45" s="61"/>
      <c r="R45" s="43">
        <f t="shared" ca="1" si="0"/>
        <v>0</v>
      </c>
      <c r="S45" s="27">
        <f t="shared" si="1"/>
        <v>0</v>
      </c>
      <c r="T45" s="29">
        <f t="shared" si="2"/>
        <v>0</v>
      </c>
      <c r="U45" s="49">
        <f t="shared" si="3"/>
        <v>0</v>
      </c>
      <c r="V45" s="31"/>
    </row>
    <row r="46" spans="2:22" ht="20.100000000000001" customHeight="1" x14ac:dyDescent="0.3">
      <c r="B46" s="80"/>
      <c r="C46" s="59"/>
      <c r="D46" s="60"/>
      <c r="E46" s="61"/>
      <c r="F46" s="59"/>
      <c r="G46" s="60"/>
      <c r="H46" s="61"/>
      <c r="I46" s="59"/>
      <c r="J46" s="60"/>
      <c r="K46" s="61"/>
      <c r="L46" s="59"/>
      <c r="M46" s="60"/>
      <c r="N46" s="61"/>
      <c r="O46" s="279"/>
      <c r="P46" s="60"/>
      <c r="Q46" s="61"/>
      <c r="R46" s="43">
        <f t="shared" ca="1" si="0"/>
        <v>0</v>
      </c>
      <c r="S46" s="27">
        <f t="shared" si="1"/>
        <v>0</v>
      </c>
      <c r="T46" s="29">
        <f t="shared" si="2"/>
        <v>0</v>
      </c>
      <c r="U46" s="49">
        <f t="shared" si="3"/>
        <v>0</v>
      </c>
      <c r="V46" s="31"/>
    </row>
    <row r="47" spans="2:22" ht="20.100000000000001" customHeight="1" x14ac:dyDescent="0.3">
      <c r="B47" s="80"/>
      <c r="C47" s="59"/>
      <c r="D47" s="60"/>
      <c r="E47" s="61"/>
      <c r="F47" s="59"/>
      <c r="G47" s="60"/>
      <c r="H47" s="61"/>
      <c r="I47" s="59"/>
      <c r="J47" s="60"/>
      <c r="K47" s="61"/>
      <c r="L47" s="59"/>
      <c r="M47" s="60"/>
      <c r="N47" s="61"/>
      <c r="O47" s="279"/>
      <c r="P47" s="60"/>
      <c r="Q47" s="61"/>
      <c r="R47" s="43">
        <f t="shared" ca="1" si="0"/>
        <v>0</v>
      </c>
      <c r="S47" s="27">
        <f t="shared" si="1"/>
        <v>0</v>
      </c>
      <c r="T47" s="29">
        <f t="shared" si="2"/>
        <v>0</v>
      </c>
      <c r="U47" s="49">
        <f t="shared" si="3"/>
        <v>0</v>
      </c>
      <c r="V47" s="31"/>
    </row>
    <row r="48" spans="2:22" ht="20.100000000000001" customHeight="1" x14ac:dyDescent="0.3">
      <c r="B48" s="80"/>
      <c r="C48" s="59"/>
      <c r="D48" s="60"/>
      <c r="E48" s="61"/>
      <c r="F48" s="59"/>
      <c r="G48" s="60"/>
      <c r="H48" s="61"/>
      <c r="I48" s="59"/>
      <c r="J48" s="60"/>
      <c r="K48" s="61"/>
      <c r="L48" s="59"/>
      <c r="M48" s="60"/>
      <c r="N48" s="61"/>
      <c r="O48" s="279"/>
      <c r="P48" s="60"/>
      <c r="Q48" s="61"/>
      <c r="R48" s="43">
        <f t="shared" ca="1" si="0"/>
        <v>0</v>
      </c>
      <c r="S48" s="27">
        <f t="shared" si="1"/>
        <v>0</v>
      </c>
      <c r="T48" s="29">
        <f t="shared" si="2"/>
        <v>0</v>
      </c>
      <c r="U48" s="49">
        <f t="shared" si="3"/>
        <v>0</v>
      </c>
      <c r="V48" s="31"/>
    </row>
    <row r="49" spans="2:27" ht="20.100000000000001" customHeight="1" x14ac:dyDescent="0.3">
      <c r="B49" s="80"/>
      <c r="C49" s="59"/>
      <c r="D49" s="60"/>
      <c r="E49" s="61"/>
      <c r="F49" s="59"/>
      <c r="G49" s="60"/>
      <c r="H49" s="61"/>
      <c r="I49" s="59"/>
      <c r="J49" s="60"/>
      <c r="K49" s="61"/>
      <c r="L49" s="59"/>
      <c r="M49" s="60"/>
      <c r="N49" s="61"/>
      <c r="O49" s="279"/>
      <c r="P49" s="60"/>
      <c r="Q49" s="61"/>
      <c r="R49" s="43">
        <f t="shared" ca="1" si="0"/>
        <v>0</v>
      </c>
      <c r="S49" s="27">
        <f t="shared" si="1"/>
        <v>0</v>
      </c>
      <c r="T49" s="29">
        <f t="shared" si="2"/>
        <v>0</v>
      </c>
      <c r="U49" s="49">
        <f t="shared" si="3"/>
        <v>0</v>
      </c>
      <c r="V49" s="31"/>
    </row>
    <row r="50" spans="2:27" ht="20.100000000000001" customHeight="1" x14ac:dyDescent="0.3">
      <c r="B50" s="80"/>
      <c r="C50" s="59"/>
      <c r="D50" s="60"/>
      <c r="E50" s="61"/>
      <c r="F50" s="59"/>
      <c r="G50" s="60"/>
      <c r="H50" s="61"/>
      <c r="I50" s="59"/>
      <c r="J50" s="60"/>
      <c r="K50" s="61"/>
      <c r="L50" s="59"/>
      <c r="M50" s="60"/>
      <c r="N50" s="61"/>
      <c r="O50" s="279"/>
      <c r="P50" s="60"/>
      <c r="Q50" s="61"/>
      <c r="R50" s="43">
        <f t="shared" ca="1" si="0"/>
        <v>0</v>
      </c>
      <c r="S50" s="27">
        <f t="shared" si="1"/>
        <v>0</v>
      </c>
      <c r="T50" s="29">
        <f t="shared" si="2"/>
        <v>0</v>
      </c>
      <c r="U50" s="49">
        <f t="shared" si="3"/>
        <v>0</v>
      </c>
      <c r="V50" s="31"/>
    </row>
    <row r="51" spans="2:27" ht="20.100000000000001" customHeight="1" x14ac:dyDescent="0.3">
      <c r="B51" s="80"/>
      <c r="C51" s="59"/>
      <c r="D51" s="60"/>
      <c r="E51" s="61"/>
      <c r="F51" s="59"/>
      <c r="G51" s="60"/>
      <c r="H51" s="61"/>
      <c r="I51" s="59"/>
      <c r="J51" s="60"/>
      <c r="K51" s="61"/>
      <c r="L51" s="59"/>
      <c r="M51" s="60"/>
      <c r="N51" s="61"/>
      <c r="O51" s="279"/>
      <c r="P51" s="60"/>
      <c r="Q51" s="61"/>
      <c r="R51" s="43">
        <f t="shared" ca="1" si="0"/>
        <v>0</v>
      </c>
      <c r="S51" s="27">
        <f t="shared" si="1"/>
        <v>0</v>
      </c>
      <c r="T51" s="29">
        <f t="shared" si="2"/>
        <v>0</v>
      </c>
      <c r="U51" s="49">
        <f t="shared" si="3"/>
        <v>0</v>
      </c>
      <c r="V51" s="31"/>
    </row>
    <row r="52" spans="2:27" ht="20.100000000000001" customHeight="1" x14ac:dyDescent="0.3">
      <c r="B52" s="80"/>
      <c r="C52" s="59"/>
      <c r="D52" s="60"/>
      <c r="E52" s="61"/>
      <c r="F52" s="59"/>
      <c r="G52" s="60"/>
      <c r="H52" s="61"/>
      <c r="I52" s="59"/>
      <c r="J52" s="60"/>
      <c r="K52" s="61"/>
      <c r="L52" s="59"/>
      <c r="M52" s="60"/>
      <c r="N52" s="61"/>
      <c r="O52" s="279"/>
      <c r="P52" s="60"/>
      <c r="Q52" s="61"/>
      <c r="R52" s="43">
        <f t="shared" ca="1" si="0"/>
        <v>0</v>
      </c>
      <c r="S52" s="27">
        <f t="shared" si="1"/>
        <v>0</v>
      </c>
      <c r="T52" s="29">
        <f t="shared" si="2"/>
        <v>0</v>
      </c>
      <c r="U52" s="49">
        <f t="shared" si="3"/>
        <v>0</v>
      </c>
      <c r="V52" s="31"/>
    </row>
    <row r="53" spans="2:27" ht="20.100000000000001" customHeight="1" x14ac:dyDescent="0.3">
      <c r="B53" s="80"/>
      <c r="C53" s="59"/>
      <c r="D53" s="60"/>
      <c r="E53" s="61"/>
      <c r="F53" s="59"/>
      <c r="G53" s="60"/>
      <c r="H53" s="61"/>
      <c r="I53" s="59"/>
      <c r="J53" s="60"/>
      <c r="K53" s="61"/>
      <c r="L53" s="59"/>
      <c r="M53" s="60"/>
      <c r="N53" s="61"/>
      <c r="O53" s="279"/>
      <c r="P53" s="60"/>
      <c r="Q53" s="61"/>
      <c r="R53" s="43">
        <f t="shared" ca="1" si="0"/>
        <v>0</v>
      </c>
      <c r="S53" s="27">
        <f t="shared" si="1"/>
        <v>0</v>
      </c>
      <c r="T53" s="29">
        <f t="shared" si="2"/>
        <v>0</v>
      </c>
      <c r="U53" s="49">
        <f t="shared" si="3"/>
        <v>0</v>
      </c>
      <c r="V53" s="31"/>
    </row>
    <row r="54" spans="2:27" ht="20.100000000000001" customHeight="1" x14ac:dyDescent="0.3">
      <c r="B54" s="80"/>
      <c r="C54" s="59"/>
      <c r="D54" s="60"/>
      <c r="E54" s="61"/>
      <c r="F54" s="59"/>
      <c r="G54" s="60"/>
      <c r="H54" s="61"/>
      <c r="I54" s="59"/>
      <c r="J54" s="60"/>
      <c r="K54" s="61"/>
      <c r="L54" s="59"/>
      <c r="M54" s="60"/>
      <c r="N54" s="61"/>
      <c r="O54" s="279"/>
      <c r="P54" s="60"/>
      <c r="Q54" s="61"/>
      <c r="R54" s="43">
        <f t="shared" ca="1" si="0"/>
        <v>0</v>
      </c>
      <c r="S54" s="27">
        <f t="shared" si="1"/>
        <v>0</v>
      </c>
      <c r="T54" s="29">
        <f t="shared" si="2"/>
        <v>0</v>
      </c>
      <c r="U54" s="49">
        <f t="shared" si="3"/>
        <v>0</v>
      </c>
      <c r="V54" s="31"/>
    </row>
    <row r="55" spans="2:27" ht="20.100000000000001" customHeight="1" x14ac:dyDescent="0.3">
      <c r="B55" s="80"/>
      <c r="C55" s="59"/>
      <c r="D55" s="60"/>
      <c r="E55" s="61"/>
      <c r="F55" s="59"/>
      <c r="G55" s="60"/>
      <c r="H55" s="61"/>
      <c r="I55" s="59"/>
      <c r="J55" s="60"/>
      <c r="K55" s="61"/>
      <c r="L55" s="59"/>
      <c r="M55" s="60"/>
      <c r="N55" s="61"/>
      <c r="O55" s="279"/>
      <c r="P55" s="60"/>
      <c r="Q55" s="61"/>
      <c r="R55" s="43">
        <f t="shared" ca="1" si="0"/>
        <v>0</v>
      </c>
      <c r="S55" s="27">
        <f t="shared" si="1"/>
        <v>0</v>
      </c>
      <c r="T55" s="29">
        <f t="shared" si="2"/>
        <v>0</v>
      </c>
      <c r="U55" s="49">
        <f t="shared" si="3"/>
        <v>0</v>
      </c>
      <c r="V55" s="31"/>
    </row>
    <row r="56" spans="2:27" ht="20.100000000000001" customHeight="1" x14ac:dyDescent="0.3">
      <c r="B56" s="80"/>
      <c r="C56" s="59"/>
      <c r="D56" s="60"/>
      <c r="E56" s="61"/>
      <c r="F56" s="59"/>
      <c r="G56" s="60"/>
      <c r="H56" s="61"/>
      <c r="I56" s="59"/>
      <c r="J56" s="60"/>
      <c r="K56" s="61"/>
      <c r="L56" s="59"/>
      <c r="M56" s="60"/>
      <c r="N56" s="61"/>
      <c r="O56" s="279"/>
      <c r="P56" s="60"/>
      <c r="Q56" s="61"/>
      <c r="R56" s="43">
        <f t="shared" ca="1" si="0"/>
        <v>0</v>
      </c>
      <c r="S56" s="27">
        <f t="shared" si="1"/>
        <v>0</v>
      </c>
      <c r="T56" s="29">
        <f t="shared" si="2"/>
        <v>0</v>
      </c>
      <c r="U56" s="49">
        <f t="shared" si="3"/>
        <v>0</v>
      </c>
      <c r="V56" s="31"/>
    </row>
    <row r="57" spans="2:27" ht="20.100000000000001" customHeight="1" x14ac:dyDescent="0.3">
      <c r="B57" s="80"/>
      <c r="C57" s="59"/>
      <c r="D57" s="60"/>
      <c r="E57" s="61"/>
      <c r="F57" s="59"/>
      <c r="G57" s="60"/>
      <c r="H57" s="61"/>
      <c r="I57" s="59"/>
      <c r="J57" s="60"/>
      <c r="K57" s="61"/>
      <c r="L57" s="59"/>
      <c r="M57" s="60"/>
      <c r="N57" s="61"/>
      <c r="O57" s="279"/>
      <c r="P57" s="60"/>
      <c r="Q57" s="61"/>
      <c r="R57" s="43">
        <f t="shared" ca="1" si="0"/>
        <v>0</v>
      </c>
      <c r="S57" s="27">
        <f t="shared" si="1"/>
        <v>0</v>
      </c>
      <c r="T57" s="29">
        <f t="shared" si="2"/>
        <v>0</v>
      </c>
      <c r="U57" s="49">
        <f t="shared" si="3"/>
        <v>0</v>
      </c>
      <c r="V57" s="31"/>
    </row>
    <row r="58" spans="2:27" ht="20.100000000000001" customHeight="1" x14ac:dyDescent="0.3">
      <c r="B58" s="80"/>
      <c r="C58" s="59"/>
      <c r="D58" s="60"/>
      <c r="E58" s="61"/>
      <c r="F58" s="59"/>
      <c r="G58" s="60"/>
      <c r="H58" s="61"/>
      <c r="I58" s="59"/>
      <c r="J58" s="60"/>
      <c r="K58" s="61"/>
      <c r="L58" s="59"/>
      <c r="M58" s="60"/>
      <c r="N58" s="61"/>
      <c r="O58" s="279"/>
      <c r="P58" s="60"/>
      <c r="Q58" s="61"/>
      <c r="R58" s="43">
        <f t="shared" ca="1" si="0"/>
        <v>0</v>
      </c>
      <c r="S58" s="27">
        <f t="shared" si="1"/>
        <v>0</v>
      </c>
      <c r="T58" s="29">
        <f t="shared" si="2"/>
        <v>0</v>
      </c>
      <c r="U58" s="49">
        <f t="shared" si="3"/>
        <v>0</v>
      </c>
      <c r="V58" s="31"/>
    </row>
    <row r="59" spans="2:27" ht="20.100000000000001" customHeight="1" x14ac:dyDescent="0.3">
      <c r="B59" s="80"/>
      <c r="C59" s="59"/>
      <c r="D59" s="60"/>
      <c r="E59" s="61"/>
      <c r="F59" s="59"/>
      <c r="G59" s="60"/>
      <c r="H59" s="61"/>
      <c r="I59" s="59"/>
      <c r="J59" s="60"/>
      <c r="K59" s="61"/>
      <c r="L59" s="59"/>
      <c r="M59" s="60"/>
      <c r="N59" s="61"/>
      <c r="O59" s="279"/>
      <c r="P59" s="60"/>
      <c r="Q59" s="61"/>
      <c r="R59" s="43">
        <f t="shared" ca="1" si="0"/>
        <v>0</v>
      </c>
      <c r="S59" s="27">
        <f t="shared" si="1"/>
        <v>0</v>
      </c>
      <c r="T59" s="29">
        <f t="shared" si="2"/>
        <v>0</v>
      </c>
      <c r="U59" s="49">
        <f t="shared" si="3"/>
        <v>0</v>
      </c>
      <c r="V59" s="31"/>
    </row>
    <row r="60" spans="2:27" ht="20.100000000000001" customHeight="1" x14ac:dyDescent="0.3">
      <c r="B60" s="80"/>
      <c r="C60" s="59"/>
      <c r="D60" s="60"/>
      <c r="E60" s="61"/>
      <c r="F60" s="59"/>
      <c r="G60" s="60"/>
      <c r="H60" s="61"/>
      <c r="I60" s="59"/>
      <c r="J60" s="60"/>
      <c r="K60" s="61"/>
      <c r="L60" s="59"/>
      <c r="M60" s="60"/>
      <c r="N60" s="61"/>
      <c r="O60" s="279"/>
      <c r="P60" s="60"/>
      <c r="Q60" s="61"/>
      <c r="R60" s="43">
        <f t="shared" ca="1" si="0"/>
        <v>0</v>
      </c>
      <c r="S60" s="27">
        <f t="shared" si="1"/>
        <v>0</v>
      </c>
      <c r="T60" s="29">
        <f t="shared" si="2"/>
        <v>0</v>
      </c>
      <c r="U60" s="49">
        <f t="shared" si="3"/>
        <v>0</v>
      </c>
      <c r="V60" s="31"/>
      <c r="X60" s="26"/>
    </row>
    <row r="61" spans="2:27" ht="20.100000000000001" customHeight="1" x14ac:dyDescent="0.3">
      <c r="B61" s="80"/>
      <c r="C61" s="59"/>
      <c r="D61" s="60"/>
      <c r="E61" s="61"/>
      <c r="F61" s="59"/>
      <c r="G61" s="60"/>
      <c r="H61" s="61"/>
      <c r="I61" s="59"/>
      <c r="J61" s="60"/>
      <c r="K61" s="61"/>
      <c r="L61" s="59"/>
      <c r="M61" s="60"/>
      <c r="N61" s="61"/>
      <c r="O61" s="279"/>
      <c r="P61" s="60"/>
      <c r="Q61" s="61"/>
      <c r="R61" s="43">
        <f t="shared" ca="1" si="0"/>
        <v>0</v>
      </c>
      <c r="S61" s="27">
        <f t="shared" si="1"/>
        <v>0</v>
      </c>
      <c r="T61" s="29">
        <f t="shared" si="2"/>
        <v>0</v>
      </c>
      <c r="U61" s="49">
        <f t="shared" si="3"/>
        <v>0</v>
      </c>
      <c r="V61" s="31"/>
    </row>
    <row r="62" spans="2:27" ht="20.100000000000001" customHeight="1" x14ac:dyDescent="0.3">
      <c r="B62" s="80"/>
      <c r="C62" s="59"/>
      <c r="D62" s="60"/>
      <c r="E62" s="61"/>
      <c r="F62" s="59"/>
      <c r="G62" s="60"/>
      <c r="H62" s="61"/>
      <c r="I62" s="59"/>
      <c r="J62" s="60"/>
      <c r="K62" s="61"/>
      <c r="L62" s="59"/>
      <c r="M62" s="60"/>
      <c r="N62" s="61"/>
      <c r="O62" s="279"/>
      <c r="P62" s="60"/>
      <c r="Q62" s="61"/>
      <c r="R62" s="43">
        <f t="shared" ca="1" si="0"/>
        <v>0</v>
      </c>
      <c r="S62" s="27">
        <f t="shared" si="1"/>
        <v>0</v>
      </c>
      <c r="T62" s="29">
        <f t="shared" si="2"/>
        <v>0</v>
      </c>
      <c r="U62" s="49">
        <f t="shared" si="3"/>
        <v>0</v>
      </c>
      <c r="V62" s="31"/>
      <c r="AA62" s="26"/>
    </row>
    <row r="63" spans="2:27" ht="20.100000000000001" customHeight="1" x14ac:dyDescent="0.3">
      <c r="B63" s="80"/>
      <c r="C63" s="59"/>
      <c r="D63" s="60"/>
      <c r="E63" s="61"/>
      <c r="F63" s="59"/>
      <c r="G63" s="60"/>
      <c r="H63" s="61"/>
      <c r="I63" s="59"/>
      <c r="J63" s="60"/>
      <c r="K63" s="61"/>
      <c r="L63" s="59"/>
      <c r="M63" s="60"/>
      <c r="N63" s="61"/>
      <c r="O63" s="279"/>
      <c r="P63" s="60"/>
      <c r="Q63" s="61"/>
      <c r="R63" s="43">
        <f t="shared" ca="1" si="0"/>
        <v>0</v>
      </c>
      <c r="S63" s="27">
        <f t="shared" si="1"/>
        <v>0</v>
      </c>
      <c r="T63" s="29">
        <f t="shared" si="2"/>
        <v>0</v>
      </c>
      <c r="U63" s="49">
        <f t="shared" si="3"/>
        <v>0</v>
      </c>
      <c r="V63" s="31"/>
      <c r="AA63" s="25"/>
    </row>
    <row r="64" spans="2:27" ht="20.100000000000001" customHeight="1" x14ac:dyDescent="0.3">
      <c r="B64" s="80"/>
      <c r="C64" s="59"/>
      <c r="D64" s="60"/>
      <c r="E64" s="61"/>
      <c r="F64" s="59"/>
      <c r="G64" s="60"/>
      <c r="H64" s="61"/>
      <c r="I64" s="59"/>
      <c r="J64" s="60"/>
      <c r="K64" s="61"/>
      <c r="L64" s="59"/>
      <c r="M64" s="60"/>
      <c r="N64" s="61"/>
      <c r="O64" s="279"/>
      <c r="P64" s="60"/>
      <c r="Q64" s="61"/>
      <c r="R64" s="43">
        <f t="shared" ca="1" si="0"/>
        <v>0</v>
      </c>
      <c r="S64" s="27">
        <f t="shared" si="1"/>
        <v>0</v>
      </c>
      <c r="T64" s="29">
        <f t="shared" si="2"/>
        <v>0</v>
      </c>
      <c r="U64" s="49">
        <f t="shared" si="3"/>
        <v>0</v>
      </c>
      <c r="V64" s="31"/>
    </row>
    <row r="65" spans="2:25" ht="20.100000000000001" customHeight="1" x14ac:dyDescent="0.3">
      <c r="B65" s="80"/>
      <c r="C65" s="59"/>
      <c r="D65" s="60"/>
      <c r="E65" s="61"/>
      <c r="F65" s="59"/>
      <c r="G65" s="60"/>
      <c r="H65" s="61"/>
      <c r="I65" s="59"/>
      <c r="J65" s="60"/>
      <c r="K65" s="61"/>
      <c r="L65" s="59"/>
      <c r="M65" s="60"/>
      <c r="N65" s="61"/>
      <c r="O65" s="279"/>
      <c r="P65" s="60"/>
      <c r="Q65" s="61"/>
      <c r="R65" s="43">
        <f t="shared" ca="1" si="0"/>
        <v>0</v>
      </c>
      <c r="S65" s="27">
        <f t="shared" si="1"/>
        <v>0</v>
      </c>
      <c r="T65" s="29">
        <f t="shared" si="2"/>
        <v>0</v>
      </c>
      <c r="U65" s="49">
        <f t="shared" si="3"/>
        <v>0</v>
      </c>
      <c r="V65" s="31"/>
      <c r="Y65" s="26"/>
    </row>
    <row r="66" spans="2:25" ht="20.100000000000001" customHeight="1" x14ac:dyDescent="0.3">
      <c r="B66" s="80"/>
      <c r="C66" s="59"/>
      <c r="D66" s="60"/>
      <c r="E66" s="61"/>
      <c r="F66" s="59"/>
      <c r="G66" s="60"/>
      <c r="H66" s="61"/>
      <c r="I66" s="59"/>
      <c r="J66" s="60"/>
      <c r="K66" s="61"/>
      <c r="L66" s="59"/>
      <c r="M66" s="60"/>
      <c r="N66" s="61"/>
      <c r="O66" s="279"/>
      <c r="P66" s="60"/>
      <c r="Q66" s="61"/>
      <c r="R66" s="43">
        <f t="shared" ca="1" si="0"/>
        <v>0</v>
      </c>
      <c r="S66" s="27">
        <f t="shared" si="1"/>
        <v>0</v>
      </c>
      <c r="T66" s="29">
        <f t="shared" si="2"/>
        <v>0</v>
      </c>
      <c r="U66" s="49">
        <f t="shared" si="3"/>
        <v>0</v>
      </c>
      <c r="V66" s="31"/>
    </row>
    <row r="67" spans="2:25" ht="20.100000000000001" customHeight="1" x14ac:dyDescent="0.3">
      <c r="B67" s="80"/>
      <c r="C67" s="59"/>
      <c r="D67" s="60"/>
      <c r="E67" s="61"/>
      <c r="F67" s="59"/>
      <c r="G67" s="60"/>
      <c r="H67" s="61"/>
      <c r="I67" s="59"/>
      <c r="J67" s="60"/>
      <c r="K67" s="61"/>
      <c r="L67" s="59"/>
      <c r="M67" s="60"/>
      <c r="N67" s="61"/>
      <c r="O67" s="279"/>
      <c r="P67" s="60"/>
      <c r="Q67" s="61"/>
      <c r="R67" s="43">
        <f t="shared" ca="1" si="0"/>
        <v>0</v>
      </c>
      <c r="S67" s="27">
        <f t="shared" si="1"/>
        <v>0</v>
      </c>
      <c r="T67" s="29">
        <f t="shared" si="2"/>
        <v>0</v>
      </c>
      <c r="U67" s="49">
        <f t="shared" si="3"/>
        <v>0</v>
      </c>
      <c r="V67" s="32"/>
    </row>
    <row r="68" spans="2:25" ht="20.100000000000001" customHeight="1" x14ac:dyDescent="0.3">
      <c r="B68" s="81"/>
      <c r="C68" s="59"/>
      <c r="D68" s="60"/>
      <c r="E68" s="61"/>
      <c r="F68" s="59"/>
      <c r="G68" s="60"/>
      <c r="H68" s="61"/>
      <c r="I68" s="59"/>
      <c r="J68" s="60"/>
      <c r="K68" s="61"/>
      <c r="L68" s="59"/>
      <c r="M68" s="60"/>
      <c r="N68" s="61"/>
      <c r="O68" s="279"/>
      <c r="P68" s="60"/>
      <c r="Q68" s="61"/>
      <c r="R68" s="43">
        <f t="shared" ca="1" si="0"/>
        <v>0</v>
      </c>
      <c r="S68" s="27">
        <f t="shared" si="1"/>
        <v>0</v>
      </c>
      <c r="T68" s="29">
        <f t="shared" si="2"/>
        <v>0</v>
      </c>
      <c r="U68" s="49">
        <f t="shared" si="3"/>
        <v>0</v>
      </c>
      <c r="V68" s="31"/>
    </row>
    <row r="69" spans="2:25" ht="20.100000000000001" customHeight="1" x14ac:dyDescent="0.3">
      <c r="B69" s="80"/>
      <c r="C69" s="59"/>
      <c r="D69" s="60"/>
      <c r="E69" s="61"/>
      <c r="F69" s="59"/>
      <c r="G69" s="60"/>
      <c r="H69" s="61"/>
      <c r="I69" s="59"/>
      <c r="J69" s="60"/>
      <c r="K69" s="61"/>
      <c r="L69" s="59"/>
      <c r="M69" s="60"/>
      <c r="N69" s="61"/>
      <c r="O69" s="279"/>
      <c r="P69" s="60"/>
      <c r="Q69" s="61"/>
      <c r="R69" s="43">
        <f t="shared" ca="1" si="0"/>
        <v>0</v>
      </c>
      <c r="S69" s="27">
        <f t="shared" si="1"/>
        <v>0</v>
      </c>
      <c r="T69" s="29">
        <f t="shared" si="2"/>
        <v>0</v>
      </c>
      <c r="U69" s="49">
        <f t="shared" si="3"/>
        <v>0</v>
      </c>
      <c r="V69" s="31"/>
    </row>
    <row r="70" spans="2:25" ht="20.100000000000001" customHeight="1" x14ac:dyDescent="0.3">
      <c r="B70" s="80"/>
      <c r="C70" s="59"/>
      <c r="D70" s="60"/>
      <c r="E70" s="61"/>
      <c r="F70" s="59"/>
      <c r="G70" s="60"/>
      <c r="H70" s="61"/>
      <c r="I70" s="59"/>
      <c r="J70" s="60"/>
      <c r="K70" s="61"/>
      <c r="L70" s="59"/>
      <c r="M70" s="60"/>
      <c r="N70" s="61"/>
      <c r="O70" s="279"/>
      <c r="P70" s="60"/>
      <c r="Q70" s="61"/>
      <c r="R70" s="43">
        <f t="shared" ca="1" si="0"/>
        <v>0</v>
      </c>
      <c r="S70" s="27">
        <f t="shared" si="1"/>
        <v>0</v>
      </c>
      <c r="T70" s="29">
        <f t="shared" si="2"/>
        <v>0</v>
      </c>
      <c r="U70" s="49">
        <f t="shared" ref="U70:U93" si="4">COUNTIF(C70:Q70,"abs")</f>
        <v>0</v>
      </c>
      <c r="V70" s="31"/>
    </row>
    <row r="71" spans="2:25" ht="20.100000000000001" customHeight="1" x14ac:dyDescent="0.3">
      <c r="B71" s="80"/>
      <c r="C71" s="59"/>
      <c r="D71" s="60"/>
      <c r="E71" s="61"/>
      <c r="F71" s="59"/>
      <c r="G71" s="60"/>
      <c r="H71" s="61"/>
      <c r="I71" s="59"/>
      <c r="J71" s="60"/>
      <c r="K71" s="61"/>
      <c r="L71" s="59"/>
      <c r="M71" s="60"/>
      <c r="N71" s="61"/>
      <c r="O71" s="279"/>
      <c r="P71" s="60"/>
      <c r="Q71" s="61"/>
      <c r="R71" s="43">
        <f t="shared" ca="1" si="0"/>
        <v>0</v>
      </c>
      <c r="S71" s="27">
        <f t="shared" si="1"/>
        <v>0</v>
      </c>
      <c r="T71" s="29">
        <f t="shared" si="2"/>
        <v>0</v>
      </c>
      <c r="U71" s="49">
        <f t="shared" si="4"/>
        <v>0</v>
      </c>
      <c r="V71" s="31"/>
    </row>
    <row r="72" spans="2:25" ht="20.100000000000001" customHeight="1" x14ac:dyDescent="0.3">
      <c r="B72" s="80"/>
      <c r="C72" s="59"/>
      <c r="D72" s="60"/>
      <c r="E72" s="61"/>
      <c r="F72" s="59"/>
      <c r="G72" s="60"/>
      <c r="H72" s="61"/>
      <c r="I72" s="59"/>
      <c r="J72" s="60"/>
      <c r="K72" s="61"/>
      <c r="L72" s="59"/>
      <c r="M72" s="60"/>
      <c r="N72" s="61"/>
      <c r="O72" s="279"/>
      <c r="P72" s="60"/>
      <c r="Q72" s="61"/>
      <c r="R72" s="43">
        <f t="shared" ca="1" si="0"/>
        <v>0</v>
      </c>
      <c r="S72" s="27">
        <f t="shared" si="1"/>
        <v>0</v>
      </c>
      <c r="T72" s="29">
        <f t="shared" si="2"/>
        <v>0</v>
      </c>
      <c r="U72" s="49">
        <f t="shared" si="4"/>
        <v>0</v>
      </c>
      <c r="V72" s="31"/>
    </row>
    <row r="73" spans="2:25" ht="20.100000000000001" customHeight="1" x14ac:dyDescent="0.3">
      <c r="B73" s="80"/>
      <c r="C73" s="59"/>
      <c r="D73" s="60"/>
      <c r="E73" s="61"/>
      <c r="F73" s="59"/>
      <c r="G73" s="60"/>
      <c r="H73" s="61"/>
      <c r="I73" s="59"/>
      <c r="J73" s="60"/>
      <c r="K73" s="61"/>
      <c r="L73" s="59"/>
      <c r="M73" s="60"/>
      <c r="N73" s="61"/>
      <c r="O73" s="60"/>
      <c r="P73" s="60"/>
      <c r="Q73" s="61"/>
      <c r="R73" s="43">
        <f t="shared" ca="1" si="0"/>
        <v>0</v>
      </c>
      <c r="S73" s="27">
        <f t="shared" si="1"/>
        <v>0</v>
      </c>
      <c r="T73" s="29">
        <f t="shared" si="2"/>
        <v>0</v>
      </c>
      <c r="U73" s="49">
        <f t="shared" si="4"/>
        <v>0</v>
      </c>
      <c r="V73" s="31"/>
    </row>
    <row r="74" spans="2:25" ht="20.100000000000001" customHeight="1" x14ac:dyDescent="0.3">
      <c r="B74" s="80"/>
      <c r="C74" s="59"/>
      <c r="D74" s="60"/>
      <c r="E74" s="61"/>
      <c r="F74" s="59"/>
      <c r="G74" s="60"/>
      <c r="H74" s="61"/>
      <c r="I74" s="59"/>
      <c r="J74" s="60"/>
      <c r="K74" s="61"/>
      <c r="L74" s="59"/>
      <c r="M74" s="60"/>
      <c r="N74" s="61"/>
      <c r="O74" s="60"/>
      <c r="P74" s="60"/>
      <c r="Q74" s="61"/>
      <c r="R74" s="43">
        <f t="shared" ca="1" si="0"/>
        <v>0</v>
      </c>
      <c r="S74" s="27">
        <f t="shared" si="1"/>
        <v>0</v>
      </c>
      <c r="T74" s="29">
        <f t="shared" si="2"/>
        <v>0</v>
      </c>
      <c r="U74" s="49">
        <f t="shared" si="4"/>
        <v>0</v>
      </c>
      <c r="V74" s="31"/>
    </row>
    <row r="75" spans="2:25" ht="20.100000000000001" customHeight="1" x14ac:dyDescent="0.3">
      <c r="B75" s="80"/>
      <c r="C75" s="59"/>
      <c r="D75" s="60"/>
      <c r="E75" s="61"/>
      <c r="F75" s="59"/>
      <c r="G75" s="60"/>
      <c r="H75" s="61"/>
      <c r="I75" s="59"/>
      <c r="J75" s="60"/>
      <c r="K75" s="61"/>
      <c r="L75" s="59"/>
      <c r="M75" s="60"/>
      <c r="N75" s="61"/>
      <c r="O75" s="60"/>
      <c r="P75" s="60"/>
      <c r="Q75" s="61"/>
      <c r="R75" s="43">
        <f t="shared" ca="1" si="0"/>
        <v>0</v>
      </c>
      <c r="S75" s="27">
        <f t="shared" si="1"/>
        <v>0</v>
      </c>
      <c r="T75" s="29">
        <f t="shared" si="2"/>
        <v>0</v>
      </c>
      <c r="U75" s="49">
        <f t="shared" si="4"/>
        <v>0</v>
      </c>
      <c r="V75" s="31"/>
    </row>
    <row r="76" spans="2:25" ht="20.100000000000001" customHeight="1" x14ac:dyDescent="0.3">
      <c r="B76" s="80"/>
      <c r="C76" s="59"/>
      <c r="D76" s="60"/>
      <c r="E76" s="61"/>
      <c r="F76" s="59"/>
      <c r="G76" s="60"/>
      <c r="H76" s="61"/>
      <c r="I76" s="59"/>
      <c r="J76" s="60"/>
      <c r="K76" s="61"/>
      <c r="L76" s="59"/>
      <c r="M76" s="60"/>
      <c r="N76" s="61"/>
      <c r="O76" s="60"/>
      <c r="P76" s="60"/>
      <c r="Q76" s="61"/>
      <c r="R76" s="43">
        <f t="shared" ca="1" si="0"/>
        <v>0</v>
      </c>
      <c r="S76" s="27">
        <f t="shared" si="1"/>
        <v>0</v>
      </c>
      <c r="T76" s="29">
        <f t="shared" si="2"/>
        <v>0</v>
      </c>
      <c r="U76" s="49">
        <f t="shared" si="4"/>
        <v>0</v>
      </c>
      <c r="V76" s="31"/>
    </row>
    <row r="77" spans="2:25" ht="20.100000000000001" customHeight="1" x14ac:dyDescent="0.3">
      <c r="B77" s="80"/>
      <c r="C77" s="59"/>
      <c r="D77" s="60"/>
      <c r="E77" s="61"/>
      <c r="F77" s="59"/>
      <c r="G77" s="60"/>
      <c r="H77" s="61"/>
      <c r="I77" s="59"/>
      <c r="J77" s="60"/>
      <c r="K77" s="61"/>
      <c r="L77" s="59"/>
      <c r="M77" s="60"/>
      <c r="N77" s="61"/>
      <c r="O77" s="60"/>
      <c r="P77" s="60"/>
      <c r="Q77" s="61"/>
      <c r="R77" s="43">
        <f t="shared" ca="1" si="0"/>
        <v>0</v>
      </c>
      <c r="S77" s="27">
        <f t="shared" si="1"/>
        <v>0</v>
      </c>
      <c r="T77" s="29">
        <f t="shared" si="2"/>
        <v>0</v>
      </c>
      <c r="U77" s="49">
        <f t="shared" si="4"/>
        <v>0</v>
      </c>
      <c r="V77" s="31"/>
    </row>
    <row r="78" spans="2:25" ht="20.100000000000001" customHeight="1" x14ac:dyDescent="0.3">
      <c r="B78" s="80"/>
      <c r="C78" s="59"/>
      <c r="D78" s="60"/>
      <c r="E78" s="61"/>
      <c r="F78" s="59"/>
      <c r="G78" s="60"/>
      <c r="H78" s="61"/>
      <c r="I78" s="59"/>
      <c r="J78" s="60"/>
      <c r="K78" s="61"/>
      <c r="L78" s="59"/>
      <c r="M78" s="60"/>
      <c r="N78" s="61"/>
      <c r="O78" s="60"/>
      <c r="P78" s="60"/>
      <c r="Q78" s="61"/>
      <c r="R78" s="43">
        <f t="shared" ca="1" si="0"/>
        <v>0</v>
      </c>
      <c r="S78" s="27">
        <f t="shared" si="1"/>
        <v>0</v>
      </c>
      <c r="T78" s="29">
        <f t="shared" si="2"/>
        <v>0</v>
      </c>
      <c r="U78" s="49">
        <f t="shared" si="4"/>
        <v>0</v>
      </c>
      <c r="V78" s="31"/>
    </row>
    <row r="79" spans="2:25" ht="20.100000000000001" customHeight="1" x14ac:dyDescent="0.3">
      <c r="B79" s="80"/>
      <c r="C79" s="59"/>
      <c r="D79" s="60"/>
      <c r="E79" s="61"/>
      <c r="F79" s="59"/>
      <c r="G79" s="60"/>
      <c r="H79" s="61"/>
      <c r="I79" s="59"/>
      <c r="J79" s="60"/>
      <c r="K79" s="61"/>
      <c r="L79" s="59"/>
      <c r="M79" s="60"/>
      <c r="N79" s="61"/>
      <c r="O79" s="279"/>
      <c r="P79" s="60"/>
      <c r="Q79" s="61"/>
      <c r="R79" s="43">
        <f t="shared" ca="1" si="0"/>
        <v>0</v>
      </c>
      <c r="S79" s="27">
        <f t="shared" si="1"/>
        <v>0</v>
      </c>
      <c r="T79" s="29">
        <f t="shared" si="2"/>
        <v>0</v>
      </c>
      <c r="U79" s="49">
        <f t="shared" si="4"/>
        <v>0</v>
      </c>
      <c r="V79" s="31"/>
    </row>
    <row r="80" spans="2:25" ht="20.100000000000001" customHeight="1" x14ac:dyDescent="0.3">
      <c r="B80" s="80"/>
      <c r="C80" s="59"/>
      <c r="D80" s="60"/>
      <c r="E80" s="61"/>
      <c r="F80" s="59"/>
      <c r="G80" s="60"/>
      <c r="H80" s="61"/>
      <c r="I80" s="59"/>
      <c r="J80" s="60"/>
      <c r="K80" s="61"/>
      <c r="L80" s="59"/>
      <c r="M80" s="60"/>
      <c r="N80" s="61"/>
      <c r="O80" s="279"/>
      <c r="P80" s="60"/>
      <c r="Q80" s="61"/>
      <c r="R80" s="43">
        <f t="shared" ca="1" si="0"/>
        <v>0</v>
      </c>
      <c r="S80" s="27">
        <f t="shared" si="1"/>
        <v>0</v>
      </c>
      <c r="T80" s="29">
        <f t="shared" si="2"/>
        <v>0</v>
      </c>
      <c r="U80" s="49">
        <f t="shared" si="4"/>
        <v>0</v>
      </c>
      <c r="V80" s="31"/>
    </row>
    <row r="81" spans="2:25" ht="20.100000000000001" customHeight="1" x14ac:dyDescent="0.3">
      <c r="B81" s="80"/>
      <c r="C81" s="59"/>
      <c r="D81" s="60"/>
      <c r="E81" s="61"/>
      <c r="F81" s="59"/>
      <c r="G81" s="60"/>
      <c r="H81" s="61"/>
      <c r="I81" s="59"/>
      <c r="J81" s="60"/>
      <c r="K81" s="61"/>
      <c r="L81" s="59"/>
      <c r="M81" s="60"/>
      <c r="N81" s="61"/>
      <c r="O81" s="279"/>
      <c r="P81" s="60"/>
      <c r="Q81" s="61"/>
      <c r="R81" s="43">
        <f t="shared" ca="1" si="0"/>
        <v>0</v>
      </c>
      <c r="S81" s="27">
        <f t="shared" si="1"/>
        <v>0</v>
      </c>
      <c r="T81" s="29">
        <f t="shared" si="2"/>
        <v>0</v>
      </c>
      <c r="U81" s="49">
        <f t="shared" si="4"/>
        <v>0</v>
      </c>
      <c r="V81" s="31"/>
    </row>
    <row r="82" spans="2:25" ht="20.100000000000001" customHeight="1" x14ac:dyDescent="0.3">
      <c r="B82" s="80"/>
      <c r="C82" s="59"/>
      <c r="D82" s="60"/>
      <c r="E82" s="61"/>
      <c r="F82" s="59"/>
      <c r="G82" s="60"/>
      <c r="H82" s="61"/>
      <c r="I82" s="59"/>
      <c r="J82" s="60"/>
      <c r="K82" s="61"/>
      <c r="L82" s="59"/>
      <c r="M82" s="60"/>
      <c r="N82" s="61"/>
      <c r="O82" s="279"/>
      <c r="P82" s="60"/>
      <c r="Q82" s="61"/>
      <c r="R82" s="43">
        <f t="shared" ca="1" si="0"/>
        <v>0</v>
      </c>
      <c r="S82" s="27">
        <f t="shared" si="1"/>
        <v>0</v>
      </c>
      <c r="T82" s="29">
        <f t="shared" si="2"/>
        <v>0</v>
      </c>
      <c r="U82" s="49">
        <f t="shared" si="4"/>
        <v>0</v>
      </c>
      <c r="V82" s="31"/>
    </row>
    <row r="83" spans="2:25" ht="20.100000000000001" customHeight="1" x14ac:dyDescent="0.3">
      <c r="B83" s="80"/>
      <c r="C83" s="59"/>
      <c r="D83" s="60"/>
      <c r="E83" s="61"/>
      <c r="F83" s="59"/>
      <c r="G83" s="60"/>
      <c r="H83" s="61"/>
      <c r="I83" s="59"/>
      <c r="J83" s="60"/>
      <c r="K83" s="61"/>
      <c r="L83" s="59"/>
      <c r="M83" s="60"/>
      <c r="N83" s="61"/>
      <c r="O83" s="279"/>
      <c r="P83" s="60"/>
      <c r="Q83" s="61"/>
      <c r="R83" s="43">
        <f t="shared" ca="1" si="0"/>
        <v>0</v>
      </c>
      <c r="S83" s="27">
        <f t="shared" si="1"/>
        <v>0</v>
      </c>
      <c r="T83" s="29">
        <f t="shared" si="2"/>
        <v>0</v>
      </c>
      <c r="U83" s="49">
        <f t="shared" si="4"/>
        <v>0</v>
      </c>
      <c r="V83" s="31"/>
    </row>
    <row r="84" spans="2:25" ht="20.100000000000001" customHeight="1" x14ac:dyDescent="0.3">
      <c r="B84" s="80"/>
      <c r="C84" s="59"/>
      <c r="D84" s="60"/>
      <c r="E84" s="61"/>
      <c r="F84" s="59"/>
      <c r="G84" s="60"/>
      <c r="H84" s="61"/>
      <c r="I84" s="59"/>
      <c r="J84" s="60"/>
      <c r="K84" s="61"/>
      <c r="L84" s="59"/>
      <c r="M84" s="60"/>
      <c r="N84" s="61"/>
      <c r="O84" s="279"/>
      <c r="P84" s="60"/>
      <c r="Q84" s="61"/>
      <c r="R84" s="43">
        <f t="shared" ca="1" si="0"/>
        <v>0</v>
      </c>
      <c r="S84" s="27">
        <f t="shared" si="1"/>
        <v>0</v>
      </c>
      <c r="T84" s="29">
        <f t="shared" si="2"/>
        <v>0</v>
      </c>
      <c r="U84" s="49">
        <f t="shared" si="4"/>
        <v>0</v>
      </c>
      <c r="V84" s="31"/>
    </row>
    <row r="85" spans="2:25" ht="20.100000000000001" customHeight="1" x14ac:dyDescent="0.3">
      <c r="B85" s="80"/>
      <c r="C85" s="59"/>
      <c r="D85" s="60"/>
      <c r="E85" s="61"/>
      <c r="F85" s="59"/>
      <c r="G85" s="60"/>
      <c r="H85" s="61"/>
      <c r="I85" s="59"/>
      <c r="J85" s="60"/>
      <c r="K85" s="61"/>
      <c r="L85" s="59"/>
      <c r="M85" s="60"/>
      <c r="N85" s="61"/>
      <c r="O85" s="279"/>
      <c r="P85" s="60"/>
      <c r="Q85" s="61"/>
      <c r="R85" s="43">
        <f t="shared" ca="1" si="0"/>
        <v>0</v>
      </c>
      <c r="S85" s="27">
        <f t="shared" si="1"/>
        <v>0</v>
      </c>
      <c r="T85" s="29">
        <f t="shared" si="2"/>
        <v>0</v>
      </c>
      <c r="U85" s="49">
        <f t="shared" si="4"/>
        <v>0</v>
      </c>
      <c r="V85" s="31"/>
    </row>
    <row r="86" spans="2:25" ht="20.100000000000001" customHeight="1" x14ac:dyDescent="0.3">
      <c r="B86" s="80"/>
      <c r="C86" s="59"/>
      <c r="D86" s="60"/>
      <c r="E86" s="61"/>
      <c r="F86" s="59"/>
      <c r="G86" s="60"/>
      <c r="H86" s="61"/>
      <c r="I86" s="59"/>
      <c r="J86" s="60"/>
      <c r="K86" s="61"/>
      <c r="L86" s="59"/>
      <c r="M86" s="60"/>
      <c r="N86" s="61"/>
      <c r="O86" s="279"/>
      <c r="P86" s="60"/>
      <c r="Q86" s="61"/>
      <c r="R86" s="43">
        <f t="shared" ca="1" si="0"/>
        <v>0</v>
      </c>
      <c r="S86" s="27">
        <f t="shared" si="1"/>
        <v>0</v>
      </c>
      <c r="T86" s="29">
        <f t="shared" si="2"/>
        <v>0</v>
      </c>
      <c r="U86" s="49">
        <f t="shared" si="4"/>
        <v>0</v>
      </c>
      <c r="V86" s="31"/>
    </row>
    <row r="87" spans="2:25" ht="20.100000000000001" customHeight="1" x14ac:dyDescent="0.3">
      <c r="B87" s="80"/>
      <c r="C87" s="59"/>
      <c r="D87" s="60"/>
      <c r="E87" s="61"/>
      <c r="F87" s="59"/>
      <c r="G87" s="60"/>
      <c r="H87" s="61"/>
      <c r="I87" s="59"/>
      <c r="J87" s="60"/>
      <c r="K87" s="61"/>
      <c r="L87" s="59"/>
      <c r="M87" s="60"/>
      <c r="N87" s="61"/>
      <c r="O87" s="279"/>
      <c r="P87" s="60"/>
      <c r="Q87" s="61"/>
      <c r="R87" s="43">
        <f t="shared" ca="1" si="0"/>
        <v>0</v>
      </c>
      <c r="S87" s="27">
        <f t="shared" si="1"/>
        <v>0</v>
      </c>
      <c r="T87" s="29">
        <f t="shared" si="2"/>
        <v>0</v>
      </c>
      <c r="U87" s="49">
        <f t="shared" si="4"/>
        <v>0</v>
      </c>
      <c r="V87" s="31"/>
    </row>
    <row r="88" spans="2:25" ht="20.100000000000001" customHeight="1" x14ac:dyDescent="0.3">
      <c r="B88" s="80"/>
      <c r="C88" s="59"/>
      <c r="D88" s="60"/>
      <c r="E88" s="61"/>
      <c r="F88" s="59"/>
      <c r="G88" s="60"/>
      <c r="H88" s="61"/>
      <c r="I88" s="59"/>
      <c r="J88" s="60"/>
      <c r="K88" s="61"/>
      <c r="L88" s="59"/>
      <c r="M88" s="60"/>
      <c r="N88" s="61"/>
      <c r="O88" s="279"/>
      <c r="P88" s="60"/>
      <c r="Q88" s="61"/>
      <c r="R88" s="43">
        <f t="shared" ca="1" si="0"/>
        <v>0</v>
      </c>
      <c r="S88" s="27">
        <f t="shared" si="1"/>
        <v>0</v>
      </c>
      <c r="T88" s="29">
        <f t="shared" si="2"/>
        <v>0</v>
      </c>
      <c r="U88" s="49">
        <f t="shared" si="4"/>
        <v>0</v>
      </c>
      <c r="V88" s="31"/>
    </row>
    <row r="89" spans="2:25" ht="20.100000000000001" customHeight="1" x14ac:dyDescent="0.3">
      <c r="B89" s="80"/>
      <c r="C89" s="59"/>
      <c r="D89" s="60"/>
      <c r="E89" s="61"/>
      <c r="F89" s="59"/>
      <c r="G89" s="60"/>
      <c r="H89" s="61"/>
      <c r="I89" s="59"/>
      <c r="J89" s="60"/>
      <c r="K89" s="61"/>
      <c r="L89" s="59"/>
      <c r="M89" s="60"/>
      <c r="N89" s="61"/>
      <c r="O89" s="279"/>
      <c r="P89" s="60"/>
      <c r="Q89" s="61"/>
      <c r="R89" s="43">
        <f t="shared" ca="1" si="0"/>
        <v>0</v>
      </c>
      <c r="S89" s="27">
        <f t="shared" si="1"/>
        <v>0</v>
      </c>
      <c r="T89" s="29">
        <f t="shared" si="2"/>
        <v>0</v>
      </c>
      <c r="U89" s="49">
        <f t="shared" si="4"/>
        <v>0</v>
      </c>
      <c r="V89" s="31"/>
    </row>
    <row r="90" spans="2:25" ht="20.100000000000001" customHeight="1" x14ac:dyDescent="0.3">
      <c r="B90" s="80"/>
      <c r="C90" s="59"/>
      <c r="D90" s="60"/>
      <c r="E90" s="61"/>
      <c r="F90" s="59"/>
      <c r="G90" s="60"/>
      <c r="H90" s="61"/>
      <c r="I90" s="59"/>
      <c r="J90" s="60"/>
      <c r="K90" s="61"/>
      <c r="L90" s="59"/>
      <c r="M90" s="60"/>
      <c r="N90" s="61"/>
      <c r="O90" s="279"/>
      <c r="P90" s="60"/>
      <c r="Q90" s="61"/>
      <c r="R90" s="43">
        <f t="shared" ca="1" si="0"/>
        <v>0</v>
      </c>
      <c r="S90" s="27">
        <f t="shared" si="1"/>
        <v>0</v>
      </c>
      <c r="T90" s="29">
        <f t="shared" si="2"/>
        <v>0</v>
      </c>
      <c r="U90" s="49">
        <f t="shared" si="4"/>
        <v>0</v>
      </c>
      <c r="V90" s="31"/>
    </row>
    <row r="91" spans="2:25" ht="20.100000000000001" customHeight="1" x14ac:dyDescent="0.3">
      <c r="B91" s="80"/>
      <c r="C91" s="59"/>
      <c r="D91" s="60"/>
      <c r="E91" s="61"/>
      <c r="F91" s="59"/>
      <c r="G91" s="60"/>
      <c r="H91" s="61"/>
      <c r="I91" s="59"/>
      <c r="J91" s="60"/>
      <c r="K91" s="61"/>
      <c r="L91" s="59"/>
      <c r="M91" s="60"/>
      <c r="N91" s="61"/>
      <c r="O91" s="279"/>
      <c r="P91" s="60"/>
      <c r="Q91" s="61"/>
      <c r="R91" s="43">
        <f t="shared" ca="1" si="0"/>
        <v>0</v>
      </c>
      <c r="S91" s="27">
        <f t="shared" si="1"/>
        <v>0</v>
      </c>
      <c r="T91" s="29">
        <f t="shared" si="2"/>
        <v>0</v>
      </c>
      <c r="U91" s="49">
        <f t="shared" si="4"/>
        <v>0</v>
      </c>
      <c r="V91" s="31"/>
    </row>
    <row r="92" spans="2:25" ht="20.100000000000001" customHeight="1" x14ac:dyDescent="0.3">
      <c r="B92" s="80"/>
      <c r="C92" s="59"/>
      <c r="D92" s="60"/>
      <c r="E92" s="61"/>
      <c r="F92" s="59"/>
      <c r="G92" s="60"/>
      <c r="H92" s="61"/>
      <c r="I92" s="59"/>
      <c r="J92" s="60"/>
      <c r="K92" s="61"/>
      <c r="L92" s="59"/>
      <c r="M92" s="60"/>
      <c r="N92" s="61"/>
      <c r="O92" s="279"/>
      <c r="P92" s="60"/>
      <c r="Q92" s="61"/>
      <c r="R92" s="43">
        <f t="shared" ca="1" si="0"/>
        <v>0</v>
      </c>
      <c r="S92" s="27">
        <f t="shared" si="1"/>
        <v>0</v>
      </c>
      <c r="T92" s="29">
        <f t="shared" si="2"/>
        <v>0</v>
      </c>
      <c r="U92" s="49">
        <f t="shared" si="4"/>
        <v>0</v>
      </c>
      <c r="V92" s="31"/>
    </row>
    <row r="93" spans="2:25" ht="20.100000000000001" customHeight="1" x14ac:dyDescent="0.3">
      <c r="B93" s="80"/>
      <c r="C93" s="59"/>
      <c r="D93" s="60"/>
      <c r="E93" s="61"/>
      <c r="F93" s="59"/>
      <c r="G93" s="60"/>
      <c r="H93" s="61"/>
      <c r="I93" s="59"/>
      <c r="J93" s="60"/>
      <c r="K93" s="61"/>
      <c r="L93" s="59"/>
      <c r="M93" s="60"/>
      <c r="N93" s="61"/>
      <c r="O93" s="279"/>
      <c r="P93" s="60"/>
      <c r="Q93" s="61"/>
      <c r="R93" s="43">
        <f t="shared" ca="1" si="0"/>
        <v>0</v>
      </c>
      <c r="S93" s="27">
        <f t="shared" si="1"/>
        <v>0</v>
      </c>
      <c r="T93" s="29">
        <f t="shared" si="2"/>
        <v>0</v>
      </c>
      <c r="U93" s="49">
        <f t="shared" si="4"/>
        <v>0</v>
      </c>
      <c r="V93" s="31"/>
    </row>
    <row r="94" spans="2:25" ht="20.100000000000001" customHeight="1" thickBot="1" x14ac:dyDescent="0.35">
      <c r="B94" s="392"/>
      <c r="C94" s="280"/>
      <c r="D94" s="281"/>
      <c r="E94" s="282"/>
      <c r="F94" s="280"/>
      <c r="G94" s="281"/>
      <c r="H94" s="282"/>
      <c r="I94" s="280"/>
      <c r="J94" s="281"/>
      <c r="K94" s="282"/>
      <c r="L94" s="280"/>
      <c r="M94" s="281"/>
      <c r="N94" s="282"/>
      <c r="O94" s="283"/>
      <c r="P94" s="281"/>
      <c r="Q94" s="282"/>
      <c r="R94" s="46">
        <f t="shared" ca="1" si="0"/>
        <v>0</v>
      </c>
      <c r="S94" s="30">
        <f t="shared" si="1"/>
        <v>0</v>
      </c>
      <c r="T94" s="33">
        <f t="shared" si="2"/>
        <v>0</v>
      </c>
      <c r="U94" s="50">
        <f>COUNTIF(C94:Q94,"abs")</f>
        <v>0</v>
      </c>
      <c r="V94" s="31"/>
      <c r="Y94" s="26"/>
    </row>
    <row r="95" spans="2:25" ht="24.95" customHeight="1" thickBot="1" x14ac:dyDescent="0.35">
      <c r="B95" s="364" t="s">
        <v>9</v>
      </c>
      <c r="C95" s="358">
        <f>COUNTIF(C5:C94,"abs")</f>
        <v>0</v>
      </c>
      <c r="D95" s="359"/>
      <c r="E95" s="360"/>
      <c r="F95" s="366">
        <f>COUNTIF(F5:F94,"abs")</f>
        <v>0</v>
      </c>
      <c r="G95" s="367"/>
      <c r="H95" s="368"/>
      <c r="I95" s="358">
        <f>COUNTIF(I5:I94,"abs")</f>
        <v>0</v>
      </c>
      <c r="J95" s="359"/>
      <c r="K95" s="360"/>
      <c r="L95" s="366">
        <f>COUNTIF(L5:L94,"abs")</f>
        <v>0</v>
      </c>
      <c r="M95" s="367"/>
      <c r="N95" s="368"/>
      <c r="O95" s="358">
        <f>COUNTIF(O5:O94,"abs")</f>
        <v>0</v>
      </c>
      <c r="P95" s="359"/>
      <c r="Q95" s="360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5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5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5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5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5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5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5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5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5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5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5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5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5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5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5"/>
        <v>0</v>
      </c>
      <c r="S111" s="353"/>
      <c r="T111" s="353"/>
      <c r="U111" s="354"/>
      <c r="V111" s="31"/>
    </row>
  </sheetData>
  <sheetProtection password="CC87" sheet="1" objects="1" scenarios="1"/>
  <mergeCells count="102">
    <mergeCell ref="Y2:AA2"/>
    <mergeCell ref="U95:U96"/>
    <mergeCell ref="C97:E97"/>
    <mergeCell ref="F97:H97"/>
    <mergeCell ref="I97:K97"/>
    <mergeCell ref="L97:N97"/>
    <mergeCell ref="O97:Q97"/>
    <mergeCell ref="R97:U97"/>
    <mergeCell ref="B2:V2"/>
    <mergeCell ref="B95:B96"/>
    <mergeCell ref="C95:E95"/>
    <mergeCell ref="F95:H95"/>
    <mergeCell ref="I95:K95"/>
    <mergeCell ref="L95:N95"/>
    <mergeCell ref="O95:Q95"/>
    <mergeCell ref="R95:R96"/>
    <mergeCell ref="S95:S96"/>
    <mergeCell ref="T95:T96"/>
    <mergeCell ref="C99:E99"/>
    <mergeCell ref="F99:H99"/>
    <mergeCell ref="I99:K99"/>
    <mergeCell ref="L99:N99"/>
    <mergeCell ref="O99:Q99"/>
    <mergeCell ref="R99:U99"/>
    <mergeCell ref="C98:E98"/>
    <mergeCell ref="F98:H98"/>
    <mergeCell ref="I98:K98"/>
    <mergeCell ref="L98:N98"/>
    <mergeCell ref="O98:Q98"/>
    <mergeCell ref="R98:U98"/>
    <mergeCell ref="C101:E101"/>
    <mergeCell ref="F101:H101"/>
    <mergeCell ref="I101:K101"/>
    <mergeCell ref="L101:N101"/>
    <mergeCell ref="O101:Q101"/>
    <mergeCell ref="R101:U101"/>
    <mergeCell ref="C100:E100"/>
    <mergeCell ref="F100:H100"/>
    <mergeCell ref="I100:K100"/>
    <mergeCell ref="L100:N100"/>
    <mergeCell ref="O100:Q100"/>
    <mergeCell ref="R100:U100"/>
    <mergeCell ref="C103:E103"/>
    <mergeCell ref="F103:H103"/>
    <mergeCell ref="I103:K103"/>
    <mergeCell ref="L103:N103"/>
    <mergeCell ref="O103:Q103"/>
    <mergeCell ref="R103:U103"/>
    <mergeCell ref="C102:E102"/>
    <mergeCell ref="F102:H102"/>
    <mergeCell ref="I102:K102"/>
    <mergeCell ref="L102:N102"/>
    <mergeCell ref="O102:Q102"/>
    <mergeCell ref="R102:U102"/>
    <mergeCell ref="C105:E105"/>
    <mergeCell ref="F105:H105"/>
    <mergeCell ref="I105:K105"/>
    <mergeCell ref="L105:N105"/>
    <mergeCell ref="O105:Q105"/>
    <mergeCell ref="R105:U105"/>
    <mergeCell ref="C104:E104"/>
    <mergeCell ref="F104:H104"/>
    <mergeCell ref="I104:K104"/>
    <mergeCell ref="L104:N104"/>
    <mergeCell ref="O104:Q104"/>
    <mergeCell ref="R104:U104"/>
    <mergeCell ref="C107:E107"/>
    <mergeCell ref="F107:H107"/>
    <mergeCell ref="I107:K107"/>
    <mergeCell ref="L107:N107"/>
    <mergeCell ref="O107:Q107"/>
    <mergeCell ref="R107:U107"/>
    <mergeCell ref="C106:E106"/>
    <mergeCell ref="F106:H106"/>
    <mergeCell ref="I106:K106"/>
    <mergeCell ref="L106:N106"/>
    <mergeCell ref="O106:Q106"/>
    <mergeCell ref="R106:U106"/>
    <mergeCell ref="C109:E109"/>
    <mergeCell ref="F109:H109"/>
    <mergeCell ref="I109:K109"/>
    <mergeCell ref="L109:N109"/>
    <mergeCell ref="O109:Q109"/>
    <mergeCell ref="R109:U109"/>
    <mergeCell ref="C108:E108"/>
    <mergeCell ref="F108:H108"/>
    <mergeCell ref="I108:K108"/>
    <mergeCell ref="L108:N108"/>
    <mergeCell ref="O108:Q108"/>
    <mergeCell ref="R108:U108"/>
    <mergeCell ref="C111:E111"/>
    <mergeCell ref="F111:H111"/>
    <mergeCell ref="I111:K111"/>
    <mergeCell ref="L111:N111"/>
    <mergeCell ref="O111:Q111"/>
    <mergeCell ref="R111:U111"/>
    <mergeCell ref="C110:E110"/>
    <mergeCell ref="F110:H110"/>
    <mergeCell ref="I110:K110"/>
    <mergeCell ref="L110:N110"/>
    <mergeCell ref="O110:Q110"/>
    <mergeCell ref="R110:U110"/>
  </mergeCells>
  <printOptions horizontalCentered="1"/>
  <pageMargins left="0" right="0" top="0.15748031496062992" bottom="0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00B0F0"/>
  </sheetPr>
  <dimension ref="A1:DD88"/>
  <sheetViews>
    <sheetView topLeftCell="CD1" zoomScaleNormal="100" workbookViewId="0">
      <selection activeCell="DF12" sqref="DF12"/>
    </sheetView>
  </sheetViews>
  <sheetFormatPr baseColWidth="10" defaultRowHeight="10.5" x14ac:dyDescent="0.15"/>
  <cols>
    <col min="1" max="1" width="12.7109375" style="2" customWidth="1"/>
    <col min="2" max="3" width="3.28515625" style="2" customWidth="1"/>
    <col min="4" max="4" width="3.42578125" style="2" customWidth="1"/>
    <col min="5" max="8" width="3.28515625" style="2" customWidth="1"/>
    <col min="9" max="9" width="10.7109375" style="2" customWidth="1"/>
    <col min="10" max="10" width="12.7109375" style="2" customWidth="1"/>
    <col min="11" max="17" width="3.28515625" style="2" customWidth="1"/>
    <col min="18" max="18" width="11.42578125" style="2" customWidth="1"/>
    <col min="19" max="19" width="11.42578125" style="2"/>
    <col min="20" max="26" width="3.28515625" style="2" customWidth="1"/>
    <col min="27" max="28" width="11.42578125" style="2"/>
    <col min="29" max="35" width="3.28515625" style="2" customWidth="1"/>
    <col min="36" max="36" width="11.42578125" style="2"/>
    <col min="37" max="37" width="12.7109375" style="2" customWidth="1"/>
    <col min="38" max="44" width="3.28515625" style="2" customWidth="1"/>
    <col min="45" max="45" width="11.42578125" style="2"/>
    <col min="46" max="46" width="12.7109375" style="2" customWidth="1"/>
    <col min="47" max="53" width="3.28515625" style="2" customWidth="1"/>
    <col min="54" max="54" width="11.42578125" style="2"/>
    <col min="55" max="55" width="12.7109375" style="2" customWidth="1"/>
    <col min="56" max="62" width="3.28515625" style="2" customWidth="1"/>
    <col min="63" max="63" width="11.42578125" style="2"/>
    <col min="64" max="64" width="12.7109375" style="2" customWidth="1"/>
    <col min="65" max="71" width="3.28515625" style="2" customWidth="1"/>
    <col min="72" max="72" width="11.42578125" style="2"/>
    <col min="73" max="73" width="12.7109375" style="2" customWidth="1"/>
    <col min="74" max="80" width="3.28515625" style="2" customWidth="1"/>
    <col min="81" max="81" width="11.42578125" style="2"/>
    <col min="82" max="82" width="12.7109375" style="2" customWidth="1"/>
    <col min="83" max="89" width="3.28515625" style="2" customWidth="1"/>
    <col min="90" max="90" width="11.42578125" style="2" customWidth="1"/>
    <col min="91" max="91" width="12.7109375" style="2" customWidth="1"/>
    <col min="92" max="98" width="3.28515625" style="2" customWidth="1"/>
    <col min="99" max="99" width="11.42578125" style="2" customWidth="1"/>
    <col min="100" max="100" width="12.7109375" style="2" customWidth="1"/>
    <col min="101" max="107" width="3.28515625" style="2" customWidth="1"/>
    <col min="108" max="16384" width="11.42578125" style="2"/>
  </cols>
  <sheetData>
    <row r="1" spans="1:108" ht="31.5" customHeight="1" x14ac:dyDescent="0.15">
      <c r="A1" s="378" t="s">
        <v>46</v>
      </c>
      <c r="B1" s="378"/>
      <c r="C1" s="378"/>
      <c r="D1" s="378"/>
      <c r="E1" s="378"/>
      <c r="F1" s="378"/>
      <c r="G1" s="378"/>
      <c r="H1" s="378"/>
      <c r="I1" s="378"/>
      <c r="J1" s="380" t="s">
        <v>47</v>
      </c>
      <c r="K1" s="380"/>
      <c r="L1" s="380"/>
      <c r="M1" s="380"/>
      <c r="N1" s="380"/>
      <c r="O1" s="380"/>
      <c r="P1" s="380"/>
      <c r="Q1" s="380"/>
      <c r="R1" s="381"/>
      <c r="S1" s="379" t="s">
        <v>33</v>
      </c>
      <c r="T1" s="380"/>
      <c r="U1" s="380"/>
      <c r="V1" s="380"/>
      <c r="W1" s="380"/>
      <c r="X1" s="380"/>
      <c r="Y1" s="380"/>
      <c r="Z1" s="380"/>
      <c r="AA1" s="381"/>
      <c r="AB1" s="379" t="s">
        <v>53</v>
      </c>
      <c r="AC1" s="380"/>
      <c r="AD1" s="380"/>
      <c r="AE1" s="380"/>
      <c r="AF1" s="380"/>
      <c r="AG1" s="380"/>
      <c r="AH1" s="380"/>
      <c r="AI1" s="380"/>
      <c r="AJ1" s="381"/>
      <c r="AK1" s="379" t="s">
        <v>54</v>
      </c>
      <c r="AL1" s="380"/>
      <c r="AM1" s="380"/>
      <c r="AN1" s="380"/>
      <c r="AO1" s="380"/>
      <c r="AP1" s="380"/>
      <c r="AQ1" s="380"/>
      <c r="AR1" s="380"/>
      <c r="AS1" s="381"/>
      <c r="AT1" s="379" t="s">
        <v>55</v>
      </c>
      <c r="AU1" s="380"/>
      <c r="AV1" s="380"/>
      <c r="AW1" s="380"/>
      <c r="AX1" s="380"/>
      <c r="AY1" s="380"/>
      <c r="AZ1" s="380"/>
      <c r="BA1" s="380"/>
      <c r="BB1" s="381"/>
      <c r="BC1" s="379" t="s">
        <v>32</v>
      </c>
      <c r="BD1" s="380"/>
      <c r="BE1" s="380"/>
      <c r="BF1" s="380"/>
      <c r="BG1" s="380"/>
      <c r="BH1" s="380"/>
      <c r="BI1" s="380"/>
      <c r="BJ1" s="380"/>
      <c r="BK1" s="381"/>
      <c r="BL1" s="379" t="s">
        <v>56</v>
      </c>
      <c r="BM1" s="380"/>
      <c r="BN1" s="380"/>
      <c r="BO1" s="380"/>
      <c r="BP1" s="380"/>
      <c r="BQ1" s="380"/>
      <c r="BR1" s="380"/>
      <c r="BS1" s="380"/>
      <c r="BT1" s="381"/>
      <c r="BU1" s="379" t="s">
        <v>57</v>
      </c>
      <c r="BV1" s="380"/>
      <c r="BW1" s="380"/>
      <c r="BX1" s="380"/>
      <c r="BY1" s="380"/>
      <c r="BZ1" s="380"/>
      <c r="CA1" s="380"/>
      <c r="CB1" s="380"/>
      <c r="CC1" s="381"/>
      <c r="CD1" s="379" t="s">
        <v>58</v>
      </c>
      <c r="CE1" s="380"/>
      <c r="CF1" s="380"/>
      <c r="CG1" s="380"/>
      <c r="CH1" s="380"/>
      <c r="CI1" s="380"/>
      <c r="CJ1" s="380"/>
      <c r="CK1" s="380"/>
      <c r="CL1" s="381"/>
      <c r="CM1" s="379" t="s">
        <v>59</v>
      </c>
      <c r="CN1" s="380"/>
      <c r="CO1" s="380"/>
      <c r="CP1" s="380"/>
      <c r="CQ1" s="380"/>
      <c r="CR1" s="380"/>
      <c r="CS1" s="380"/>
      <c r="CT1" s="380"/>
      <c r="CU1" s="381"/>
      <c r="CV1" s="379" t="s">
        <v>60</v>
      </c>
      <c r="CW1" s="380"/>
      <c r="CX1" s="380"/>
      <c r="CY1" s="380"/>
      <c r="CZ1" s="380"/>
      <c r="DA1" s="380"/>
      <c r="DB1" s="380"/>
      <c r="DC1" s="380"/>
      <c r="DD1" s="381"/>
    </row>
    <row r="2" spans="1:108" ht="11.25" thickBot="1" x14ac:dyDescent="0.2">
      <c r="A2" s="89"/>
      <c r="B2" s="89"/>
      <c r="C2" s="89"/>
      <c r="D2" s="89"/>
      <c r="E2" s="89"/>
      <c r="F2" s="89"/>
      <c r="G2" s="89"/>
      <c r="H2" s="89"/>
      <c r="I2" s="93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90"/>
      <c r="CW2" s="90"/>
      <c r="CX2" s="90"/>
      <c r="CY2" s="90"/>
      <c r="CZ2" s="90"/>
      <c r="DA2" s="90"/>
      <c r="DB2" s="90"/>
      <c r="DC2" s="90"/>
      <c r="DD2" s="90"/>
    </row>
    <row r="3" spans="1:108" ht="51" thickBot="1" x14ac:dyDescent="0.2">
      <c r="A3" s="150"/>
      <c r="B3" s="163" t="s">
        <v>35</v>
      </c>
      <c r="C3" s="138" t="s">
        <v>37</v>
      </c>
      <c r="D3" s="139" t="s">
        <v>51</v>
      </c>
      <c r="E3" s="191" t="s">
        <v>38</v>
      </c>
      <c r="F3" s="192" t="s">
        <v>51</v>
      </c>
      <c r="G3" s="149" t="s">
        <v>39</v>
      </c>
      <c r="H3" s="162" t="s">
        <v>51</v>
      </c>
      <c r="I3" s="88"/>
      <c r="J3" s="150"/>
      <c r="K3" s="163" t="s">
        <v>35</v>
      </c>
      <c r="L3" s="182" t="s">
        <v>37</v>
      </c>
      <c r="M3" s="200" t="s">
        <v>51</v>
      </c>
      <c r="N3" s="203" t="s">
        <v>38</v>
      </c>
      <c r="O3" s="204" t="s">
        <v>51</v>
      </c>
      <c r="P3" s="205" t="s">
        <v>39</v>
      </c>
      <c r="Q3" s="206" t="s">
        <v>50</v>
      </c>
      <c r="R3" s="89"/>
      <c r="S3" s="150"/>
      <c r="T3" s="151" t="s">
        <v>35</v>
      </c>
      <c r="U3" s="182" t="s">
        <v>37</v>
      </c>
      <c r="V3" s="200" t="s">
        <v>52</v>
      </c>
      <c r="W3" s="176" t="s">
        <v>38</v>
      </c>
      <c r="X3" s="177" t="s">
        <v>51</v>
      </c>
      <c r="Y3" s="184" t="s">
        <v>39</v>
      </c>
      <c r="Z3" s="185" t="s">
        <v>50</v>
      </c>
      <c r="AA3" s="89"/>
      <c r="AB3" s="150"/>
      <c r="AC3" s="210" t="s">
        <v>35</v>
      </c>
      <c r="AD3" s="138" t="s">
        <v>37</v>
      </c>
      <c r="AE3" s="139" t="s">
        <v>51</v>
      </c>
      <c r="AF3" s="176" t="s">
        <v>38</v>
      </c>
      <c r="AG3" s="177" t="s">
        <v>51</v>
      </c>
      <c r="AH3" s="184" t="s">
        <v>39</v>
      </c>
      <c r="AI3" s="185" t="s">
        <v>50</v>
      </c>
      <c r="AJ3" s="89"/>
      <c r="AK3" s="239"/>
      <c r="AL3" s="305" t="s">
        <v>35</v>
      </c>
      <c r="AM3" s="303" t="s">
        <v>37</v>
      </c>
      <c r="AN3" s="302" t="s">
        <v>51</v>
      </c>
      <c r="AO3" s="300" t="s">
        <v>38</v>
      </c>
      <c r="AP3" s="301" t="s">
        <v>51</v>
      </c>
      <c r="AQ3" s="304" t="s">
        <v>39</v>
      </c>
      <c r="AR3" s="185" t="s">
        <v>50</v>
      </c>
      <c r="AS3" s="89"/>
      <c r="AT3" s="150"/>
      <c r="AU3" s="151" t="s">
        <v>35</v>
      </c>
      <c r="AV3" s="182" t="s">
        <v>37</v>
      </c>
      <c r="AW3" s="183" t="s">
        <v>51</v>
      </c>
      <c r="AX3" s="176" t="s">
        <v>38</v>
      </c>
      <c r="AY3" s="177" t="s">
        <v>51</v>
      </c>
      <c r="AZ3" s="184" t="s">
        <v>39</v>
      </c>
      <c r="BA3" s="185" t="s">
        <v>50</v>
      </c>
      <c r="BB3" s="89"/>
      <c r="BC3" s="150"/>
      <c r="BD3" s="210" t="s">
        <v>35</v>
      </c>
      <c r="BE3" s="138" t="s">
        <v>37</v>
      </c>
      <c r="BF3" s="139" t="s">
        <v>51</v>
      </c>
      <c r="BG3" s="191" t="s">
        <v>38</v>
      </c>
      <c r="BH3" s="238" t="s">
        <v>51</v>
      </c>
      <c r="BI3" s="149" t="s">
        <v>39</v>
      </c>
      <c r="BJ3" s="185" t="s">
        <v>50</v>
      </c>
      <c r="BK3" s="93"/>
      <c r="BL3" s="239"/>
      <c r="BM3" s="210" t="s">
        <v>35</v>
      </c>
      <c r="BN3" s="138" t="s">
        <v>37</v>
      </c>
      <c r="BO3" s="139" t="s">
        <v>51</v>
      </c>
      <c r="BP3" s="191" t="s">
        <v>38</v>
      </c>
      <c r="BQ3" s="238" t="s">
        <v>51</v>
      </c>
      <c r="BR3" s="149" t="s">
        <v>39</v>
      </c>
      <c r="BS3" s="185" t="s">
        <v>50</v>
      </c>
      <c r="BT3" s="89"/>
      <c r="BU3" s="239"/>
      <c r="BV3" s="210" t="s">
        <v>35</v>
      </c>
      <c r="BW3" s="138" t="s">
        <v>37</v>
      </c>
      <c r="BX3" s="139" t="s">
        <v>51</v>
      </c>
      <c r="BY3" s="191" t="s">
        <v>38</v>
      </c>
      <c r="BZ3" s="238" t="s">
        <v>51</v>
      </c>
      <c r="CA3" s="149" t="s">
        <v>39</v>
      </c>
      <c r="CB3" s="185" t="s">
        <v>50</v>
      </c>
      <c r="CC3" s="89"/>
      <c r="CD3" s="239"/>
      <c r="CE3" s="210" t="s">
        <v>35</v>
      </c>
      <c r="CF3" s="138" t="s">
        <v>37</v>
      </c>
      <c r="CG3" s="139" t="s">
        <v>51</v>
      </c>
      <c r="CH3" s="191" t="s">
        <v>38</v>
      </c>
      <c r="CI3" s="238" t="s">
        <v>51</v>
      </c>
      <c r="CJ3" s="149" t="s">
        <v>39</v>
      </c>
      <c r="CK3" s="185" t="s">
        <v>50</v>
      </c>
      <c r="CL3" s="89"/>
      <c r="CM3" s="239"/>
      <c r="CN3" s="210" t="s">
        <v>35</v>
      </c>
      <c r="CO3" s="138" t="s">
        <v>37</v>
      </c>
      <c r="CP3" s="139" t="s">
        <v>51</v>
      </c>
      <c r="CQ3" s="191" t="s">
        <v>38</v>
      </c>
      <c r="CR3" s="238" t="s">
        <v>51</v>
      </c>
      <c r="CS3" s="149" t="s">
        <v>39</v>
      </c>
      <c r="CT3" s="185" t="s">
        <v>50</v>
      </c>
      <c r="CU3" s="89"/>
      <c r="CV3" s="239"/>
      <c r="CW3" s="210" t="s">
        <v>35</v>
      </c>
      <c r="CX3" s="138" t="s">
        <v>37</v>
      </c>
      <c r="CY3" s="139" t="s">
        <v>51</v>
      </c>
      <c r="CZ3" s="191" t="s">
        <v>38</v>
      </c>
      <c r="DA3" s="238" t="s">
        <v>51</v>
      </c>
      <c r="DB3" s="149" t="s">
        <v>39</v>
      </c>
      <c r="DC3" s="185" t="s">
        <v>50</v>
      </c>
      <c r="DD3" s="90"/>
    </row>
    <row r="4" spans="1:108" ht="15" customHeight="1" x14ac:dyDescent="0.3">
      <c r="A4" s="152"/>
      <c r="B4" s="153">
        <f ca="1">A!R5+G4</f>
        <v>0</v>
      </c>
      <c r="C4" s="140">
        <f>A!S5</f>
        <v>0</v>
      </c>
      <c r="D4" s="141" t="str">
        <f>IF(C4=0,"",(C4/B4*100))</f>
        <v/>
      </c>
      <c r="E4" s="137">
        <f>A!T5</f>
        <v>0</v>
      </c>
      <c r="F4" s="144" t="str">
        <f>IF(E4=0,"",(E4/B4*100))</f>
        <v/>
      </c>
      <c r="G4" s="145">
        <f>A!U5</f>
        <v>0</v>
      </c>
      <c r="H4" s="146" t="str">
        <f>IF(G4=0,"",(G4/B4*100))</f>
        <v/>
      </c>
      <c r="I4" s="94"/>
      <c r="J4" s="165"/>
      <c r="K4" s="166">
        <f ca="1">B!R5+P4</f>
        <v>0</v>
      </c>
      <c r="L4" s="164">
        <f>B!S5</f>
        <v>0</v>
      </c>
      <c r="M4" s="174" t="str">
        <f>IF(L4=0,"",(L4/K4*100))</f>
        <v/>
      </c>
      <c r="N4" s="178">
        <f>B!T5</f>
        <v>0</v>
      </c>
      <c r="O4" s="179" t="str">
        <f>IF(N4=0,"",(N4/K4*100))</f>
        <v/>
      </c>
      <c r="P4" s="175">
        <f>B!U5</f>
        <v>0</v>
      </c>
      <c r="Q4" s="186" t="str">
        <f>IF(P4=0,"",(P4/K4*100))</f>
        <v/>
      </c>
      <c r="R4" s="95"/>
      <c r="S4" s="195"/>
      <c r="T4" s="166">
        <f ca="1">'C'!R5+Y4</f>
        <v>0</v>
      </c>
      <c r="U4" s="164">
        <f>'C'!S5</f>
        <v>0</v>
      </c>
      <c r="V4" s="174" t="str">
        <f>IF(U4=0,"",(U4/T4*100))</f>
        <v/>
      </c>
      <c r="W4" s="178">
        <f>'C'!T5</f>
        <v>0</v>
      </c>
      <c r="X4" s="201" t="str">
        <f>IF(W4=0,"",(W4/T4*100))</f>
        <v/>
      </c>
      <c r="Y4" s="175">
        <f>'C'!U5</f>
        <v>0</v>
      </c>
      <c r="Z4" s="186" t="str">
        <f>IF(Y4=0,"",(Y4/T4*100))</f>
        <v/>
      </c>
      <c r="AA4" s="95"/>
      <c r="AB4" s="299"/>
      <c r="AC4" s="211">
        <f ca="1">D!R5+AH4</f>
        <v>0</v>
      </c>
      <c r="AD4" s="213">
        <f>D!S5</f>
        <v>0</v>
      </c>
      <c r="AE4" s="214" t="str">
        <f>IF(AD4=0,"",(AD4/AC4*100))</f>
        <v/>
      </c>
      <c r="AF4" s="178">
        <f>D!T5</f>
        <v>0</v>
      </c>
      <c r="AG4" s="179" t="str">
        <f>IF(AF4=0,"",(AF4/AC4*100))</f>
        <v/>
      </c>
      <c r="AH4" s="175">
        <f>D!U5</f>
        <v>0</v>
      </c>
      <c r="AI4" s="186" t="str">
        <f>IF(AH4=0,"",(AH4/AC4*100))</f>
        <v/>
      </c>
      <c r="AJ4" s="95"/>
      <c r="AK4" s="315"/>
      <c r="AL4" s="153">
        <f ca="1">E!R5+AQ4</f>
        <v>0</v>
      </c>
      <c r="AM4" s="221">
        <f>E!S5</f>
        <v>0</v>
      </c>
      <c r="AN4" s="223" t="str">
        <f>IF(AM4=0,"",(AM4/AL4*100))</f>
        <v/>
      </c>
      <c r="AO4" s="227">
        <f>E!T5</f>
        <v>0</v>
      </c>
      <c r="AP4" s="228" t="str">
        <f>IF(AO4=0,"",(AO4/AL4*100))</f>
        <v/>
      </c>
      <c r="AQ4" s="225">
        <f>E!U5</f>
        <v>0</v>
      </c>
      <c r="AR4" s="217" t="str">
        <f>IF(AQ4=0,"",(AQ4/AL4*100))</f>
        <v/>
      </c>
      <c r="AS4" s="95"/>
      <c r="AT4" s="158"/>
      <c r="AU4" s="153">
        <f ca="1">F!R5+AZ4</f>
        <v>0</v>
      </c>
      <c r="AV4" s="221">
        <f>F!S5</f>
        <v>0</v>
      </c>
      <c r="AW4" s="223" t="str">
        <f>IF(AV4=0,"",(AV4/AU4*100))</f>
        <v/>
      </c>
      <c r="AX4" s="227">
        <f>F!T5</f>
        <v>0</v>
      </c>
      <c r="AY4" s="228" t="str">
        <f>IF(AX4=0,"",(AX4/AU4*100))</f>
        <v/>
      </c>
      <c r="AZ4" s="225">
        <f>F!U5</f>
        <v>0</v>
      </c>
      <c r="BA4" s="217" t="str">
        <f>IF(AZ4=0,"",(AZ4/AU4*100))</f>
        <v/>
      </c>
      <c r="BB4" s="96"/>
      <c r="BC4" s="231"/>
      <c r="BD4" s="234">
        <f ca="1">G!R5+BI4</f>
        <v>0</v>
      </c>
      <c r="BE4" s="140">
        <f>G!S5</f>
        <v>0</v>
      </c>
      <c r="BF4" s="236" t="str">
        <f>IF(BE4=0,"",(BE4/BD4*100))</f>
        <v/>
      </c>
      <c r="BG4" s="137">
        <f>G!T5</f>
        <v>0</v>
      </c>
      <c r="BH4" s="144" t="str">
        <f>IF(BG4=0,"",(BG4/BD4*100))</f>
        <v/>
      </c>
      <c r="BI4" s="145">
        <f>G!U5</f>
        <v>0</v>
      </c>
      <c r="BJ4" s="217" t="str">
        <f>IF(BI4=0,"",(BI4/BD4*100))</f>
        <v/>
      </c>
      <c r="BK4" s="136"/>
      <c r="BL4" s="207"/>
      <c r="BM4" s="234">
        <f ca="1">H!R5+BR4</f>
        <v>0</v>
      </c>
      <c r="BN4" s="140">
        <f>H!S5</f>
        <v>0</v>
      </c>
      <c r="BO4" s="236" t="str">
        <f>IF(BN4=0,"",(BN4/BM4*100))</f>
        <v/>
      </c>
      <c r="BP4" s="137">
        <f>H!T5</f>
        <v>0</v>
      </c>
      <c r="BQ4" s="144" t="str">
        <f>IF(BP4=0,"",(BP4/BM4*100))</f>
        <v/>
      </c>
      <c r="BR4" s="145">
        <f>H!U5</f>
        <v>0</v>
      </c>
      <c r="BS4" s="217" t="str">
        <f>IF(BR4=0,"",(BR4/BM4*100))</f>
        <v/>
      </c>
      <c r="BT4" s="95"/>
      <c r="BU4" s="158"/>
      <c r="BV4" s="243">
        <f ca="1">I!R5+CA4</f>
        <v>0</v>
      </c>
      <c r="BW4" s="247">
        <f>I!S5</f>
        <v>0</v>
      </c>
      <c r="BX4" s="248" t="str">
        <f>IF(BW4=0,"",(BW4/BV4*100))</f>
        <v/>
      </c>
      <c r="BY4" s="245">
        <f>I!T5</f>
        <v>0</v>
      </c>
      <c r="BZ4" s="251" t="str">
        <f>IF(BY4=0,"",(BY4/BV4*100))</f>
        <v/>
      </c>
      <c r="CA4" s="253">
        <f>I!U5</f>
        <v>0</v>
      </c>
      <c r="CB4" s="241" t="str">
        <f>IF(CA4=0,"",(CA4/BV4*100))</f>
        <v/>
      </c>
      <c r="CC4" s="95"/>
      <c r="CD4" s="255"/>
      <c r="CE4" s="211">
        <f ca="1">J!R5+CJ4</f>
        <v>0</v>
      </c>
      <c r="CF4" s="213">
        <f>J!S5</f>
        <v>0</v>
      </c>
      <c r="CG4" s="214" t="str">
        <f>IF(CF4=0,"",(CF4/CE4*100))</f>
        <v/>
      </c>
      <c r="CH4" s="260">
        <f>J!T5</f>
        <v>0</v>
      </c>
      <c r="CI4" s="262"/>
      <c r="CJ4" s="264">
        <f>J!U5</f>
        <v>0</v>
      </c>
      <c r="CK4" s="186" t="str">
        <f>IF(CJ4=0,"",(CJ4/CE4*100))</f>
        <v/>
      </c>
      <c r="CL4" s="95"/>
      <c r="CM4" s="255"/>
      <c r="CN4" s="243">
        <f ca="1">K!R5+CS4</f>
        <v>0</v>
      </c>
      <c r="CO4" s="247">
        <f>K!S5</f>
        <v>0</v>
      </c>
      <c r="CP4" s="248" t="str">
        <f>IF(CO4=0,"",(CO4/CN4*100))</f>
        <v/>
      </c>
      <c r="CQ4" s="245">
        <f>K!T5</f>
        <v>0</v>
      </c>
      <c r="CR4" s="251" t="str">
        <f>IF(CQ4=0,"",(CQ4/CN4*100))</f>
        <v/>
      </c>
      <c r="CS4" s="253">
        <f>K!U5</f>
        <v>0</v>
      </c>
      <c r="CT4" s="241" t="str">
        <f>IF(CS4=0,"",(CS4/CN4*100))</f>
        <v/>
      </c>
      <c r="CU4" s="95"/>
      <c r="CV4" s="232"/>
      <c r="CW4" s="243">
        <f ca="1">L!R5+DB4</f>
        <v>0</v>
      </c>
      <c r="CX4" s="247">
        <f>L!S5</f>
        <v>0</v>
      </c>
      <c r="CY4" s="248" t="str">
        <f>IF(CX4=0,"",(CX4/CW4*100))</f>
        <v/>
      </c>
      <c r="CZ4" s="245">
        <f>L!T5</f>
        <v>0</v>
      </c>
      <c r="DA4" s="251" t="str">
        <f>IF(CZ4=0,"",(CZ4/CW4*100))</f>
        <v/>
      </c>
      <c r="DB4" s="253">
        <f>L!U5</f>
        <v>0</v>
      </c>
      <c r="DC4" s="241" t="str">
        <f>IF(DB4=0,"",(DB4/CW4*100))</f>
        <v/>
      </c>
      <c r="DD4" s="90"/>
    </row>
    <row r="5" spans="1:108" ht="15" customHeight="1" x14ac:dyDescent="0.3">
      <c r="A5" s="154"/>
      <c r="B5" s="153">
        <f ca="1">A!R6+G5</f>
        <v>0</v>
      </c>
      <c r="C5" s="140">
        <f>A!S6</f>
        <v>0</v>
      </c>
      <c r="D5" s="141" t="str">
        <f t="shared" ref="D5:D68" si="0">IF(C5=0,"",(C5/B5*100))</f>
        <v/>
      </c>
      <c r="E5" s="137">
        <f>A!T6</f>
        <v>0</v>
      </c>
      <c r="F5" s="144" t="str">
        <f t="shared" ref="F5:F68" si="1">IF(E5=0,"",(E5/B5*100))</f>
        <v/>
      </c>
      <c r="G5" s="145">
        <f>A!U6</f>
        <v>0</v>
      </c>
      <c r="H5" s="146" t="str">
        <f t="shared" ref="H5:H68" si="2">IF(G5=0,"",(G5/B5*100))</f>
        <v/>
      </c>
      <c r="I5" s="94"/>
      <c r="J5" s="165"/>
      <c r="K5" s="166">
        <f ca="1">B!R6+P5</f>
        <v>0</v>
      </c>
      <c r="L5" s="164">
        <f>B!S6</f>
        <v>0</v>
      </c>
      <c r="M5" s="174" t="str">
        <f t="shared" ref="M5:M68" si="3">IF(L5=0,"",(L5/K5*100))</f>
        <v/>
      </c>
      <c r="N5" s="178">
        <f>B!T6</f>
        <v>0</v>
      </c>
      <c r="O5" s="179" t="str">
        <f t="shared" ref="O5:O68" si="4">IF(N5=0,"",(N5/K5*100))</f>
        <v/>
      </c>
      <c r="P5" s="175">
        <f>B!U6</f>
        <v>0</v>
      </c>
      <c r="Q5" s="186" t="str">
        <f t="shared" ref="Q5:Q68" si="5">IF(P5=0,"",(P5/K5*100))</f>
        <v/>
      </c>
      <c r="R5" s="95"/>
      <c r="S5" s="195"/>
      <c r="T5" s="166">
        <f ca="1">'C'!R6+Y5</f>
        <v>0</v>
      </c>
      <c r="U5" s="164">
        <f>'C'!S6</f>
        <v>0</v>
      </c>
      <c r="V5" s="174" t="str">
        <f t="shared" ref="V5:V68" si="6">IF(U5=0,"",(U5/T5*100))</f>
        <v/>
      </c>
      <c r="W5" s="178">
        <f>'C'!T6</f>
        <v>0</v>
      </c>
      <c r="X5" s="201" t="str">
        <f t="shared" ref="X5:X68" si="7">IF(W5=0,"",(W5/T5*100))</f>
        <v/>
      </c>
      <c r="Y5" s="175">
        <f>'C'!U6</f>
        <v>0</v>
      </c>
      <c r="Z5" s="186" t="str">
        <f t="shared" ref="Z5:Z68" si="8">IF(Y5=0,"",(Y5/T5*100))</f>
        <v/>
      </c>
      <c r="AA5" s="95"/>
      <c r="AB5" s="295"/>
      <c r="AC5" s="211">
        <f ca="1">D!R6+AH5</f>
        <v>0</v>
      </c>
      <c r="AD5" s="213">
        <f>D!S6</f>
        <v>0</v>
      </c>
      <c r="AE5" s="214" t="str">
        <f t="shared" ref="AE5:AE68" si="9">IF(AD5=0,"",(AD5/AC5*100))</f>
        <v/>
      </c>
      <c r="AF5" s="178">
        <f>D!T6</f>
        <v>0</v>
      </c>
      <c r="AG5" s="179" t="str">
        <f t="shared" ref="AG5:AG68" si="10">IF(AF5=0,"",(AF5/AC5*100))</f>
        <v/>
      </c>
      <c r="AH5" s="175">
        <f>D!U6</f>
        <v>0</v>
      </c>
      <c r="AI5" s="186" t="str">
        <f t="shared" ref="AI5:AI68" si="11">IF(AH5=0,"",(AH5/AC5*100))</f>
        <v/>
      </c>
      <c r="AJ5" s="95"/>
      <c r="AK5" s="316"/>
      <c r="AL5" s="153">
        <f ca="1">E!R6</f>
        <v>0</v>
      </c>
      <c r="AM5" s="221">
        <f>E!S6</f>
        <v>0</v>
      </c>
      <c r="AN5" s="223" t="str">
        <f t="shared" ref="AN5:AN68" si="12">IF(AM5=0,"",(AM5/AL5*100))</f>
        <v/>
      </c>
      <c r="AO5" s="227">
        <f>E!T6</f>
        <v>0</v>
      </c>
      <c r="AP5" s="228" t="str">
        <f t="shared" ref="AP5:AP68" si="13">IF(AO5=0,"",(AO5/AL5*100))</f>
        <v/>
      </c>
      <c r="AQ5" s="225">
        <f>E!U6</f>
        <v>0</v>
      </c>
      <c r="AR5" s="217" t="str">
        <f t="shared" ref="AR5:AR68" si="14">IF(AQ5=0,"",(AQ5/AL5*100))</f>
        <v/>
      </c>
      <c r="AS5" s="95"/>
      <c r="AT5" s="158"/>
      <c r="AU5" s="153">
        <f ca="1">F!R6+AZ5</f>
        <v>0</v>
      </c>
      <c r="AV5" s="221">
        <f>F!S6</f>
        <v>0</v>
      </c>
      <c r="AW5" s="223" t="str">
        <f t="shared" ref="AW5:AW68" si="15">IF(AV5=0,"",(AV5/AU5*100))</f>
        <v/>
      </c>
      <c r="AX5" s="227">
        <f>F!T6</f>
        <v>0</v>
      </c>
      <c r="AY5" s="228" t="str">
        <f t="shared" ref="AY5:AY68" si="16">IF(AX5=0,"",(AX5/AU5*100))</f>
        <v/>
      </c>
      <c r="AZ5" s="225">
        <f>F!U6</f>
        <v>0</v>
      </c>
      <c r="BA5" s="217" t="str">
        <f t="shared" ref="BA5:BA68" si="17">IF(AZ5=0,"",(AZ5/AU5*100))</f>
        <v/>
      </c>
      <c r="BB5" s="96"/>
      <c r="BC5" s="231"/>
      <c r="BD5" s="234">
        <f ca="1">G!R6+BI5</f>
        <v>0</v>
      </c>
      <c r="BE5" s="140">
        <f>G!S6</f>
        <v>0</v>
      </c>
      <c r="BF5" s="236" t="str">
        <f t="shared" ref="BF5:BF68" si="18">IF(BE5=0,"",(BE5/BD5*100))</f>
        <v/>
      </c>
      <c r="BG5" s="137">
        <f>G!T6</f>
        <v>0</v>
      </c>
      <c r="BH5" s="144" t="str">
        <f t="shared" ref="BH5:BH68" si="19">IF(BG5=0,"",(BG5/BD5*100))</f>
        <v/>
      </c>
      <c r="BI5" s="145">
        <f>G!U6</f>
        <v>0</v>
      </c>
      <c r="BJ5" s="217" t="str">
        <f t="shared" ref="BJ5:BJ68" si="20">IF(BI5=0,"",(BI5/BD5*100))</f>
        <v/>
      </c>
      <c r="BK5" s="136"/>
      <c r="BL5" s="207"/>
      <c r="BM5" s="234">
        <f ca="1">H!R6+BR5</f>
        <v>0</v>
      </c>
      <c r="BN5" s="140">
        <f>H!S6</f>
        <v>0</v>
      </c>
      <c r="BO5" s="236" t="str">
        <f t="shared" ref="BO5:BO68" si="21">IF(BN5=0,"",(BN5/BM5*100))</f>
        <v/>
      </c>
      <c r="BP5" s="137">
        <f>H!T6</f>
        <v>0</v>
      </c>
      <c r="BQ5" s="144" t="str">
        <f t="shared" ref="BQ5:BQ68" si="22">IF(BP5=0,"",(BP5/BM5*100))</f>
        <v/>
      </c>
      <c r="BR5" s="145">
        <f>H!U6</f>
        <v>0</v>
      </c>
      <c r="BS5" s="217" t="str">
        <f t="shared" ref="BS5:BS68" si="23">IF(BR5=0,"",(BR5/BM5*100))</f>
        <v/>
      </c>
      <c r="BT5" s="95"/>
      <c r="BU5" s="158"/>
      <c r="BV5" s="243">
        <f ca="1">I!R6+CA5</f>
        <v>0</v>
      </c>
      <c r="BW5" s="247">
        <f>I!S6</f>
        <v>0</v>
      </c>
      <c r="BX5" s="248" t="str">
        <f t="shared" ref="BX5:BX68" si="24">IF(BW5=0,"",(BW5/BV5*100))</f>
        <v/>
      </c>
      <c r="BY5" s="245">
        <f>I!T6</f>
        <v>0</v>
      </c>
      <c r="BZ5" s="251" t="str">
        <f t="shared" ref="BZ5:BZ68" si="25">IF(BY5=0,"",(BY5/BV5*100))</f>
        <v/>
      </c>
      <c r="CA5" s="253">
        <f>I!U6</f>
        <v>0</v>
      </c>
      <c r="CB5" s="241" t="str">
        <f t="shared" ref="CB5:CB68" si="26">IF(CA5=0,"",(CA5/BV5*100))</f>
        <v/>
      </c>
      <c r="CC5" s="95"/>
      <c r="CD5" s="255"/>
      <c r="CE5" s="211">
        <f ca="1">J!R6+CJ5</f>
        <v>0</v>
      </c>
      <c r="CF5" s="213">
        <f>J!S6</f>
        <v>0</v>
      </c>
      <c r="CG5" s="214" t="str">
        <f t="shared" ref="CG5:CG68" si="27">IF(CF5=0,"",(CF5/CE5*100))</f>
        <v/>
      </c>
      <c r="CH5" s="260">
        <f>J!T6</f>
        <v>0</v>
      </c>
      <c r="CI5" s="262" t="str">
        <f t="shared" ref="CI5:CI68" si="28">IF(CH5=0,"",(CH5/CE5*100))</f>
        <v/>
      </c>
      <c r="CJ5" s="264">
        <f>J!U6</f>
        <v>0</v>
      </c>
      <c r="CK5" s="186" t="str">
        <f t="shared" ref="CK5:CK68" si="29">IF(CJ5=0,"",(CJ5/CE5*100))</f>
        <v/>
      </c>
      <c r="CL5" s="95"/>
      <c r="CM5" s="255"/>
      <c r="CN5" s="243">
        <f ca="1">K!R6+CS5</f>
        <v>0</v>
      </c>
      <c r="CO5" s="247">
        <f>K!S6</f>
        <v>0</v>
      </c>
      <c r="CP5" s="248" t="str">
        <f t="shared" ref="CP5:CP68" si="30">IF(CO5=0,"",(CO5/CN5*100))</f>
        <v/>
      </c>
      <c r="CQ5" s="245">
        <f>K!T6</f>
        <v>0</v>
      </c>
      <c r="CR5" s="251" t="str">
        <f t="shared" ref="CR5:CR68" si="31">IF(CQ5=0,"",(CQ5/CN5*100))</f>
        <v/>
      </c>
      <c r="CS5" s="253">
        <f>K!U6</f>
        <v>0</v>
      </c>
      <c r="CT5" s="241" t="str">
        <f t="shared" ref="CT5:CT68" si="32">IF(CS5=0,"",(CS5/CN5*100))</f>
        <v/>
      </c>
      <c r="CU5" s="95"/>
      <c r="CV5" s="255"/>
      <c r="CW5" s="243">
        <f ca="1">L!R6+DB5</f>
        <v>0</v>
      </c>
      <c r="CX5" s="247">
        <f>L!S6</f>
        <v>0</v>
      </c>
      <c r="CY5" s="248" t="str">
        <f t="shared" ref="CY5:CY68" si="33">IF(CX5=0,"",(CX5/CW5*100))</f>
        <v/>
      </c>
      <c r="CZ5" s="245">
        <f>L!T6</f>
        <v>0</v>
      </c>
      <c r="DA5" s="251" t="str">
        <f t="shared" ref="DA5:DA68" si="34">IF(CZ5=0,"",(CZ5/CW5*100))</f>
        <v/>
      </c>
      <c r="DB5" s="253">
        <f>L!U6</f>
        <v>0</v>
      </c>
      <c r="DC5" s="241" t="str">
        <f t="shared" ref="DC5:DC68" si="35">IF(DB5=0,"",(DB5/CW5*100))</f>
        <v/>
      </c>
      <c r="DD5" s="90"/>
    </row>
    <row r="6" spans="1:108" ht="15" customHeight="1" x14ac:dyDescent="0.3">
      <c r="A6" s="155"/>
      <c r="B6" s="153">
        <f ca="1">A!R7+G6</f>
        <v>0</v>
      </c>
      <c r="C6" s="140">
        <f>A!S7</f>
        <v>0</v>
      </c>
      <c r="D6" s="141" t="str">
        <f t="shared" si="0"/>
        <v/>
      </c>
      <c r="E6" s="137">
        <f>A!T7</f>
        <v>0</v>
      </c>
      <c r="F6" s="144" t="str">
        <f t="shared" si="1"/>
        <v/>
      </c>
      <c r="G6" s="145">
        <f>A!U7</f>
        <v>0</v>
      </c>
      <c r="H6" s="146" t="str">
        <f t="shared" si="2"/>
        <v/>
      </c>
      <c r="I6" s="94"/>
      <c r="J6" s="165"/>
      <c r="K6" s="166">
        <f ca="1">B!R7+P6</f>
        <v>0</v>
      </c>
      <c r="L6" s="164">
        <f>B!S7</f>
        <v>0</v>
      </c>
      <c r="M6" s="174" t="str">
        <f t="shared" si="3"/>
        <v/>
      </c>
      <c r="N6" s="178">
        <f>B!T7</f>
        <v>0</v>
      </c>
      <c r="O6" s="179" t="str">
        <f t="shared" si="4"/>
        <v/>
      </c>
      <c r="P6" s="175">
        <f>B!U7</f>
        <v>0</v>
      </c>
      <c r="Q6" s="186" t="str">
        <f t="shared" si="5"/>
        <v/>
      </c>
      <c r="R6" s="95"/>
      <c r="S6" s="195"/>
      <c r="T6" s="166">
        <f ca="1">'C'!R7+Y6</f>
        <v>0</v>
      </c>
      <c r="U6" s="164">
        <f>'C'!S7</f>
        <v>0</v>
      </c>
      <c r="V6" s="174" t="str">
        <f t="shared" si="6"/>
        <v/>
      </c>
      <c r="W6" s="178">
        <f>'C'!T7</f>
        <v>0</v>
      </c>
      <c r="X6" s="201" t="str">
        <f t="shared" si="7"/>
        <v/>
      </c>
      <c r="Y6" s="175">
        <f>'C'!U7</f>
        <v>0</v>
      </c>
      <c r="Z6" s="186" t="str">
        <f t="shared" si="8"/>
        <v/>
      </c>
      <c r="AA6" s="95"/>
      <c r="AB6" s="295"/>
      <c r="AC6" s="211">
        <f ca="1">D!R7+AH6</f>
        <v>0</v>
      </c>
      <c r="AD6" s="213">
        <f>D!S7</f>
        <v>0</v>
      </c>
      <c r="AE6" s="214" t="str">
        <f t="shared" si="9"/>
        <v/>
      </c>
      <c r="AF6" s="178">
        <f>D!T7</f>
        <v>0</v>
      </c>
      <c r="AG6" s="179" t="str">
        <f t="shared" si="10"/>
        <v/>
      </c>
      <c r="AH6" s="175">
        <f>D!U7</f>
        <v>0</v>
      </c>
      <c r="AI6" s="186" t="str">
        <f t="shared" si="11"/>
        <v/>
      </c>
      <c r="AJ6" s="95"/>
      <c r="AK6" s="316"/>
      <c r="AL6" s="153">
        <f ca="1">E!R7</f>
        <v>0</v>
      </c>
      <c r="AM6" s="221">
        <f>E!S7</f>
        <v>0</v>
      </c>
      <c r="AN6" s="223" t="str">
        <f t="shared" si="12"/>
        <v/>
      </c>
      <c r="AO6" s="227">
        <f>E!T7</f>
        <v>0</v>
      </c>
      <c r="AP6" s="228" t="str">
        <f t="shared" si="13"/>
        <v/>
      </c>
      <c r="AQ6" s="225">
        <f>E!U7</f>
        <v>0</v>
      </c>
      <c r="AR6" s="217" t="str">
        <f t="shared" si="14"/>
        <v/>
      </c>
      <c r="AS6" s="95"/>
      <c r="AT6" s="158"/>
      <c r="AU6" s="153">
        <f ca="1">F!R7+AZ6</f>
        <v>0</v>
      </c>
      <c r="AV6" s="221">
        <f>F!S7</f>
        <v>0</v>
      </c>
      <c r="AW6" s="223" t="str">
        <f t="shared" si="15"/>
        <v/>
      </c>
      <c r="AX6" s="227">
        <f>F!T7</f>
        <v>0</v>
      </c>
      <c r="AY6" s="228" t="str">
        <f t="shared" si="16"/>
        <v/>
      </c>
      <c r="AZ6" s="225">
        <f>F!U7</f>
        <v>0</v>
      </c>
      <c r="BA6" s="217" t="str">
        <f t="shared" si="17"/>
        <v/>
      </c>
      <c r="BB6" s="96"/>
      <c r="BC6" s="231"/>
      <c r="BD6" s="234">
        <f ca="1">G!R7+BI6</f>
        <v>0</v>
      </c>
      <c r="BE6" s="140">
        <f>G!S7</f>
        <v>0</v>
      </c>
      <c r="BF6" s="236" t="str">
        <f t="shared" si="18"/>
        <v/>
      </c>
      <c r="BG6" s="137">
        <f>G!T7</f>
        <v>0</v>
      </c>
      <c r="BH6" s="144" t="str">
        <f t="shared" si="19"/>
        <v/>
      </c>
      <c r="BI6" s="145">
        <f>G!U7</f>
        <v>0</v>
      </c>
      <c r="BJ6" s="217" t="str">
        <f t="shared" si="20"/>
        <v/>
      </c>
      <c r="BK6" s="136"/>
      <c r="BL6" s="207"/>
      <c r="BM6" s="234">
        <f ca="1">H!R7+BR6</f>
        <v>0</v>
      </c>
      <c r="BN6" s="140">
        <f>H!S7</f>
        <v>0</v>
      </c>
      <c r="BO6" s="236" t="str">
        <f t="shared" si="21"/>
        <v/>
      </c>
      <c r="BP6" s="137">
        <f>H!T7</f>
        <v>0</v>
      </c>
      <c r="BQ6" s="144" t="str">
        <f t="shared" si="22"/>
        <v/>
      </c>
      <c r="BR6" s="145">
        <f>H!U7</f>
        <v>0</v>
      </c>
      <c r="BS6" s="217" t="str">
        <f t="shared" si="23"/>
        <v/>
      </c>
      <c r="BT6" s="95"/>
      <c r="BU6" s="158"/>
      <c r="BV6" s="243">
        <f ca="1">I!R7+CA6</f>
        <v>0</v>
      </c>
      <c r="BW6" s="247">
        <f>I!S7</f>
        <v>0</v>
      </c>
      <c r="BX6" s="248" t="str">
        <f t="shared" si="24"/>
        <v/>
      </c>
      <c r="BY6" s="245">
        <f>I!T7</f>
        <v>0</v>
      </c>
      <c r="BZ6" s="251" t="str">
        <f t="shared" si="25"/>
        <v/>
      </c>
      <c r="CA6" s="253">
        <f>I!U7</f>
        <v>0</v>
      </c>
      <c r="CB6" s="241" t="str">
        <f t="shared" si="26"/>
        <v/>
      </c>
      <c r="CC6" s="95"/>
      <c r="CD6" s="255"/>
      <c r="CE6" s="211">
        <f ca="1">J!R7+CJ6</f>
        <v>0</v>
      </c>
      <c r="CF6" s="213">
        <f>J!S7</f>
        <v>0</v>
      </c>
      <c r="CG6" s="214" t="str">
        <f t="shared" si="27"/>
        <v/>
      </c>
      <c r="CH6" s="260">
        <f>J!T7</f>
        <v>0</v>
      </c>
      <c r="CI6" s="262" t="str">
        <f t="shared" si="28"/>
        <v/>
      </c>
      <c r="CJ6" s="264">
        <f>J!U7</f>
        <v>0</v>
      </c>
      <c r="CK6" s="186" t="str">
        <f t="shared" si="29"/>
        <v/>
      </c>
      <c r="CL6" s="95"/>
      <c r="CM6" s="255"/>
      <c r="CN6" s="243">
        <f ca="1">K!R7+CS6</f>
        <v>0</v>
      </c>
      <c r="CO6" s="247">
        <f>K!S7</f>
        <v>0</v>
      </c>
      <c r="CP6" s="248" t="str">
        <f t="shared" si="30"/>
        <v/>
      </c>
      <c r="CQ6" s="245">
        <f>K!T7</f>
        <v>0</v>
      </c>
      <c r="CR6" s="251" t="str">
        <f t="shared" si="31"/>
        <v/>
      </c>
      <c r="CS6" s="253">
        <f>K!U7</f>
        <v>0</v>
      </c>
      <c r="CT6" s="241" t="str">
        <f t="shared" si="32"/>
        <v/>
      </c>
      <c r="CU6" s="95"/>
      <c r="CV6" s="255"/>
      <c r="CW6" s="243">
        <f ca="1">L!R7+DB6</f>
        <v>0</v>
      </c>
      <c r="CX6" s="247">
        <f>L!S7</f>
        <v>0</v>
      </c>
      <c r="CY6" s="248" t="str">
        <f t="shared" si="33"/>
        <v/>
      </c>
      <c r="CZ6" s="245">
        <f>L!T7</f>
        <v>0</v>
      </c>
      <c r="DA6" s="251" t="str">
        <f t="shared" si="34"/>
        <v/>
      </c>
      <c r="DB6" s="253">
        <f>L!U7</f>
        <v>0</v>
      </c>
      <c r="DC6" s="241" t="str">
        <f t="shared" si="35"/>
        <v/>
      </c>
      <c r="DD6" s="90"/>
    </row>
    <row r="7" spans="1:108" ht="15" customHeight="1" x14ac:dyDescent="0.3">
      <c r="A7" s="156"/>
      <c r="B7" s="153">
        <f ca="1">A!R8+G7</f>
        <v>0</v>
      </c>
      <c r="C7" s="140">
        <f>A!S8</f>
        <v>0</v>
      </c>
      <c r="D7" s="141" t="str">
        <f t="shared" si="0"/>
        <v/>
      </c>
      <c r="E7" s="137">
        <f>A!T8</f>
        <v>0</v>
      </c>
      <c r="F7" s="144" t="str">
        <f t="shared" si="1"/>
        <v/>
      </c>
      <c r="G7" s="145">
        <f>A!U8</f>
        <v>0</v>
      </c>
      <c r="H7" s="146" t="str">
        <f t="shared" si="2"/>
        <v/>
      </c>
      <c r="I7" s="94"/>
      <c r="J7" s="165"/>
      <c r="K7" s="166">
        <f ca="1">B!R8+P7</f>
        <v>0</v>
      </c>
      <c r="L7" s="164">
        <f>B!S8</f>
        <v>0</v>
      </c>
      <c r="M7" s="174" t="str">
        <f t="shared" si="3"/>
        <v/>
      </c>
      <c r="N7" s="178">
        <f>B!T8</f>
        <v>0</v>
      </c>
      <c r="O7" s="179" t="str">
        <f t="shared" si="4"/>
        <v/>
      </c>
      <c r="P7" s="175">
        <f>B!U8</f>
        <v>0</v>
      </c>
      <c r="Q7" s="186" t="str">
        <f t="shared" si="5"/>
        <v/>
      </c>
      <c r="R7" s="95"/>
      <c r="S7" s="195"/>
      <c r="T7" s="166">
        <f ca="1">'C'!R8+Y7</f>
        <v>0</v>
      </c>
      <c r="U7" s="164">
        <f>'C'!S8</f>
        <v>0</v>
      </c>
      <c r="V7" s="174" t="str">
        <f t="shared" si="6"/>
        <v/>
      </c>
      <c r="W7" s="178">
        <f>'C'!T8</f>
        <v>0</v>
      </c>
      <c r="X7" s="201" t="str">
        <f t="shared" si="7"/>
        <v/>
      </c>
      <c r="Y7" s="175">
        <f>'C'!U8</f>
        <v>0</v>
      </c>
      <c r="Z7" s="186" t="str">
        <f t="shared" si="8"/>
        <v/>
      </c>
      <c r="AA7" s="95"/>
      <c r="AB7" s="295"/>
      <c r="AC7" s="211">
        <f ca="1">D!R8+AH7</f>
        <v>0</v>
      </c>
      <c r="AD7" s="213">
        <f>D!S8</f>
        <v>0</v>
      </c>
      <c r="AE7" s="214" t="str">
        <f t="shared" si="9"/>
        <v/>
      </c>
      <c r="AF7" s="178">
        <f>D!T8</f>
        <v>0</v>
      </c>
      <c r="AG7" s="179" t="str">
        <f t="shared" si="10"/>
        <v/>
      </c>
      <c r="AH7" s="175">
        <f>D!U8</f>
        <v>0</v>
      </c>
      <c r="AI7" s="186" t="str">
        <f t="shared" si="11"/>
        <v/>
      </c>
      <c r="AJ7" s="95"/>
      <c r="AK7" s="330"/>
      <c r="AL7" s="153">
        <f ca="1">E!R8</f>
        <v>0</v>
      </c>
      <c r="AM7" s="221">
        <f>E!S8</f>
        <v>0</v>
      </c>
      <c r="AN7" s="223" t="str">
        <f t="shared" si="12"/>
        <v/>
      </c>
      <c r="AO7" s="227">
        <f>E!T8</f>
        <v>0</v>
      </c>
      <c r="AP7" s="228" t="str">
        <f t="shared" si="13"/>
        <v/>
      </c>
      <c r="AQ7" s="225">
        <f>E!U8</f>
        <v>0</v>
      </c>
      <c r="AR7" s="217" t="str">
        <f t="shared" si="14"/>
        <v/>
      </c>
      <c r="AS7" s="95"/>
      <c r="AT7" s="158"/>
      <c r="AU7" s="153">
        <f ca="1">F!R8+AZ7</f>
        <v>0</v>
      </c>
      <c r="AV7" s="221">
        <f>F!S8</f>
        <v>0</v>
      </c>
      <c r="AW7" s="223" t="str">
        <f t="shared" si="15"/>
        <v/>
      </c>
      <c r="AX7" s="227">
        <f>F!T8</f>
        <v>0</v>
      </c>
      <c r="AY7" s="228" t="str">
        <f t="shared" si="16"/>
        <v/>
      </c>
      <c r="AZ7" s="225">
        <f>F!U8</f>
        <v>0</v>
      </c>
      <c r="BA7" s="217" t="str">
        <f t="shared" si="17"/>
        <v/>
      </c>
      <c r="BB7" s="96"/>
      <c r="BC7" s="231"/>
      <c r="BD7" s="234">
        <f ca="1">G!R8+BI7</f>
        <v>0</v>
      </c>
      <c r="BE7" s="140">
        <f>G!S8</f>
        <v>0</v>
      </c>
      <c r="BF7" s="236" t="str">
        <f t="shared" si="18"/>
        <v/>
      </c>
      <c r="BG7" s="137">
        <f>G!T8</f>
        <v>0</v>
      </c>
      <c r="BH7" s="144" t="str">
        <f t="shared" si="19"/>
        <v/>
      </c>
      <c r="BI7" s="145">
        <f>G!U8</f>
        <v>0</v>
      </c>
      <c r="BJ7" s="217" t="str">
        <f t="shared" si="20"/>
        <v/>
      </c>
      <c r="BK7" s="136"/>
      <c r="BL7" s="207"/>
      <c r="BM7" s="234">
        <f ca="1">H!R8+BR7</f>
        <v>0</v>
      </c>
      <c r="BN7" s="140">
        <f>H!S8</f>
        <v>0</v>
      </c>
      <c r="BO7" s="236" t="str">
        <f t="shared" si="21"/>
        <v/>
      </c>
      <c r="BP7" s="137">
        <f>H!T8</f>
        <v>0</v>
      </c>
      <c r="BQ7" s="144" t="str">
        <f t="shared" si="22"/>
        <v/>
      </c>
      <c r="BR7" s="145">
        <f>H!U8</f>
        <v>0</v>
      </c>
      <c r="BS7" s="217" t="str">
        <f t="shared" si="23"/>
        <v/>
      </c>
      <c r="BT7" s="95"/>
      <c r="BU7" s="158"/>
      <c r="BV7" s="243">
        <f ca="1">I!R8+CA7</f>
        <v>0</v>
      </c>
      <c r="BW7" s="247">
        <f>I!S8</f>
        <v>0</v>
      </c>
      <c r="BX7" s="248" t="str">
        <f t="shared" si="24"/>
        <v/>
      </c>
      <c r="BY7" s="245">
        <f>I!T8</f>
        <v>0</v>
      </c>
      <c r="BZ7" s="251" t="str">
        <f t="shared" si="25"/>
        <v/>
      </c>
      <c r="CA7" s="253">
        <f>I!U8</f>
        <v>0</v>
      </c>
      <c r="CB7" s="241" t="str">
        <f t="shared" si="26"/>
        <v/>
      </c>
      <c r="CC7" s="95"/>
      <c r="CD7" s="255"/>
      <c r="CE7" s="211">
        <f ca="1">J!R8+CJ7</f>
        <v>0</v>
      </c>
      <c r="CF7" s="213">
        <f>J!S8</f>
        <v>0</v>
      </c>
      <c r="CG7" s="214" t="str">
        <f t="shared" si="27"/>
        <v/>
      </c>
      <c r="CH7" s="260">
        <f>J!T8</f>
        <v>0</v>
      </c>
      <c r="CI7" s="262" t="str">
        <f t="shared" si="28"/>
        <v/>
      </c>
      <c r="CJ7" s="264">
        <f>J!U8</f>
        <v>0</v>
      </c>
      <c r="CK7" s="186" t="str">
        <f t="shared" si="29"/>
        <v/>
      </c>
      <c r="CL7" s="95"/>
      <c r="CM7" s="266"/>
      <c r="CN7" s="243">
        <f ca="1">K!R8+CS7</f>
        <v>0</v>
      </c>
      <c r="CO7" s="247">
        <f>K!S8</f>
        <v>0</v>
      </c>
      <c r="CP7" s="248" t="str">
        <f t="shared" si="30"/>
        <v/>
      </c>
      <c r="CQ7" s="245">
        <f>K!T8</f>
        <v>0</v>
      </c>
      <c r="CR7" s="251" t="str">
        <f t="shared" si="31"/>
        <v/>
      </c>
      <c r="CS7" s="253">
        <f>K!U8</f>
        <v>0</v>
      </c>
      <c r="CT7" s="241" t="str">
        <f t="shared" si="32"/>
        <v/>
      </c>
      <c r="CU7" s="95"/>
      <c r="CV7" s="255"/>
      <c r="CW7" s="243">
        <f ca="1">L!R8+DB7</f>
        <v>0</v>
      </c>
      <c r="CX7" s="247">
        <f>L!S8</f>
        <v>0</v>
      </c>
      <c r="CY7" s="248" t="str">
        <f t="shared" si="33"/>
        <v/>
      </c>
      <c r="CZ7" s="245">
        <f>L!T8</f>
        <v>0</v>
      </c>
      <c r="DA7" s="251" t="str">
        <f t="shared" si="34"/>
        <v/>
      </c>
      <c r="DB7" s="253">
        <f>L!U8</f>
        <v>0</v>
      </c>
      <c r="DC7" s="241" t="str">
        <f t="shared" si="35"/>
        <v/>
      </c>
      <c r="DD7" s="97"/>
    </row>
    <row r="8" spans="1:108" ht="15" customHeight="1" x14ac:dyDescent="0.3">
      <c r="A8" s="156"/>
      <c r="B8" s="153">
        <f ca="1">A!R9+G8</f>
        <v>0</v>
      </c>
      <c r="C8" s="140">
        <f>A!S9</f>
        <v>0</v>
      </c>
      <c r="D8" s="141" t="str">
        <f t="shared" si="0"/>
        <v/>
      </c>
      <c r="E8" s="137">
        <f>A!T9</f>
        <v>0</v>
      </c>
      <c r="F8" s="144" t="str">
        <f t="shared" si="1"/>
        <v/>
      </c>
      <c r="G8" s="145">
        <f>A!U9</f>
        <v>0</v>
      </c>
      <c r="H8" s="146" t="str">
        <f t="shared" si="2"/>
        <v/>
      </c>
      <c r="I8" s="94"/>
      <c r="J8" s="165"/>
      <c r="K8" s="166">
        <f ca="1">B!R9+P8</f>
        <v>0</v>
      </c>
      <c r="L8" s="164">
        <f>B!S9</f>
        <v>0</v>
      </c>
      <c r="M8" s="174" t="str">
        <f t="shared" si="3"/>
        <v/>
      </c>
      <c r="N8" s="178">
        <f>B!T9</f>
        <v>0</v>
      </c>
      <c r="O8" s="179" t="str">
        <f t="shared" si="4"/>
        <v/>
      </c>
      <c r="P8" s="175">
        <f>B!U9</f>
        <v>0</v>
      </c>
      <c r="Q8" s="186" t="str">
        <f t="shared" si="5"/>
        <v/>
      </c>
      <c r="R8" s="95"/>
      <c r="S8" s="195"/>
      <c r="T8" s="166">
        <f ca="1">'C'!R9+Y8</f>
        <v>0</v>
      </c>
      <c r="U8" s="164">
        <f>'C'!S9</f>
        <v>0</v>
      </c>
      <c r="V8" s="174" t="str">
        <f t="shared" si="6"/>
        <v/>
      </c>
      <c r="W8" s="178">
        <f>'C'!T9</f>
        <v>0</v>
      </c>
      <c r="X8" s="201" t="str">
        <f t="shared" si="7"/>
        <v/>
      </c>
      <c r="Y8" s="175">
        <f>'C'!U9</f>
        <v>0</v>
      </c>
      <c r="Z8" s="186" t="str">
        <f t="shared" si="8"/>
        <v/>
      </c>
      <c r="AA8" s="95"/>
      <c r="AB8" s="295"/>
      <c r="AC8" s="211">
        <f ca="1">D!R9+AH8</f>
        <v>0</v>
      </c>
      <c r="AD8" s="213">
        <f>D!S9</f>
        <v>0</v>
      </c>
      <c r="AE8" s="214" t="str">
        <f t="shared" si="9"/>
        <v/>
      </c>
      <c r="AF8" s="178">
        <f>D!T9</f>
        <v>0</v>
      </c>
      <c r="AG8" s="179" t="str">
        <f t="shared" si="10"/>
        <v/>
      </c>
      <c r="AH8" s="175">
        <f>D!U9</f>
        <v>0</v>
      </c>
      <c r="AI8" s="186" t="str">
        <f t="shared" si="11"/>
        <v/>
      </c>
      <c r="AJ8" s="95"/>
      <c r="AK8" s="314"/>
      <c r="AL8" s="153">
        <f ca="1">E!R9</f>
        <v>0</v>
      </c>
      <c r="AM8" s="221">
        <f>E!S9</f>
        <v>0</v>
      </c>
      <c r="AN8" s="223" t="str">
        <f t="shared" si="12"/>
        <v/>
      </c>
      <c r="AO8" s="227">
        <f>E!T9</f>
        <v>0</v>
      </c>
      <c r="AP8" s="228" t="str">
        <f t="shared" si="13"/>
        <v/>
      </c>
      <c r="AQ8" s="225">
        <f>E!U9</f>
        <v>0</v>
      </c>
      <c r="AR8" s="217" t="str">
        <f t="shared" si="14"/>
        <v/>
      </c>
      <c r="AS8" s="95"/>
      <c r="AT8" s="158"/>
      <c r="AU8" s="153">
        <f ca="1">F!R9+AZ8</f>
        <v>0</v>
      </c>
      <c r="AV8" s="221">
        <f>F!S9</f>
        <v>0</v>
      </c>
      <c r="AW8" s="223" t="str">
        <f t="shared" si="15"/>
        <v/>
      </c>
      <c r="AX8" s="227">
        <f>F!T9</f>
        <v>0</v>
      </c>
      <c r="AY8" s="228" t="str">
        <f t="shared" si="16"/>
        <v/>
      </c>
      <c r="AZ8" s="225">
        <f>F!U9</f>
        <v>0</v>
      </c>
      <c r="BA8" s="217" t="str">
        <f t="shared" si="17"/>
        <v/>
      </c>
      <c r="BB8" s="96"/>
      <c r="BC8" s="231"/>
      <c r="BD8" s="234">
        <f ca="1">G!R9+BI8</f>
        <v>0</v>
      </c>
      <c r="BE8" s="140">
        <f>G!S9</f>
        <v>0</v>
      </c>
      <c r="BF8" s="236" t="str">
        <f t="shared" si="18"/>
        <v/>
      </c>
      <c r="BG8" s="137">
        <f>G!T9</f>
        <v>0</v>
      </c>
      <c r="BH8" s="144" t="str">
        <f t="shared" si="19"/>
        <v/>
      </c>
      <c r="BI8" s="145">
        <f>G!U9</f>
        <v>0</v>
      </c>
      <c r="BJ8" s="217" t="str">
        <f t="shared" si="20"/>
        <v/>
      </c>
      <c r="BK8" s="136"/>
      <c r="BL8" s="207"/>
      <c r="BM8" s="234">
        <f ca="1">H!R9+BR8</f>
        <v>0</v>
      </c>
      <c r="BN8" s="140">
        <f>H!S9</f>
        <v>0</v>
      </c>
      <c r="BO8" s="236" t="str">
        <f t="shared" si="21"/>
        <v/>
      </c>
      <c r="BP8" s="137">
        <f>H!T9</f>
        <v>0</v>
      </c>
      <c r="BQ8" s="144" t="str">
        <f t="shared" si="22"/>
        <v/>
      </c>
      <c r="BR8" s="145">
        <f>H!U9</f>
        <v>0</v>
      </c>
      <c r="BS8" s="217" t="str">
        <f t="shared" si="23"/>
        <v/>
      </c>
      <c r="BT8" s="95"/>
      <c r="BU8" s="232"/>
      <c r="BV8" s="243">
        <f ca="1">I!R9+CA8</f>
        <v>0</v>
      </c>
      <c r="BW8" s="247">
        <f>I!S9</f>
        <v>0</v>
      </c>
      <c r="BX8" s="248" t="str">
        <f t="shared" si="24"/>
        <v/>
      </c>
      <c r="BY8" s="245">
        <f>I!T9</f>
        <v>0</v>
      </c>
      <c r="BZ8" s="251" t="str">
        <f t="shared" si="25"/>
        <v/>
      </c>
      <c r="CA8" s="253">
        <f>I!U9</f>
        <v>0</v>
      </c>
      <c r="CB8" s="241" t="str">
        <f t="shared" si="26"/>
        <v/>
      </c>
      <c r="CC8" s="95"/>
      <c r="CD8" s="255"/>
      <c r="CE8" s="211">
        <f ca="1">J!R9+CJ8</f>
        <v>0</v>
      </c>
      <c r="CF8" s="213">
        <f>J!S9</f>
        <v>0</v>
      </c>
      <c r="CG8" s="214" t="str">
        <f t="shared" si="27"/>
        <v/>
      </c>
      <c r="CH8" s="260">
        <f>J!T9</f>
        <v>0</v>
      </c>
      <c r="CI8" s="262" t="str">
        <f t="shared" si="28"/>
        <v/>
      </c>
      <c r="CJ8" s="264">
        <f>J!U9</f>
        <v>0</v>
      </c>
      <c r="CK8" s="186" t="str">
        <f t="shared" si="29"/>
        <v/>
      </c>
      <c r="CL8" s="95"/>
      <c r="CM8" s="266"/>
      <c r="CN8" s="243">
        <f ca="1">K!R9+CS8</f>
        <v>0</v>
      </c>
      <c r="CO8" s="247">
        <f>K!S9</f>
        <v>0</v>
      </c>
      <c r="CP8" s="248" t="str">
        <f t="shared" si="30"/>
        <v/>
      </c>
      <c r="CQ8" s="245">
        <f>K!T9</f>
        <v>0</v>
      </c>
      <c r="CR8" s="251" t="str">
        <f t="shared" si="31"/>
        <v/>
      </c>
      <c r="CS8" s="253">
        <f>K!U9</f>
        <v>0</v>
      </c>
      <c r="CT8" s="241" t="str">
        <f t="shared" si="32"/>
        <v/>
      </c>
      <c r="CU8" s="95"/>
      <c r="CV8" s="269"/>
      <c r="CW8" s="243">
        <f ca="1">L!R9+DB8</f>
        <v>0</v>
      </c>
      <c r="CX8" s="247">
        <f>L!S9</f>
        <v>0</v>
      </c>
      <c r="CY8" s="248" t="str">
        <f t="shared" si="33"/>
        <v/>
      </c>
      <c r="CZ8" s="245">
        <f>L!T9</f>
        <v>0</v>
      </c>
      <c r="DA8" s="251" t="str">
        <f t="shared" si="34"/>
        <v/>
      </c>
      <c r="DB8" s="253">
        <f>L!U9</f>
        <v>0</v>
      </c>
      <c r="DC8" s="241" t="str">
        <f t="shared" si="35"/>
        <v/>
      </c>
      <c r="DD8" s="90"/>
    </row>
    <row r="9" spans="1:108" ht="15" customHeight="1" x14ac:dyDescent="0.3">
      <c r="A9" s="152"/>
      <c r="B9" s="153">
        <f ca="1">A!R10+G9</f>
        <v>0</v>
      </c>
      <c r="C9" s="140">
        <f>A!S10</f>
        <v>0</v>
      </c>
      <c r="D9" s="141" t="str">
        <f t="shared" si="0"/>
        <v/>
      </c>
      <c r="E9" s="137">
        <f>A!T10</f>
        <v>0</v>
      </c>
      <c r="F9" s="144" t="str">
        <f t="shared" si="1"/>
        <v/>
      </c>
      <c r="G9" s="145">
        <f>A!U10</f>
        <v>0</v>
      </c>
      <c r="H9" s="146" t="str">
        <f t="shared" si="2"/>
        <v/>
      </c>
      <c r="I9" s="94"/>
      <c r="J9" s="165"/>
      <c r="K9" s="166">
        <f ca="1">B!R10+P9</f>
        <v>0</v>
      </c>
      <c r="L9" s="164">
        <f>B!S10</f>
        <v>0</v>
      </c>
      <c r="M9" s="174" t="str">
        <f t="shared" si="3"/>
        <v/>
      </c>
      <c r="N9" s="178">
        <f>B!T10</f>
        <v>0</v>
      </c>
      <c r="O9" s="179" t="str">
        <f t="shared" si="4"/>
        <v/>
      </c>
      <c r="P9" s="175">
        <f>B!U10</f>
        <v>0</v>
      </c>
      <c r="Q9" s="186" t="str">
        <f t="shared" si="5"/>
        <v/>
      </c>
      <c r="R9" s="95"/>
      <c r="S9" s="195"/>
      <c r="T9" s="166">
        <f ca="1">'C'!R10+Y9</f>
        <v>0</v>
      </c>
      <c r="U9" s="164">
        <f>'C'!S10</f>
        <v>0</v>
      </c>
      <c r="V9" s="174" t="str">
        <f t="shared" si="6"/>
        <v/>
      </c>
      <c r="W9" s="178">
        <f>'C'!T10</f>
        <v>0</v>
      </c>
      <c r="X9" s="201" t="str">
        <f t="shared" si="7"/>
        <v/>
      </c>
      <c r="Y9" s="175">
        <f>'C'!U10</f>
        <v>0</v>
      </c>
      <c r="Z9" s="186" t="str">
        <f t="shared" si="8"/>
        <v/>
      </c>
      <c r="AA9" s="95"/>
      <c r="AB9" s="295"/>
      <c r="AC9" s="211">
        <f ca="1">D!R10+AH9</f>
        <v>0</v>
      </c>
      <c r="AD9" s="213">
        <f>D!S10</f>
        <v>0</v>
      </c>
      <c r="AE9" s="214" t="str">
        <f t="shared" si="9"/>
        <v/>
      </c>
      <c r="AF9" s="178">
        <f>D!T10</f>
        <v>0</v>
      </c>
      <c r="AG9" s="179" t="str">
        <f t="shared" si="10"/>
        <v/>
      </c>
      <c r="AH9" s="175">
        <f>D!U10</f>
        <v>0</v>
      </c>
      <c r="AI9" s="186" t="str">
        <f t="shared" si="11"/>
        <v/>
      </c>
      <c r="AJ9" s="95"/>
      <c r="AK9" s="316"/>
      <c r="AL9" s="153">
        <f ca="1">E!R10</f>
        <v>0</v>
      </c>
      <c r="AM9" s="221">
        <f>E!S10</f>
        <v>0</v>
      </c>
      <c r="AN9" s="223" t="str">
        <f t="shared" si="12"/>
        <v/>
      </c>
      <c r="AO9" s="227">
        <f>E!T10</f>
        <v>0</v>
      </c>
      <c r="AP9" s="228" t="str">
        <f t="shared" si="13"/>
        <v/>
      </c>
      <c r="AQ9" s="225">
        <f>E!U10</f>
        <v>0</v>
      </c>
      <c r="AR9" s="217" t="str">
        <f t="shared" si="14"/>
        <v/>
      </c>
      <c r="AS9" s="95"/>
      <c r="AT9" s="158"/>
      <c r="AU9" s="153">
        <f ca="1">F!R10+AZ9</f>
        <v>0</v>
      </c>
      <c r="AV9" s="221">
        <f>F!S10</f>
        <v>0</v>
      </c>
      <c r="AW9" s="223" t="str">
        <f t="shared" si="15"/>
        <v/>
      </c>
      <c r="AX9" s="227">
        <f>F!T10</f>
        <v>0</v>
      </c>
      <c r="AY9" s="228" t="str">
        <f t="shared" si="16"/>
        <v/>
      </c>
      <c r="AZ9" s="225">
        <f>F!U10</f>
        <v>0</v>
      </c>
      <c r="BA9" s="217" t="str">
        <f t="shared" si="17"/>
        <v/>
      </c>
      <c r="BB9" s="96"/>
      <c r="BC9" s="231"/>
      <c r="BD9" s="234">
        <f ca="1">G!R10+BI9</f>
        <v>0</v>
      </c>
      <c r="BE9" s="140">
        <f>G!S10</f>
        <v>0</v>
      </c>
      <c r="BF9" s="236" t="str">
        <f t="shared" si="18"/>
        <v/>
      </c>
      <c r="BG9" s="137">
        <f>G!T10</f>
        <v>0</v>
      </c>
      <c r="BH9" s="144" t="str">
        <f t="shared" si="19"/>
        <v/>
      </c>
      <c r="BI9" s="145">
        <f>G!U10</f>
        <v>0</v>
      </c>
      <c r="BJ9" s="217" t="str">
        <f t="shared" si="20"/>
        <v/>
      </c>
      <c r="BK9" s="136"/>
      <c r="BL9" s="207"/>
      <c r="BM9" s="234">
        <f ca="1">H!R10+BR9</f>
        <v>0</v>
      </c>
      <c r="BN9" s="140">
        <f>H!S10</f>
        <v>0</v>
      </c>
      <c r="BO9" s="236" t="str">
        <f t="shared" si="21"/>
        <v/>
      </c>
      <c r="BP9" s="137">
        <f>H!T10</f>
        <v>0</v>
      </c>
      <c r="BQ9" s="144" t="str">
        <f t="shared" si="22"/>
        <v/>
      </c>
      <c r="BR9" s="145">
        <f>H!U10</f>
        <v>0</v>
      </c>
      <c r="BS9" s="217" t="str">
        <f t="shared" si="23"/>
        <v/>
      </c>
      <c r="BT9" s="95"/>
      <c r="BU9" s="158"/>
      <c r="BV9" s="243">
        <f ca="1">I!R10+CA9</f>
        <v>0</v>
      </c>
      <c r="BW9" s="247">
        <f>I!S10</f>
        <v>0</v>
      </c>
      <c r="BX9" s="248" t="str">
        <f t="shared" si="24"/>
        <v/>
      </c>
      <c r="BY9" s="245">
        <f>I!T10</f>
        <v>0</v>
      </c>
      <c r="BZ9" s="251" t="str">
        <f t="shared" si="25"/>
        <v/>
      </c>
      <c r="CA9" s="253">
        <f>I!U10</f>
        <v>0</v>
      </c>
      <c r="CB9" s="241" t="str">
        <f t="shared" si="26"/>
        <v/>
      </c>
      <c r="CC9" s="95"/>
      <c r="CD9" s="255"/>
      <c r="CE9" s="211">
        <f ca="1">J!R10+CJ9</f>
        <v>0</v>
      </c>
      <c r="CF9" s="213">
        <f>J!S10</f>
        <v>0</v>
      </c>
      <c r="CG9" s="214" t="str">
        <f t="shared" si="27"/>
        <v/>
      </c>
      <c r="CH9" s="260">
        <f>J!T10</f>
        <v>0</v>
      </c>
      <c r="CI9" s="262" t="str">
        <f t="shared" si="28"/>
        <v/>
      </c>
      <c r="CJ9" s="264">
        <f>J!U10</f>
        <v>0</v>
      </c>
      <c r="CK9" s="186" t="str">
        <f t="shared" si="29"/>
        <v/>
      </c>
      <c r="CL9" s="95"/>
      <c r="CM9" s="219"/>
      <c r="CN9" s="243">
        <f ca="1">K!R10+CS9</f>
        <v>0</v>
      </c>
      <c r="CO9" s="247">
        <f>K!S10</f>
        <v>0</v>
      </c>
      <c r="CP9" s="248" t="str">
        <f t="shared" si="30"/>
        <v/>
      </c>
      <c r="CQ9" s="245">
        <f>K!T10</f>
        <v>0</v>
      </c>
      <c r="CR9" s="251" t="str">
        <f t="shared" si="31"/>
        <v/>
      </c>
      <c r="CS9" s="253">
        <f>K!U10</f>
        <v>0</v>
      </c>
      <c r="CT9" s="241" t="str">
        <f t="shared" si="32"/>
        <v/>
      </c>
      <c r="CU9" s="98"/>
      <c r="CV9" s="233"/>
      <c r="CW9" s="243">
        <f ca="1">L!R10+DB9</f>
        <v>0</v>
      </c>
      <c r="CX9" s="247">
        <f>L!S10</f>
        <v>0</v>
      </c>
      <c r="CY9" s="248" t="str">
        <f t="shared" si="33"/>
        <v/>
      </c>
      <c r="CZ9" s="245">
        <f>L!T10</f>
        <v>0</v>
      </c>
      <c r="DA9" s="251" t="str">
        <f t="shared" si="34"/>
        <v/>
      </c>
      <c r="DB9" s="253">
        <f>L!U10</f>
        <v>0</v>
      </c>
      <c r="DC9" s="241" t="str">
        <f t="shared" si="35"/>
        <v/>
      </c>
      <c r="DD9" s="90"/>
    </row>
    <row r="10" spans="1:108" ht="15" customHeight="1" x14ac:dyDescent="0.3">
      <c r="A10" s="155"/>
      <c r="B10" s="153">
        <f ca="1">A!R11+G10</f>
        <v>0</v>
      </c>
      <c r="C10" s="140">
        <f>A!S11</f>
        <v>0</v>
      </c>
      <c r="D10" s="141" t="str">
        <f t="shared" si="0"/>
        <v/>
      </c>
      <c r="E10" s="137">
        <f>A!T11</f>
        <v>0</v>
      </c>
      <c r="F10" s="144" t="str">
        <f t="shared" si="1"/>
        <v/>
      </c>
      <c r="G10" s="145">
        <f>A!U11</f>
        <v>0</v>
      </c>
      <c r="H10" s="146" t="str">
        <f t="shared" si="2"/>
        <v/>
      </c>
      <c r="I10" s="94"/>
      <c r="J10" s="165"/>
      <c r="K10" s="166">
        <f ca="1">B!R11+P10</f>
        <v>0</v>
      </c>
      <c r="L10" s="164">
        <f>B!S11</f>
        <v>0</v>
      </c>
      <c r="M10" s="174" t="str">
        <f t="shared" si="3"/>
        <v/>
      </c>
      <c r="N10" s="178">
        <f>B!T11</f>
        <v>0</v>
      </c>
      <c r="O10" s="179" t="str">
        <f t="shared" si="4"/>
        <v/>
      </c>
      <c r="P10" s="175">
        <f>B!U11</f>
        <v>0</v>
      </c>
      <c r="Q10" s="186" t="str">
        <f t="shared" si="5"/>
        <v/>
      </c>
      <c r="R10" s="95"/>
      <c r="S10" s="196"/>
      <c r="T10" s="166">
        <f ca="1">'C'!R11+Y10</f>
        <v>0</v>
      </c>
      <c r="U10" s="164">
        <f>'C'!S11</f>
        <v>0</v>
      </c>
      <c r="V10" s="174" t="str">
        <f t="shared" si="6"/>
        <v/>
      </c>
      <c r="W10" s="178">
        <f>'C'!T11</f>
        <v>0</v>
      </c>
      <c r="X10" s="201" t="str">
        <f t="shared" si="7"/>
        <v/>
      </c>
      <c r="Y10" s="175">
        <f>'C'!U11</f>
        <v>0</v>
      </c>
      <c r="Z10" s="186" t="str">
        <f t="shared" si="8"/>
        <v/>
      </c>
      <c r="AA10" s="95"/>
      <c r="AB10" s="295"/>
      <c r="AC10" s="211">
        <f ca="1">D!R11+AH10</f>
        <v>0</v>
      </c>
      <c r="AD10" s="213">
        <f>D!S11</f>
        <v>0</v>
      </c>
      <c r="AE10" s="214" t="str">
        <f t="shared" si="9"/>
        <v/>
      </c>
      <c r="AF10" s="178">
        <f>D!T11</f>
        <v>0</v>
      </c>
      <c r="AG10" s="179" t="str">
        <f t="shared" si="10"/>
        <v/>
      </c>
      <c r="AH10" s="175">
        <f>D!U11</f>
        <v>0</v>
      </c>
      <c r="AI10" s="186" t="str">
        <f t="shared" si="11"/>
        <v/>
      </c>
      <c r="AJ10" s="95"/>
      <c r="AK10" s="316"/>
      <c r="AL10" s="153">
        <f ca="1">E!R11</f>
        <v>0</v>
      </c>
      <c r="AM10" s="221">
        <f>E!S11</f>
        <v>0</v>
      </c>
      <c r="AN10" s="223" t="str">
        <f t="shared" si="12"/>
        <v/>
      </c>
      <c r="AO10" s="227">
        <f>E!T11</f>
        <v>0</v>
      </c>
      <c r="AP10" s="228" t="str">
        <f t="shared" si="13"/>
        <v/>
      </c>
      <c r="AQ10" s="225">
        <f>E!U11</f>
        <v>0</v>
      </c>
      <c r="AR10" s="217" t="str">
        <f t="shared" si="14"/>
        <v/>
      </c>
      <c r="AS10" s="95"/>
      <c r="AT10" s="158"/>
      <c r="AU10" s="153">
        <f ca="1">F!R11+AZ10</f>
        <v>0</v>
      </c>
      <c r="AV10" s="221">
        <f>F!S11</f>
        <v>0</v>
      </c>
      <c r="AW10" s="223" t="str">
        <f t="shared" si="15"/>
        <v/>
      </c>
      <c r="AX10" s="227">
        <f>F!T11</f>
        <v>0</v>
      </c>
      <c r="AY10" s="228" t="str">
        <f t="shared" si="16"/>
        <v/>
      </c>
      <c r="AZ10" s="225">
        <f>F!U11</f>
        <v>0</v>
      </c>
      <c r="BA10" s="217" t="str">
        <f t="shared" si="17"/>
        <v/>
      </c>
      <c r="BB10" s="96"/>
      <c r="BC10" s="231"/>
      <c r="BD10" s="234">
        <f ca="1">G!R11+BI10</f>
        <v>0</v>
      </c>
      <c r="BE10" s="140">
        <f>G!S11</f>
        <v>0</v>
      </c>
      <c r="BF10" s="236" t="str">
        <f t="shared" si="18"/>
        <v/>
      </c>
      <c r="BG10" s="137">
        <f>G!T11</f>
        <v>0</v>
      </c>
      <c r="BH10" s="144" t="str">
        <f t="shared" si="19"/>
        <v/>
      </c>
      <c r="BI10" s="145">
        <f>G!U11</f>
        <v>0</v>
      </c>
      <c r="BJ10" s="217" t="str">
        <f t="shared" si="20"/>
        <v/>
      </c>
      <c r="BK10" s="136"/>
      <c r="BL10" s="207"/>
      <c r="BM10" s="234">
        <f ca="1">H!R11+BR10</f>
        <v>0</v>
      </c>
      <c r="BN10" s="140">
        <f>H!S11</f>
        <v>0</v>
      </c>
      <c r="BO10" s="236" t="str">
        <f t="shared" si="21"/>
        <v/>
      </c>
      <c r="BP10" s="137">
        <f>H!T11</f>
        <v>0</v>
      </c>
      <c r="BQ10" s="144" t="str">
        <f t="shared" si="22"/>
        <v/>
      </c>
      <c r="BR10" s="145">
        <f>H!U11</f>
        <v>0</v>
      </c>
      <c r="BS10" s="217" t="str">
        <f t="shared" si="23"/>
        <v/>
      </c>
      <c r="BT10" s="95"/>
      <c r="BU10" s="158"/>
      <c r="BV10" s="243">
        <f ca="1">I!R11+CA10</f>
        <v>0</v>
      </c>
      <c r="BW10" s="247">
        <f>I!S11</f>
        <v>0</v>
      </c>
      <c r="BX10" s="248" t="str">
        <f t="shared" si="24"/>
        <v/>
      </c>
      <c r="BY10" s="245">
        <f>I!T11</f>
        <v>0</v>
      </c>
      <c r="BZ10" s="251" t="str">
        <f t="shared" si="25"/>
        <v/>
      </c>
      <c r="CA10" s="253">
        <f>I!U11</f>
        <v>0</v>
      </c>
      <c r="CB10" s="241" t="str">
        <f t="shared" si="26"/>
        <v/>
      </c>
      <c r="CC10" s="95"/>
      <c r="CD10" s="255"/>
      <c r="CE10" s="211">
        <f ca="1">J!R11+CJ10</f>
        <v>0</v>
      </c>
      <c r="CF10" s="213">
        <f>J!S11</f>
        <v>0</v>
      </c>
      <c r="CG10" s="214" t="str">
        <f t="shared" si="27"/>
        <v/>
      </c>
      <c r="CH10" s="260">
        <f>J!T11</f>
        <v>0</v>
      </c>
      <c r="CI10" s="262" t="str">
        <f t="shared" si="28"/>
        <v/>
      </c>
      <c r="CJ10" s="264">
        <f>J!U11</f>
        <v>0</v>
      </c>
      <c r="CK10" s="186" t="str">
        <f t="shared" si="29"/>
        <v/>
      </c>
      <c r="CL10" s="95"/>
      <c r="CM10" s="219"/>
      <c r="CN10" s="243">
        <f ca="1">K!R11+CS10</f>
        <v>0</v>
      </c>
      <c r="CO10" s="247">
        <f>K!S11</f>
        <v>0</v>
      </c>
      <c r="CP10" s="248" t="str">
        <f t="shared" si="30"/>
        <v/>
      </c>
      <c r="CQ10" s="245">
        <f>K!T11</f>
        <v>0</v>
      </c>
      <c r="CR10" s="251" t="str">
        <f t="shared" si="31"/>
        <v/>
      </c>
      <c r="CS10" s="253">
        <f>K!U11</f>
        <v>0</v>
      </c>
      <c r="CT10" s="241" t="str">
        <f t="shared" si="32"/>
        <v/>
      </c>
      <c r="CU10" s="95"/>
      <c r="CV10" s="219"/>
      <c r="CW10" s="243">
        <f ca="1">L!R11+DB10</f>
        <v>0</v>
      </c>
      <c r="CX10" s="247">
        <f>L!S11</f>
        <v>0</v>
      </c>
      <c r="CY10" s="248" t="str">
        <f t="shared" si="33"/>
        <v/>
      </c>
      <c r="CZ10" s="245">
        <f>L!T11</f>
        <v>0</v>
      </c>
      <c r="DA10" s="251" t="str">
        <f t="shared" si="34"/>
        <v/>
      </c>
      <c r="DB10" s="253">
        <f>L!U11</f>
        <v>0</v>
      </c>
      <c r="DC10" s="241" t="str">
        <f t="shared" si="35"/>
        <v/>
      </c>
      <c r="DD10" s="90"/>
    </row>
    <row r="11" spans="1:108" ht="15" customHeight="1" x14ac:dyDescent="0.3">
      <c r="A11" s="155"/>
      <c r="B11" s="153">
        <f ca="1">A!R12+G11</f>
        <v>0</v>
      </c>
      <c r="C11" s="140">
        <f>A!S12</f>
        <v>0</v>
      </c>
      <c r="D11" s="141" t="str">
        <f t="shared" si="0"/>
        <v/>
      </c>
      <c r="E11" s="137">
        <f>A!T12</f>
        <v>0</v>
      </c>
      <c r="F11" s="144" t="str">
        <f t="shared" si="1"/>
        <v/>
      </c>
      <c r="G11" s="145">
        <f>A!U12</f>
        <v>0</v>
      </c>
      <c r="H11" s="146" t="str">
        <f t="shared" si="2"/>
        <v/>
      </c>
      <c r="I11" s="94"/>
      <c r="J11" s="165"/>
      <c r="K11" s="166">
        <f ca="1">B!R12+P11</f>
        <v>0</v>
      </c>
      <c r="L11" s="164">
        <f>B!S12</f>
        <v>0</v>
      </c>
      <c r="M11" s="174" t="str">
        <f t="shared" si="3"/>
        <v/>
      </c>
      <c r="N11" s="178">
        <f>B!T12</f>
        <v>0</v>
      </c>
      <c r="O11" s="179" t="str">
        <f t="shared" si="4"/>
        <v/>
      </c>
      <c r="P11" s="175">
        <f>B!U12</f>
        <v>0</v>
      </c>
      <c r="Q11" s="186" t="str">
        <f t="shared" si="5"/>
        <v/>
      </c>
      <c r="R11" s="95"/>
      <c r="S11" s="195"/>
      <c r="T11" s="166">
        <f ca="1">'C'!R12+Y11</f>
        <v>0</v>
      </c>
      <c r="U11" s="164">
        <f>'C'!S12</f>
        <v>0</v>
      </c>
      <c r="V11" s="174" t="str">
        <f t="shared" si="6"/>
        <v/>
      </c>
      <c r="W11" s="178">
        <f>'C'!T12</f>
        <v>0</v>
      </c>
      <c r="X11" s="201" t="str">
        <f t="shared" si="7"/>
        <v/>
      </c>
      <c r="Y11" s="175">
        <f>'C'!U12</f>
        <v>0</v>
      </c>
      <c r="Z11" s="186" t="str">
        <f t="shared" si="8"/>
        <v/>
      </c>
      <c r="AA11" s="95"/>
      <c r="AB11" s="295"/>
      <c r="AC11" s="211">
        <f ca="1">D!R12+AH11</f>
        <v>0</v>
      </c>
      <c r="AD11" s="213">
        <f>D!S12</f>
        <v>0</v>
      </c>
      <c r="AE11" s="214" t="str">
        <f t="shared" si="9"/>
        <v/>
      </c>
      <c r="AF11" s="178">
        <f>D!T12</f>
        <v>0</v>
      </c>
      <c r="AG11" s="179" t="str">
        <f t="shared" si="10"/>
        <v/>
      </c>
      <c r="AH11" s="175">
        <f>D!U12</f>
        <v>0</v>
      </c>
      <c r="AI11" s="186" t="str">
        <f t="shared" si="11"/>
        <v/>
      </c>
      <c r="AJ11" s="95"/>
      <c r="AK11" s="316"/>
      <c r="AL11" s="153">
        <f ca="1">E!R12</f>
        <v>0</v>
      </c>
      <c r="AM11" s="221">
        <f>E!S12</f>
        <v>0</v>
      </c>
      <c r="AN11" s="223" t="str">
        <f t="shared" si="12"/>
        <v/>
      </c>
      <c r="AO11" s="227">
        <f>E!T12</f>
        <v>0</v>
      </c>
      <c r="AP11" s="228" t="str">
        <f t="shared" si="13"/>
        <v/>
      </c>
      <c r="AQ11" s="225">
        <f>E!U12</f>
        <v>0</v>
      </c>
      <c r="AR11" s="217" t="str">
        <f t="shared" si="14"/>
        <v/>
      </c>
      <c r="AS11" s="95"/>
      <c r="AT11" s="158"/>
      <c r="AU11" s="153">
        <f ca="1">F!R12+AZ11</f>
        <v>0</v>
      </c>
      <c r="AV11" s="221">
        <f>F!S12</f>
        <v>0</v>
      </c>
      <c r="AW11" s="223" t="str">
        <f t="shared" si="15"/>
        <v/>
      </c>
      <c r="AX11" s="227">
        <f>F!T12</f>
        <v>0</v>
      </c>
      <c r="AY11" s="228" t="str">
        <f t="shared" si="16"/>
        <v/>
      </c>
      <c r="AZ11" s="225">
        <f>F!U12</f>
        <v>0</v>
      </c>
      <c r="BA11" s="217" t="str">
        <f t="shared" si="17"/>
        <v/>
      </c>
      <c r="BB11" s="96"/>
      <c r="BC11" s="231"/>
      <c r="BD11" s="234">
        <f ca="1">G!R12+BI11</f>
        <v>0</v>
      </c>
      <c r="BE11" s="140">
        <f>G!S12</f>
        <v>0</v>
      </c>
      <c r="BF11" s="236" t="str">
        <f t="shared" si="18"/>
        <v/>
      </c>
      <c r="BG11" s="137">
        <f>G!T12</f>
        <v>0</v>
      </c>
      <c r="BH11" s="144" t="str">
        <f t="shared" si="19"/>
        <v/>
      </c>
      <c r="BI11" s="145">
        <f>G!U12</f>
        <v>0</v>
      </c>
      <c r="BJ11" s="217" t="str">
        <f t="shared" si="20"/>
        <v/>
      </c>
      <c r="BK11" s="136"/>
      <c r="BL11" s="207"/>
      <c r="BM11" s="234">
        <f ca="1">H!R12+BR11</f>
        <v>0</v>
      </c>
      <c r="BN11" s="140">
        <f>H!S12</f>
        <v>0</v>
      </c>
      <c r="BO11" s="236" t="str">
        <f t="shared" si="21"/>
        <v/>
      </c>
      <c r="BP11" s="137">
        <f>H!T12</f>
        <v>0</v>
      </c>
      <c r="BQ11" s="144" t="str">
        <f t="shared" si="22"/>
        <v/>
      </c>
      <c r="BR11" s="145">
        <f>H!U12</f>
        <v>0</v>
      </c>
      <c r="BS11" s="217" t="str">
        <f t="shared" si="23"/>
        <v/>
      </c>
      <c r="BT11" s="95"/>
      <c r="BU11" s="158"/>
      <c r="BV11" s="243">
        <f ca="1">I!R12+CA11</f>
        <v>0</v>
      </c>
      <c r="BW11" s="247">
        <f>I!S12</f>
        <v>0</v>
      </c>
      <c r="BX11" s="248" t="str">
        <f t="shared" si="24"/>
        <v/>
      </c>
      <c r="BY11" s="245">
        <f>I!T12</f>
        <v>0</v>
      </c>
      <c r="BZ11" s="251" t="str">
        <f t="shared" si="25"/>
        <v/>
      </c>
      <c r="CA11" s="253">
        <f>I!U12</f>
        <v>0</v>
      </c>
      <c r="CB11" s="241" t="str">
        <f t="shared" si="26"/>
        <v/>
      </c>
      <c r="CC11" s="95"/>
      <c r="CD11" s="158"/>
      <c r="CE11" s="211">
        <f ca="1">J!R12+CJ11</f>
        <v>0</v>
      </c>
      <c r="CF11" s="213">
        <f>J!S12</f>
        <v>0</v>
      </c>
      <c r="CG11" s="214" t="str">
        <f t="shared" si="27"/>
        <v/>
      </c>
      <c r="CH11" s="260">
        <f>J!T12</f>
        <v>0</v>
      </c>
      <c r="CI11" s="262" t="str">
        <f t="shared" si="28"/>
        <v/>
      </c>
      <c r="CJ11" s="264">
        <f>J!U12</f>
        <v>0</v>
      </c>
      <c r="CK11" s="186" t="str">
        <f t="shared" si="29"/>
        <v/>
      </c>
      <c r="CL11" s="95"/>
      <c r="CM11" s="219"/>
      <c r="CN11" s="243">
        <f ca="1">K!R12+CS11</f>
        <v>0</v>
      </c>
      <c r="CO11" s="247">
        <f>K!S12</f>
        <v>0</v>
      </c>
      <c r="CP11" s="248" t="str">
        <f t="shared" si="30"/>
        <v/>
      </c>
      <c r="CQ11" s="245">
        <f>K!T12</f>
        <v>0</v>
      </c>
      <c r="CR11" s="251" t="str">
        <f t="shared" si="31"/>
        <v/>
      </c>
      <c r="CS11" s="253">
        <f>K!U12</f>
        <v>0</v>
      </c>
      <c r="CT11" s="241" t="str">
        <f t="shared" si="32"/>
        <v/>
      </c>
      <c r="CU11" s="95"/>
      <c r="CV11" s="219"/>
      <c r="CW11" s="243">
        <f ca="1">L!R12+DB11</f>
        <v>0</v>
      </c>
      <c r="CX11" s="247">
        <f>L!S12</f>
        <v>0</v>
      </c>
      <c r="CY11" s="248" t="str">
        <f t="shared" si="33"/>
        <v/>
      </c>
      <c r="CZ11" s="245">
        <f>L!T12</f>
        <v>0</v>
      </c>
      <c r="DA11" s="251" t="str">
        <f t="shared" si="34"/>
        <v/>
      </c>
      <c r="DB11" s="253">
        <f>L!U12</f>
        <v>0</v>
      </c>
      <c r="DC11" s="241" t="str">
        <f t="shared" si="35"/>
        <v/>
      </c>
      <c r="DD11" s="90"/>
    </row>
    <row r="12" spans="1:108" ht="15" customHeight="1" x14ac:dyDescent="0.3">
      <c r="A12" s="155"/>
      <c r="B12" s="153">
        <f ca="1">A!R13+G12</f>
        <v>0</v>
      </c>
      <c r="C12" s="140">
        <f>A!S13</f>
        <v>0</v>
      </c>
      <c r="D12" s="141" t="str">
        <f t="shared" si="0"/>
        <v/>
      </c>
      <c r="E12" s="137">
        <f>A!T13</f>
        <v>0</v>
      </c>
      <c r="F12" s="144" t="str">
        <f t="shared" si="1"/>
        <v/>
      </c>
      <c r="G12" s="145">
        <f>A!U13</f>
        <v>0</v>
      </c>
      <c r="H12" s="146" t="str">
        <f t="shared" si="2"/>
        <v/>
      </c>
      <c r="I12" s="94"/>
      <c r="J12" s="167"/>
      <c r="K12" s="166">
        <f ca="1">B!R13+P12</f>
        <v>0</v>
      </c>
      <c r="L12" s="164">
        <f>B!S13</f>
        <v>0</v>
      </c>
      <c r="M12" s="174" t="str">
        <f t="shared" si="3"/>
        <v/>
      </c>
      <c r="N12" s="178">
        <f>B!T13</f>
        <v>0</v>
      </c>
      <c r="O12" s="179" t="str">
        <f t="shared" si="4"/>
        <v/>
      </c>
      <c r="P12" s="175">
        <f>B!U13</f>
        <v>0</v>
      </c>
      <c r="Q12" s="186" t="str">
        <f t="shared" si="5"/>
        <v/>
      </c>
      <c r="R12" s="95"/>
      <c r="S12" s="195"/>
      <c r="T12" s="166">
        <f ca="1">'C'!R13+Y12</f>
        <v>0</v>
      </c>
      <c r="U12" s="164">
        <f>'C'!S13</f>
        <v>0</v>
      </c>
      <c r="V12" s="174" t="str">
        <f t="shared" si="6"/>
        <v/>
      </c>
      <c r="W12" s="178">
        <f>'C'!T13</f>
        <v>0</v>
      </c>
      <c r="X12" s="201" t="str">
        <f t="shared" si="7"/>
        <v/>
      </c>
      <c r="Y12" s="175">
        <f>'C'!U13</f>
        <v>0</v>
      </c>
      <c r="Z12" s="186" t="str">
        <f t="shared" si="8"/>
        <v/>
      </c>
      <c r="AA12" s="95"/>
      <c r="AB12" s="295"/>
      <c r="AC12" s="211">
        <f ca="1">D!R13+AH12</f>
        <v>0</v>
      </c>
      <c r="AD12" s="213">
        <f>D!S13</f>
        <v>0</v>
      </c>
      <c r="AE12" s="214" t="str">
        <f t="shared" si="9"/>
        <v/>
      </c>
      <c r="AF12" s="178">
        <f>D!T13</f>
        <v>0</v>
      </c>
      <c r="AG12" s="179" t="str">
        <f t="shared" si="10"/>
        <v/>
      </c>
      <c r="AH12" s="175">
        <f>D!U13</f>
        <v>0</v>
      </c>
      <c r="AI12" s="186" t="str">
        <f t="shared" si="11"/>
        <v/>
      </c>
      <c r="AJ12" s="95"/>
      <c r="AK12" s="316"/>
      <c r="AL12" s="153">
        <f ca="1">E!R13</f>
        <v>0</v>
      </c>
      <c r="AM12" s="221">
        <f>E!S13</f>
        <v>0</v>
      </c>
      <c r="AN12" s="223" t="str">
        <f t="shared" si="12"/>
        <v/>
      </c>
      <c r="AO12" s="227">
        <f>E!T13</f>
        <v>0</v>
      </c>
      <c r="AP12" s="228" t="str">
        <f t="shared" si="13"/>
        <v/>
      </c>
      <c r="AQ12" s="225">
        <f>E!U13</f>
        <v>0</v>
      </c>
      <c r="AR12" s="217" t="str">
        <f t="shared" si="14"/>
        <v/>
      </c>
      <c r="AS12" s="95"/>
      <c r="AT12" s="158"/>
      <c r="AU12" s="153">
        <f ca="1">F!R13+AZ12</f>
        <v>0</v>
      </c>
      <c r="AV12" s="221">
        <f>F!S13</f>
        <v>0</v>
      </c>
      <c r="AW12" s="223" t="str">
        <f t="shared" si="15"/>
        <v/>
      </c>
      <c r="AX12" s="227">
        <f>F!T13</f>
        <v>0</v>
      </c>
      <c r="AY12" s="228" t="str">
        <f t="shared" si="16"/>
        <v/>
      </c>
      <c r="AZ12" s="225">
        <f>F!U13</f>
        <v>0</v>
      </c>
      <c r="BA12" s="217" t="str">
        <f t="shared" si="17"/>
        <v/>
      </c>
      <c r="BB12" s="96"/>
      <c r="BC12" s="232"/>
      <c r="BD12" s="234">
        <f ca="1">G!R13+BI12</f>
        <v>0</v>
      </c>
      <c r="BE12" s="140">
        <f>G!S13</f>
        <v>0</v>
      </c>
      <c r="BF12" s="236" t="str">
        <f t="shared" si="18"/>
        <v/>
      </c>
      <c r="BG12" s="137">
        <f>G!T13</f>
        <v>0</v>
      </c>
      <c r="BH12" s="144" t="str">
        <f t="shared" si="19"/>
        <v/>
      </c>
      <c r="BI12" s="145">
        <f>G!U13</f>
        <v>0</v>
      </c>
      <c r="BJ12" s="217" t="str">
        <f t="shared" si="20"/>
        <v/>
      </c>
      <c r="BK12" s="136"/>
      <c r="BL12" s="207"/>
      <c r="BM12" s="234">
        <f ca="1">H!R13+BR12</f>
        <v>0</v>
      </c>
      <c r="BN12" s="140">
        <f>H!S13</f>
        <v>0</v>
      </c>
      <c r="BO12" s="236" t="str">
        <f t="shared" si="21"/>
        <v/>
      </c>
      <c r="BP12" s="137">
        <f>H!T13</f>
        <v>0</v>
      </c>
      <c r="BQ12" s="144" t="str">
        <f t="shared" si="22"/>
        <v/>
      </c>
      <c r="BR12" s="145">
        <f>H!U13</f>
        <v>0</v>
      </c>
      <c r="BS12" s="217" t="str">
        <f t="shared" si="23"/>
        <v/>
      </c>
      <c r="BT12" s="95"/>
      <c r="BU12" s="158"/>
      <c r="BV12" s="243">
        <f ca="1">I!R13+CA12</f>
        <v>0</v>
      </c>
      <c r="BW12" s="247">
        <f>I!S13</f>
        <v>0</v>
      </c>
      <c r="BX12" s="248" t="str">
        <f t="shared" si="24"/>
        <v/>
      </c>
      <c r="BY12" s="245">
        <f>I!T13</f>
        <v>0</v>
      </c>
      <c r="BZ12" s="251" t="str">
        <f t="shared" si="25"/>
        <v/>
      </c>
      <c r="CA12" s="253">
        <f>I!U13</f>
        <v>0</v>
      </c>
      <c r="CB12" s="241" t="str">
        <f t="shared" si="26"/>
        <v/>
      </c>
      <c r="CC12" s="95"/>
      <c r="CD12" s="255"/>
      <c r="CE12" s="211">
        <f ca="1">J!R13+CJ12</f>
        <v>0</v>
      </c>
      <c r="CF12" s="213">
        <f>J!S13</f>
        <v>0</v>
      </c>
      <c r="CG12" s="214" t="str">
        <f t="shared" si="27"/>
        <v/>
      </c>
      <c r="CH12" s="260">
        <f>J!T13</f>
        <v>0</v>
      </c>
      <c r="CI12" s="262" t="str">
        <f t="shared" si="28"/>
        <v/>
      </c>
      <c r="CJ12" s="264">
        <f>J!U13</f>
        <v>0</v>
      </c>
      <c r="CK12" s="186" t="str">
        <f t="shared" si="29"/>
        <v/>
      </c>
      <c r="CL12" s="95"/>
      <c r="CM12" s="171"/>
      <c r="CN12" s="243">
        <f ca="1">K!R13+CS12</f>
        <v>0</v>
      </c>
      <c r="CO12" s="247">
        <f>K!S13</f>
        <v>0</v>
      </c>
      <c r="CP12" s="248" t="str">
        <f t="shared" si="30"/>
        <v/>
      </c>
      <c r="CQ12" s="245">
        <f>K!T13</f>
        <v>0</v>
      </c>
      <c r="CR12" s="251" t="str">
        <f t="shared" si="31"/>
        <v/>
      </c>
      <c r="CS12" s="253">
        <f>K!U13</f>
        <v>0</v>
      </c>
      <c r="CT12" s="241" t="str">
        <f t="shared" si="32"/>
        <v/>
      </c>
      <c r="CU12" s="95"/>
      <c r="CV12" s="268"/>
      <c r="CW12" s="243">
        <f ca="1">L!R13+DB12</f>
        <v>0</v>
      </c>
      <c r="CX12" s="247">
        <f>L!S13</f>
        <v>0</v>
      </c>
      <c r="CY12" s="248" t="str">
        <f t="shared" si="33"/>
        <v/>
      </c>
      <c r="CZ12" s="245">
        <f>L!T13</f>
        <v>0</v>
      </c>
      <c r="DA12" s="251" t="str">
        <f t="shared" si="34"/>
        <v/>
      </c>
      <c r="DB12" s="253">
        <f>L!U13</f>
        <v>0</v>
      </c>
      <c r="DC12" s="241" t="str">
        <f t="shared" si="35"/>
        <v/>
      </c>
      <c r="DD12" s="89"/>
    </row>
    <row r="13" spans="1:108" ht="15" customHeight="1" x14ac:dyDescent="0.3">
      <c r="A13" s="152"/>
      <c r="B13" s="153">
        <f ca="1">A!R14+G13</f>
        <v>0</v>
      </c>
      <c r="C13" s="140">
        <f>A!S14</f>
        <v>0</v>
      </c>
      <c r="D13" s="141" t="str">
        <f t="shared" si="0"/>
        <v/>
      </c>
      <c r="E13" s="137">
        <f>A!T14</f>
        <v>0</v>
      </c>
      <c r="F13" s="144" t="str">
        <f t="shared" si="1"/>
        <v/>
      </c>
      <c r="G13" s="145">
        <f>A!U14</f>
        <v>0</v>
      </c>
      <c r="H13" s="146" t="str">
        <f t="shared" si="2"/>
        <v/>
      </c>
      <c r="I13" s="94"/>
      <c r="J13" s="167"/>
      <c r="K13" s="166">
        <f ca="1">B!R14+P13</f>
        <v>0</v>
      </c>
      <c r="L13" s="164">
        <f>B!S14</f>
        <v>0</v>
      </c>
      <c r="M13" s="174" t="str">
        <f t="shared" si="3"/>
        <v/>
      </c>
      <c r="N13" s="178">
        <f>B!T14</f>
        <v>0</v>
      </c>
      <c r="O13" s="179" t="str">
        <f t="shared" si="4"/>
        <v/>
      </c>
      <c r="P13" s="175">
        <f>B!U14</f>
        <v>0</v>
      </c>
      <c r="Q13" s="186" t="str">
        <f t="shared" si="5"/>
        <v/>
      </c>
      <c r="R13" s="95"/>
      <c r="S13" s="195"/>
      <c r="T13" s="166">
        <f ca="1">'C'!R14+Y13</f>
        <v>0</v>
      </c>
      <c r="U13" s="164">
        <f>'C'!S14</f>
        <v>0</v>
      </c>
      <c r="V13" s="174" t="str">
        <f t="shared" si="6"/>
        <v/>
      </c>
      <c r="W13" s="178">
        <f>'C'!T14</f>
        <v>0</v>
      </c>
      <c r="X13" s="201" t="str">
        <f t="shared" si="7"/>
        <v/>
      </c>
      <c r="Y13" s="175">
        <f>'C'!U14</f>
        <v>0</v>
      </c>
      <c r="Z13" s="186" t="str">
        <f t="shared" si="8"/>
        <v/>
      </c>
      <c r="AA13" s="95"/>
      <c r="AB13" s="295"/>
      <c r="AC13" s="211">
        <f ca="1">D!R14+AH13</f>
        <v>0</v>
      </c>
      <c r="AD13" s="213">
        <f>D!S14</f>
        <v>0</v>
      </c>
      <c r="AE13" s="214" t="str">
        <f t="shared" si="9"/>
        <v/>
      </c>
      <c r="AF13" s="178">
        <f>D!T14</f>
        <v>0</v>
      </c>
      <c r="AG13" s="179" t="str">
        <f t="shared" si="10"/>
        <v/>
      </c>
      <c r="AH13" s="175">
        <f>D!U14</f>
        <v>0</v>
      </c>
      <c r="AI13" s="186" t="str">
        <f t="shared" si="11"/>
        <v/>
      </c>
      <c r="AJ13" s="95"/>
      <c r="AK13" s="330"/>
      <c r="AL13" s="153">
        <f ca="1">E!R14</f>
        <v>0</v>
      </c>
      <c r="AM13" s="221">
        <f>E!S14</f>
        <v>0</v>
      </c>
      <c r="AN13" s="223" t="str">
        <f t="shared" si="12"/>
        <v/>
      </c>
      <c r="AO13" s="227">
        <f>E!T14</f>
        <v>0</v>
      </c>
      <c r="AP13" s="228" t="str">
        <f t="shared" si="13"/>
        <v/>
      </c>
      <c r="AQ13" s="225">
        <f>E!U14</f>
        <v>0</v>
      </c>
      <c r="AR13" s="217" t="str">
        <f t="shared" si="14"/>
        <v/>
      </c>
      <c r="AS13" s="95"/>
      <c r="AT13" s="158"/>
      <c r="AU13" s="153">
        <f ca="1">F!R14+AZ13</f>
        <v>0</v>
      </c>
      <c r="AV13" s="221">
        <f>F!S14</f>
        <v>0</v>
      </c>
      <c r="AW13" s="223" t="str">
        <f t="shared" si="15"/>
        <v/>
      </c>
      <c r="AX13" s="227">
        <f>F!T14</f>
        <v>0</v>
      </c>
      <c r="AY13" s="228" t="str">
        <f t="shared" si="16"/>
        <v/>
      </c>
      <c r="AZ13" s="225">
        <f>F!U14</f>
        <v>0</v>
      </c>
      <c r="BA13" s="217" t="str">
        <f t="shared" si="17"/>
        <v/>
      </c>
      <c r="BB13" s="96"/>
      <c r="BC13" s="231"/>
      <c r="BD13" s="234">
        <f ca="1">G!R14+BI13</f>
        <v>0</v>
      </c>
      <c r="BE13" s="140">
        <f>G!S14</f>
        <v>0</v>
      </c>
      <c r="BF13" s="236" t="str">
        <f t="shared" si="18"/>
        <v/>
      </c>
      <c r="BG13" s="137">
        <f>G!T14</f>
        <v>0</v>
      </c>
      <c r="BH13" s="144" t="str">
        <f t="shared" si="19"/>
        <v/>
      </c>
      <c r="BI13" s="145">
        <f>G!U14</f>
        <v>0</v>
      </c>
      <c r="BJ13" s="217" t="str">
        <f t="shared" si="20"/>
        <v/>
      </c>
      <c r="BK13" s="136"/>
      <c r="BL13" s="207"/>
      <c r="BM13" s="234">
        <f ca="1">H!R14+BR13</f>
        <v>0</v>
      </c>
      <c r="BN13" s="140">
        <f>H!S14</f>
        <v>0</v>
      </c>
      <c r="BO13" s="236" t="str">
        <f t="shared" si="21"/>
        <v/>
      </c>
      <c r="BP13" s="137">
        <f>H!T14</f>
        <v>0</v>
      </c>
      <c r="BQ13" s="144" t="str">
        <f t="shared" si="22"/>
        <v/>
      </c>
      <c r="BR13" s="145">
        <f>H!U14</f>
        <v>0</v>
      </c>
      <c r="BS13" s="217" t="str">
        <f t="shared" si="23"/>
        <v/>
      </c>
      <c r="BT13" s="95"/>
      <c r="BU13" s="158"/>
      <c r="BV13" s="243">
        <f ca="1">I!R14+CA13</f>
        <v>0</v>
      </c>
      <c r="BW13" s="247">
        <f>I!S14</f>
        <v>0</v>
      </c>
      <c r="BX13" s="248" t="str">
        <f t="shared" si="24"/>
        <v/>
      </c>
      <c r="BY13" s="245">
        <f>I!T14</f>
        <v>0</v>
      </c>
      <c r="BZ13" s="251" t="str">
        <f t="shared" si="25"/>
        <v/>
      </c>
      <c r="CA13" s="253">
        <f>I!U14</f>
        <v>0</v>
      </c>
      <c r="CB13" s="241" t="str">
        <f t="shared" si="26"/>
        <v/>
      </c>
      <c r="CC13" s="95"/>
      <c r="CD13" s="255"/>
      <c r="CE13" s="211">
        <f ca="1">J!R14+CJ13</f>
        <v>0</v>
      </c>
      <c r="CF13" s="213">
        <f>J!S14</f>
        <v>0</v>
      </c>
      <c r="CG13" s="214" t="str">
        <f t="shared" si="27"/>
        <v/>
      </c>
      <c r="CH13" s="260">
        <f>J!T14</f>
        <v>0</v>
      </c>
      <c r="CI13" s="262" t="str">
        <f t="shared" si="28"/>
        <v/>
      </c>
      <c r="CJ13" s="264">
        <f>J!U14</f>
        <v>0</v>
      </c>
      <c r="CK13" s="186" t="str">
        <f t="shared" si="29"/>
        <v/>
      </c>
      <c r="CL13" s="95"/>
      <c r="CM13" s="171"/>
      <c r="CN13" s="243">
        <f ca="1">K!R14+CS13</f>
        <v>0</v>
      </c>
      <c r="CO13" s="247">
        <f>K!S14</f>
        <v>0</v>
      </c>
      <c r="CP13" s="248" t="str">
        <f t="shared" si="30"/>
        <v/>
      </c>
      <c r="CQ13" s="245">
        <f>K!T14</f>
        <v>0</v>
      </c>
      <c r="CR13" s="251" t="str">
        <f t="shared" si="31"/>
        <v/>
      </c>
      <c r="CS13" s="253">
        <f>K!U14</f>
        <v>0</v>
      </c>
      <c r="CT13" s="241" t="str">
        <f t="shared" si="32"/>
        <v/>
      </c>
      <c r="CU13" s="98"/>
      <c r="CV13" s="268"/>
      <c r="CW13" s="243">
        <f ca="1">L!R14+DB13</f>
        <v>0</v>
      </c>
      <c r="CX13" s="247">
        <f>L!S14</f>
        <v>0</v>
      </c>
      <c r="CY13" s="248" t="str">
        <f t="shared" si="33"/>
        <v/>
      </c>
      <c r="CZ13" s="245">
        <f>L!T14</f>
        <v>0</v>
      </c>
      <c r="DA13" s="251" t="str">
        <f t="shared" si="34"/>
        <v/>
      </c>
      <c r="DB13" s="253">
        <f>L!U14</f>
        <v>0</v>
      </c>
      <c r="DC13" s="241" t="str">
        <f t="shared" si="35"/>
        <v/>
      </c>
      <c r="DD13" s="89"/>
    </row>
    <row r="14" spans="1:108" ht="15" customHeight="1" x14ac:dyDescent="0.3">
      <c r="A14" s="155"/>
      <c r="B14" s="153">
        <f ca="1">A!R15+G14</f>
        <v>0</v>
      </c>
      <c r="C14" s="140">
        <f>A!S15</f>
        <v>0</v>
      </c>
      <c r="D14" s="141" t="str">
        <f t="shared" si="0"/>
        <v/>
      </c>
      <c r="E14" s="137">
        <f>A!T15</f>
        <v>0</v>
      </c>
      <c r="F14" s="144" t="str">
        <f t="shared" si="1"/>
        <v/>
      </c>
      <c r="G14" s="145">
        <f>A!U15</f>
        <v>0</v>
      </c>
      <c r="H14" s="146" t="str">
        <f t="shared" si="2"/>
        <v/>
      </c>
      <c r="I14" s="94"/>
      <c r="J14" s="167"/>
      <c r="K14" s="166">
        <f ca="1">B!R15+P14</f>
        <v>0</v>
      </c>
      <c r="L14" s="164">
        <f>B!S15</f>
        <v>0</v>
      </c>
      <c r="M14" s="174" t="str">
        <f t="shared" si="3"/>
        <v/>
      </c>
      <c r="N14" s="178">
        <f>B!T15</f>
        <v>0</v>
      </c>
      <c r="O14" s="179" t="str">
        <f t="shared" si="4"/>
        <v/>
      </c>
      <c r="P14" s="175">
        <f>B!U15</f>
        <v>0</v>
      </c>
      <c r="Q14" s="186" t="str">
        <f t="shared" si="5"/>
        <v/>
      </c>
      <c r="R14" s="95"/>
      <c r="S14" s="195"/>
      <c r="T14" s="166">
        <f ca="1">'C'!R15+Y14</f>
        <v>0</v>
      </c>
      <c r="U14" s="164">
        <f>'C'!S15</f>
        <v>0</v>
      </c>
      <c r="V14" s="174" t="str">
        <f t="shared" si="6"/>
        <v/>
      </c>
      <c r="W14" s="178">
        <f>'C'!T15</f>
        <v>0</v>
      </c>
      <c r="X14" s="201" t="str">
        <f t="shared" si="7"/>
        <v/>
      </c>
      <c r="Y14" s="175">
        <f>'C'!U15</f>
        <v>0</v>
      </c>
      <c r="Z14" s="186" t="str">
        <f t="shared" si="8"/>
        <v/>
      </c>
      <c r="AA14" s="95"/>
      <c r="AB14" s="295"/>
      <c r="AC14" s="211">
        <f ca="1">D!R15+AH14</f>
        <v>0</v>
      </c>
      <c r="AD14" s="213">
        <f>D!S15</f>
        <v>0</v>
      </c>
      <c r="AE14" s="214" t="str">
        <f t="shared" si="9"/>
        <v/>
      </c>
      <c r="AF14" s="178">
        <f>D!T15</f>
        <v>0</v>
      </c>
      <c r="AG14" s="179" t="str">
        <f t="shared" si="10"/>
        <v/>
      </c>
      <c r="AH14" s="175">
        <f>D!U15</f>
        <v>0</v>
      </c>
      <c r="AI14" s="186" t="str">
        <f t="shared" si="11"/>
        <v/>
      </c>
      <c r="AJ14" s="95"/>
      <c r="AK14" s="316"/>
      <c r="AL14" s="153">
        <f ca="1">E!R15</f>
        <v>0</v>
      </c>
      <c r="AM14" s="221">
        <f>E!S15</f>
        <v>0</v>
      </c>
      <c r="AN14" s="223" t="str">
        <f t="shared" si="12"/>
        <v/>
      </c>
      <c r="AO14" s="227">
        <f>E!T15</f>
        <v>0</v>
      </c>
      <c r="AP14" s="228" t="str">
        <f t="shared" si="13"/>
        <v/>
      </c>
      <c r="AQ14" s="225">
        <f>E!U15</f>
        <v>0</v>
      </c>
      <c r="AR14" s="217" t="str">
        <f t="shared" si="14"/>
        <v/>
      </c>
      <c r="AS14" s="95"/>
      <c r="AT14" s="158"/>
      <c r="AU14" s="153">
        <f ca="1">F!R15+AZ14</f>
        <v>0</v>
      </c>
      <c r="AV14" s="221">
        <f>F!S15</f>
        <v>0</v>
      </c>
      <c r="AW14" s="223" t="str">
        <f t="shared" si="15"/>
        <v/>
      </c>
      <c r="AX14" s="227">
        <f>F!T15</f>
        <v>0</v>
      </c>
      <c r="AY14" s="228" t="str">
        <f t="shared" si="16"/>
        <v/>
      </c>
      <c r="AZ14" s="225">
        <f>F!U15</f>
        <v>0</v>
      </c>
      <c r="BA14" s="217" t="str">
        <f t="shared" si="17"/>
        <v/>
      </c>
      <c r="BB14" s="96"/>
      <c r="BC14" s="231"/>
      <c r="BD14" s="234">
        <f ca="1">G!R15+BI14</f>
        <v>0</v>
      </c>
      <c r="BE14" s="140">
        <f>G!S15</f>
        <v>0</v>
      </c>
      <c r="BF14" s="236" t="str">
        <f t="shared" si="18"/>
        <v/>
      </c>
      <c r="BG14" s="137">
        <f>G!T15</f>
        <v>0</v>
      </c>
      <c r="BH14" s="144" t="str">
        <f t="shared" si="19"/>
        <v/>
      </c>
      <c r="BI14" s="145">
        <f>G!U15</f>
        <v>0</v>
      </c>
      <c r="BJ14" s="217" t="str">
        <f t="shared" si="20"/>
        <v/>
      </c>
      <c r="BK14" s="136"/>
      <c r="BL14" s="208"/>
      <c r="BM14" s="234">
        <f ca="1">H!R15+BR14</f>
        <v>0</v>
      </c>
      <c r="BN14" s="140">
        <f>H!S15</f>
        <v>0</v>
      </c>
      <c r="BO14" s="236" t="str">
        <f t="shared" si="21"/>
        <v/>
      </c>
      <c r="BP14" s="137">
        <f>H!T15</f>
        <v>0</v>
      </c>
      <c r="BQ14" s="144" t="str">
        <f t="shared" si="22"/>
        <v/>
      </c>
      <c r="BR14" s="145">
        <f>H!U15</f>
        <v>0</v>
      </c>
      <c r="BS14" s="217" t="str">
        <f t="shared" si="23"/>
        <v/>
      </c>
      <c r="BT14" s="95"/>
      <c r="BU14" s="158"/>
      <c r="BV14" s="243">
        <f ca="1">I!R15+CA14</f>
        <v>0</v>
      </c>
      <c r="BW14" s="247">
        <f>I!S15</f>
        <v>0</v>
      </c>
      <c r="BX14" s="248" t="str">
        <f t="shared" si="24"/>
        <v/>
      </c>
      <c r="BY14" s="245">
        <f>I!T15</f>
        <v>0</v>
      </c>
      <c r="BZ14" s="251" t="str">
        <f t="shared" si="25"/>
        <v/>
      </c>
      <c r="CA14" s="253">
        <f>I!U15</f>
        <v>0</v>
      </c>
      <c r="CB14" s="241" t="str">
        <f t="shared" si="26"/>
        <v/>
      </c>
      <c r="CC14" s="95"/>
      <c r="CD14" s="255"/>
      <c r="CE14" s="211">
        <f ca="1">J!R15+CJ14</f>
        <v>0</v>
      </c>
      <c r="CF14" s="213">
        <f>J!S15</f>
        <v>0</v>
      </c>
      <c r="CG14" s="214" t="str">
        <f t="shared" si="27"/>
        <v/>
      </c>
      <c r="CH14" s="260">
        <f>J!T15</f>
        <v>0</v>
      </c>
      <c r="CI14" s="262" t="str">
        <f t="shared" si="28"/>
        <v/>
      </c>
      <c r="CJ14" s="264">
        <f>J!U15</f>
        <v>0</v>
      </c>
      <c r="CK14" s="186" t="str">
        <f t="shared" si="29"/>
        <v/>
      </c>
      <c r="CL14" s="95"/>
      <c r="CM14" s="267"/>
      <c r="CN14" s="243">
        <f ca="1">K!R15+CS14</f>
        <v>0</v>
      </c>
      <c r="CO14" s="247">
        <f>K!S15</f>
        <v>0</v>
      </c>
      <c r="CP14" s="248" t="str">
        <f t="shared" si="30"/>
        <v/>
      </c>
      <c r="CQ14" s="245">
        <f>K!T15</f>
        <v>0</v>
      </c>
      <c r="CR14" s="251" t="str">
        <f t="shared" si="31"/>
        <v/>
      </c>
      <c r="CS14" s="253">
        <f>K!U15</f>
        <v>0</v>
      </c>
      <c r="CT14" s="241" t="str">
        <f t="shared" si="32"/>
        <v/>
      </c>
      <c r="CU14" s="99"/>
      <c r="CV14" s="268"/>
      <c r="CW14" s="243">
        <f ca="1">L!R15+DB14</f>
        <v>0</v>
      </c>
      <c r="CX14" s="247">
        <f>L!S15</f>
        <v>0</v>
      </c>
      <c r="CY14" s="248" t="str">
        <f t="shared" si="33"/>
        <v/>
      </c>
      <c r="CZ14" s="245">
        <f>L!T15</f>
        <v>0</v>
      </c>
      <c r="DA14" s="251" t="str">
        <f t="shared" si="34"/>
        <v/>
      </c>
      <c r="DB14" s="253">
        <f>L!U15</f>
        <v>0</v>
      </c>
      <c r="DC14" s="241" t="str">
        <f t="shared" si="35"/>
        <v/>
      </c>
      <c r="DD14" s="89"/>
    </row>
    <row r="15" spans="1:108" ht="15" customHeight="1" x14ac:dyDescent="0.3">
      <c r="A15" s="155"/>
      <c r="B15" s="153">
        <f ca="1">A!R16+G15</f>
        <v>0</v>
      </c>
      <c r="C15" s="140">
        <f>A!S16</f>
        <v>0</v>
      </c>
      <c r="D15" s="141" t="str">
        <f t="shared" si="0"/>
        <v/>
      </c>
      <c r="E15" s="137">
        <f>A!T16</f>
        <v>0</v>
      </c>
      <c r="F15" s="144" t="str">
        <f t="shared" si="1"/>
        <v/>
      </c>
      <c r="G15" s="145">
        <f>A!U16</f>
        <v>0</v>
      </c>
      <c r="H15" s="146" t="str">
        <f t="shared" si="2"/>
        <v/>
      </c>
      <c r="I15" s="94"/>
      <c r="J15" s="167"/>
      <c r="K15" s="166">
        <f ca="1">B!R16+P15</f>
        <v>0</v>
      </c>
      <c r="L15" s="164">
        <f>B!S16</f>
        <v>0</v>
      </c>
      <c r="M15" s="174" t="str">
        <f t="shared" si="3"/>
        <v/>
      </c>
      <c r="N15" s="178">
        <f>B!T16</f>
        <v>0</v>
      </c>
      <c r="O15" s="179" t="str">
        <f t="shared" si="4"/>
        <v/>
      </c>
      <c r="P15" s="175">
        <f>B!U16</f>
        <v>0</v>
      </c>
      <c r="Q15" s="186" t="str">
        <f t="shared" si="5"/>
        <v/>
      </c>
      <c r="R15" s="95"/>
      <c r="S15" s="197"/>
      <c r="T15" s="166">
        <f ca="1">'C'!R16+Y15</f>
        <v>0</v>
      </c>
      <c r="U15" s="164">
        <f>'C'!S16</f>
        <v>0</v>
      </c>
      <c r="V15" s="174" t="str">
        <f t="shared" si="6"/>
        <v/>
      </c>
      <c r="W15" s="178">
        <f>'C'!T16</f>
        <v>0</v>
      </c>
      <c r="X15" s="201" t="str">
        <f t="shared" si="7"/>
        <v/>
      </c>
      <c r="Y15" s="175">
        <f>'C'!U16</f>
        <v>0</v>
      </c>
      <c r="Z15" s="186" t="str">
        <f t="shared" si="8"/>
        <v/>
      </c>
      <c r="AA15" s="95"/>
      <c r="AB15" s="295"/>
      <c r="AC15" s="211">
        <f ca="1">D!R16+AH15</f>
        <v>0</v>
      </c>
      <c r="AD15" s="213">
        <f>D!S16</f>
        <v>0</v>
      </c>
      <c r="AE15" s="214" t="str">
        <f t="shared" si="9"/>
        <v/>
      </c>
      <c r="AF15" s="178">
        <f>D!T16</f>
        <v>0</v>
      </c>
      <c r="AG15" s="179" t="str">
        <f t="shared" si="10"/>
        <v/>
      </c>
      <c r="AH15" s="175">
        <f>D!U16</f>
        <v>0</v>
      </c>
      <c r="AI15" s="186" t="str">
        <f t="shared" si="11"/>
        <v/>
      </c>
      <c r="AJ15" s="95"/>
      <c r="AK15" s="316"/>
      <c r="AL15" s="153">
        <f ca="1">E!R16</f>
        <v>0</v>
      </c>
      <c r="AM15" s="221">
        <f>E!S16</f>
        <v>0</v>
      </c>
      <c r="AN15" s="223" t="str">
        <f t="shared" si="12"/>
        <v/>
      </c>
      <c r="AO15" s="227">
        <f>E!T16</f>
        <v>0</v>
      </c>
      <c r="AP15" s="228" t="str">
        <f t="shared" si="13"/>
        <v/>
      </c>
      <c r="AQ15" s="225">
        <f>E!U16</f>
        <v>0</v>
      </c>
      <c r="AR15" s="217" t="str">
        <f t="shared" si="14"/>
        <v/>
      </c>
      <c r="AS15" s="95"/>
      <c r="AT15" s="158"/>
      <c r="AU15" s="153">
        <f ca="1">F!R16+AZ15</f>
        <v>0</v>
      </c>
      <c r="AV15" s="221">
        <f>F!S16</f>
        <v>0</v>
      </c>
      <c r="AW15" s="223" t="str">
        <f t="shared" si="15"/>
        <v/>
      </c>
      <c r="AX15" s="227">
        <f>F!T16</f>
        <v>0</v>
      </c>
      <c r="AY15" s="228" t="str">
        <f t="shared" si="16"/>
        <v/>
      </c>
      <c r="AZ15" s="225">
        <f>F!U16</f>
        <v>0</v>
      </c>
      <c r="BA15" s="217" t="str">
        <f t="shared" si="17"/>
        <v/>
      </c>
      <c r="BB15" s="96"/>
      <c r="BC15" s="231"/>
      <c r="BD15" s="234">
        <f ca="1">G!R16+BI15</f>
        <v>0</v>
      </c>
      <c r="BE15" s="140">
        <f>G!S16</f>
        <v>0</v>
      </c>
      <c r="BF15" s="236" t="str">
        <f t="shared" si="18"/>
        <v/>
      </c>
      <c r="BG15" s="137">
        <f>G!T16</f>
        <v>0</v>
      </c>
      <c r="BH15" s="144" t="str">
        <f t="shared" si="19"/>
        <v/>
      </c>
      <c r="BI15" s="145">
        <f>G!U16</f>
        <v>0</v>
      </c>
      <c r="BJ15" s="217" t="str">
        <f t="shared" si="20"/>
        <v/>
      </c>
      <c r="BK15" s="136"/>
      <c r="BL15" s="207"/>
      <c r="BM15" s="234">
        <f ca="1">H!R16+BR15</f>
        <v>0</v>
      </c>
      <c r="BN15" s="140">
        <f>H!S16</f>
        <v>0</v>
      </c>
      <c r="BO15" s="236" t="str">
        <f t="shared" si="21"/>
        <v/>
      </c>
      <c r="BP15" s="137">
        <f>H!T16</f>
        <v>0</v>
      </c>
      <c r="BQ15" s="144" t="str">
        <f t="shared" si="22"/>
        <v/>
      </c>
      <c r="BR15" s="145">
        <f>H!U16</f>
        <v>0</v>
      </c>
      <c r="BS15" s="217" t="str">
        <f t="shared" si="23"/>
        <v/>
      </c>
      <c r="BT15" s="95"/>
      <c r="BU15" s="158"/>
      <c r="BV15" s="243">
        <f ca="1">I!R16+CA15</f>
        <v>0</v>
      </c>
      <c r="BW15" s="247">
        <f>I!S16</f>
        <v>0</v>
      </c>
      <c r="BX15" s="248" t="str">
        <f t="shared" si="24"/>
        <v/>
      </c>
      <c r="BY15" s="245">
        <f>I!T16</f>
        <v>0</v>
      </c>
      <c r="BZ15" s="251" t="str">
        <f t="shared" si="25"/>
        <v/>
      </c>
      <c r="CA15" s="253">
        <f>I!U16</f>
        <v>0</v>
      </c>
      <c r="CB15" s="241" t="str">
        <f t="shared" si="26"/>
        <v/>
      </c>
      <c r="CC15" s="95"/>
      <c r="CD15" s="256"/>
      <c r="CE15" s="211">
        <f ca="1">J!R16+CJ15</f>
        <v>0</v>
      </c>
      <c r="CF15" s="213">
        <f>J!S16</f>
        <v>0</v>
      </c>
      <c r="CG15" s="214" t="str">
        <f t="shared" si="27"/>
        <v/>
      </c>
      <c r="CH15" s="260">
        <f>J!T16</f>
        <v>0</v>
      </c>
      <c r="CI15" s="262" t="str">
        <f t="shared" si="28"/>
        <v/>
      </c>
      <c r="CJ15" s="264">
        <f>J!U16</f>
        <v>0</v>
      </c>
      <c r="CK15" s="186" t="str">
        <f t="shared" si="29"/>
        <v/>
      </c>
      <c r="CL15" s="95"/>
      <c r="CM15" s="171"/>
      <c r="CN15" s="243">
        <f ca="1">K!R16+CS15</f>
        <v>0</v>
      </c>
      <c r="CO15" s="247">
        <f>K!S16</f>
        <v>0</v>
      </c>
      <c r="CP15" s="248" t="str">
        <f t="shared" si="30"/>
        <v/>
      </c>
      <c r="CQ15" s="245">
        <f>K!T16</f>
        <v>0</v>
      </c>
      <c r="CR15" s="251" t="str">
        <f t="shared" si="31"/>
        <v/>
      </c>
      <c r="CS15" s="253">
        <f>K!U16</f>
        <v>0</v>
      </c>
      <c r="CT15" s="241" t="str">
        <f t="shared" si="32"/>
        <v/>
      </c>
      <c r="CU15" s="98"/>
      <c r="CV15" s="268"/>
      <c r="CW15" s="243">
        <f ca="1">L!R16+DB15</f>
        <v>0</v>
      </c>
      <c r="CX15" s="247">
        <f>L!S16</f>
        <v>0</v>
      </c>
      <c r="CY15" s="248" t="str">
        <f t="shared" si="33"/>
        <v/>
      </c>
      <c r="CZ15" s="245">
        <f>L!T16</f>
        <v>0</v>
      </c>
      <c r="DA15" s="251" t="str">
        <f t="shared" si="34"/>
        <v/>
      </c>
      <c r="DB15" s="253">
        <f>L!U16</f>
        <v>0</v>
      </c>
      <c r="DC15" s="241" t="str">
        <f t="shared" si="35"/>
        <v/>
      </c>
      <c r="DD15" s="89"/>
    </row>
    <row r="16" spans="1:108" ht="15" customHeight="1" x14ac:dyDescent="0.3">
      <c r="A16" s="152"/>
      <c r="B16" s="153">
        <f ca="1">A!R17+G16</f>
        <v>0</v>
      </c>
      <c r="C16" s="140">
        <f>A!S17</f>
        <v>0</v>
      </c>
      <c r="D16" s="141" t="str">
        <f t="shared" si="0"/>
        <v/>
      </c>
      <c r="E16" s="137">
        <f>A!T17</f>
        <v>0</v>
      </c>
      <c r="F16" s="144" t="str">
        <f t="shared" si="1"/>
        <v/>
      </c>
      <c r="G16" s="145">
        <f>A!U17</f>
        <v>0</v>
      </c>
      <c r="H16" s="146" t="str">
        <f t="shared" si="2"/>
        <v/>
      </c>
      <c r="I16" s="94"/>
      <c r="J16" s="167"/>
      <c r="K16" s="166">
        <f ca="1">B!R17+P16</f>
        <v>0</v>
      </c>
      <c r="L16" s="164">
        <f>B!S17</f>
        <v>0</v>
      </c>
      <c r="M16" s="174" t="str">
        <f t="shared" si="3"/>
        <v/>
      </c>
      <c r="N16" s="178">
        <f>B!T17</f>
        <v>0</v>
      </c>
      <c r="O16" s="179" t="str">
        <f t="shared" si="4"/>
        <v/>
      </c>
      <c r="P16" s="175">
        <f>B!U17</f>
        <v>0</v>
      </c>
      <c r="Q16" s="186" t="str">
        <f t="shared" si="5"/>
        <v/>
      </c>
      <c r="R16" s="95"/>
      <c r="S16" s="197"/>
      <c r="T16" s="166">
        <f ca="1">'C'!R17+Y16</f>
        <v>0</v>
      </c>
      <c r="U16" s="164">
        <f>'C'!S17</f>
        <v>0</v>
      </c>
      <c r="V16" s="174" t="str">
        <f t="shared" si="6"/>
        <v/>
      </c>
      <c r="W16" s="178">
        <f>'C'!T17</f>
        <v>0</v>
      </c>
      <c r="X16" s="201" t="str">
        <f t="shared" si="7"/>
        <v/>
      </c>
      <c r="Y16" s="175">
        <f>'C'!U17</f>
        <v>0</v>
      </c>
      <c r="Z16" s="186" t="str">
        <f t="shared" si="8"/>
        <v/>
      </c>
      <c r="AA16" s="95"/>
      <c r="AB16" s="295"/>
      <c r="AC16" s="211">
        <f ca="1">D!R17+AH16</f>
        <v>0</v>
      </c>
      <c r="AD16" s="213">
        <f>D!S17</f>
        <v>0</v>
      </c>
      <c r="AE16" s="214" t="str">
        <f t="shared" si="9"/>
        <v/>
      </c>
      <c r="AF16" s="178">
        <f>D!T17</f>
        <v>0</v>
      </c>
      <c r="AG16" s="179" t="str">
        <f t="shared" si="10"/>
        <v/>
      </c>
      <c r="AH16" s="175">
        <f>D!U17</f>
        <v>0</v>
      </c>
      <c r="AI16" s="186" t="str">
        <f t="shared" si="11"/>
        <v/>
      </c>
      <c r="AJ16" s="95"/>
      <c r="AK16" s="314"/>
      <c r="AL16" s="153">
        <f ca="1">E!R17</f>
        <v>0</v>
      </c>
      <c r="AM16" s="221">
        <f>E!S17</f>
        <v>0</v>
      </c>
      <c r="AN16" s="223" t="str">
        <f t="shared" si="12"/>
        <v/>
      </c>
      <c r="AO16" s="227">
        <f>E!T17</f>
        <v>0</v>
      </c>
      <c r="AP16" s="228" t="str">
        <f t="shared" si="13"/>
        <v/>
      </c>
      <c r="AQ16" s="225">
        <f>E!U17</f>
        <v>0</v>
      </c>
      <c r="AR16" s="217" t="str">
        <f t="shared" si="14"/>
        <v/>
      </c>
      <c r="AS16" s="95"/>
      <c r="AT16" s="158"/>
      <c r="AU16" s="153">
        <f ca="1">F!R17+AZ16</f>
        <v>0</v>
      </c>
      <c r="AV16" s="221">
        <f>F!S17</f>
        <v>0</v>
      </c>
      <c r="AW16" s="223" t="str">
        <f t="shared" si="15"/>
        <v/>
      </c>
      <c r="AX16" s="227">
        <f>F!T17</f>
        <v>0</v>
      </c>
      <c r="AY16" s="228" t="str">
        <f t="shared" si="16"/>
        <v/>
      </c>
      <c r="AZ16" s="225">
        <f>F!U17</f>
        <v>0</v>
      </c>
      <c r="BA16" s="217" t="str">
        <f t="shared" si="17"/>
        <v/>
      </c>
      <c r="BB16" s="95"/>
      <c r="BC16" s="231"/>
      <c r="BD16" s="234">
        <f ca="1">G!R17+BI16</f>
        <v>0</v>
      </c>
      <c r="BE16" s="140">
        <f>G!S17</f>
        <v>0</v>
      </c>
      <c r="BF16" s="236" t="str">
        <f t="shared" si="18"/>
        <v/>
      </c>
      <c r="BG16" s="137">
        <f>G!T17</f>
        <v>0</v>
      </c>
      <c r="BH16" s="144" t="str">
        <f t="shared" si="19"/>
        <v/>
      </c>
      <c r="BI16" s="145">
        <f>G!U17</f>
        <v>0</v>
      </c>
      <c r="BJ16" s="217" t="str">
        <f t="shared" si="20"/>
        <v/>
      </c>
      <c r="BK16" s="136"/>
      <c r="BL16" s="207"/>
      <c r="BM16" s="234">
        <f ca="1">H!R17+BR16</f>
        <v>0</v>
      </c>
      <c r="BN16" s="140">
        <f>H!S17</f>
        <v>0</v>
      </c>
      <c r="BO16" s="236" t="str">
        <f t="shared" si="21"/>
        <v/>
      </c>
      <c r="BP16" s="137">
        <f>H!T17</f>
        <v>0</v>
      </c>
      <c r="BQ16" s="144" t="str">
        <f t="shared" si="22"/>
        <v/>
      </c>
      <c r="BR16" s="145">
        <f>H!U17</f>
        <v>0</v>
      </c>
      <c r="BS16" s="217" t="str">
        <f t="shared" si="23"/>
        <v/>
      </c>
      <c r="BT16" s="95"/>
      <c r="BU16" s="158"/>
      <c r="BV16" s="243">
        <f ca="1">I!R17+CA16</f>
        <v>0</v>
      </c>
      <c r="BW16" s="247">
        <f>I!S17</f>
        <v>0</v>
      </c>
      <c r="BX16" s="248" t="str">
        <f t="shared" si="24"/>
        <v/>
      </c>
      <c r="BY16" s="245">
        <f>I!T17</f>
        <v>0</v>
      </c>
      <c r="BZ16" s="251" t="str">
        <f t="shared" si="25"/>
        <v/>
      </c>
      <c r="CA16" s="253">
        <f>I!U17</f>
        <v>0</v>
      </c>
      <c r="CB16" s="241" t="str">
        <f t="shared" si="26"/>
        <v/>
      </c>
      <c r="CC16" s="95"/>
      <c r="CD16" s="255"/>
      <c r="CE16" s="211">
        <f ca="1">J!R17+CJ16</f>
        <v>0</v>
      </c>
      <c r="CF16" s="213">
        <f>J!S17</f>
        <v>0</v>
      </c>
      <c r="CG16" s="214" t="str">
        <f t="shared" si="27"/>
        <v/>
      </c>
      <c r="CH16" s="260">
        <f>J!T17</f>
        <v>0</v>
      </c>
      <c r="CI16" s="262" t="str">
        <f t="shared" si="28"/>
        <v/>
      </c>
      <c r="CJ16" s="264">
        <f>J!U17</f>
        <v>0</v>
      </c>
      <c r="CK16" s="186" t="str">
        <f t="shared" si="29"/>
        <v/>
      </c>
      <c r="CL16" s="95"/>
      <c r="CM16" s="268"/>
      <c r="CN16" s="243">
        <f ca="1">K!R17+CS16</f>
        <v>0</v>
      </c>
      <c r="CO16" s="247">
        <f>K!S17</f>
        <v>0</v>
      </c>
      <c r="CP16" s="248" t="str">
        <f t="shared" si="30"/>
        <v/>
      </c>
      <c r="CQ16" s="245">
        <f>K!T17</f>
        <v>0</v>
      </c>
      <c r="CR16" s="251" t="str">
        <f t="shared" si="31"/>
        <v/>
      </c>
      <c r="CS16" s="253">
        <f>K!U17</f>
        <v>0</v>
      </c>
      <c r="CT16" s="241" t="str">
        <f t="shared" si="32"/>
        <v/>
      </c>
      <c r="CU16" s="98"/>
      <c r="CV16" s="268"/>
      <c r="CW16" s="243">
        <f ca="1">L!R17+DB16</f>
        <v>0</v>
      </c>
      <c r="CX16" s="247">
        <f>L!S17</f>
        <v>0</v>
      </c>
      <c r="CY16" s="248" t="str">
        <f t="shared" si="33"/>
        <v/>
      </c>
      <c r="CZ16" s="245">
        <f>L!T17</f>
        <v>0</v>
      </c>
      <c r="DA16" s="251" t="str">
        <f t="shared" si="34"/>
        <v/>
      </c>
      <c r="DB16" s="253">
        <f>L!U17</f>
        <v>0</v>
      </c>
      <c r="DC16" s="241" t="str">
        <f t="shared" si="35"/>
        <v/>
      </c>
      <c r="DD16" s="89"/>
    </row>
    <row r="17" spans="1:108" ht="15" customHeight="1" x14ac:dyDescent="0.3">
      <c r="A17" s="155"/>
      <c r="B17" s="153">
        <f ca="1">A!R18+G17</f>
        <v>0</v>
      </c>
      <c r="C17" s="140">
        <f>A!S18</f>
        <v>0</v>
      </c>
      <c r="D17" s="141" t="str">
        <f t="shared" si="0"/>
        <v/>
      </c>
      <c r="E17" s="137">
        <f>A!T18</f>
        <v>0</v>
      </c>
      <c r="F17" s="144" t="str">
        <f t="shared" si="1"/>
        <v/>
      </c>
      <c r="G17" s="145">
        <f>A!U18</f>
        <v>0</v>
      </c>
      <c r="H17" s="146" t="str">
        <f t="shared" si="2"/>
        <v/>
      </c>
      <c r="I17" s="94"/>
      <c r="J17" s="167"/>
      <c r="K17" s="166">
        <f ca="1">B!R18+P17</f>
        <v>0</v>
      </c>
      <c r="L17" s="164">
        <f>B!S18</f>
        <v>0</v>
      </c>
      <c r="M17" s="174" t="str">
        <f t="shared" si="3"/>
        <v/>
      </c>
      <c r="N17" s="178">
        <f>B!T18</f>
        <v>0</v>
      </c>
      <c r="O17" s="179" t="str">
        <f t="shared" si="4"/>
        <v/>
      </c>
      <c r="P17" s="175">
        <f>B!U18</f>
        <v>0</v>
      </c>
      <c r="Q17" s="186" t="str">
        <f t="shared" si="5"/>
        <v/>
      </c>
      <c r="R17" s="95"/>
      <c r="S17" s="198"/>
      <c r="T17" s="166">
        <f ca="1">'C'!R18+Y17</f>
        <v>0</v>
      </c>
      <c r="U17" s="164">
        <f>'C'!S18</f>
        <v>0</v>
      </c>
      <c r="V17" s="174" t="str">
        <f t="shared" si="6"/>
        <v/>
      </c>
      <c r="W17" s="178">
        <f>'C'!T18</f>
        <v>0</v>
      </c>
      <c r="X17" s="201" t="str">
        <f t="shared" si="7"/>
        <v/>
      </c>
      <c r="Y17" s="175">
        <f>'C'!U18</f>
        <v>0</v>
      </c>
      <c r="Z17" s="186" t="str">
        <f t="shared" si="8"/>
        <v/>
      </c>
      <c r="AA17" s="95"/>
      <c r="AB17" s="295"/>
      <c r="AC17" s="211">
        <f ca="1">D!R18+AH17</f>
        <v>0</v>
      </c>
      <c r="AD17" s="213">
        <f>D!S18</f>
        <v>0</v>
      </c>
      <c r="AE17" s="214" t="str">
        <f t="shared" si="9"/>
        <v/>
      </c>
      <c r="AF17" s="178">
        <f>D!T18</f>
        <v>0</v>
      </c>
      <c r="AG17" s="179" t="str">
        <f t="shared" si="10"/>
        <v/>
      </c>
      <c r="AH17" s="175">
        <f>D!U18</f>
        <v>0</v>
      </c>
      <c r="AI17" s="186" t="str">
        <f t="shared" si="11"/>
        <v/>
      </c>
      <c r="AJ17" s="95"/>
      <c r="AK17" s="316"/>
      <c r="AL17" s="153">
        <f ca="1">E!R18</f>
        <v>0</v>
      </c>
      <c r="AM17" s="221">
        <f>E!S18</f>
        <v>0</v>
      </c>
      <c r="AN17" s="223" t="str">
        <f t="shared" si="12"/>
        <v/>
      </c>
      <c r="AO17" s="227">
        <f>E!T18</f>
        <v>0</v>
      </c>
      <c r="AP17" s="228" t="str">
        <f t="shared" si="13"/>
        <v/>
      </c>
      <c r="AQ17" s="225">
        <f>E!U18</f>
        <v>0</v>
      </c>
      <c r="AR17" s="217" t="str">
        <f t="shared" si="14"/>
        <v/>
      </c>
      <c r="AS17" s="95"/>
      <c r="AT17" s="218"/>
      <c r="AU17" s="153">
        <f ca="1">F!R18+AZ17</f>
        <v>0</v>
      </c>
      <c r="AV17" s="221">
        <f>F!S18</f>
        <v>0</v>
      </c>
      <c r="AW17" s="223" t="str">
        <f t="shared" si="15"/>
        <v/>
      </c>
      <c r="AX17" s="227">
        <f>F!T18</f>
        <v>0</v>
      </c>
      <c r="AY17" s="228" t="str">
        <f t="shared" si="16"/>
        <v/>
      </c>
      <c r="AZ17" s="225">
        <f>F!U18</f>
        <v>0</v>
      </c>
      <c r="BA17" s="217" t="str">
        <f t="shared" si="17"/>
        <v/>
      </c>
      <c r="BB17" s="95"/>
      <c r="BC17" s="231"/>
      <c r="BD17" s="234">
        <f ca="1">G!R18+BI17</f>
        <v>0</v>
      </c>
      <c r="BE17" s="140">
        <f>G!S18</f>
        <v>0</v>
      </c>
      <c r="BF17" s="236" t="str">
        <f t="shared" si="18"/>
        <v/>
      </c>
      <c r="BG17" s="137">
        <f>G!T18</f>
        <v>0</v>
      </c>
      <c r="BH17" s="144" t="str">
        <f t="shared" si="19"/>
        <v/>
      </c>
      <c r="BI17" s="145">
        <f>G!U18</f>
        <v>0</v>
      </c>
      <c r="BJ17" s="217" t="str">
        <f t="shared" si="20"/>
        <v/>
      </c>
      <c r="BK17" s="136"/>
      <c r="BL17" s="207"/>
      <c r="BM17" s="234">
        <f ca="1">H!R18+BR17</f>
        <v>0</v>
      </c>
      <c r="BN17" s="140">
        <f>H!S18</f>
        <v>0</v>
      </c>
      <c r="BO17" s="236" t="str">
        <f t="shared" si="21"/>
        <v/>
      </c>
      <c r="BP17" s="137">
        <f>H!T18</f>
        <v>0</v>
      </c>
      <c r="BQ17" s="144" t="str">
        <f t="shared" si="22"/>
        <v/>
      </c>
      <c r="BR17" s="145">
        <f>H!U18</f>
        <v>0</v>
      </c>
      <c r="BS17" s="217" t="str">
        <f t="shared" si="23"/>
        <v/>
      </c>
      <c r="BT17" s="95"/>
      <c r="BU17" s="158"/>
      <c r="BV17" s="243">
        <f ca="1">I!R18+CA17</f>
        <v>0</v>
      </c>
      <c r="BW17" s="247">
        <f>I!S18</f>
        <v>0</v>
      </c>
      <c r="BX17" s="248" t="str">
        <f t="shared" si="24"/>
        <v/>
      </c>
      <c r="BY17" s="245">
        <f>I!T18</f>
        <v>0</v>
      </c>
      <c r="BZ17" s="251" t="str">
        <f t="shared" si="25"/>
        <v/>
      </c>
      <c r="CA17" s="253">
        <f>I!U18</f>
        <v>0</v>
      </c>
      <c r="CB17" s="241" t="str">
        <f t="shared" si="26"/>
        <v/>
      </c>
      <c r="CC17" s="95"/>
      <c r="CD17" s="158"/>
      <c r="CE17" s="211">
        <f ca="1">J!R18+CJ17</f>
        <v>0</v>
      </c>
      <c r="CF17" s="213">
        <f>J!S18</f>
        <v>0</v>
      </c>
      <c r="CG17" s="214" t="str">
        <f t="shared" si="27"/>
        <v/>
      </c>
      <c r="CH17" s="260">
        <f>J!T18</f>
        <v>0</v>
      </c>
      <c r="CI17" s="262" t="str">
        <f t="shared" si="28"/>
        <v/>
      </c>
      <c r="CJ17" s="264">
        <f>J!U18</f>
        <v>0</v>
      </c>
      <c r="CK17" s="186" t="str">
        <f t="shared" si="29"/>
        <v/>
      </c>
      <c r="CL17" s="95"/>
      <c r="CM17" s="266"/>
      <c r="CN17" s="243">
        <f ca="1">K!R18+CS17</f>
        <v>0</v>
      </c>
      <c r="CO17" s="247">
        <f>K!S18</f>
        <v>0</v>
      </c>
      <c r="CP17" s="248" t="str">
        <f t="shared" si="30"/>
        <v/>
      </c>
      <c r="CQ17" s="245">
        <f>K!T18</f>
        <v>0</v>
      </c>
      <c r="CR17" s="251" t="str">
        <f t="shared" si="31"/>
        <v/>
      </c>
      <c r="CS17" s="253">
        <f>K!U18</f>
        <v>0</v>
      </c>
      <c r="CT17" s="241" t="str">
        <f t="shared" si="32"/>
        <v/>
      </c>
      <c r="CU17" s="98"/>
      <c r="CV17" s="268"/>
      <c r="CW17" s="243">
        <f ca="1">L!R18+DB17</f>
        <v>0</v>
      </c>
      <c r="CX17" s="247">
        <f>L!S18</f>
        <v>0</v>
      </c>
      <c r="CY17" s="248" t="str">
        <f t="shared" si="33"/>
        <v/>
      </c>
      <c r="CZ17" s="245">
        <f>L!T18</f>
        <v>0</v>
      </c>
      <c r="DA17" s="251" t="str">
        <f t="shared" si="34"/>
        <v/>
      </c>
      <c r="DB17" s="253">
        <f>L!U18</f>
        <v>0</v>
      </c>
      <c r="DC17" s="241" t="str">
        <f t="shared" si="35"/>
        <v/>
      </c>
      <c r="DD17" s="89"/>
    </row>
    <row r="18" spans="1:108" ht="15" customHeight="1" x14ac:dyDescent="0.3">
      <c r="A18" s="152"/>
      <c r="B18" s="153">
        <f ca="1">A!R19+G18</f>
        <v>0</v>
      </c>
      <c r="C18" s="140">
        <f>A!S19</f>
        <v>0</v>
      </c>
      <c r="D18" s="141" t="str">
        <f t="shared" si="0"/>
        <v/>
      </c>
      <c r="E18" s="137">
        <f>A!T19</f>
        <v>0</v>
      </c>
      <c r="F18" s="144" t="str">
        <f t="shared" si="1"/>
        <v/>
      </c>
      <c r="G18" s="145">
        <f>A!U19</f>
        <v>0</v>
      </c>
      <c r="H18" s="146" t="str">
        <f t="shared" si="2"/>
        <v/>
      </c>
      <c r="I18" s="94"/>
      <c r="J18" s="167"/>
      <c r="K18" s="166">
        <f ca="1">B!R19+P18</f>
        <v>0</v>
      </c>
      <c r="L18" s="164">
        <f>B!S19</f>
        <v>0</v>
      </c>
      <c r="M18" s="174" t="str">
        <f t="shared" si="3"/>
        <v/>
      </c>
      <c r="N18" s="178">
        <f>B!T19</f>
        <v>0</v>
      </c>
      <c r="O18" s="179" t="str">
        <f t="shared" si="4"/>
        <v/>
      </c>
      <c r="P18" s="175">
        <f>B!U19</f>
        <v>0</v>
      </c>
      <c r="Q18" s="186" t="str">
        <f t="shared" si="5"/>
        <v/>
      </c>
      <c r="R18" s="95"/>
      <c r="S18" s="199"/>
      <c r="T18" s="166">
        <f ca="1">'C'!R19+Y18</f>
        <v>0</v>
      </c>
      <c r="U18" s="164">
        <f>'C'!S19</f>
        <v>0</v>
      </c>
      <c r="V18" s="174" t="str">
        <f t="shared" si="6"/>
        <v/>
      </c>
      <c r="W18" s="178">
        <f>'C'!T19</f>
        <v>0</v>
      </c>
      <c r="X18" s="201" t="str">
        <f t="shared" si="7"/>
        <v/>
      </c>
      <c r="Y18" s="175">
        <f>'C'!U19</f>
        <v>0</v>
      </c>
      <c r="Z18" s="186" t="str">
        <f t="shared" si="8"/>
        <v/>
      </c>
      <c r="AA18" s="95"/>
      <c r="AB18" s="295"/>
      <c r="AC18" s="211">
        <f ca="1">D!R19+AH18</f>
        <v>0</v>
      </c>
      <c r="AD18" s="213">
        <f>D!S19</f>
        <v>0</v>
      </c>
      <c r="AE18" s="214" t="str">
        <f t="shared" si="9"/>
        <v/>
      </c>
      <c r="AF18" s="178">
        <f>D!T19</f>
        <v>0</v>
      </c>
      <c r="AG18" s="179" t="str">
        <f t="shared" si="10"/>
        <v/>
      </c>
      <c r="AH18" s="175">
        <f>D!U19</f>
        <v>0</v>
      </c>
      <c r="AI18" s="186" t="str">
        <f t="shared" si="11"/>
        <v/>
      </c>
      <c r="AJ18" s="95"/>
      <c r="AK18" s="316"/>
      <c r="AL18" s="153">
        <f ca="1">E!R19</f>
        <v>0</v>
      </c>
      <c r="AM18" s="221">
        <f>E!S19</f>
        <v>0</v>
      </c>
      <c r="AN18" s="223" t="str">
        <f t="shared" si="12"/>
        <v/>
      </c>
      <c r="AO18" s="227">
        <f>E!T19</f>
        <v>0</v>
      </c>
      <c r="AP18" s="228" t="str">
        <f t="shared" si="13"/>
        <v/>
      </c>
      <c r="AQ18" s="225">
        <f>E!U19</f>
        <v>0</v>
      </c>
      <c r="AR18" s="217" t="str">
        <f t="shared" si="14"/>
        <v/>
      </c>
      <c r="AS18" s="95"/>
      <c r="AT18" s="219"/>
      <c r="AU18" s="153">
        <f ca="1">F!R19+AZ18</f>
        <v>0</v>
      </c>
      <c r="AV18" s="221">
        <f>F!S19</f>
        <v>0</v>
      </c>
      <c r="AW18" s="223" t="str">
        <f t="shared" si="15"/>
        <v/>
      </c>
      <c r="AX18" s="227">
        <f>F!T19</f>
        <v>0</v>
      </c>
      <c r="AY18" s="228" t="str">
        <f t="shared" si="16"/>
        <v/>
      </c>
      <c r="AZ18" s="225">
        <f>F!U19</f>
        <v>0</v>
      </c>
      <c r="BA18" s="217" t="str">
        <f t="shared" si="17"/>
        <v/>
      </c>
      <c r="BB18" s="95"/>
      <c r="BC18" s="231"/>
      <c r="BD18" s="234">
        <f ca="1">G!R19+BI18</f>
        <v>0</v>
      </c>
      <c r="BE18" s="140">
        <f>G!S19</f>
        <v>0</v>
      </c>
      <c r="BF18" s="236" t="str">
        <f t="shared" si="18"/>
        <v/>
      </c>
      <c r="BG18" s="137">
        <f>G!T19</f>
        <v>0</v>
      </c>
      <c r="BH18" s="144" t="str">
        <f t="shared" si="19"/>
        <v/>
      </c>
      <c r="BI18" s="145">
        <f>G!U19</f>
        <v>0</v>
      </c>
      <c r="BJ18" s="217" t="str">
        <f t="shared" si="20"/>
        <v/>
      </c>
      <c r="BK18" s="136"/>
      <c r="BL18" s="207"/>
      <c r="BM18" s="234">
        <f ca="1">H!R19+BR18</f>
        <v>0</v>
      </c>
      <c r="BN18" s="140">
        <f>H!S19</f>
        <v>0</v>
      </c>
      <c r="BO18" s="236" t="str">
        <f t="shared" si="21"/>
        <v/>
      </c>
      <c r="BP18" s="137">
        <f>H!T19</f>
        <v>0</v>
      </c>
      <c r="BQ18" s="144" t="str">
        <f t="shared" si="22"/>
        <v/>
      </c>
      <c r="BR18" s="145">
        <f>H!U19</f>
        <v>0</v>
      </c>
      <c r="BS18" s="217" t="str">
        <f t="shared" si="23"/>
        <v/>
      </c>
      <c r="BT18" s="95"/>
      <c r="BU18" s="158"/>
      <c r="BV18" s="243">
        <f ca="1">I!R19+CA18</f>
        <v>0</v>
      </c>
      <c r="BW18" s="247">
        <f>I!S19</f>
        <v>0</v>
      </c>
      <c r="BX18" s="248" t="str">
        <f t="shared" si="24"/>
        <v/>
      </c>
      <c r="BY18" s="245">
        <f>I!T19</f>
        <v>0</v>
      </c>
      <c r="BZ18" s="251" t="str">
        <f t="shared" si="25"/>
        <v/>
      </c>
      <c r="CA18" s="253">
        <f>I!U19</f>
        <v>0</v>
      </c>
      <c r="CB18" s="241" t="str">
        <f t="shared" si="26"/>
        <v/>
      </c>
      <c r="CC18" s="95"/>
      <c r="CD18" s="257"/>
      <c r="CE18" s="211">
        <f ca="1">J!R19+CJ18</f>
        <v>0</v>
      </c>
      <c r="CF18" s="213">
        <f>J!S19</f>
        <v>0</v>
      </c>
      <c r="CG18" s="214" t="str">
        <f t="shared" si="27"/>
        <v/>
      </c>
      <c r="CH18" s="260">
        <f>J!T19</f>
        <v>0</v>
      </c>
      <c r="CI18" s="262" t="str">
        <f t="shared" si="28"/>
        <v/>
      </c>
      <c r="CJ18" s="264">
        <f>J!U19</f>
        <v>0</v>
      </c>
      <c r="CK18" s="186" t="str">
        <f t="shared" si="29"/>
        <v/>
      </c>
      <c r="CL18" s="95"/>
      <c r="CM18" s="266"/>
      <c r="CN18" s="243">
        <f ca="1">K!R19+CS18</f>
        <v>0</v>
      </c>
      <c r="CO18" s="247">
        <f>K!S19</f>
        <v>0</v>
      </c>
      <c r="CP18" s="248" t="str">
        <f t="shared" si="30"/>
        <v/>
      </c>
      <c r="CQ18" s="245">
        <f>K!T19</f>
        <v>0</v>
      </c>
      <c r="CR18" s="251" t="str">
        <f t="shared" si="31"/>
        <v/>
      </c>
      <c r="CS18" s="253">
        <f>K!U19</f>
        <v>0</v>
      </c>
      <c r="CT18" s="241" t="str">
        <f t="shared" si="32"/>
        <v/>
      </c>
      <c r="CU18" s="98"/>
      <c r="CV18" s="268"/>
      <c r="CW18" s="243">
        <f ca="1">L!R19+DB18</f>
        <v>0</v>
      </c>
      <c r="CX18" s="247">
        <f>L!S19</f>
        <v>0</v>
      </c>
      <c r="CY18" s="248" t="str">
        <f t="shared" si="33"/>
        <v/>
      </c>
      <c r="CZ18" s="245">
        <f>L!T19</f>
        <v>0</v>
      </c>
      <c r="DA18" s="251" t="str">
        <f t="shared" si="34"/>
        <v/>
      </c>
      <c r="DB18" s="253">
        <f>L!U19</f>
        <v>0</v>
      </c>
      <c r="DC18" s="241" t="str">
        <f t="shared" si="35"/>
        <v/>
      </c>
      <c r="DD18" s="89"/>
    </row>
    <row r="19" spans="1:108" ht="15" customHeight="1" x14ac:dyDescent="0.3">
      <c r="A19" s="156"/>
      <c r="B19" s="153">
        <f ca="1">A!R20+G19</f>
        <v>0</v>
      </c>
      <c r="C19" s="140">
        <f>A!S20</f>
        <v>0</v>
      </c>
      <c r="D19" s="141" t="str">
        <f t="shared" si="0"/>
        <v/>
      </c>
      <c r="E19" s="137">
        <f>A!T20</f>
        <v>0</v>
      </c>
      <c r="F19" s="144" t="str">
        <f t="shared" si="1"/>
        <v/>
      </c>
      <c r="G19" s="145">
        <f>A!U20</f>
        <v>0</v>
      </c>
      <c r="H19" s="146" t="str">
        <f t="shared" si="2"/>
        <v/>
      </c>
      <c r="I19" s="94"/>
      <c r="J19" s="167"/>
      <c r="K19" s="166">
        <f ca="1">B!R20+P19</f>
        <v>0</v>
      </c>
      <c r="L19" s="164">
        <f>B!S20</f>
        <v>0</v>
      </c>
      <c r="M19" s="174" t="str">
        <f t="shared" si="3"/>
        <v/>
      </c>
      <c r="N19" s="178">
        <f>B!T20</f>
        <v>0</v>
      </c>
      <c r="O19" s="179" t="str">
        <f t="shared" si="4"/>
        <v/>
      </c>
      <c r="P19" s="175">
        <f>B!U20</f>
        <v>0</v>
      </c>
      <c r="Q19" s="186" t="str">
        <f t="shared" si="5"/>
        <v/>
      </c>
      <c r="R19" s="95"/>
      <c r="S19" s="199"/>
      <c r="T19" s="166">
        <f ca="1">'C'!R20+Y19</f>
        <v>0</v>
      </c>
      <c r="U19" s="164">
        <f>'C'!S20</f>
        <v>0</v>
      </c>
      <c r="V19" s="174" t="str">
        <f t="shared" si="6"/>
        <v/>
      </c>
      <c r="W19" s="178">
        <f>'C'!T20</f>
        <v>0</v>
      </c>
      <c r="X19" s="201" t="str">
        <f t="shared" si="7"/>
        <v/>
      </c>
      <c r="Y19" s="175">
        <f>'C'!U20</f>
        <v>0</v>
      </c>
      <c r="Z19" s="186" t="str">
        <f t="shared" si="8"/>
        <v/>
      </c>
      <c r="AA19" s="95"/>
      <c r="AB19" s="295"/>
      <c r="AC19" s="211">
        <f ca="1">D!R20+AH19</f>
        <v>0</v>
      </c>
      <c r="AD19" s="213">
        <f>D!S20</f>
        <v>0</v>
      </c>
      <c r="AE19" s="214" t="str">
        <f t="shared" si="9"/>
        <v/>
      </c>
      <c r="AF19" s="178">
        <f>D!T20</f>
        <v>0</v>
      </c>
      <c r="AG19" s="179" t="str">
        <f t="shared" si="10"/>
        <v/>
      </c>
      <c r="AH19" s="175">
        <f>D!U20</f>
        <v>0</v>
      </c>
      <c r="AI19" s="186" t="str">
        <f t="shared" si="11"/>
        <v/>
      </c>
      <c r="AJ19" s="95"/>
      <c r="AK19" s="316"/>
      <c r="AL19" s="153">
        <f ca="1">E!R20</f>
        <v>0</v>
      </c>
      <c r="AM19" s="221">
        <f>E!S20</f>
        <v>0</v>
      </c>
      <c r="AN19" s="223" t="str">
        <f t="shared" si="12"/>
        <v/>
      </c>
      <c r="AO19" s="227">
        <f>E!T20</f>
        <v>0</v>
      </c>
      <c r="AP19" s="228" t="str">
        <f t="shared" si="13"/>
        <v/>
      </c>
      <c r="AQ19" s="225">
        <f>E!U20</f>
        <v>0</v>
      </c>
      <c r="AR19" s="217" t="str">
        <f t="shared" si="14"/>
        <v/>
      </c>
      <c r="AS19" s="95"/>
      <c r="AT19" s="219"/>
      <c r="AU19" s="153">
        <f ca="1">F!R20+AZ19</f>
        <v>0</v>
      </c>
      <c r="AV19" s="221">
        <f>F!S20</f>
        <v>0</v>
      </c>
      <c r="AW19" s="223" t="str">
        <f t="shared" si="15"/>
        <v/>
      </c>
      <c r="AX19" s="227">
        <f>F!T20</f>
        <v>0</v>
      </c>
      <c r="AY19" s="228" t="str">
        <f t="shared" si="16"/>
        <v/>
      </c>
      <c r="AZ19" s="225">
        <f>F!U20</f>
        <v>0</v>
      </c>
      <c r="BA19" s="217" t="str">
        <f t="shared" si="17"/>
        <v/>
      </c>
      <c r="BB19" s="96"/>
      <c r="BC19" s="231"/>
      <c r="BD19" s="234">
        <f ca="1">G!R20+BI19</f>
        <v>0</v>
      </c>
      <c r="BE19" s="140">
        <f>G!S20</f>
        <v>0</v>
      </c>
      <c r="BF19" s="236" t="str">
        <f t="shared" si="18"/>
        <v/>
      </c>
      <c r="BG19" s="137">
        <f>G!T20</f>
        <v>0</v>
      </c>
      <c r="BH19" s="144" t="str">
        <f t="shared" si="19"/>
        <v/>
      </c>
      <c r="BI19" s="145">
        <f>G!U20</f>
        <v>0</v>
      </c>
      <c r="BJ19" s="217" t="str">
        <f t="shared" si="20"/>
        <v/>
      </c>
      <c r="BK19" s="136"/>
      <c r="BL19" s="207"/>
      <c r="BM19" s="234">
        <f ca="1">H!R20+BR19</f>
        <v>0</v>
      </c>
      <c r="BN19" s="140">
        <f>H!S20</f>
        <v>0</v>
      </c>
      <c r="BO19" s="236" t="str">
        <f t="shared" si="21"/>
        <v/>
      </c>
      <c r="BP19" s="137">
        <f>H!T20</f>
        <v>0</v>
      </c>
      <c r="BQ19" s="144" t="str">
        <f t="shared" si="22"/>
        <v/>
      </c>
      <c r="BR19" s="145">
        <f>H!U20</f>
        <v>0</v>
      </c>
      <c r="BS19" s="217" t="str">
        <f t="shared" si="23"/>
        <v/>
      </c>
      <c r="BT19" s="95"/>
      <c r="BU19" s="158"/>
      <c r="BV19" s="243">
        <f ca="1">I!R20+CA19</f>
        <v>0</v>
      </c>
      <c r="BW19" s="247">
        <f>I!S20</f>
        <v>0</v>
      </c>
      <c r="BX19" s="248" t="str">
        <f t="shared" si="24"/>
        <v/>
      </c>
      <c r="BY19" s="245">
        <f>I!T20</f>
        <v>0</v>
      </c>
      <c r="BZ19" s="251" t="str">
        <f t="shared" si="25"/>
        <v/>
      </c>
      <c r="CA19" s="253">
        <f>I!U20</f>
        <v>0</v>
      </c>
      <c r="CB19" s="241" t="str">
        <f t="shared" si="26"/>
        <v/>
      </c>
      <c r="CC19" s="95"/>
      <c r="CD19" s="258"/>
      <c r="CE19" s="211">
        <f ca="1">J!R20+CJ19</f>
        <v>0</v>
      </c>
      <c r="CF19" s="213">
        <f>J!S20</f>
        <v>0</v>
      </c>
      <c r="CG19" s="214" t="str">
        <f t="shared" si="27"/>
        <v/>
      </c>
      <c r="CH19" s="260">
        <f>J!T20</f>
        <v>0</v>
      </c>
      <c r="CI19" s="262" t="str">
        <f t="shared" si="28"/>
        <v/>
      </c>
      <c r="CJ19" s="264">
        <f>J!U20</f>
        <v>0</v>
      </c>
      <c r="CK19" s="186" t="str">
        <f t="shared" si="29"/>
        <v/>
      </c>
      <c r="CL19" s="95"/>
      <c r="CM19" s="266"/>
      <c r="CN19" s="243">
        <f ca="1">K!R20+CS19</f>
        <v>0</v>
      </c>
      <c r="CO19" s="247">
        <f>K!S20</f>
        <v>0</v>
      </c>
      <c r="CP19" s="248" t="str">
        <f t="shared" si="30"/>
        <v/>
      </c>
      <c r="CQ19" s="245">
        <f>K!T20</f>
        <v>0</v>
      </c>
      <c r="CR19" s="251" t="str">
        <f t="shared" si="31"/>
        <v/>
      </c>
      <c r="CS19" s="253">
        <f>K!U20</f>
        <v>0</v>
      </c>
      <c r="CT19" s="241" t="str">
        <f t="shared" si="32"/>
        <v/>
      </c>
      <c r="CU19" s="98"/>
      <c r="CV19" s="268"/>
      <c r="CW19" s="243">
        <f ca="1">L!R20+DB19</f>
        <v>0</v>
      </c>
      <c r="CX19" s="247">
        <f>L!S20</f>
        <v>0</v>
      </c>
      <c r="CY19" s="248" t="str">
        <f t="shared" si="33"/>
        <v/>
      </c>
      <c r="CZ19" s="245">
        <f>L!T20</f>
        <v>0</v>
      </c>
      <c r="DA19" s="251" t="str">
        <f t="shared" si="34"/>
        <v/>
      </c>
      <c r="DB19" s="253">
        <f>L!U20</f>
        <v>0</v>
      </c>
      <c r="DC19" s="241" t="str">
        <f t="shared" si="35"/>
        <v/>
      </c>
      <c r="DD19" s="89"/>
    </row>
    <row r="20" spans="1:108" ht="15" customHeight="1" x14ac:dyDescent="0.3">
      <c r="A20" s="155"/>
      <c r="B20" s="153">
        <f ca="1">A!R21+G20</f>
        <v>0</v>
      </c>
      <c r="C20" s="140">
        <f>A!S21</f>
        <v>0</v>
      </c>
      <c r="D20" s="141" t="str">
        <f t="shared" si="0"/>
        <v/>
      </c>
      <c r="E20" s="137">
        <f>A!T21</f>
        <v>0</v>
      </c>
      <c r="F20" s="144" t="str">
        <f t="shared" si="1"/>
        <v/>
      </c>
      <c r="G20" s="145">
        <f>A!U21</f>
        <v>0</v>
      </c>
      <c r="H20" s="146" t="str">
        <f t="shared" si="2"/>
        <v/>
      </c>
      <c r="I20" s="94"/>
      <c r="J20" s="167"/>
      <c r="K20" s="166">
        <f ca="1">B!R21+P20</f>
        <v>0</v>
      </c>
      <c r="L20" s="164">
        <f>B!S21</f>
        <v>0</v>
      </c>
      <c r="M20" s="174" t="str">
        <f t="shared" si="3"/>
        <v/>
      </c>
      <c r="N20" s="178">
        <f>B!T21</f>
        <v>0</v>
      </c>
      <c r="O20" s="179" t="str">
        <f t="shared" si="4"/>
        <v/>
      </c>
      <c r="P20" s="175">
        <f>B!U21</f>
        <v>0</v>
      </c>
      <c r="Q20" s="186" t="str">
        <f t="shared" si="5"/>
        <v/>
      </c>
      <c r="R20" s="95"/>
      <c r="S20" s="199"/>
      <c r="T20" s="166">
        <f ca="1">'C'!R21+Y20</f>
        <v>0</v>
      </c>
      <c r="U20" s="164">
        <f>'C'!S21</f>
        <v>0</v>
      </c>
      <c r="V20" s="174" t="str">
        <f t="shared" si="6"/>
        <v/>
      </c>
      <c r="W20" s="178">
        <f>'C'!T21</f>
        <v>0</v>
      </c>
      <c r="X20" s="201" t="str">
        <f t="shared" si="7"/>
        <v/>
      </c>
      <c r="Y20" s="175">
        <f>'C'!U21</f>
        <v>0</v>
      </c>
      <c r="Z20" s="186" t="str">
        <f t="shared" si="8"/>
        <v/>
      </c>
      <c r="AA20" s="95"/>
      <c r="AB20" s="295"/>
      <c r="AC20" s="211">
        <f ca="1">D!R21+AH20</f>
        <v>0</v>
      </c>
      <c r="AD20" s="213">
        <f>D!S21</f>
        <v>0</v>
      </c>
      <c r="AE20" s="214" t="str">
        <f t="shared" si="9"/>
        <v/>
      </c>
      <c r="AF20" s="178">
        <f>D!T21</f>
        <v>0</v>
      </c>
      <c r="AG20" s="179" t="str">
        <f t="shared" si="10"/>
        <v/>
      </c>
      <c r="AH20" s="175">
        <f>D!U21</f>
        <v>0</v>
      </c>
      <c r="AI20" s="186" t="str">
        <f t="shared" si="11"/>
        <v/>
      </c>
      <c r="AJ20" s="95"/>
      <c r="AK20" s="159"/>
      <c r="AL20" s="153">
        <f ca="1">E!R21</f>
        <v>0</v>
      </c>
      <c r="AM20" s="221">
        <f>E!S21</f>
        <v>0</v>
      </c>
      <c r="AN20" s="223" t="str">
        <f t="shared" si="12"/>
        <v/>
      </c>
      <c r="AO20" s="227">
        <f>E!T21</f>
        <v>0</v>
      </c>
      <c r="AP20" s="228" t="str">
        <f t="shared" si="13"/>
        <v/>
      </c>
      <c r="AQ20" s="225">
        <f>E!U21</f>
        <v>0</v>
      </c>
      <c r="AR20" s="217" t="str">
        <f t="shared" si="14"/>
        <v/>
      </c>
      <c r="AS20" s="95"/>
      <c r="AT20" s="219"/>
      <c r="AU20" s="153">
        <f ca="1">F!R21+AZ20</f>
        <v>0</v>
      </c>
      <c r="AV20" s="221">
        <f>F!S21</f>
        <v>0</v>
      </c>
      <c r="AW20" s="223" t="str">
        <f t="shared" si="15"/>
        <v/>
      </c>
      <c r="AX20" s="227">
        <f>F!T21</f>
        <v>0</v>
      </c>
      <c r="AY20" s="228" t="str">
        <f t="shared" si="16"/>
        <v/>
      </c>
      <c r="AZ20" s="225">
        <f>F!U21</f>
        <v>0</v>
      </c>
      <c r="BA20" s="217" t="str">
        <f t="shared" si="17"/>
        <v/>
      </c>
      <c r="BB20" s="96"/>
      <c r="BC20" s="231"/>
      <c r="BD20" s="234">
        <f ca="1">G!R21+BI20</f>
        <v>0</v>
      </c>
      <c r="BE20" s="140">
        <f>G!S21</f>
        <v>0</v>
      </c>
      <c r="BF20" s="236" t="str">
        <f t="shared" si="18"/>
        <v/>
      </c>
      <c r="BG20" s="137">
        <f>G!T21</f>
        <v>0</v>
      </c>
      <c r="BH20" s="144" t="str">
        <f t="shared" si="19"/>
        <v/>
      </c>
      <c r="BI20" s="145">
        <f>G!U21</f>
        <v>0</v>
      </c>
      <c r="BJ20" s="217" t="str">
        <f t="shared" si="20"/>
        <v/>
      </c>
      <c r="BK20" s="136"/>
      <c r="BL20" s="207"/>
      <c r="BM20" s="234">
        <f ca="1">H!R21+BR20</f>
        <v>0</v>
      </c>
      <c r="BN20" s="140">
        <f>H!S21</f>
        <v>0</v>
      </c>
      <c r="BO20" s="236" t="str">
        <f t="shared" si="21"/>
        <v/>
      </c>
      <c r="BP20" s="137">
        <f>H!T21</f>
        <v>0</v>
      </c>
      <c r="BQ20" s="144" t="str">
        <f t="shared" si="22"/>
        <v/>
      </c>
      <c r="BR20" s="145">
        <f>H!U21</f>
        <v>0</v>
      </c>
      <c r="BS20" s="217" t="str">
        <f t="shared" si="23"/>
        <v/>
      </c>
      <c r="BT20" s="95"/>
      <c r="BU20" s="232"/>
      <c r="BV20" s="243">
        <f ca="1">I!R21+CA20</f>
        <v>0</v>
      </c>
      <c r="BW20" s="247">
        <f>I!S21</f>
        <v>0</v>
      </c>
      <c r="BX20" s="248" t="str">
        <f t="shared" si="24"/>
        <v/>
      </c>
      <c r="BY20" s="245">
        <f>I!T21</f>
        <v>0</v>
      </c>
      <c r="BZ20" s="251" t="str">
        <f t="shared" si="25"/>
        <v/>
      </c>
      <c r="CA20" s="253">
        <f>I!U21</f>
        <v>0</v>
      </c>
      <c r="CB20" s="241" t="str">
        <f t="shared" si="26"/>
        <v/>
      </c>
      <c r="CC20" s="95"/>
      <c r="CD20" s="258"/>
      <c r="CE20" s="211">
        <f ca="1">J!R21+CJ20</f>
        <v>0</v>
      </c>
      <c r="CF20" s="213">
        <f>J!S21</f>
        <v>0</v>
      </c>
      <c r="CG20" s="214" t="str">
        <f t="shared" si="27"/>
        <v/>
      </c>
      <c r="CH20" s="260">
        <f>J!T21</f>
        <v>0</v>
      </c>
      <c r="CI20" s="262" t="str">
        <f t="shared" si="28"/>
        <v/>
      </c>
      <c r="CJ20" s="264">
        <f>J!U21</f>
        <v>0</v>
      </c>
      <c r="CK20" s="186" t="str">
        <f t="shared" si="29"/>
        <v/>
      </c>
      <c r="CL20" s="95"/>
      <c r="CM20" s="266"/>
      <c r="CN20" s="243">
        <f ca="1">K!R21+CS20</f>
        <v>0</v>
      </c>
      <c r="CO20" s="247">
        <f>K!S21</f>
        <v>0</v>
      </c>
      <c r="CP20" s="248" t="str">
        <f t="shared" si="30"/>
        <v/>
      </c>
      <c r="CQ20" s="245">
        <f>K!T21</f>
        <v>0</v>
      </c>
      <c r="CR20" s="251" t="str">
        <f t="shared" si="31"/>
        <v/>
      </c>
      <c r="CS20" s="253">
        <f>K!U21</f>
        <v>0</v>
      </c>
      <c r="CT20" s="241" t="str">
        <f t="shared" si="32"/>
        <v/>
      </c>
      <c r="CU20" s="98"/>
      <c r="CV20" s="268"/>
      <c r="CW20" s="243">
        <f ca="1">L!R21+DB20</f>
        <v>0</v>
      </c>
      <c r="CX20" s="247">
        <f>L!S21</f>
        <v>0</v>
      </c>
      <c r="CY20" s="248" t="str">
        <f t="shared" si="33"/>
        <v/>
      </c>
      <c r="CZ20" s="245">
        <f>L!T21</f>
        <v>0</v>
      </c>
      <c r="DA20" s="251" t="str">
        <f t="shared" si="34"/>
        <v/>
      </c>
      <c r="DB20" s="253">
        <f>L!U21</f>
        <v>0</v>
      </c>
      <c r="DC20" s="241" t="str">
        <f t="shared" si="35"/>
        <v/>
      </c>
      <c r="DD20" s="89"/>
    </row>
    <row r="21" spans="1:108" ht="15" customHeight="1" x14ac:dyDescent="0.3">
      <c r="A21" s="155"/>
      <c r="B21" s="153">
        <f ca="1">A!R22+G21</f>
        <v>0</v>
      </c>
      <c r="C21" s="140">
        <f>A!S22</f>
        <v>0</v>
      </c>
      <c r="D21" s="141" t="str">
        <f t="shared" si="0"/>
        <v/>
      </c>
      <c r="E21" s="137">
        <f>A!T22</f>
        <v>0</v>
      </c>
      <c r="F21" s="144" t="str">
        <f t="shared" si="1"/>
        <v/>
      </c>
      <c r="G21" s="145">
        <f>A!U22</f>
        <v>0</v>
      </c>
      <c r="H21" s="146" t="str">
        <f t="shared" si="2"/>
        <v/>
      </c>
      <c r="I21" s="94"/>
      <c r="J21" s="168"/>
      <c r="K21" s="166">
        <f ca="1">B!R22+P21</f>
        <v>0</v>
      </c>
      <c r="L21" s="164">
        <f>B!S22</f>
        <v>0</v>
      </c>
      <c r="M21" s="174" t="str">
        <f t="shared" si="3"/>
        <v/>
      </c>
      <c r="N21" s="178">
        <f>B!T22</f>
        <v>0</v>
      </c>
      <c r="O21" s="179" t="str">
        <f t="shared" si="4"/>
        <v/>
      </c>
      <c r="P21" s="175">
        <f>B!U22</f>
        <v>0</v>
      </c>
      <c r="Q21" s="186" t="str">
        <f t="shared" si="5"/>
        <v/>
      </c>
      <c r="R21" s="95"/>
      <c r="S21" s="171"/>
      <c r="T21" s="166">
        <f ca="1">'C'!R22+Y21</f>
        <v>0</v>
      </c>
      <c r="U21" s="164">
        <f>'C'!S22</f>
        <v>0</v>
      </c>
      <c r="V21" s="174" t="str">
        <f t="shared" si="6"/>
        <v/>
      </c>
      <c r="W21" s="178">
        <f>'C'!T22</f>
        <v>0</v>
      </c>
      <c r="X21" s="201" t="str">
        <f t="shared" si="7"/>
        <v/>
      </c>
      <c r="Y21" s="175">
        <f>'C'!U22</f>
        <v>0</v>
      </c>
      <c r="Z21" s="186" t="str">
        <f t="shared" si="8"/>
        <v/>
      </c>
      <c r="AA21" s="95"/>
      <c r="AB21" s="295"/>
      <c r="AC21" s="211">
        <f ca="1">D!R22+AH21</f>
        <v>0</v>
      </c>
      <c r="AD21" s="213">
        <f>D!S22</f>
        <v>0</v>
      </c>
      <c r="AE21" s="214" t="str">
        <f t="shared" si="9"/>
        <v/>
      </c>
      <c r="AF21" s="178">
        <f>D!T22</f>
        <v>0</v>
      </c>
      <c r="AG21" s="179" t="str">
        <f t="shared" si="10"/>
        <v/>
      </c>
      <c r="AH21" s="175">
        <f>D!U22</f>
        <v>0</v>
      </c>
      <c r="AI21" s="186" t="str">
        <f t="shared" si="11"/>
        <v/>
      </c>
      <c r="AJ21" s="95"/>
      <c r="AK21" s="159"/>
      <c r="AL21" s="153">
        <f ca="1">E!R22</f>
        <v>0</v>
      </c>
      <c r="AM21" s="221">
        <f>E!S22</f>
        <v>0</v>
      </c>
      <c r="AN21" s="223" t="str">
        <f t="shared" si="12"/>
        <v/>
      </c>
      <c r="AO21" s="227">
        <f>E!T22</f>
        <v>0</v>
      </c>
      <c r="AP21" s="228" t="str">
        <f t="shared" si="13"/>
        <v/>
      </c>
      <c r="AQ21" s="225">
        <f>E!U22</f>
        <v>0</v>
      </c>
      <c r="AR21" s="217" t="str">
        <f t="shared" si="14"/>
        <v/>
      </c>
      <c r="AS21" s="95"/>
      <c r="AT21" s="219"/>
      <c r="AU21" s="153">
        <f ca="1">F!R22+AZ21</f>
        <v>0</v>
      </c>
      <c r="AV21" s="221">
        <f>F!S22</f>
        <v>0</v>
      </c>
      <c r="AW21" s="223" t="str">
        <f t="shared" si="15"/>
        <v/>
      </c>
      <c r="AX21" s="227">
        <f>F!T22</f>
        <v>0</v>
      </c>
      <c r="AY21" s="228" t="str">
        <f t="shared" si="16"/>
        <v/>
      </c>
      <c r="AZ21" s="225">
        <f>F!U22</f>
        <v>0</v>
      </c>
      <c r="BA21" s="217" t="str">
        <f t="shared" si="17"/>
        <v/>
      </c>
      <c r="BB21" s="96"/>
      <c r="BC21" s="231"/>
      <c r="BD21" s="234">
        <f ca="1">G!R22+BI21</f>
        <v>0</v>
      </c>
      <c r="BE21" s="140">
        <f>G!S22</f>
        <v>0</v>
      </c>
      <c r="BF21" s="236" t="str">
        <f t="shared" si="18"/>
        <v/>
      </c>
      <c r="BG21" s="137">
        <f>G!T22</f>
        <v>0</v>
      </c>
      <c r="BH21" s="144" t="str">
        <f t="shared" si="19"/>
        <v/>
      </c>
      <c r="BI21" s="145">
        <f>G!U22</f>
        <v>0</v>
      </c>
      <c r="BJ21" s="217" t="str">
        <f t="shared" si="20"/>
        <v/>
      </c>
      <c r="BK21" s="136"/>
      <c r="BL21" s="208"/>
      <c r="BM21" s="234">
        <f ca="1">H!R22+BR21</f>
        <v>0</v>
      </c>
      <c r="BN21" s="140">
        <f>H!S22</f>
        <v>0</v>
      </c>
      <c r="BO21" s="236" t="str">
        <f t="shared" si="21"/>
        <v/>
      </c>
      <c r="BP21" s="137">
        <f>H!T22</f>
        <v>0</v>
      </c>
      <c r="BQ21" s="144" t="str">
        <f t="shared" si="22"/>
        <v/>
      </c>
      <c r="BR21" s="145">
        <f>H!U22</f>
        <v>0</v>
      </c>
      <c r="BS21" s="217" t="str">
        <f t="shared" si="23"/>
        <v/>
      </c>
      <c r="BT21" s="95"/>
      <c r="BU21" s="158"/>
      <c r="BV21" s="243">
        <f ca="1">I!R22+CA21</f>
        <v>0</v>
      </c>
      <c r="BW21" s="247">
        <f>I!S22</f>
        <v>0</v>
      </c>
      <c r="BX21" s="248" t="str">
        <f t="shared" si="24"/>
        <v/>
      </c>
      <c r="BY21" s="245">
        <f>I!T22</f>
        <v>0</v>
      </c>
      <c r="BZ21" s="251" t="str">
        <f t="shared" si="25"/>
        <v/>
      </c>
      <c r="CA21" s="253">
        <f>I!U22</f>
        <v>0</v>
      </c>
      <c r="CB21" s="241" t="str">
        <f t="shared" si="26"/>
        <v/>
      </c>
      <c r="CC21" s="95"/>
      <c r="CD21" s="257"/>
      <c r="CE21" s="211">
        <f ca="1">J!R22+CJ21</f>
        <v>0</v>
      </c>
      <c r="CF21" s="213">
        <f>J!S22</f>
        <v>0</v>
      </c>
      <c r="CG21" s="214" t="str">
        <f t="shared" si="27"/>
        <v/>
      </c>
      <c r="CH21" s="260">
        <f>J!T22</f>
        <v>0</v>
      </c>
      <c r="CI21" s="262" t="str">
        <f t="shared" si="28"/>
        <v/>
      </c>
      <c r="CJ21" s="264">
        <f>J!U22</f>
        <v>0</v>
      </c>
      <c r="CK21" s="186" t="str">
        <f t="shared" si="29"/>
        <v/>
      </c>
      <c r="CL21" s="95"/>
      <c r="CM21" s="266"/>
      <c r="CN21" s="243">
        <f ca="1">K!R22+CS21</f>
        <v>0</v>
      </c>
      <c r="CO21" s="247">
        <f>K!S22</f>
        <v>0</v>
      </c>
      <c r="CP21" s="248" t="str">
        <f t="shared" si="30"/>
        <v/>
      </c>
      <c r="CQ21" s="245">
        <f>K!T22</f>
        <v>0</v>
      </c>
      <c r="CR21" s="251" t="str">
        <f t="shared" si="31"/>
        <v/>
      </c>
      <c r="CS21" s="253">
        <f>K!U22</f>
        <v>0</v>
      </c>
      <c r="CT21" s="241" t="str">
        <f t="shared" si="32"/>
        <v/>
      </c>
      <c r="CU21" s="98"/>
      <c r="CV21" s="268"/>
      <c r="CW21" s="243">
        <f ca="1">L!R22+DB21</f>
        <v>0</v>
      </c>
      <c r="CX21" s="247">
        <f>L!S22</f>
        <v>0</v>
      </c>
      <c r="CY21" s="248" t="str">
        <f t="shared" si="33"/>
        <v/>
      </c>
      <c r="CZ21" s="245">
        <f>L!T22</f>
        <v>0</v>
      </c>
      <c r="DA21" s="251" t="str">
        <f t="shared" si="34"/>
        <v/>
      </c>
      <c r="DB21" s="253">
        <f>L!U22</f>
        <v>0</v>
      </c>
      <c r="DC21" s="241" t="str">
        <f t="shared" si="35"/>
        <v/>
      </c>
      <c r="DD21" s="89"/>
    </row>
    <row r="22" spans="1:108" ht="15" customHeight="1" x14ac:dyDescent="0.3">
      <c r="A22" s="155"/>
      <c r="B22" s="153">
        <f ca="1">A!R23+G22</f>
        <v>0</v>
      </c>
      <c r="C22" s="140">
        <f>A!S23</f>
        <v>0</v>
      </c>
      <c r="D22" s="141" t="str">
        <f t="shared" si="0"/>
        <v/>
      </c>
      <c r="E22" s="137">
        <f>A!T23</f>
        <v>0</v>
      </c>
      <c r="F22" s="144" t="str">
        <f t="shared" si="1"/>
        <v/>
      </c>
      <c r="G22" s="145">
        <f>A!U23</f>
        <v>0</v>
      </c>
      <c r="H22" s="146" t="str">
        <f t="shared" si="2"/>
        <v/>
      </c>
      <c r="I22" s="94"/>
      <c r="J22" s="168"/>
      <c r="K22" s="166">
        <f ca="1">B!R23+P22</f>
        <v>0</v>
      </c>
      <c r="L22" s="164">
        <f>B!S23</f>
        <v>0</v>
      </c>
      <c r="M22" s="174" t="str">
        <f t="shared" si="3"/>
        <v/>
      </c>
      <c r="N22" s="178">
        <f>B!T23</f>
        <v>0</v>
      </c>
      <c r="O22" s="179" t="str">
        <f t="shared" si="4"/>
        <v/>
      </c>
      <c r="P22" s="175">
        <f>B!U23</f>
        <v>0</v>
      </c>
      <c r="Q22" s="186" t="str">
        <f t="shared" si="5"/>
        <v/>
      </c>
      <c r="R22" s="95"/>
      <c r="S22" s="171"/>
      <c r="T22" s="166">
        <f ca="1">'C'!R23+Y22</f>
        <v>0</v>
      </c>
      <c r="U22" s="164">
        <f>'C'!S23</f>
        <v>0</v>
      </c>
      <c r="V22" s="174" t="str">
        <f t="shared" si="6"/>
        <v/>
      </c>
      <c r="W22" s="178">
        <f>'C'!T23</f>
        <v>0</v>
      </c>
      <c r="X22" s="201" t="str">
        <f t="shared" si="7"/>
        <v/>
      </c>
      <c r="Y22" s="175">
        <f>'C'!U23</f>
        <v>0</v>
      </c>
      <c r="Z22" s="186" t="str">
        <f t="shared" si="8"/>
        <v/>
      </c>
      <c r="AA22" s="95"/>
      <c r="AB22" s="295"/>
      <c r="AC22" s="211">
        <f ca="1">D!R23+AH22</f>
        <v>0</v>
      </c>
      <c r="AD22" s="213">
        <f>D!S23</f>
        <v>0</v>
      </c>
      <c r="AE22" s="214" t="str">
        <f t="shared" si="9"/>
        <v/>
      </c>
      <c r="AF22" s="178">
        <f>D!T23</f>
        <v>0</v>
      </c>
      <c r="AG22" s="179" t="str">
        <f t="shared" si="10"/>
        <v/>
      </c>
      <c r="AH22" s="175">
        <f>D!U23</f>
        <v>0</v>
      </c>
      <c r="AI22" s="186" t="str">
        <f t="shared" si="11"/>
        <v/>
      </c>
      <c r="AJ22" s="95"/>
      <c r="AK22" s="159"/>
      <c r="AL22" s="153">
        <f ca="1">E!R23</f>
        <v>0</v>
      </c>
      <c r="AM22" s="221">
        <f>E!S23</f>
        <v>0</v>
      </c>
      <c r="AN22" s="223" t="str">
        <f t="shared" si="12"/>
        <v/>
      </c>
      <c r="AO22" s="227">
        <f>E!T23</f>
        <v>0</v>
      </c>
      <c r="AP22" s="228" t="str">
        <f t="shared" si="13"/>
        <v/>
      </c>
      <c r="AQ22" s="225">
        <f>E!U23</f>
        <v>0</v>
      </c>
      <c r="AR22" s="217" t="str">
        <f t="shared" si="14"/>
        <v/>
      </c>
      <c r="AS22" s="95"/>
      <c r="AT22" s="219"/>
      <c r="AU22" s="153">
        <f ca="1">F!R23+AZ22</f>
        <v>0</v>
      </c>
      <c r="AV22" s="221">
        <f>F!S23</f>
        <v>0</v>
      </c>
      <c r="AW22" s="223" t="str">
        <f t="shared" si="15"/>
        <v/>
      </c>
      <c r="AX22" s="227">
        <f>F!T23</f>
        <v>0</v>
      </c>
      <c r="AY22" s="228" t="str">
        <f t="shared" si="16"/>
        <v/>
      </c>
      <c r="AZ22" s="225">
        <f>F!U23</f>
        <v>0</v>
      </c>
      <c r="BA22" s="217" t="str">
        <f t="shared" si="17"/>
        <v/>
      </c>
      <c r="BB22" s="96"/>
      <c r="BC22" s="231"/>
      <c r="BD22" s="234">
        <f ca="1">G!R23+BI22</f>
        <v>0</v>
      </c>
      <c r="BE22" s="140">
        <f>G!S23</f>
        <v>0</v>
      </c>
      <c r="BF22" s="236" t="str">
        <f t="shared" si="18"/>
        <v/>
      </c>
      <c r="BG22" s="137">
        <f>G!T23</f>
        <v>0</v>
      </c>
      <c r="BH22" s="144" t="str">
        <f t="shared" si="19"/>
        <v/>
      </c>
      <c r="BI22" s="145">
        <f>G!U23</f>
        <v>0</v>
      </c>
      <c r="BJ22" s="217" t="str">
        <f t="shared" si="20"/>
        <v/>
      </c>
      <c r="BK22" s="136"/>
      <c r="BL22" s="207"/>
      <c r="BM22" s="234">
        <f ca="1">H!R23+BR22</f>
        <v>0</v>
      </c>
      <c r="BN22" s="140">
        <f>H!S23</f>
        <v>0</v>
      </c>
      <c r="BO22" s="236" t="str">
        <f t="shared" si="21"/>
        <v/>
      </c>
      <c r="BP22" s="137">
        <f>H!T23</f>
        <v>0</v>
      </c>
      <c r="BQ22" s="144" t="str">
        <f t="shared" si="22"/>
        <v/>
      </c>
      <c r="BR22" s="145">
        <f>H!U23</f>
        <v>0</v>
      </c>
      <c r="BS22" s="217" t="str">
        <f t="shared" si="23"/>
        <v/>
      </c>
      <c r="BT22" s="95"/>
      <c r="BU22" s="158"/>
      <c r="BV22" s="243">
        <f ca="1">I!R23+CA22</f>
        <v>0</v>
      </c>
      <c r="BW22" s="247">
        <f>I!S23</f>
        <v>0</v>
      </c>
      <c r="BX22" s="248" t="str">
        <f t="shared" si="24"/>
        <v/>
      </c>
      <c r="BY22" s="245">
        <f>I!T23</f>
        <v>0</v>
      </c>
      <c r="BZ22" s="251" t="str">
        <f t="shared" si="25"/>
        <v/>
      </c>
      <c r="CA22" s="253">
        <f>I!U23</f>
        <v>0</v>
      </c>
      <c r="CB22" s="241" t="str">
        <f t="shared" si="26"/>
        <v/>
      </c>
      <c r="CC22" s="95"/>
      <c r="CD22" s="257"/>
      <c r="CE22" s="211">
        <f ca="1">J!R23+CJ22</f>
        <v>0</v>
      </c>
      <c r="CF22" s="213">
        <f>J!S23</f>
        <v>0</v>
      </c>
      <c r="CG22" s="214" t="str">
        <f t="shared" si="27"/>
        <v/>
      </c>
      <c r="CH22" s="260">
        <f>J!T23</f>
        <v>0</v>
      </c>
      <c r="CI22" s="262" t="str">
        <f t="shared" si="28"/>
        <v/>
      </c>
      <c r="CJ22" s="264">
        <f>J!U23</f>
        <v>0</v>
      </c>
      <c r="CK22" s="186" t="str">
        <f t="shared" si="29"/>
        <v/>
      </c>
      <c r="CL22" s="95"/>
      <c r="CM22" s="266"/>
      <c r="CN22" s="243">
        <f ca="1">K!R23+CS22</f>
        <v>0</v>
      </c>
      <c r="CO22" s="247">
        <f>K!S23</f>
        <v>0</v>
      </c>
      <c r="CP22" s="248" t="str">
        <f t="shared" si="30"/>
        <v/>
      </c>
      <c r="CQ22" s="245">
        <f>K!T23</f>
        <v>0</v>
      </c>
      <c r="CR22" s="251" t="str">
        <f t="shared" si="31"/>
        <v/>
      </c>
      <c r="CS22" s="253">
        <f>K!U23</f>
        <v>0</v>
      </c>
      <c r="CT22" s="241" t="str">
        <f t="shared" si="32"/>
        <v/>
      </c>
      <c r="CU22" s="98"/>
      <c r="CV22" s="268"/>
      <c r="CW22" s="243">
        <f ca="1">L!R23+DB22</f>
        <v>0</v>
      </c>
      <c r="CX22" s="247">
        <f>L!S23</f>
        <v>0</v>
      </c>
      <c r="CY22" s="248" t="str">
        <f t="shared" si="33"/>
        <v/>
      </c>
      <c r="CZ22" s="245">
        <f>L!T23</f>
        <v>0</v>
      </c>
      <c r="DA22" s="251" t="str">
        <f t="shared" si="34"/>
        <v/>
      </c>
      <c r="DB22" s="253">
        <f>L!U23</f>
        <v>0</v>
      </c>
      <c r="DC22" s="241" t="str">
        <f t="shared" si="35"/>
        <v/>
      </c>
      <c r="DD22" s="89"/>
    </row>
    <row r="23" spans="1:108" ht="15" customHeight="1" x14ac:dyDescent="0.3">
      <c r="A23" s="155"/>
      <c r="B23" s="153">
        <f ca="1">A!R24+G23</f>
        <v>0</v>
      </c>
      <c r="C23" s="140">
        <f>A!S24</f>
        <v>0</v>
      </c>
      <c r="D23" s="141" t="str">
        <f t="shared" si="0"/>
        <v/>
      </c>
      <c r="E23" s="137">
        <f>A!T24</f>
        <v>0</v>
      </c>
      <c r="F23" s="144" t="str">
        <f t="shared" si="1"/>
        <v/>
      </c>
      <c r="G23" s="145">
        <f>A!U24</f>
        <v>0</v>
      </c>
      <c r="H23" s="146" t="str">
        <f t="shared" si="2"/>
        <v/>
      </c>
      <c r="I23" s="94"/>
      <c r="J23" s="167"/>
      <c r="K23" s="166">
        <f ca="1">B!R24+P23</f>
        <v>0</v>
      </c>
      <c r="L23" s="164">
        <f>B!S24</f>
        <v>0</v>
      </c>
      <c r="M23" s="174" t="str">
        <f t="shared" si="3"/>
        <v/>
      </c>
      <c r="N23" s="178">
        <f>B!T24</f>
        <v>0</v>
      </c>
      <c r="O23" s="179" t="str">
        <f t="shared" si="4"/>
        <v/>
      </c>
      <c r="P23" s="175">
        <f>B!U24</f>
        <v>0</v>
      </c>
      <c r="Q23" s="186" t="str">
        <f t="shared" si="5"/>
        <v/>
      </c>
      <c r="R23" s="95"/>
      <c r="S23" s="171"/>
      <c r="T23" s="166">
        <f ca="1">'C'!R24+Y23</f>
        <v>0</v>
      </c>
      <c r="U23" s="164">
        <f>'C'!S24</f>
        <v>0</v>
      </c>
      <c r="V23" s="174" t="str">
        <f t="shared" si="6"/>
        <v/>
      </c>
      <c r="W23" s="178">
        <f>'C'!T24</f>
        <v>0</v>
      </c>
      <c r="X23" s="201" t="str">
        <f t="shared" si="7"/>
        <v/>
      </c>
      <c r="Y23" s="175">
        <f>'C'!U24</f>
        <v>0</v>
      </c>
      <c r="Z23" s="186" t="str">
        <f t="shared" si="8"/>
        <v/>
      </c>
      <c r="AA23" s="95"/>
      <c r="AB23" s="295"/>
      <c r="AC23" s="211">
        <f ca="1">D!R24+AH23</f>
        <v>0</v>
      </c>
      <c r="AD23" s="213">
        <f>D!S24</f>
        <v>0</v>
      </c>
      <c r="AE23" s="214" t="str">
        <f t="shared" si="9"/>
        <v/>
      </c>
      <c r="AF23" s="178">
        <f>D!T24</f>
        <v>0</v>
      </c>
      <c r="AG23" s="179" t="str">
        <f t="shared" si="10"/>
        <v/>
      </c>
      <c r="AH23" s="175">
        <f>D!U24</f>
        <v>0</v>
      </c>
      <c r="AI23" s="186" t="str">
        <f t="shared" si="11"/>
        <v/>
      </c>
      <c r="AJ23" s="95"/>
      <c r="AK23" s="159"/>
      <c r="AL23" s="153">
        <f ca="1">E!R24</f>
        <v>0</v>
      </c>
      <c r="AM23" s="221">
        <f>E!S24</f>
        <v>0</v>
      </c>
      <c r="AN23" s="223" t="str">
        <f t="shared" si="12"/>
        <v/>
      </c>
      <c r="AO23" s="227">
        <f>E!T24</f>
        <v>0</v>
      </c>
      <c r="AP23" s="228" t="str">
        <f t="shared" si="13"/>
        <v/>
      </c>
      <c r="AQ23" s="225">
        <f>E!U24</f>
        <v>0</v>
      </c>
      <c r="AR23" s="217" t="str">
        <f t="shared" si="14"/>
        <v/>
      </c>
      <c r="AS23" s="95"/>
      <c r="AT23" s="219"/>
      <c r="AU23" s="153">
        <f ca="1">F!R24+AZ23</f>
        <v>0</v>
      </c>
      <c r="AV23" s="221">
        <f>F!S24</f>
        <v>0</v>
      </c>
      <c r="AW23" s="223" t="str">
        <f t="shared" si="15"/>
        <v/>
      </c>
      <c r="AX23" s="227">
        <f>F!T24</f>
        <v>0</v>
      </c>
      <c r="AY23" s="228" t="str">
        <f t="shared" si="16"/>
        <v/>
      </c>
      <c r="AZ23" s="225">
        <f>F!U24</f>
        <v>0</v>
      </c>
      <c r="BA23" s="217" t="str">
        <f t="shared" si="17"/>
        <v/>
      </c>
      <c r="BB23" s="96"/>
      <c r="BC23" s="231"/>
      <c r="BD23" s="234">
        <f ca="1">G!R24+BI23</f>
        <v>0</v>
      </c>
      <c r="BE23" s="140">
        <f>G!S24</f>
        <v>0</v>
      </c>
      <c r="BF23" s="236" t="str">
        <f t="shared" si="18"/>
        <v/>
      </c>
      <c r="BG23" s="137">
        <f>G!T24</f>
        <v>0</v>
      </c>
      <c r="BH23" s="144" t="str">
        <f t="shared" si="19"/>
        <v/>
      </c>
      <c r="BI23" s="145">
        <f>G!U24</f>
        <v>0</v>
      </c>
      <c r="BJ23" s="217" t="str">
        <f t="shared" si="20"/>
        <v/>
      </c>
      <c r="BK23" s="136"/>
      <c r="BL23" s="207"/>
      <c r="BM23" s="234">
        <f ca="1">H!R24+BR23</f>
        <v>0</v>
      </c>
      <c r="BN23" s="140">
        <f>H!S24</f>
        <v>0</v>
      </c>
      <c r="BO23" s="236" t="str">
        <f t="shared" si="21"/>
        <v/>
      </c>
      <c r="BP23" s="137">
        <f>H!T24</f>
        <v>0</v>
      </c>
      <c r="BQ23" s="144" t="str">
        <f t="shared" si="22"/>
        <v/>
      </c>
      <c r="BR23" s="145">
        <f>H!U24</f>
        <v>0</v>
      </c>
      <c r="BS23" s="217" t="str">
        <f t="shared" si="23"/>
        <v/>
      </c>
      <c r="BT23" s="95"/>
      <c r="BU23" s="158"/>
      <c r="BV23" s="243">
        <f ca="1">I!R24+CA23</f>
        <v>0</v>
      </c>
      <c r="BW23" s="247">
        <f>I!S24</f>
        <v>0</v>
      </c>
      <c r="BX23" s="248" t="str">
        <f t="shared" si="24"/>
        <v/>
      </c>
      <c r="BY23" s="245">
        <f>I!T24</f>
        <v>0</v>
      </c>
      <c r="BZ23" s="251" t="str">
        <f t="shared" si="25"/>
        <v/>
      </c>
      <c r="CA23" s="253">
        <f>I!U24</f>
        <v>0</v>
      </c>
      <c r="CB23" s="241" t="str">
        <f t="shared" si="26"/>
        <v/>
      </c>
      <c r="CC23" s="95"/>
      <c r="CD23" s="257"/>
      <c r="CE23" s="211">
        <f ca="1">J!R24+CJ23</f>
        <v>0</v>
      </c>
      <c r="CF23" s="213">
        <f>J!S24</f>
        <v>0</v>
      </c>
      <c r="CG23" s="214" t="str">
        <f t="shared" si="27"/>
        <v/>
      </c>
      <c r="CH23" s="260">
        <f>J!T24</f>
        <v>0</v>
      </c>
      <c r="CI23" s="262" t="str">
        <f t="shared" si="28"/>
        <v/>
      </c>
      <c r="CJ23" s="264">
        <f>J!U24</f>
        <v>0</v>
      </c>
      <c r="CK23" s="186" t="str">
        <f t="shared" si="29"/>
        <v/>
      </c>
      <c r="CL23" s="95"/>
      <c r="CM23" s="219"/>
      <c r="CN23" s="243">
        <f ca="1">K!R24+CS23</f>
        <v>0</v>
      </c>
      <c r="CO23" s="247">
        <f>K!S24</f>
        <v>0</v>
      </c>
      <c r="CP23" s="248" t="str">
        <f t="shared" si="30"/>
        <v/>
      </c>
      <c r="CQ23" s="245">
        <f>K!T24</f>
        <v>0</v>
      </c>
      <c r="CR23" s="251" t="str">
        <f t="shared" si="31"/>
        <v/>
      </c>
      <c r="CS23" s="253">
        <f>K!U24</f>
        <v>0</v>
      </c>
      <c r="CT23" s="241" t="str">
        <f t="shared" si="32"/>
        <v/>
      </c>
      <c r="CU23" s="98"/>
      <c r="CV23" s="268"/>
      <c r="CW23" s="243">
        <f ca="1">L!R24+DB23</f>
        <v>0</v>
      </c>
      <c r="CX23" s="247">
        <f>L!S24</f>
        <v>0</v>
      </c>
      <c r="CY23" s="248" t="str">
        <f t="shared" si="33"/>
        <v/>
      </c>
      <c r="CZ23" s="245">
        <f>L!T24</f>
        <v>0</v>
      </c>
      <c r="DA23" s="251" t="str">
        <f t="shared" si="34"/>
        <v/>
      </c>
      <c r="DB23" s="253">
        <f>L!U24</f>
        <v>0</v>
      </c>
      <c r="DC23" s="241" t="str">
        <f t="shared" si="35"/>
        <v/>
      </c>
      <c r="DD23" s="89"/>
    </row>
    <row r="24" spans="1:108" ht="15" customHeight="1" x14ac:dyDescent="0.3">
      <c r="A24" s="156"/>
      <c r="B24" s="153">
        <f ca="1">A!R25+G24</f>
        <v>0</v>
      </c>
      <c r="C24" s="140">
        <f>A!S25</f>
        <v>0</v>
      </c>
      <c r="D24" s="141" t="str">
        <f t="shared" si="0"/>
        <v/>
      </c>
      <c r="E24" s="137">
        <f>A!T25</f>
        <v>0</v>
      </c>
      <c r="F24" s="144" t="str">
        <f t="shared" si="1"/>
        <v/>
      </c>
      <c r="G24" s="145">
        <f>A!U25</f>
        <v>0</v>
      </c>
      <c r="H24" s="146" t="str">
        <f t="shared" si="2"/>
        <v/>
      </c>
      <c r="I24" s="94"/>
      <c r="J24" s="167"/>
      <c r="K24" s="166">
        <f ca="1">B!R25+P24</f>
        <v>0</v>
      </c>
      <c r="L24" s="164">
        <f>B!S25</f>
        <v>0</v>
      </c>
      <c r="M24" s="174" t="str">
        <f t="shared" si="3"/>
        <v/>
      </c>
      <c r="N24" s="178">
        <f>B!T25</f>
        <v>0</v>
      </c>
      <c r="O24" s="179" t="str">
        <f t="shared" si="4"/>
        <v/>
      </c>
      <c r="P24" s="175">
        <f>B!U25</f>
        <v>0</v>
      </c>
      <c r="Q24" s="186" t="str">
        <f t="shared" si="5"/>
        <v/>
      </c>
      <c r="R24" s="95"/>
      <c r="S24" s="171"/>
      <c r="T24" s="166">
        <f ca="1">'C'!R25+Y24</f>
        <v>0</v>
      </c>
      <c r="U24" s="164">
        <f>'C'!S25</f>
        <v>0</v>
      </c>
      <c r="V24" s="174" t="str">
        <f t="shared" si="6"/>
        <v/>
      </c>
      <c r="W24" s="178">
        <f>'C'!T25</f>
        <v>0</v>
      </c>
      <c r="X24" s="201" t="str">
        <f t="shared" si="7"/>
        <v/>
      </c>
      <c r="Y24" s="175">
        <f>'C'!U25</f>
        <v>0</v>
      </c>
      <c r="Z24" s="186" t="str">
        <f t="shared" si="8"/>
        <v/>
      </c>
      <c r="AA24" s="95"/>
      <c r="AB24" s="295"/>
      <c r="AC24" s="211">
        <f ca="1">D!R25+AH24</f>
        <v>0</v>
      </c>
      <c r="AD24" s="213">
        <f>D!S25</f>
        <v>0</v>
      </c>
      <c r="AE24" s="214" t="str">
        <f t="shared" si="9"/>
        <v/>
      </c>
      <c r="AF24" s="178">
        <f>D!T25</f>
        <v>0</v>
      </c>
      <c r="AG24" s="179" t="str">
        <f t="shared" si="10"/>
        <v/>
      </c>
      <c r="AH24" s="175">
        <f>D!U25</f>
        <v>0</v>
      </c>
      <c r="AI24" s="186" t="str">
        <f t="shared" si="11"/>
        <v/>
      </c>
      <c r="AJ24" s="95"/>
      <c r="AK24" s="159"/>
      <c r="AL24" s="153">
        <f ca="1">E!R25</f>
        <v>0</v>
      </c>
      <c r="AM24" s="221">
        <f>E!S25</f>
        <v>0</v>
      </c>
      <c r="AN24" s="223" t="str">
        <f t="shared" si="12"/>
        <v/>
      </c>
      <c r="AO24" s="227">
        <f>E!T25</f>
        <v>0</v>
      </c>
      <c r="AP24" s="228" t="str">
        <f t="shared" si="13"/>
        <v/>
      </c>
      <c r="AQ24" s="225">
        <f>E!U25</f>
        <v>0</v>
      </c>
      <c r="AR24" s="217" t="str">
        <f t="shared" si="14"/>
        <v/>
      </c>
      <c r="AS24" s="95"/>
      <c r="AT24" s="219"/>
      <c r="AU24" s="153">
        <f ca="1">F!R25+AZ24</f>
        <v>0</v>
      </c>
      <c r="AV24" s="221">
        <f>F!S25</f>
        <v>0</v>
      </c>
      <c r="AW24" s="223" t="str">
        <f t="shared" si="15"/>
        <v/>
      </c>
      <c r="AX24" s="227">
        <f>F!T25</f>
        <v>0</v>
      </c>
      <c r="AY24" s="228" t="str">
        <f t="shared" si="16"/>
        <v/>
      </c>
      <c r="AZ24" s="225">
        <f>F!U25</f>
        <v>0</v>
      </c>
      <c r="BA24" s="217" t="str">
        <f t="shared" si="17"/>
        <v/>
      </c>
      <c r="BB24" s="96"/>
      <c r="BC24" s="231"/>
      <c r="BD24" s="234">
        <f ca="1">G!R25+BI24</f>
        <v>0</v>
      </c>
      <c r="BE24" s="140">
        <f>G!S25</f>
        <v>0</v>
      </c>
      <c r="BF24" s="236" t="str">
        <f t="shared" si="18"/>
        <v/>
      </c>
      <c r="BG24" s="137">
        <f>G!T25</f>
        <v>0</v>
      </c>
      <c r="BH24" s="144" t="str">
        <f t="shared" si="19"/>
        <v/>
      </c>
      <c r="BI24" s="145">
        <f>G!U25</f>
        <v>0</v>
      </c>
      <c r="BJ24" s="217" t="str">
        <f t="shared" si="20"/>
        <v/>
      </c>
      <c r="BK24" s="136"/>
      <c r="BL24" s="207"/>
      <c r="BM24" s="234">
        <f ca="1">H!R25+BR24</f>
        <v>0</v>
      </c>
      <c r="BN24" s="140">
        <f>H!S25</f>
        <v>0</v>
      </c>
      <c r="BO24" s="236" t="str">
        <f t="shared" si="21"/>
        <v/>
      </c>
      <c r="BP24" s="137">
        <f>H!T25</f>
        <v>0</v>
      </c>
      <c r="BQ24" s="144" t="str">
        <f t="shared" si="22"/>
        <v/>
      </c>
      <c r="BR24" s="145">
        <f>H!U25</f>
        <v>0</v>
      </c>
      <c r="BS24" s="217" t="str">
        <f t="shared" si="23"/>
        <v/>
      </c>
      <c r="BT24" s="95"/>
      <c r="BU24" s="158"/>
      <c r="BV24" s="243">
        <f ca="1">I!R25+CA24</f>
        <v>0</v>
      </c>
      <c r="BW24" s="247">
        <f>I!S25</f>
        <v>0</v>
      </c>
      <c r="BX24" s="248" t="str">
        <f t="shared" si="24"/>
        <v/>
      </c>
      <c r="BY24" s="245">
        <f>I!T25</f>
        <v>0</v>
      </c>
      <c r="BZ24" s="251" t="str">
        <f t="shared" si="25"/>
        <v/>
      </c>
      <c r="CA24" s="253">
        <f>I!U25</f>
        <v>0</v>
      </c>
      <c r="CB24" s="241" t="str">
        <f t="shared" si="26"/>
        <v/>
      </c>
      <c r="CC24" s="95"/>
      <c r="CD24" s="257"/>
      <c r="CE24" s="211">
        <f ca="1">J!R25+CJ24</f>
        <v>0</v>
      </c>
      <c r="CF24" s="213">
        <f>J!S25</f>
        <v>0</v>
      </c>
      <c r="CG24" s="214" t="str">
        <f t="shared" si="27"/>
        <v/>
      </c>
      <c r="CH24" s="260">
        <f>J!T25</f>
        <v>0</v>
      </c>
      <c r="CI24" s="262" t="str">
        <f t="shared" si="28"/>
        <v/>
      </c>
      <c r="CJ24" s="264">
        <f>J!U25</f>
        <v>0</v>
      </c>
      <c r="CK24" s="186" t="str">
        <f t="shared" si="29"/>
        <v/>
      </c>
      <c r="CL24" s="95"/>
      <c r="CM24" s="219"/>
      <c r="CN24" s="243">
        <f ca="1">K!R25+CS24</f>
        <v>0</v>
      </c>
      <c r="CO24" s="247">
        <f>K!S25</f>
        <v>0</v>
      </c>
      <c r="CP24" s="248" t="str">
        <f t="shared" si="30"/>
        <v/>
      </c>
      <c r="CQ24" s="245">
        <f>K!T25</f>
        <v>0</v>
      </c>
      <c r="CR24" s="251" t="str">
        <f t="shared" si="31"/>
        <v/>
      </c>
      <c r="CS24" s="253">
        <f>K!U25</f>
        <v>0</v>
      </c>
      <c r="CT24" s="241" t="str">
        <f t="shared" si="32"/>
        <v/>
      </c>
      <c r="CU24" s="98"/>
      <c r="CV24" s="268"/>
      <c r="CW24" s="243">
        <f ca="1">L!R25+DB24</f>
        <v>0</v>
      </c>
      <c r="CX24" s="247">
        <f>L!S25</f>
        <v>0</v>
      </c>
      <c r="CY24" s="248" t="str">
        <f t="shared" si="33"/>
        <v/>
      </c>
      <c r="CZ24" s="245">
        <f>L!T25</f>
        <v>0</v>
      </c>
      <c r="DA24" s="251" t="str">
        <f t="shared" si="34"/>
        <v/>
      </c>
      <c r="DB24" s="253">
        <f>L!U25</f>
        <v>0</v>
      </c>
      <c r="DC24" s="241" t="str">
        <f t="shared" si="35"/>
        <v/>
      </c>
      <c r="DD24" s="89"/>
    </row>
    <row r="25" spans="1:108" ht="15" customHeight="1" x14ac:dyDescent="0.3">
      <c r="A25" s="156"/>
      <c r="B25" s="153">
        <f ca="1">A!R26+G25</f>
        <v>0</v>
      </c>
      <c r="C25" s="140">
        <f>A!S26</f>
        <v>0</v>
      </c>
      <c r="D25" s="141" t="str">
        <f t="shared" si="0"/>
        <v/>
      </c>
      <c r="E25" s="137">
        <f>A!T26</f>
        <v>0</v>
      </c>
      <c r="F25" s="144" t="str">
        <f t="shared" si="1"/>
        <v/>
      </c>
      <c r="G25" s="145">
        <f>A!U26</f>
        <v>0</v>
      </c>
      <c r="H25" s="146" t="str">
        <f t="shared" si="2"/>
        <v/>
      </c>
      <c r="I25" s="94"/>
      <c r="J25" s="168"/>
      <c r="K25" s="166">
        <f ca="1">B!R26+P25</f>
        <v>0</v>
      </c>
      <c r="L25" s="164">
        <f>B!S26</f>
        <v>0</v>
      </c>
      <c r="M25" s="174" t="str">
        <f t="shared" si="3"/>
        <v/>
      </c>
      <c r="N25" s="178">
        <f>B!T26</f>
        <v>0</v>
      </c>
      <c r="O25" s="179" t="str">
        <f t="shared" si="4"/>
        <v/>
      </c>
      <c r="P25" s="175">
        <f>B!U26</f>
        <v>0</v>
      </c>
      <c r="Q25" s="186" t="str">
        <f t="shared" si="5"/>
        <v/>
      </c>
      <c r="R25" s="95"/>
      <c r="S25" s="171"/>
      <c r="T25" s="166">
        <f ca="1">'C'!R26+Y25</f>
        <v>0</v>
      </c>
      <c r="U25" s="164">
        <f>'C'!S26</f>
        <v>0</v>
      </c>
      <c r="V25" s="174" t="str">
        <f t="shared" si="6"/>
        <v/>
      </c>
      <c r="W25" s="178">
        <f>'C'!T26</f>
        <v>0</v>
      </c>
      <c r="X25" s="201" t="str">
        <f t="shared" si="7"/>
        <v/>
      </c>
      <c r="Y25" s="175">
        <f>'C'!U26</f>
        <v>0</v>
      </c>
      <c r="Z25" s="186" t="str">
        <f t="shared" si="8"/>
        <v/>
      </c>
      <c r="AA25" s="95"/>
      <c r="AB25" s="295"/>
      <c r="AC25" s="211">
        <f ca="1">D!R26+AH25</f>
        <v>0</v>
      </c>
      <c r="AD25" s="213">
        <f>D!S26</f>
        <v>0</v>
      </c>
      <c r="AE25" s="214" t="str">
        <f t="shared" si="9"/>
        <v/>
      </c>
      <c r="AF25" s="178">
        <f>D!T26</f>
        <v>0</v>
      </c>
      <c r="AG25" s="179" t="str">
        <f t="shared" si="10"/>
        <v/>
      </c>
      <c r="AH25" s="175">
        <f>D!U26</f>
        <v>0</v>
      </c>
      <c r="AI25" s="186" t="str">
        <f t="shared" si="11"/>
        <v/>
      </c>
      <c r="AJ25" s="95"/>
      <c r="AK25" s="159"/>
      <c r="AL25" s="153">
        <f ca="1">E!R26</f>
        <v>0</v>
      </c>
      <c r="AM25" s="221">
        <f>E!S26</f>
        <v>0</v>
      </c>
      <c r="AN25" s="223" t="str">
        <f t="shared" si="12"/>
        <v/>
      </c>
      <c r="AO25" s="227">
        <f>E!T26</f>
        <v>0</v>
      </c>
      <c r="AP25" s="228" t="str">
        <f t="shared" si="13"/>
        <v/>
      </c>
      <c r="AQ25" s="225">
        <f>E!U26</f>
        <v>0</v>
      </c>
      <c r="AR25" s="217" t="str">
        <f t="shared" si="14"/>
        <v/>
      </c>
      <c r="AS25" s="95"/>
      <c r="AT25" s="219"/>
      <c r="AU25" s="153">
        <f ca="1">F!R26+AZ25</f>
        <v>0</v>
      </c>
      <c r="AV25" s="221">
        <f>F!S26</f>
        <v>0</v>
      </c>
      <c r="AW25" s="223" t="str">
        <f t="shared" si="15"/>
        <v/>
      </c>
      <c r="AX25" s="227">
        <f>F!T26</f>
        <v>0</v>
      </c>
      <c r="AY25" s="228" t="str">
        <f t="shared" si="16"/>
        <v/>
      </c>
      <c r="AZ25" s="225">
        <f>F!U26</f>
        <v>0</v>
      </c>
      <c r="BA25" s="217" t="str">
        <f t="shared" si="17"/>
        <v/>
      </c>
      <c r="BB25" s="96"/>
      <c r="BC25" s="231"/>
      <c r="BD25" s="234">
        <f ca="1">G!R26+BI25</f>
        <v>0</v>
      </c>
      <c r="BE25" s="140">
        <f>G!S26</f>
        <v>0</v>
      </c>
      <c r="BF25" s="236" t="str">
        <f t="shared" si="18"/>
        <v/>
      </c>
      <c r="BG25" s="137">
        <f>G!T26</f>
        <v>0</v>
      </c>
      <c r="BH25" s="144" t="str">
        <f t="shared" si="19"/>
        <v/>
      </c>
      <c r="BI25" s="145">
        <f>G!U26</f>
        <v>0</v>
      </c>
      <c r="BJ25" s="217" t="str">
        <f t="shared" si="20"/>
        <v/>
      </c>
      <c r="BK25" s="136"/>
      <c r="BL25" s="207"/>
      <c r="BM25" s="234">
        <f ca="1">H!R26+BR25</f>
        <v>0</v>
      </c>
      <c r="BN25" s="140">
        <f>H!S26</f>
        <v>0</v>
      </c>
      <c r="BO25" s="236" t="str">
        <f t="shared" si="21"/>
        <v/>
      </c>
      <c r="BP25" s="137">
        <f>H!T26</f>
        <v>0</v>
      </c>
      <c r="BQ25" s="144" t="str">
        <f t="shared" si="22"/>
        <v/>
      </c>
      <c r="BR25" s="145">
        <f>H!U26</f>
        <v>0</v>
      </c>
      <c r="BS25" s="217" t="str">
        <f t="shared" si="23"/>
        <v/>
      </c>
      <c r="BT25" s="95"/>
      <c r="BU25" s="158"/>
      <c r="BV25" s="243">
        <f ca="1">I!R26+CA25</f>
        <v>0</v>
      </c>
      <c r="BW25" s="247">
        <f>I!S26</f>
        <v>0</v>
      </c>
      <c r="BX25" s="248" t="str">
        <f t="shared" si="24"/>
        <v/>
      </c>
      <c r="BY25" s="245">
        <f>I!T26</f>
        <v>0</v>
      </c>
      <c r="BZ25" s="251" t="str">
        <f t="shared" si="25"/>
        <v/>
      </c>
      <c r="CA25" s="253">
        <f>I!U26</f>
        <v>0</v>
      </c>
      <c r="CB25" s="241" t="str">
        <f t="shared" si="26"/>
        <v/>
      </c>
      <c r="CC25" s="95"/>
      <c r="CD25" s="257"/>
      <c r="CE25" s="211">
        <f ca="1">J!R26+CJ25</f>
        <v>0</v>
      </c>
      <c r="CF25" s="213">
        <f>J!S26</f>
        <v>0</v>
      </c>
      <c r="CG25" s="214" t="str">
        <f t="shared" si="27"/>
        <v/>
      </c>
      <c r="CH25" s="260">
        <f>J!T26</f>
        <v>0</v>
      </c>
      <c r="CI25" s="262" t="str">
        <f t="shared" si="28"/>
        <v/>
      </c>
      <c r="CJ25" s="264">
        <f>J!U26</f>
        <v>0</v>
      </c>
      <c r="CK25" s="186" t="str">
        <f t="shared" si="29"/>
        <v/>
      </c>
      <c r="CL25" s="95"/>
      <c r="CM25" s="171"/>
      <c r="CN25" s="243">
        <f ca="1">K!R26+CS25</f>
        <v>0</v>
      </c>
      <c r="CO25" s="247">
        <f>K!S26</f>
        <v>0</v>
      </c>
      <c r="CP25" s="248" t="str">
        <f t="shared" si="30"/>
        <v/>
      </c>
      <c r="CQ25" s="245">
        <f>K!T26</f>
        <v>0</v>
      </c>
      <c r="CR25" s="251" t="str">
        <f t="shared" si="31"/>
        <v/>
      </c>
      <c r="CS25" s="253">
        <f>K!U26</f>
        <v>0</v>
      </c>
      <c r="CT25" s="241" t="str">
        <f t="shared" si="32"/>
        <v/>
      </c>
      <c r="CU25" s="95"/>
      <c r="CV25" s="268"/>
      <c r="CW25" s="243">
        <f ca="1">L!R26+DB25</f>
        <v>0</v>
      </c>
      <c r="CX25" s="247">
        <f>L!S26</f>
        <v>0</v>
      </c>
      <c r="CY25" s="248" t="str">
        <f t="shared" si="33"/>
        <v/>
      </c>
      <c r="CZ25" s="245">
        <f>L!T26</f>
        <v>0</v>
      </c>
      <c r="DA25" s="251" t="str">
        <f t="shared" si="34"/>
        <v/>
      </c>
      <c r="DB25" s="253">
        <f>L!U26</f>
        <v>0</v>
      </c>
      <c r="DC25" s="241" t="str">
        <f t="shared" si="35"/>
        <v/>
      </c>
      <c r="DD25" s="89"/>
    </row>
    <row r="26" spans="1:108" ht="15" customHeight="1" x14ac:dyDescent="0.3">
      <c r="A26" s="155"/>
      <c r="B26" s="153">
        <f ca="1">A!R27+G26</f>
        <v>0</v>
      </c>
      <c r="C26" s="140">
        <f>A!S27</f>
        <v>0</v>
      </c>
      <c r="D26" s="141" t="str">
        <f t="shared" si="0"/>
        <v/>
      </c>
      <c r="E26" s="137">
        <f>A!T27</f>
        <v>0</v>
      </c>
      <c r="F26" s="144" t="str">
        <f t="shared" si="1"/>
        <v/>
      </c>
      <c r="G26" s="145">
        <f>A!U27</f>
        <v>0</v>
      </c>
      <c r="H26" s="146" t="str">
        <f t="shared" si="2"/>
        <v/>
      </c>
      <c r="I26" s="94"/>
      <c r="J26" s="167"/>
      <c r="K26" s="166">
        <f ca="1">B!R27+P26</f>
        <v>0</v>
      </c>
      <c r="L26" s="164">
        <f>B!S27</f>
        <v>0</v>
      </c>
      <c r="M26" s="174" t="str">
        <f t="shared" si="3"/>
        <v/>
      </c>
      <c r="N26" s="178">
        <f>B!T27</f>
        <v>0</v>
      </c>
      <c r="O26" s="179" t="str">
        <f t="shared" si="4"/>
        <v/>
      </c>
      <c r="P26" s="175">
        <f>B!U27</f>
        <v>0</v>
      </c>
      <c r="Q26" s="186" t="str">
        <f t="shared" si="5"/>
        <v/>
      </c>
      <c r="R26" s="95"/>
      <c r="S26" s="171"/>
      <c r="T26" s="166">
        <f ca="1">'C'!R27+Y26</f>
        <v>0</v>
      </c>
      <c r="U26" s="164">
        <f>'C'!S27</f>
        <v>0</v>
      </c>
      <c r="V26" s="174" t="str">
        <f t="shared" si="6"/>
        <v/>
      </c>
      <c r="W26" s="178">
        <f>'C'!T27</f>
        <v>0</v>
      </c>
      <c r="X26" s="201" t="str">
        <f t="shared" si="7"/>
        <v/>
      </c>
      <c r="Y26" s="175">
        <f>'C'!U27</f>
        <v>0</v>
      </c>
      <c r="Z26" s="186" t="str">
        <f t="shared" si="8"/>
        <v/>
      </c>
      <c r="AA26" s="95"/>
      <c r="AB26" s="295"/>
      <c r="AC26" s="211">
        <f ca="1">D!R27+AH26</f>
        <v>0</v>
      </c>
      <c r="AD26" s="213">
        <f>D!S27</f>
        <v>0</v>
      </c>
      <c r="AE26" s="214" t="str">
        <f t="shared" si="9"/>
        <v/>
      </c>
      <c r="AF26" s="178">
        <f>D!T27</f>
        <v>0</v>
      </c>
      <c r="AG26" s="179" t="str">
        <f t="shared" si="10"/>
        <v/>
      </c>
      <c r="AH26" s="175">
        <f>D!U27</f>
        <v>0</v>
      </c>
      <c r="AI26" s="186" t="str">
        <f t="shared" si="11"/>
        <v/>
      </c>
      <c r="AJ26" s="95"/>
      <c r="AK26" s="159"/>
      <c r="AL26" s="153">
        <f ca="1">E!R27</f>
        <v>0</v>
      </c>
      <c r="AM26" s="221">
        <f>E!S27</f>
        <v>0</v>
      </c>
      <c r="AN26" s="223" t="str">
        <f t="shared" si="12"/>
        <v/>
      </c>
      <c r="AO26" s="227">
        <f>E!T27</f>
        <v>0</v>
      </c>
      <c r="AP26" s="228" t="str">
        <f t="shared" si="13"/>
        <v/>
      </c>
      <c r="AQ26" s="225">
        <f>E!U27</f>
        <v>0</v>
      </c>
      <c r="AR26" s="217" t="str">
        <f t="shared" si="14"/>
        <v/>
      </c>
      <c r="AS26" s="95"/>
      <c r="AT26" s="219"/>
      <c r="AU26" s="153">
        <f ca="1">F!R27+AZ26</f>
        <v>0</v>
      </c>
      <c r="AV26" s="221">
        <f>F!S27</f>
        <v>0</v>
      </c>
      <c r="AW26" s="223" t="str">
        <f t="shared" si="15"/>
        <v/>
      </c>
      <c r="AX26" s="227">
        <f>F!T27</f>
        <v>0</v>
      </c>
      <c r="AY26" s="228" t="str">
        <f t="shared" si="16"/>
        <v/>
      </c>
      <c r="AZ26" s="225">
        <f>F!U27</f>
        <v>0</v>
      </c>
      <c r="BA26" s="217" t="str">
        <f t="shared" si="17"/>
        <v/>
      </c>
      <c r="BB26" s="96"/>
      <c r="BC26" s="231"/>
      <c r="BD26" s="234">
        <f ca="1">G!R27+BI26</f>
        <v>0</v>
      </c>
      <c r="BE26" s="140">
        <f>G!S27</f>
        <v>0</v>
      </c>
      <c r="BF26" s="236" t="str">
        <f t="shared" si="18"/>
        <v/>
      </c>
      <c r="BG26" s="137">
        <f>G!T27</f>
        <v>0</v>
      </c>
      <c r="BH26" s="144" t="str">
        <f t="shared" si="19"/>
        <v/>
      </c>
      <c r="BI26" s="145">
        <f>G!U27</f>
        <v>0</v>
      </c>
      <c r="BJ26" s="217" t="str">
        <f t="shared" si="20"/>
        <v/>
      </c>
      <c r="BK26" s="136"/>
      <c r="BL26" s="207"/>
      <c r="BM26" s="234">
        <f ca="1">H!R27+BR26</f>
        <v>0</v>
      </c>
      <c r="BN26" s="140">
        <f>H!S27</f>
        <v>0</v>
      </c>
      <c r="BO26" s="236" t="str">
        <f t="shared" si="21"/>
        <v/>
      </c>
      <c r="BP26" s="137">
        <f>H!T27</f>
        <v>0</v>
      </c>
      <c r="BQ26" s="144" t="str">
        <f t="shared" si="22"/>
        <v/>
      </c>
      <c r="BR26" s="145">
        <f>H!U27</f>
        <v>0</v>
      </c>
      <c r="BS26" s="217" t="str">
        <f t="shared" si="23"/>
        <v/>
      </c>
      <c r="BT26" s="95"/>
      <c r="BU26" s="158"/>
      <c r="BV26" s="243">
        <f ca="1">I!R27+CA26</f>
        <v>0</v>
      </c>
      <c r="BW26" s="247">
        <f>I!S27</f>
        <v>0</v>
      </c>
      <c r="BX26" s="248" t="str">
        <f t="shared" si="24"/>
        <v/>
      </c>
      <c r="BY26" s="245">
        <f>I!T27</f>
        <v>0</v>
      </c>
      <c r="BZ26" s="251" t="str">
        <f t="shared" si="25"/>
        <v/>
      </c>
      <c r="CA26" s="253">
        <f>I!U27</f>
        <v>0</v>
      </c>
      <c r="CB26" s="241" t="str">
        <f t="shared" si="26"/>
        <v/>
      </c>
      <c r="CC26" s="95"/>
      <c r="CD26" s="258"/>
      <c r="CE26" s="211">
        <f ca="1">J!R27+CJ26</f>
        <v>0</v>
      </c>
      <c r="CF26" s="213">
        <f>J!S27</f>
        <v>0</v>
      </c>
      <c r="CG26" s="214" t="str">
        <f t="shared" si="27"/>
        <v/>
      </c>
      <c r="CH26" s="260">
        <f>J!T27</f>
        <v>0</v>
      </c>
      <c r="CI26" s="262" t="str">
        <f t="shared" si="28"/>
        <v/>
      </c>
      <c r="CJ26" s="264">
        <f>J!U27</f>
        <v>0</v>
      </c>
      <c r="CK26" s="186" t="str">
        <f t="shared" si="29"/>
        <v/>
      </c>
      <c r="CL26" s="95"/>
      <c r="CM26" s="171"/>
      <c r="CN26" s="243">
        <f ca="1">K!R27+CS26</f>
        <v>0</v>
      </c>
      <c r="CO26" s="247">
        <f>K!S27</f>
        <v>0</v>
      </c>
      <c r="CP26" s="248" t="str">
        <f t="shared" si="30"/>
        <v/>
      </c>
      <c r="CQ26" s="245">
        <f>K!T27</f>
        <v>0</v>
      </c>
      <c r="CR26" s="251" t="str">
        <f t="shared" si="31"/>
        <v/>
      </c>
      <c r="CS26" s="253">
        <f>K!U27</f>
        <v>0</v>
      </c>
      <c r="CT26" s="241" t="str">
        <f t="shared" si="32"/>
        <v/>
      </c>
      <c r="CU26" s="95"/>
      <c r="CV26" s="268"/>
      <c r="CW26" s="243">
        <f ca="1">L!R27+DB26</f>
        <v>0</v>
      </c>
      <c r="CX26" s="247">
        <f>L!S27</f>
        <v>0</v>
      </c>
      <c r="CY26" s="248" t="str">
        <f t="shared" si="33"/>
        <v/>
      </c>
      <c r="CZ26" s="245">
        <f>L!T27</f>
        <v>0</v>
      </c>
      <c r="DA26" s="251" t="str">
        <f t="shared" si="34"/>
        <v/>
      </c>
      <c r="DB26" s="253">
        <f>L!U27</f>
        <v>0</v>
      </c>
      <c r="DC26" s="241" t="str">
        <f t="shared" si="35"/>
        <v/>
      </c>
      <c r="DD26" s="89"/>
    </row>
    <row r="27" spans="1:108" ht="15" customHeight="1" x14ac:dyDescent="0.3">
      <c r="A27" s="152"/>
      <c r="B27" s="153">
        <f ca="1">A!R28+G27</f>
        <v>0</v>
      </c>
      <c r="C27" s="140">
        <f>A!S28</f>
        <v>0</v>
      </c>
      <c r="D27" s="141" t="str">
        <f t="shared" si="0"/>
        <v/>
      </c>
      <c r="E27" s="137">
        <f>A!T28</f>
        <v>0</v>
      </c>
      <c r="F27" s="144" t="str">
        <f t="shared" si="1"/>
        <v/>
      </c>
      <c r="G27" s="145">
        <f>A!U28</f>
        <v>0</v>
      </c>
      <c r="H27" s="146" t="str">
        <f t="shared" si="2"/>
        <v/>
      </c>
      <c r="I27" s="94"/>
      <c r="J27" s="167"/>
      <c r="K27" s="166">
        <f ca="1">B!R28+P27</f>
        <v>0</v>
      </c>
      <c r="L27" s="164">
        <f>B!S28</f>
        <v>0</v>
      </c>
      <c r="M27" s="174" t="str">
        <f t="shared" si="3"/>
        <v/>
      </c>
      <c r="N27" s="178">
        <f>B!T28</f>
        <v>0</v>
      </c>
      <c r="O27" s="179" t="str">
        <f t="shared" si="4"/>
        <v/>
      </c>
      <c r="P27" s="175">
        <f>B!U28</f>
        <v>0</v>
      </c>
      <c r="Q27" s="186" t="str">
        <f t="shared" si="5"/>
        <v/>
      </c>
      <c r="R27" s="95"/>
      <c r="S27" s="171"/>
      <c r="T27" s="166">
        <f ca="1">'C'!R28+Y27</f>
        <v>0</v>
      </c>
      <c r="U27" s="164">
        <f>'C'!S28</f>
        <v>0</v>
      </c>
      <c r="V27" s="174" t="str">
        <f t="shared" si="6"/>
        <v/>
      </c>
      <c r="W27" s="178">
        <f>'C'!T28</f>
        <v>0</v>
      </c>
      <c r="X27" s="201" t="str">
        <f t="shared" si="7"/>
        <v/>
      </c>
      <c r="Y27" s="175">
        <f>'C'!U28</f>
        <v>0</v>
      </c>
      <c r="Z27" s="186" t="str">
        <f t="shared" si="8"/>
        <v/>
      </c>
      <c r="AA27" s="100"/>
      <c r="AB27" s="295"/>
      <c r="AC27" s="211">
        <f ca="1">D!R28+AH27</f>
        <v>0</v>
      </c>
      <c r="AD27" s="213">
        <f>D!S28</f>
        <v>0</v>
      </c>
      <c r="AE27" s="214" t="str">
        <f t="shared" si="9"/>
        <v/>
      </c>
      <c r="AF27" s="178">
        <f>D!T28</f>
        <v>0</v>
      </c>
      <c r="AG27" s="179" t="str">
        <f t="shared" si="10"/>
        <v/>
      </c>
      <c r="AH27" s="175">
        <f>D!U28</f>
        <v>0</v>
      </c>
      <c r="AI27" s="186" t="str">
        <f t="shared" si="11"/>
        <v/>
      </c>
      <c r="AJ27" s="95"/>
      <c r="AK27" s="159"/>
      <c r="AL27" s="153">
        <f ca="1">E!R28</f>
        <v>0</v>
      </c>
      <c r="AM27" s="221">
        <f>E!S28</f>
        <v>0</v>
      </c>
      <c r="AN27" s="223" t="str">
        <f t="shared" si="12"/>
        <v/>
      </c>
      <c r="AO27" s="227">
        <f>E!T28</f>
        <v>0</v>
      </c>
      <c r="AP27" s="228" t="str">
        <f t="shared" si="13"/>
        <v/>
      </c>
      <c r="AQ27" s="225">
        <f>E!U28</f>
        <v>0</v>
      </c>
      <c r="AR27" s="217" t="str">
        <f t="shared" si="14"/>
        <v/>
      </c>
      <c r="AS27" s="95"/>
      <c r="AT27" s="219"/>
      <c r="AU27" s="153">
        <f ca="1">F!R28+AZ27</f>
        <v>0</v>
      </c>
      <c r="AV27" s="221">
        <f>F!S28</f>
        <v>0</v>
      </c>
      <c r="AW27" s="223" t="str">
        <f t="shared" si="15"/>
        <v/>
      </c>
      <c r="AX27" s="227">
        <f>F!T28</f>
        <v>0</v>
      </c>
      <c r="AY27" s="228" t="str">
        <f t="shared" si="16"/>
        <v/>
      </c>
      <c r="AZ27" s="225">
        <f>F!U28</f>
        <v>0</v>
      </c>
      <c r="BA27" s="217" t="str">
        <f t="shared" si="17"/>
        <v/>
      </c>
      <c r="BB27" s="96"/>
      <c r="BC27" s="231"/>
      <c r="BD27" s="234">
        <f ca="1">G!R28+BI27</f>
        <v>0</v>
      </c>
      <c r="BE27" s="140">
        <f>G!S28</f>
        <v>0</v>
      </c>
      <c r="BF27" s="236" t="str">
        <f t="shared" si="18"/>
        <v/>
      </c>
      <c r="BG27" s="137">
        <f>G!T28</f>
        <v>0</v>
      </c>
      <c r="BH27" s="144" t="str">
        <f t="shared" si="19"/>
        <v/>
      </c>
      <c r="BI27" s="145">
        <f>G!U28</f>
        <v>0</v>
      </c>
      <c r="BJ27" s="217" t="str">
        <f t="shared" si="20"/>
        <v/>
      </c>
      <c r="BK27" s="136"/>
      <c r="BL27" s="207"/>
      <c r="BM27" s="234">
        <f ca="1">H!R28+BR27</f>
        <v>0</v>
      </c>
      <c r="BN27" s="140">
        <f>H!S28</f>
        <v>0</v>
      </c>
      <c r="BO27" s="236" t="str">
        <f t="shared" si="21"/>
        <v/>
      </c>
      <c r="BP27" s="137">
        <f>H!T28</f>
        <v>0</v>
      </c>
      <c r="BQ27" s="144" t="str">
        <f t="shared" si="22"/>
        <v/>
      </c>
      <c r="BR27" s="145">
        <f>H!U28</f>
        <v>0</v>
      </c>
      <c r="BS27" s="217" t="str">
        <f t="shared" si="23"/>
        <v/>
      </c>
      <c r="BT27" s="95"/>
      <c r="BU27" s="158"/>
      <c r="BV27" s="243">
        <f ca="1">I!R28+CA27</f>
        <v>0</v>
      </c>
      <c r="BW27" s="247">
        <f>I!S28</f>
        <v>0</v>
      </c>
      <c r="BX27" s="248" t="str">
        <f t="shared" si="24"/>
        <v/>
      </c>
      <c r="BY27" s="245">
        <f>I!T28</f>
        <v>0</v>
      </c>
      <c r="BZ27" s="251" t="str">
        <f t="shared" si="25"/>
        <v/>
      </c>
      <c r="CA27" s="253">
        <f>I!U28</f>
        <v>0</v>
      </c>
      <c r="CB27" s="241" t="str">
        <f t="shared" si="26"/>
        <v/>
      </c>
      <c r="CC27" s="95"/>
      <c r="CD27" s="257"/>
      <c r="CE27" s="211">
        <f ca="1">J!R28+CJ27</f>
        <v>0</v>
      </c>
      <c r="CF27" s="213">
        <f>J!S28</f>
        <v>0</v>
      </c>
      <c r="CG27" s="214" t="str">
        <f t="shared" si="27"/>
        <v/>
      </c>
      <c r="CH27" s="260">
        <f>J!T28</f>
        <v>0</v>
      </c>
      <c r="CI27" s="262" t="str">
        <f t="shared" si="28"/>
        <v/>
      </c>
      <c r="CJ27" s="264">
        <f>J!U28</f>
        <v>0</v>
      </c>
      <c r="CK27" s="186" t="str">
        <f t="shared" si="29"/>
        <v/>
      </c>
      <c r="CL27" s="95"/>
      <c r="CM27" s="171"/>
      <c r="CN27" s="243">
        <f ca="1">K!R28+CS27</f>
        <v>0</v>
      </c>
      <c r="CO27" s="247">
        <f>K!S28</f>
        <v>0</v>
      </c>
      <c r="CP27" s="248" t="str">
        <f t="shared" si="30"/>
        <v/>
      </c>
      <c r="CQ27" s="245">
        <f>K!T28</f>
        <v>0</v>
      </c>
      <c r="CR27" s="251" t="str">
        <f t="shared" si="31"/>
        <v/>
      </c>
      <c r="CS27" s="253">
        <f>K!U28</f>
        <v>0</v>
      </c>
      <c r="CT27" s="241" t="str">
        <f t="shared" si="32"/>
        <v/>
      </c>
      <c r="CU27" s="95"/>
      <c r="CV27" s="268"/>
      <c r="CW27" s="243">
        <f ca="1">L!R28+DB27</f>
        <v>0</v>
      </c>
      <c r="CX27" s="247">
        <f>L!S28</f>
        <v>0</v>
      </c>
      <c r="CY27" s="248" t="str">
        <f t="shared" si="33"/>
        <v/>
      </c>
      <c r="CZ27" s="245">
        <f>L!T28</f>
        <v>0</v>
      </c>
      <c r="DA27" s="251" t="str">
        <f t="shared" si="34"/>
        <v/>
      </c>
      <c r="DB27" s="253">
        <f>L!U28</f>
        <v>0</v>
      </c>
      <c r="DC27" s="241" t="str">
        <f t="shared" si="35"/>
        <v/>
      </c>
      <c r="DD27" s="89"/>
    </row>
    <row r="28" spans="1:108" ht="15" customHeight="1" x14ac:dyDescent="0.3">
      <c r="A28" s="155"/>
      <c r="B28" s="153">
        <f ca="1">A!R29+G28</f>
        <v>0</v>
      </c>
      <c r="C28" s="140">
        <f>A!S29</f>
        <v>0</v>
      </c>
      <c r="D28" s="141" t="str">
        <f t="shared" si="0"/>
        <v/>
      </c>
      <c r="E28" s="137">
        <f>A!T29</f>
        <v>0</v>
      </c>
      <c r="F28" s="144" t="str">
        <f t="shared" si="1"/>
        <v/>
      </c>
      <c r="G28" s="145">
        <f>A!U29</f>
        <v>0</v>
      </c>
      <c r="H28" s="146" t="str">
        <f t="shared" si="2"/>
        <v/>
      </c>
      <c r="I28" s="94"/>
      <c r="J28" s="167"/>
      <c r="K28" s="166">
        <f ca="1">B!R29+P28</f>
        <v>0</v>
      </c>
      <c r="L28" s="164">
        <f>B!S29</f>
        <v>0</v>
      </c>
      <c r="M28" s="174" t="str">
        <f t="shared" si="3"/>
        <v/>
      </c>
      <c r="N28" s="178">
        <f>B!T29</f>
        <v>0</v>
      </c>
      <c r="O28" s="179" t="str">
        <f t="shared" si="4"/>
        <v/>
      </c>
      <c r="P28" s="175">
        <f>B!U29</f>
        <v>0</v>
      </c>
      <c r="Q28" s="186" t="str">
        <f t="shared" si="5"/>
        <v/>
      </c>
      <c r="R28" s="95"/>
      <c r="S28" s="171"/>
      <c r="T28" s="166">
        <f ca="1">'C'!R29+Y28</f>
        <v>0</v>
      </c>
      <c r="U28" s="164">
        <f>'C'!S29</f>
        <v>0</v>
      </c>
      <c r="V28" s="174" t="str">
        <f t="shared" si="6"/>
        <v/>
      </c>
      <c r="W28" s="178">
        <f>'C'!T29</f>
        <v>0</v>
      </c>
      <c r="X28" s="201" t="str">
        <f t="shared" si="7"/>
        <v/>
      </c>
      <c r="Y28" s="175">
        <f>'C'!U29</f>
        <v>0</v>
      </c>
      <c r="Z28" s="186" t="str">
        <f t="shared" si="8"/>
        <v/>
      </c>
      <c r="AA28" s="95"/>
      <c r="AB28" s="295"/>
      <c r="AC28" s="211">
        <f ca="1">D!R29+AH28</f>
        <v>0</v>
      </c>
      <c r="AD28" s="213">
        <f>D!S29</f>
        <v>0</v>
      </c>
      <c r="AE28" s="214" t="str">
        <f t="shared" si="9"/>
        <v/>
      </c>
      <c r="AF28" s="178">
        <f>D!T29</f>
        <v>0</v>
      </c>
      <c r="AG28" s="179" t="str">
        <f t="shared" si="10"/>
        <v/>
      </c>
      <c r="AH28" s="175">
        <f>D!U29</f>
        <v>0</v>
      </c>
      <c r="AI28" s="186" t="str">
        <f t="shared" si="11"/>
        <v/>
      </c>
      <c r="AJ28" s="95"/>
      <c r="AK28" s="159"/>
      <c r="AL28" s="153">
        <f ca="1">E!R29</f>
        <v>0</v>
      </c>
      <c r="AM28" s="221">
        <f>E!S29</f>
        <v>0</v>
      </c>
      <c r="AN28" s="223" t="str">
        <f t="shared" si="12"/>
        <v/>
      </c>
      <c r="AO28" s="227">
        <f>E!T29</f>
        <v>0</v>
      </c>
      <c r="AP28" s="228" t="str">
        <f t="shared" si="13"/>
        <v/>
      </c>
      <c r="AQ28" s="225">
        <f>E!U29</f>
        <v>0</v>
      </c>
      <c r="AR28" s="217" t="str">
        <f t="shared" si="14"/>
        <v/>
      </c>
      <c r="AS28" s="95"/>
      <c r="AT28" s="219"/>
      <c r="AU28" s="153">
        <f ca="1">F!R29+AZ28</f>
        <v>0</v>
      </c>
      <c r="AV28" s="221">
        <f>F!S29</f>
        <v>0</v>
      </c>
      <c r="AW28" s="223" t="str">
        <f t="shared" si="15"/>
        <v/>
      </c>
      <c r="AX28" s="227">
        <f>F!T29</f>
        <v>0</v>
      </c>
      <c r="AY28" s="228" t="str">
        <f t="shared" si="16"/>
        <v/>
      </c>
      <c r="AZ28" s="225">
        <f>F!U29</f>
        <v>0</v>
      </c>
      <c r="BA28" s="217" t="str">
        <f t="shared" si="17"/>
        <v/>
      </c>
      <c r="BB28" s="96"/>
      <c r="BC28" s="231"/>
      <c r="BD28" s="234">
        <f ca="1">G!R29+BI28</f>
        <v>0</v>
      </c>
      <c r="BE28" s="140">
        <f>G!S29</f>
        <v>0</v>
      </c>
      <c r="BF28" s="236" t="str">
        <f t="shared" si="18"/>
        <v/>
      </c>
      <c r="BG28" s="137">
        <f>G!T29</f>
        <v>0</v>
      </c>
      <c r="BH28" s="144" t="str">
        <f t="shared" si="19"/>
        <v/>
      </c>
      <c r="BI28" s="145">
        <f>G!U29</f>
        <v>0</v>
      </c>
      <c r="BJ28" s="217" t="str">
        <f t="shared" si="20"/>
        <v/>
      </c>
      <c r="BK28" s="136"/>
      <c r="BL28" s="207"/>
      <c r="BM28" s="234">
        <f ca="1">H!R29+BR28</f>
        <v>0</v>
      </c>
      <c r="BN28" s="140">
        <f>H!S29</f>
        <v>0</v>
      </c>
      <c r="BO28" s="236" t="str">
        <f t="shared" si="21"/>
        <v/>
      </c>
      <c r="BP28" s="137">
        <f>H!T29</f>
        <v>0</v>
      </c>
      <c r="BQ28" s="144" t="str">
        <f t="shared" si="22"/>
        <v/>
      </c>
      <c r="BR28" s="145">
        <f>H!U29</f>
        <v>0</v>
      </c>
      <c r="BS28" s="217" t="str">
        <f t="shared" si="23"/>
        <v/>
      </c>
      <c r="BT28" s="95"/>
      <c r="BU28" s="158"/>
      <c r="BV28" s="243">
        <f ca="1">I!R29+CA28</f>
        <v>0</v>
      </c>
      <c r="BW28" s="247">
        <f>I!S29</f>
        <v>0</v>
      </c>
      <c r="BX28" s="248" t="str">
        <f t="shared" si="24"/>
        <v/>
      </c>
      <c r="BY28" s="245">
        <f>I!T29</f>
        <v>0</v>
      </c>
      <c r="BZ28" s="251" t="str">
        <f t="shared" si="25"/>
        <v/>
      </c>
      <c r="CA28" s="253">
        <f>I!U29</f>
        <v>0</v>
      </c>
      <c r="CB28" s="241" t="str">
        <f t="shared" si="26"/>
        <v/>
      </c>
      <c r="CC28" s="95"/>
      <c r="CD28" s="257"/>
      <c r="CE28" s="211">
        <f ca="1">J!R29+CJ28</f>
        <v>0</v>
      </c>
      <c r="CF28" s="213">
        <f>J!S29</f>
        <v>0</v>
      </c>
      <c r="CG28" s="214" t="str">
        <f t="shared" si="27"/>
        <v/>
      </c>
      <c r="CH28" s="260">
        <f>J!T29</f>
        <v>0</v>
      </c>
      <c r="CI28" s="262" t="str">
        <f t="shared" si="28"/>
        <v/>
      </c>
      <c r="CJ28" s="264">
        <f>J!U29</f>
        <v>0</v>
      </c>
      <c r="CK28" s="186" t="str">
        <f t="shared" si="29"/>
        <v/>
      </c>
      <c r="CL28" s="95"/>
      <c r="CM28" s="171"/>
      <c r="CN28" s="243">
        <f ca="1">K!R29+CS28</f>
        <v>0</v>
      </c>
      <c r="CO28" s="247">
        <f>K!S29</f>
        <v>0</v>
      </c>
      <c r="CP28" s="248" t="str">
        <f t="shared" si="30"/>
        <v/>
      </c>
      <c r="CQ28" s="245">
        <f>K!T29</f>
        <v>0</v>
      </c>
      <c r="CR28" s="251" t="str">
        <f t="shared" si="31"/>
        <v/>
      </c>
      <c r="CS28" s="253">
        <f>K!U29</f>
        <v>0</v>
      </c>
      <c r="CT28" s="241" t="str">
        <f t="shared" si="32"/>
        <v/>
      </c>
      <c r="CU28" s="95"/>
      <c r="CV28" s="268"/>
      <c r="CW28" s="243">
        <f ca="1">L!R29+DB28</f>
        <v>0</v>
      </c>
      <c r="CX28" s="247">
        <f>L!S29</f>
        <v>0</v>
      </c>
      <c r="CY28" s="248" t="str">
        <f t="shared" si="33"/>
        <v/>
      </c>
      <c r="CZ28" s="245">
        <f>L!T29</f>
        <v>0</v>
      </c>
      <c r="DA28" s="251" t="str">
        <f t="shared" si="34"/>
        <v/>
      </c>
      <c r="DB28" s="253">
        <f>L!U29</f>
        <v>0</v>
      </c>
      <c r="DC28" s="241" t="str">
        <f t="shared" si="35"/>
        <v/>
      </c>
      <c r="DD28" s="89"/>
    </row>
    <row r="29" spans="1:108" ht="15" customHeight="1" x14ac:dyDescent="0.3">
      <c r="A29" s="155"/>
      <c r="B29" s="153">
        <f ca="1">A!R30+G29</f>
        <v>0</v>
      </c>
      <c r="C29" s="140">
        <f>A!S30</f>
        <v>0</v>
      </c>
      <c r="D29" s="141" t="str">
        <f t="shared" si="0"/>
        <v/>
      </c>
      <c r="E29" s="137">
        <f>A!T30</f>
        <v>0</v>
      </c>
      <c r="F29" s="144" t="str">
        <f t="shared" si="1"/>
        <v/>
      </c>
      <c r="G29" s="145">
        <f>A!U30</f>
        <v>0</v>
      </c>
      <c r="H29" s="146" t="str">
        <f t="shared" si="2"/>
        <v/>
      </c>
      <c r="I29" s="94"/>
      <c r="J29" s="169"/>
      <c r="K29" s="166">
        <f ca="1">B!R30+P29</f>
        <v>0</v>
      </c>
      <c r="L29" s="164">
        <f>B!S30</f>
        <v>0</v>
      </c>
      <c r="M29" s="174" t="str">
        <f t="shared" si="3"/>
        <v/>
      </c>
      <c r="N29" s="178">
        <f>B!T30</f>
        <v>0</v>
      </c>
      <c r="O29" s="179" t="str">
        <f t="shared" si="4"/>
        <v/>
      </c>
      <c r="P29" s="175">
        <f>B!U30</f>
        <v>0</v>
      </c>
      <c r="Q29" s="186" t="str">
        <f t="shared" si="5"/>
        <v/>
      </c>
      <c r="R29" s="95"/>
      <c r="S29" s="171"/>
      <c r="T29" s="166">
        <f ca="1">'C'!R30+Y29</f>
        <v>0</v>
      </c>
      <c r="U29" s="164">
        <f>'C'!S30</f>
        <v>0</v>
      </c>
      <c r="V29" s="174" t="str">
        <f t="shared" si="6"/>
        <v/>
      </c>
      <c r="W29" s="178">
        <f>'C'!T30</f>
        <v>0</v>
      </c>
      <c r="X29" s="201" t="str">
        <f t="shared" si="7"/>
        <v/>
      </c>
      <c r="Y29" s="175">
        <f>'C'!U30</f>
        <v>0</v>
      </c>
      <c r="Z29" s="186" t="str">
        <f t="shared" si="8"/>
        <v/>
      </c>
      <c r="AA29" s="95"/>
      <c r="AB29" s="295"/>
      <c r="AC29" s="211">
        <f ca="1">D!R30+AH29</f>
        <v>0</v>
      </c>
      <c r="AD29" s="213">
        <f>D!S30</f>
        <v>0</v>
      </c>
      <c r="AE29" s="214" t="str">
        <f t="shared" si="9"/>
        <v/>
      </c>
      <c r="AF29" s="178">
        <f>D!T30</f>
        <v>0</v>
      </c>
      <c r="AG29" s="179" t="str">
        <f t="shared" si="10"/>
        <v/>
      </c>
      <c r="AH29" s="175">
        <f>D!U30</f>
        <v>0</v>
      </c>
      <c r="AI29" s="186" t="str">
        <f t="shared" si="11"/>
        <v/>
      </c>
      <c r="AJ29" s="95"/>
      <c r="AK29" s="159"/>
      <c r="AL29" s="153">
        <f ca="1">E!R30</f>
        <v>0</v>
      </c>
      <c r="AM29" s="221">
        <f>E!S30</f>
        <v>0</v>
      </c>
      <c r="AN29" s="223" t="str">
        <f t="shared" si="12"/>
        <v/>
      </c>
      <c r="AO29" s="227">
        <f>E!T30</f>
        <v>0</v>
      </c>
      <c r="AP29" s="228" t="str">
        <f t="shared" si="13"/>
        <v/>
      </c>
      <c r="AQ29" s="225">
        <f>E!U30</f>
        <v>0</v>
      </c>
      <c r="AR29" s="217" t="str">
        <f t="shared" si="14"/>
        <v/>
      </c>
      <c r="AS29" s="95"/>
      <c r="AT29" s="219"/>
      <c r="AU29" s="153">
        <f ca="1">F!R30+AZ29</f>
        <v>0</v>
      </c>
      <c r="AV29" s="221">
        <f>F!S30</f>
        <v>0</v>
      </c>
      <c r="AW29" s="223" t="str">
        <f t="shared" si="15"/>
        <v/>
      </c>
      <c r="AX29" s="227">
        <f>F!T30</f>
        <v>0</v>
      </c>
      <c r="AY29" s="228" t="str">
        <f t="shared" si="16"/>
        <v/>
      </c>
      <c r="AZ29" s="225">
        <f>F!U30</f>
        <v>0</v>
      </c>
      <c r="BA29" s="217" t="str">
        <f t="shared" si="17"/>
        <v/>
      </c>
      <c r="BB29" s="96"/>
      <c r="BC29" s="231"/>
      <c r="BD29" s="234">
        <f ca="1">G!R30+BI29</f>
        <v>0</v>
      </c>
      <c r="BE29" s="140">
        <f>G!S30</f>
        <v>0</v>
      </c>
      <c r="BF29" s="236" t="str">
        <f t="shared" si="18"/>
        <v/>
      </c>
      <c r="BG29" s="137">
        <f>G!T30</f>
        <v>0</v>
      </c>
      <c r="BH29" s="144" t="str">
        <f t="shared" si="19"/>
        <v/>
      </c>
      <c r="BI29" s="145">
        <f>G!U30</f>
        <v>0</v>
      </c>
      <c r="BJ29" s="217" t="str">
        <f t="shared" si="20"/>
        <v/>
      </c>
      <c r="BK29" s="136"/>
      <c r="BL29" s="207"/>
      <c r="BM29" s="234">
        <f ca="1">H!R30+BR29</f>
        <v>0</v>
      </c>
      <c r="BN29" s="140">
        <f>H!S30</f>
        <v>0</v>
      </c>
      <c r="BO29" s="236" t="str">
        <f t="shared" si="21"/>
        <v/>
      </c>
      <c r="BP29" s="137">
        <f>H!T30</f>
        <v>0</v>
      </c>
      <c r="BQ29" s="144" t="str">
        <f t="shared" si="22"/>
        <v/>
      </c>
      <c r="BR29" s="145">
        <f>H!U30</f>
        <v>0</v>
      </c>
      <c r="BS29" s="217" t="str">
        <f t="shared" si="23"/>
        <v/>
      </c>
      <c r="BT29" s="95"/>
      <c r="BU29" s="158"/>
      <c r="BV29" s="243">
        <f ca="1">I!R30+CA29</f>
        <v>0</v>
      </c>
      <c r="BW29" s="247">
        <f>I!S30</f>
        <v>0</v>
      </c>
      <c r="BX29" s="248" t="str">
        <f t="shared" si="24"/>
        <v/>
      </c>
      <c r="BY29" s="245">
        <f>I!T30</f>
        <v>0</v>
      </c>
      <c r="BZ29" s="251" t="str">
        <f t="shared" si="25"/>
        <v/>
      </c>
      <c r="CA29" s="253">
        <f>I!U30</f>
        <v>0</v>
      </c>
      <c r="CB29" s="241" t="str">
        <f t="shared" si="26"/>
        <v/>
      </c>
      <c r="CC29" s="95"/>
      <c r="CD29" s="257"/>
      <c r="CE29" s="211">
        <f ca="1">J!R30+CJ29</f>
        <v>0</v>
      </c>
      <c r="CF29" s="213">
        <f>J!S30</f>
        <v>0</v>
      </c>
      <c r="CG29" s="214" t="str">
        <f t="shared" si="27"/>
        <v/>
      </c>
      <c r="CH29" s="260">
        <f>J!T30</f>
        <v>0</v>
      </c>
      <c r="CI29" s="262" t="str">
        <f t="shared" si="28"/>
        <v/>
      </c>
      <c r="CJ29" s="264">
        <f>J!U30</f>
        <v>0</v>
      </c>
      <c r="CK29" s="186" t="str">
        <f t="shared" si="29"/>
        <v/>
      </c>
      <c r="CL29" s="95"/>
      <c r="CM29" s="171"/>
      <c r="CN29" s="243">
        <f ca="1">K!R30+CS29</f>
        <v>0</v>
      </c>
      <c r="CO29" s="247">
        <f>K!S30</f>
        <v>0</v>
      </c>
      <c r="CP29" s="248" t="str">
        <f t="shared" si="30"/>
        <v/>
      </c>
      <c r="CQ29" s="245">
        <f>K!T30</f>
        <v>0</v>
      </c>
      <c r="CR29" s="251" t="str">
        <f t="shared" si="31"/>
        <v/>
      </c>
      <c r="CS29" s="253">
        <f>K!U30</f>
        <v>0</v>
      </c>
      <c r="CT29" s="241" t="str">
        <f t="shared" si="32"/>
        <v/>
      </c>
      <c r="CU29" s="95"/>
      <c r="CV29" s="268"/>
      <c r="CW29" s="243">
        <f ca="1">L!R30+DB29</f>
        <v>0</v>
      </c>
      <c r="CX29" s="247">
        <f>L!S30</f>
        <v>0</v>
      </c>
      <c r="CY29" s="248" t="str">
        <f t="shared" si="33"/>
        <v/>
      </c>
      <c r="CZ29" s="245">
        <f>L!T30</f>
        <v>0</v>
      </c>
      <c r="DA29" s="251" t="str">
        <f t="shared" si="34"/>
        <v/>
      </c>
      <c r="DB29" s="253">
        <f>L!U30</f>
        <v>0</v>
      </c>
      <c r="DC29" s="241" t="str">
        <f t="shared" si="35"/>
        <v/>
      </c>
      <c r="DD29" s="89"/>
    </row>
    <row r="30" spans="1:108" ht="15" customHeight="1" x14ac:dyDescent="0.3">
      <c r="A30" s="155"/>
      <c r="B30" s="153">
        <f ca="1">A!R31+G30</f>
        <v>0</v>
      </c>
      <c r="C30" s="140">
        <f>A!S31</f>
        <v>0</v>
      </c>
      <c r="D30" s="141" t="str">
        <f t="shared" si="0"/>
        <v/>
      </c>
      <c r="E30" s="137">
        <f>A!T31</f>
        <v>0</v>
      </c>
      <c r="F30" s="144" t="str">
        <f t="shared" si="1"/>
        <v/>
      </c>
      <c r="G30" s="145">
        <f>A!U31</f>
        <v>0</v>
      </c>
      <c r="H30" s="146" t="str">
        <f t="shared" si="2"/>
        <v/>
      </c>
      <c r="I30" s="94"/>
      <c r="J30" s="169"/>
      <c r="K30" s="166">
        <f ca="1">B!R31+P30</f>
        <v>0</v>
      </c>
      <c r="L30" s="164">
        <f>B!S31</f>
        <v>0</v>
      </c>
      <c r="M30" s="174" t="str">
        <f t="shared" si="3"/>
        <v/>
      </c>
      <c r="N30" s="178">
        <f>B!T31</f>
        <v>0</v>
      </c>
      <c r="O30" s="179" t="str">
        <f t="shared" si="4"/>
        <v/>
      </c>
      <c r="P30" s="175">
        <f>B!U31</f>
        <v>0</v>
      </c>
      <c r="Q30" s="186" t="str">
        <f t="shared" si="5"/>
        <v/>
      </c>
      <c r="R30" s="95"/>
      <c r="S30" s="171"/>
      <c r="T30" s="166">
        <f ca="1">'C'!R31+Y30</f>
        <v>0</v>
      </c>
      <c r="U30" s="164">
        <f>'C'!S31</f>
        <v>0</v>
      </c>
      <c r="V30" s="174" t="str">
        <f t="shared" si="6"/>
        <v/>
      </c>
      <c r="W30" s="178">
        <f>'C'!T31</f>
        <v>0</v>
      </c>
      <c r="X30" s="201" t="str">
        <f t="shared" si="7"/>
        <v/>
      </c>
      <c r="Y30" s="175">
        <f>'C'!U31</f>
        <v>0</v>
      </c>
      <c r="Z30" s="186" t="str">
        <f t="shared" si="8"/>
        <v/>
      </c>
      <c r="AA30" s="95"/>
      <c r="AB30" s="295"/>
      <c r="AC30" s="211">
        <f ca="1">D!R31+AH30</f>
        <v>0</v>
      </c>
      <c r="AD30" s="213">
        <f>D!S31</f>
        <v>0</v>
      </c>
      <c r="AE30" s="214" t="str">
        <f t="shared" si="9"/>
        <v/>
      </c>
      <c r="AF30" s="178">
        <f>D!T31</f>
        <v>0</v>
      </c>
      <c r="AG30" s="179" t="str">
        <f t="shared" si="10"/>
        <v/>
      </c>
      <c r="AH30" s="175">
        <f>D!U31</f>
        <v>0</v>
      </c>
      <c r="AI30" s="186" t="str">
        <f t="shared" si="11"/>
        <v/>
      </c>
      <c r="AJ30" s="95"/>
      <c r="AK30" s="159"/>
      <c r="AL30" s="153">
        <f ca="1">E!R31</f>
        <v>0</v>
      </c>
      <c r="AM30" s="221">
        <f>E!S31</f>
        <v>0</v>
      </c>
      <c r="AN30" s="223" t="str">
        <f t="shared" si="12"/>
        <v/>
      </c>
      <c r="AO30" s="227">
        <f>E!T31</f>
        <v>0</v>
      </c>
      <c r="AP30" s="228" t="str">
        <f t="shared" si="13"/>
        <v/>
      </c>
      <c r="AQ30" s="225">
        <f>E!U31</f>
        <v>0</v>
      </c>
      <c r="AR30" s="217" t="str">
        <f t="shared" si="14"/>
        <v/>
      </c>
      <c r="AS30" s="95"/>
      <c r="AT30" s="219"/>
      <c r="AU30" s="153">
        <f ca="1">F!R31+AZ30</f>
        <v>0</v>
      </c>
      <c r="AV30" s="221">
        <f>F!S31</f>
        <v>0</v>
      </c>
      <c r="AW30" s="223" t="str">
        <f t="shared" si="15"/>
        <v/>
      </c>
      <c r="AX30" s="227">
        <f>F!T31</f>
        <v>0</v>
      </c>
      <c r="AY30" s="228" t="str">
        <f t="shared" si="16"/>
        <v/>
      </c>
      <c r="AZ30" s="225">
        <f>F!U31</f>
        <v>0</v>
      </c>
      <c r="BA30" s="217" t="str">
        <f t="shared" si="17"/>
        <v/>
      </c>
      <c r="BB30" s="96"/>
      <c r="BC30" s="231"/>
      <c r="BD30" s="234">
        <f ca="1">G!R31+BI30</f>
        <v>0</v>
      </c>
      <c r="BE30" s="140">
        <f>G!S31</f>
        <v>0</v>
      </c>
      <c r="BF30" s="236" t="str">
        <f t="shared" si="18"/>
        <v/>
      </c>
      <c r="BG30" s="137">
        <f>G!T31</f>
        <v>0</v>
      </c>
      <c r="BH30" s="144" t="str">
        <f t="shared" si="19"/>
        <v/>
      </c>
      <c r="BI30" s="145">
        <f>G!U31</f>
        <v>0</v>
      </c>
      <c r="BJ30" s="217" t="str">
        <f t="shared" si="20"/>
        <v/>
      </c>
      <c r="BK30" s="136"/>
      <c r="BL30" s="207"/>
      <c r="BM30" s="234">
        <f ca="1">H!R31+BR30</f>
        <v>0</v>
      </c>
      <c r="BN30" s="140">
        <f>H!S31</f>
        <v>0</v>
      </c>
      <c r="BO30" s="236" t="str">
        <f t="shared" si="21"/>
        <v/>
      </c>
      <c r="BP30" s="137">
        <f>H!T31</f>
        <v>0</v>
      </c>
      <c r="BQ30" s="144" t="str">
        <f t="shared" si="22"/>
        <v/>
      </c>
      <c r="BR30" s="145">
        <f>H!U31</f>
        <v>0</v>
      </c>
      <c r="BS30" s="217" t="str">
        <f t="shared" si="23"/>
        <v/>
      </c>
      <c r="BT30" s="95"/>
      <c r="BU30" s="158"/>
      <c r="BV30" s="243">
        <f ca="1">I!R31+CA30</f>
        <v>0</v>
      </c>
      <c r="BW30" s="247">
        <f>I!S31</f>
        <v>0</v>
      </c>
      <c r="BX30" s="248" t="str">
        <f t="shared" si="24"/>
        <v/>
      </c>
      <c r="BY30" s="245">
        <f>I!T31</f>
        <v>0</v>
      </c>
      <c r="BZ30" s="251" t="str">
        <f t="shared" si="25"/>
        <v/>
      </c>
      <c r="CA30" s="253">
        <f>I!U31</f>
        <v>0</v>
      </c>
      <c r="CB30" s="241" t="str">
        <f t="shared" si="26"/>
        <v/>
      </c>
      <c r="CC30" s="95"/>
      <c r="CD30" s="259"/>
      <c r="CE30" s="211">
        <f ca="1">J!R31+CJ30</f>
        <v>0</v>
      </c>
      <c r="CF30" s="213">
        <f>J!S31</f>
        <v>0</v>
      </c>
      <c r="CG30" s="214" t="str">
        <f t="shared" si="27"/>
        <v/>
      </c>
      <c r="CH30" s="260">
        <f>J!T31</f>
        <v>0</v>
      </c>
      <c r="CI30" s="262" t="str">
        <f t="shared" si="28"/>
        <v/>
      </c>
      <c r="CJ30" s="264">
        <f>J!U31</f>
        <v>0</v>
      </c>
      <c r="CK30" s="186" t="str">
        <f t="shared" si="29"/>
        <v/>
      </c>
      <c r="CL30" s="95"/>
      <c r="CM30" s="171"/>
      <c r="CN30" s="243">
        <f ca="1">K!R31+CS30</f>
        <v>0</v>
      </c>
      <c r="CO30" s="247">
        <f>K!S31</f>
        <v>0</v>
      </c>
      <c r="CP30" s="248" t="str">
        <f t="shared" si="30"/>
        <v/>
      </c>
      <c r="CQ30" s="245">
        <f>K!T31</f>
        <v>0</v>
      </c>
      <c r="CR30" s="251" t="str">
        <f t="shared" si="31"/>
        <v/>
      </c>
      <c r="CS30" s="253">
        <f>K!U31</f>
        <v>0</v>
      </c>
      <c r="CT30" s="241" t="str">
        <f t="shared" si="32"/>
        <v/>
      </c>
      <c r="CU30" s="95"/>
      <c r="CV30" s="268"/>
      <c r="CW30" s="243">
        <f ca="1">L!R31+DB30</f>
        <v>0</v>
      </c>
      <c r="CX30" s="247">
        <f>L!S31</f>
        <v>0</v>
      </c>
      <c r="CY30" s="248" t="str">
        <f t="shared" si="33"/>
        <v/>
      </c>
      <c r="CZ30" s="245">
        <f>L!T31</f>
        <v>0</v>
      </c>
      <c r="DA30" s="251" t="str">
        <f t="shared" si="34"/>
        <v/>
      </c>
      <c r="DB30" s="253">
        <f>L!U31</f>
        <v>0</v>
      </c>
      <c r="DC30" s="241" t="str">
        <f t="shared" si="35"/>
        <v/>
      </c>
      <c r="DD30" s="89"/>
    </row>
    <row r="31" spans="1:108" ht="15" customHeight="1" x14ac:dyDescent="0.3">
      <c r="A31" s="155"/>
      <c r="B31" s="153">
        <f ca="1">A!R32+G31</f>
        <v>0</v>
      </c>
      <c r="C31" s="140">
        <f>A!S32</f>
        <v>0</v>
      </c>
      <c r="D31" s="141" t="str">
        <f t="shared" si="0"/>
        <v/>
      </c>
      <c r="E31" s="137">
        <f>A!T32</f>
        <v>0</v>
      </c>
      <c r="F31" s="144" t="str">
        <f t="shared" si="1"/>
        <v/>
      </c>
      <c r="G31" s="145">
        <f>A!U32</f>
        <v>0</v>
      </c>
      <c r="H31" s="146" t="str">
        <f t="shared" si="2"/>
        <v/>
      </c>
      <c r="I31" s="94"/>
      <c r="J31" s="169"/>
      <c r="K31" s="166">
        <f ca="1">B!R32+P31</f>
        <v>0</v>
      </c>
      <c r="L31" s="164">
        <f>B!S32</f>
        <v>0</v>
      </c>
      <c r="M31" s="174" t="str">
        <f t="shared" si="3"/>
        <v/>
      </c>
      <c r="N31" s="178">
        <f>B!T32</f>
        <v>0</v>
      </c>
      <c r="O31" s="179" t="str">
        <f t="shared" si="4"/>
        <v/>
      </c>
      <c r="P31" s="175">
        <f>B!U32</f>
        <v>0</v>
      </c>
      <c r="Q31" s="186" t="str">
        <f t="shared" si="5"/>
        <v/>
      </c>
      <c r="R31" s="95"/>
      <c r="S31" s="171"/>
      <c r="T31" s="166">
        <f ca="1">'C'!R32+Y31</f>
        <v>0</v>
      </c>
      <c r="U31" s="164">
        <f>'C'!S32</f>
        <v>0</v>
      </c>
      <c r="V31" s="174" t="str">
        <f t="shared" si="6"/>
        <v/>
      </c>
      <c r="W31" s="178">
        <f>'C'!T32</f>
        <v>0</v>
      </c>
      <c r="X31" s="201" t="str">
        <f t="shared" si="7"/>
        <v/>
      </c>
      <c r="Y31" s="175">
        <f>'C'!U32</f>
        <v>0</v>
      </c>
      <c r="Z31" s="186" t="str">
        <f t="shared" si="8"/>
        <v/>
      </c>
      <c r="AA31" s="95"/>
      <c r="AB31" s="295"/>
      <c r="AC31" s="211">
        <f ca="1">D!R32+AH31</f>
        <v>0</v>
      </c>
      <c r="AD31" s="213">
        <f>D!S32</f>
        <v>0</v>
      </c>
      <c r="AE31" s="214" t="str">
        <f t="shared" si="9"/>
        <v/>
      </c>
      <c r="AF31" s="178">
        <f>D!T32</f>
        <v>0</v>
      </c>
      <c r="AG31" s="179" t="str">
        <f t="shared" si="10"/>
        <v/>
      </c>
      <c r="AH31" s="175">
        <f>D!U32</f>
        <v>0</v>
      </c>
      <c r="AI31" s="186" t="str">
        <f t="shared" si="11"/>
        <v/>
      </c>
      <c r="AJ31" s="95"/>
      <c r="AK31" s="159"/>
      <c r="AL31" s="153">
        <f ca="1">E!R32</f>
        <v>0</v>
      </c>
      <c r="AM31" s="221">
        <f>E!S32</f>
        <v>0</v>
      </c>
      <c r="AN31" s="223" t="str">
        <f t="shared" si="12"/>
        <v/>
      </c>
      <c r="AO31" s="227">
        <f>E!T32</f>
        <v>0</v>
      </c>
      <c r="AP31" s="228" t="str">
        <f t="shared" si="13"/>
        <v/>
      </c>
      <c r="AQ31" s="225">
        <f>E!U32</f>
        <v>0</v>
      </c>
      <c r="AR31" s="217" t="str">
        <f t="shared" si="14"/>
        <v/>
      </c>
      <c r="AS31" s="95"/>
      <c r="AT31" s="171"/>
      <c r="AU31" s="153">
        <f ca="1">F!R32+AZ31</f>
        <v>0</v>
      </c>
      <c r="AV31" s="221">
        <f>F!S32</f>
        <v>0</v>
      </c>
      <c r="AW31" s="223" t="str">
        <f t="shared" si="15"/>
        <v/>
      </c>
      <c r="AX31" s="227">
        <f>F!T32</f>
        <v>0</v>
      </c>
      <c r="AY31" s="228" t="str">
        <f t="shared" si="16"/>
        <v/>
      </c>
      <c r="AZ31" s="225">
        <f>F!U32</f>
        <v>0</v>
      </c>
      <c r="BA31" s="217" t="str">
        <f t="shared" si="17"/>
        <v/>
      </c>
      <c r="BB31" s="95"/>
      <c r="BC31" s="231"/>
      <c r="BD31" s="234">
        <f ca="1">G!R32+BI31</f>
        <v>0</v>
      </c>
      <c r="BE31" s="140">
        <f>G!S32</f>
        <v>0</v>
      </c>
      <c r="BF31" s="236" t="str">
        <f t="shared" si="18"/>
        <v/>
      </c>
      <c r="BG31" s="137">
        <f>G!T32</f>
        <v>0</v>
      </c>
      <c r="BH31" s="144" t="str">
        <f t="shared" si="19"/>
        <v/>
      </c>
      <c r="BI31" s="145">
        <f>G!U32</f>
        <v>0</v>
      </c>
      <c r="BJ31" s="217" t="str">
        <f t="shared" si="20"/>
        <v/>
      </c>
      <c r="BK31" s="136"/>
      <c r="BL31" s="207"/>
      <c r="BM31" s="234">
        <f ca="1">H!R32+BR31</f>
        <v>0</v>
      </c>
      <c r="BN31" s="140">
        <f>H!S32</f>
        <v>0</v>
      </c>
      <c r="BO31" s="236" t="str">
        <f t="shared" si="21"/>
        <v/>
      </c>
      <c r="BP31" s="137">
        <f>H!T32</f>
        <v>0</v>
      </c>
      <c r="BQ31" s="144" t="str">
        <f t="shared" si="22"/>
        <v/>
      </c>
      <c r="BR31" s="145">
        <f>H!U32</f>
        <v>0</v>
      </c>
      <c r="BS31" s="217" t="str">
        <f t="shared" si="23"/>
        <v/>
      </c>
      <c r="BT31" s="95"/>
      <c r="BU31" s="158"/>
      <c r="BV31" s="243">
        <f ca="1">I!R32+CA31</f>
        <v>0</v>
      </c>
      <c r="BW31" s="247">
        <f>I!S32</f>
        <v>0</v>
      </c>
      <c r="BX31" s="248" t="str">
        <f t="shared" si="24"/>
        <v/>
      </c>
      <c r="BY31" s="245">
        <f>I!T32</f>
        <v>0</v>
      </c>
      <c r="BZ31" s="251" t="str">
        <f t="shared" si="25"/>
        <v/>
      </c>
      <c r="CA31" s="253">
        <f>I!U32</f>
        <v>0</v>
      </c>
      <c r="CB31" s="241" t="str">
        <f t="shared" si="26"/>
        <v/>
      </c>
      <c r="CC31" s="95"/>
      <c r="CD31" s="257"/>
      <c r="CE31" s="211">
        <f ca="1">J!R32+CJ31</f>
        <v>0</v>
      </c>
      <c r="CF31" s="213">
        <f>J!S32</f>
        <v>0</v>
      </c>
      <c r="CG31" s="214" t="str">
        <f t="shared" si="27"/>
        <v/>
      </c>
      <c r="CH31" s="260">
        <f>J!T32</f>
        <v>0</v>
      </c>
      <c r="CI31" s="262" t="str">
        <f t="shared" si="28"/>
        <v/>
      </c>
      <c r="CJ31" s="264">
        <f>J!U32</f>
        <v>0</v>
      </c>
      <c r="CK31" s="186" t="str">
        <f t="shared" si="29"/>
        <v/>
      </c>
      <c r="CL31" s="95"/>
      <c r="CM31" s="171"/>
      <c r="CN31" s="243">
        <f ca="1">K!R32+CS31</f>
        <v>0</v>
      </c>
      <c r="CO31" s="247">
        <f>K!S32</f>
        <v>0</v>
      </c>
      <c r="CP31" s="248" t="str">
        <f t="shared" si="30"/>
        <v/>
      </c>
      <c r="CQ31" s="245">
        <f>K!T32</f>
        <v>0</v>
      </c>
      <c r="CR31" s="251" t="str">
        <f t="shared" si="31"/>
        <v/>
      </c>
      <c r="CS31" s="253">
        <f>K!U32</f>
        <v>0</v>
      </c>
      <c r="CT31" s="241" t="str">
        <f t="shared" si="32"/>
        <v/>
      </c>
      <c r="CU31" s="95"/>
      <c r="CV31" s="268"/>
      <c r="CW31" s="243">
        <f ca="1">L!R32+DB31</f>
        <v>0</v>
      </c>
      <c r="CX31" s="247">
        <f>L!S32</f>
        <v>0</v>
      </c>
      <c r="CY31" s="248" t="str">
        <f t="shared" si="33"/>
        <v/>
      </c>
      <c r="CZ31" s="245">
        <f>L!T32</f>
        <v>0</v>
      </c>
      <c r="DA31" s="251" t="str">
        <f t="shared" si="34"/>
        <v/>
      </c>
      <c r="DB31" s="253">
        <f>L!U32</f>
        <v>0</v>
      </c>
      <c r="DC31" s="241" t="str">
        <f t="shared" si="35"/>
        <v/>
      </c>
      <c r="DD31" s="89"/>
    </row>
    <row r="32" spans="1:108" ht="15" customHeight="1" x14ac:dyDescent="0.3">
      <c r="A32" s="157"/>
      <c r="B32" s="153">
        <f ca="1">A!R33+G32</f>
        <v>0</v>
      </c>
      <c r="C32" s="140">
        <f>A!S33</f>
        <v>0</v>
      </c>
      <c r="D32" s="141" t="str">
        <f t="shared" si="0"/>
        <v/>
      </c>
      <c r="E32" s="137">
        <f>A!T33</f>
        <v>0</v>
      </c>
      <c r="F32" s="144" t="str">
        <f t="shared" si="1"/>
        <v/>
      </c>
      <c r="G32" s="145">
        <f>A!U33</f>
        <v>0</v>
      </c>
      <c r="H32" s="146" t="str">
        <f t="shared" si="2"/>
        <v/>
      </c>
      <c r="I32" s="94"/>
      <c r="J32" s="170"/>
      <c r="K32" s="166">
        <f ca="1">B!R33+P32</f>
        <v>0</v>
      </c>
      <c r="L32" s="164">
        <f>B!S33</f>
        <v>0</v>
      </c>
      <c r="M32" s="174" t="str">
        <f t="shared" si="3"/>
        <v/>
      </c>
      <c r="N32" s="178">
        <f>B!T33</f>
        <v>0</v>
      </c>
      <c r="O32" s="179" t="str">
        <f t="shared" si="4"/>
        <v/>
      </c>
      <c r="P32" s="175">
        <f>B!U33</f>
        <v>0</v>
      </c>
      <c r="Q32" s="186" t="str">
        <f t="shared" si="5"/>
        <v/>
      </c>
      <c r="R32" s="95"/>
      <c r="S32" s="171"/>
      <c r="T32" s="166">
        <f ca="1">'C'!R33+Y32</f>
        <v>0</v>
      </c>
      <c r="U32" s="164">
        <f>'C'!S33</f>
        <v>0</v>
      </c>
      <c r="V32" s="174" t="str">
        <f t="shared" si="6"/>
        <v/>
      </c>
      <c r="W32" s="178">
        <f>'C'!T33</f>
        <v>0</v>
      </c>
      <c r="X32" s="201" t="str">
        <f t="shared" si="7"/>
        <v/>
      </c>
      <c r="Y32" s="175">
        <f>'C'!U33</f>
        <v>0</v>
      </c>
      <c r="Z32" s="186" t="str">
        <f t="shared" si="8"/>
        <v/>
      </c>
      <c r="AA32" s="95"/>
      <c r="AB32" s="295"/>
      <c r="AC32" s="211">
        <f ca="1">D!R33+AH32</f>
        <v>0</v>
      </c>
      <c r="AD32" s="213">
        <f>D!S33</f>
        <v>0</v>
      </c>
      <c r="AE32" s="214" t="str">
        <f t="shared" si="9"/>
        <v/>
      </c>
      <c r="AF32" s="178">
        <f>D!T33</f>
        <v>0</v>
      </c>
      <c r="AG32" s="179" t="str">
        <f t="shared" si="10"/>
        <v/>
      </c>
      <c r="AH32" s="175">
        <f>D!U33</f>
        <v>0</v>
      </c>
      <c r="AI32" s="186" t="str">
        <f t="shared" si="11"/>
        <v/>
      </c>
      <c r="AJ32" s="95"/>
      <c r="AK32" s="159"/>
      <c r="AL32" s="153">
        <f ca="1">E!R33</f>
        <v>0</v>
      </c>
      <c r="AM32" s="221">
        <f>E!S33</f>
        <v>0</v>
      </c>
      <c r="AN32" s="223" t="str">
        <f t="shared" si="12"/>
        <v/>
      </c>
      <c r="AO32" s="227">
        <f>E!T33</f>
        <v>0</v>
      </c>
      <c r="AP32" s="228" t="str">
        <f t="shared" si="13"/>
        <v/>
      </c>
      <c r="AQ32" s="225">
        <f>E!U33</f>
        <v>0</v>
      </c>
      <c r="AR32" s="217" t="str">
        <f t="shared" si="14"/>
        <v/>
      </c>
      <c r="AS32" s="95"/>
      <c r="AT32" s="171"/>
      <c r="AU32" s="153">
        <f ca="1">F!R33+AZ32</f>
        <v>0</v>
      </c>
      <c r="AV32" s="221">
        <f>F!S33</f>
        <v>0</v>
      </c>
      <c r="AW32" s="223" t="str">
        <f t="shared" si="15"/>
        <v/>
      </c>
      <c r="AX32" s="227">
        <f>F!T33</f>
        <v>0</v>
      </c>
      <c r="AY32" s="228" t="str">
        <f t="shared" si="16"/>
        <v/>
      </c>
      <c r="AZ32" s="225">
        <f>F!U33</f>
        <v>0</v>
      </c>
      <c r="BA32" s="217" t="str">
        <f t="shared" si="17"/>
        <v/>
      </c>
      <c r="BB32" s="95"/>
      <c r="BC32" s="231"/>
      <c r="BD32" s="234">
        <f ca="1">G!R33+BI32</f>
        <v>0</v>
      </c>
      <c r="BE32" s="140">
        <f>G!S33</f>
        <v>0</v>
      </c>
      <c r="BF32" s="236" t="str">
        <f t="shared" si="18"/>
        <v/>
      </c>
      <c r="BG32" s="137">
        <f>G!T33</f>
        <v>0</v>
      </c>
      <c r="BH32" s="144" t="str">
        <f t="shared" si="19"/>
        <v/>
      </c>
      <c r="BI32" s="145">
        <f>G!U33</f>
        <v>0</v>
      </c>
      <c r="BJ32" s="217" t="str">
        <f t="shared" si="20"/>
        <v/>
      </c>
      <c r="BK32" s="136"/>
      <c r="BL32" s="207"/>
      <c r="BM32" s="234">
        <f ca="1">H!R33+BR32</f>
        <v>0</v>
      </c>
      <c r="BN32" s="140">
        <f>H!S33</f>
        <v>0</v>
      </c>
      <c r="BO32" s="236" t="str">
        <f t="shared" si="21"/>
        <v/>
      </c>
      <c r="BP32" s="137">
        <f>H!T33</f>
        <v>0</v>
      </c>
      <c r="BQ32" s="144" t="str">
        <f t="shared" si="22"/>
        <v/>
      </c>
      <c r="BR32" s="145">
        <f>H!U33</f>
        <v>0</v>
      </c>
      <c r="BS32" s="217" t="str">
        <f t="shared" si="23"/>
        <v/>
      </c>
      <c r="BT32" s="95"/>
      <c r="BU32" s="158"/>
      <c r="BV32" s="243">
        <f ca="1">I!R33+CA32</f>
        <v>0</v>
      </c>
      <c r="BW32" s="247">
        <f>I!S33</f>
        <v>0</v>
      </c>
      <c r="BX32" s="248" t="str">
        <f t="shared" si="24"/>
        <v/>
      </c>
      <c r="BY32" s="245">
        <f>I!T33</f>
        <v>0</v>
      </c>
      <c r="BZ32" s="251" t="str">
        <f t="shared" si="25"/>
        <v/>
      </c>
      <c r="CA32" s="253">
        <f>I!U33</f>
        <v>0</v>
      </c>
      <c r="CB32" s="241" t="str">
        <f t="shared" si="26"/>
        <v/>
      </c>
      <c r="CC32" s="95"/>
      <c r="CD32" s="218"/>
      <c r="CE32" s="211">
        <f ca="1">J!R33+CJ32</f>
        <v>0</v>
      </c>
      <c r="CF32" s="213">
        <f>J!S33</f>
        <v>0</v>
      </c>
      <c r="CG32" s="214" t="str">
        <f t="shared" si="27"/>
        <v/>
      </c>
      <c r="CH32" s="260">
        <f>J!T33</f>
        <v>0</v>
      </c>
      <c r="CI32" s="262" t="str">
        <f t="shared" si="28"/>
        <v/>
      </c>
      <c r="CJ32" s="264">
        <f>J!U33</f>
        <v>0</v>
      </c>
      <c r="CK32" s="186" t="str">
        <f t="shared" si="29"/>
        <v/>
      </c>
      <c r="CL32" s="95"/>
      <c r="CM32" s="171"/>
      <c r="CN32" s="243">
        <f ca="1">K!R33+CS32</f>
        <v>0</v>
      </c>
      <c r="CO32" s="247">
        <f>K!S33</f>
        <v>0</v>
      </c>
      <c r="CP32" s="248" t="str">
        <f t="shared" si="30"/>
        <v/>
      </c>
      <c r="CQ32" s="245">
        <f>K!T33</f>
        <v>0</v>
      </c>
      <c r="CR32" s="251" t="str">
        <f t="shared" si="31"/>
        <v/>
      </c>
      <c r="CS32" s="253">
        <f>K!U33</f>
        <v>0</v>
      </c>
      <c r="CT32" s="241" t="str">
        <f t="shared" si="32"/>
        <v/>
      </c>
      <c r="CU32" s="95"/>
      <c r="CV32" s="268"/>
      <c r="CW32" s="243">
        <f ca="1">L!R33+DB32</f>
        <v>0</v>
      </c>
      <c r="CX32" s="247">
        <f>L!S33</f>
        <v>0</v>
      </c>
      <c r="CY32" s="248" t="str">
        <f t="shared" si="33"/>
        <v/>
      </c>
      <c r="CZ32" s="245">
        <f>L!T33</f>
        <v>0</v>
      </c>
      <c r="DA32" s="251" t="str">
        <f t="shared" si="34"/>
        <v/>
      </c>
      <c r="DB32" s="253">
        <f>L!U33</f>
        <v>0</v>
      </c>
      <c r="DC32" s="241" t="str">
        <f t="shared" si="35"/>
        <v/>
      </c>
      <c r="DD32" s="89"/>
    </row>
    <row r="33" spans="1:108" ht="15" customHeight="1" x14ac:dyDescent="0.3">
      <c r="A33" s="155"/>
      <c r="B33" s="153">
        <f ca="1">A!R34+G33</f>
        <v>0</v>
      </c>
      <c r="C33" s="140">
        <f>A!S34</f>
        <v>0</v>
      </c>
      <c r="D33" s="141" t="str">
        <f t="shared" si="0"/>
        <v/>
      </c>
      <c r="E33" s="137">
        <f>A!T34</f>
        <v>0</v>
      </c>
      <c r="F33" s="144" t="str">
        <f t="shared" si="1"/>
        <v/>
      </c>
      <c r="G33" s="145">
        <f>A!U34</f>
        <v>0</v>
      </c>
      <c r="H33" s="146" t="str">
        <f t="shared" si="2"/>
        <v/>
      </c>
      <c r="I33" s="94"/>
      <c r="J33" s="170"/>
      <c r="K33" s="166">
        <f ca="1">B!R34+P33</f>
        <v>0</v>
      </c>
      <c r="L33" s="164">
        <f>B!S34</f>
        <v>0</v>
      </c>
      <c r="M33" s="174" t="str">
        <f t="shared" si="3"/>
        <v/>
      </c>
      <c r="N33" s="178">
        <f>B!T34</f>
        <v>0</v>
      </c>
      <c r="O33" s="179" t="str">
        <f t="shared" si="4"/>
        <v/>
      </c>
      <c r="P33" s="175">
        <f>B!U34</f>
        <v>0</v>
      </c>
      <c r="Q33" s="186" t="str">
        <f t="shared" si="5"/>
        <v/>
      </c>
      <c r="R33" s="95"/>
      <c r="S33" s="171"/>
      <c r="T33" s="166">
        <f ca="1">'C'!R34+Y33</f>
        <v>0</v>
      </c>
      <c r="U33" s="164">
        <f>'C'!S34</f>
        <v>0</v>
      </c>
      <c r="V33" s="174" t="str">
        <f t="shared" si="6"/>
        <v/>
      </c>
      <c r="W33" s="178">
        <f>'C'!T34</f>
        <v>0</v>
      </c>
      <c r="X33" s="201" t="str">
        <f t="shared" si="7"/>
        <v/>
      </c>
      <c r="Y33" s="175">
        <f>'C'!U34</f>
        <v>0</v>
      </c>
      <c r="Z33" s="186" t="str">
        <f t="shared" si="8"/>
        <v/>
      </c>
      <c r="AA33" s="95"/>
      <c r="AB33" s="295"/>
      <c r="AC33" s="211">
        <f ca="1">D!R34+AH33</f>
        <v>0</v>
      </c>
      <c r="AD33" s="213">
        <f>D!S34</f>
        <v>0</v>
      </c>
      <c r="AE33" s="214" t="str">
        <f t="shared" si="9"/>
        <v/>
      </c>
      <c r="AF33" s="178">
        <f>D!T34</f>
        <v>0</v>
      </c>
      <c r="AG33" s="179" t="str">
        <f t="shared" si="10"/>
        <v/>
      </c>
      <c r="AH33" s="175">
        <f>D!U34</f>
        <v>0</v>
      </c>
      <c r="AI33" s="186" t="str">
        <f t="shared" si="11"/>
        <v/>
      </c>
      <c r="AJ33" s="95"/>
      <c r="AK33" s="159"/>
      <c r="AL33" s="153">
        <f ca="1">E!R34</f>
        <v>0</v>
      </c>
      <c r="AM33" s="221">
        <f>E!S34</f>
        <v>0</v>
      </c>
      <c r="AN33" s="223" t="str">
        <f t="shared" si="12"/>
        <v/>
      </c>
      <c r="AO33" s="227">
        <f>E!T34</f>
        <v>0</v>
      </c>
      <c r="AP33" s="228" t="str">
        <f t="shared" si="13"/>
        <v/>
      </c>
      <c r="AQ33" s="225">
        <f>E!U34</f>
        <v>0</v>
      </c>
      <c r="AR33" s="217" t="str">
        <f t="shared" si="14"/>
        <v/>
      </c>
      <c r="AS33" s="95"/>
      <c r="AT33" s="171"/>
      <c r="AU33" s="153">
        <f ca="1">F!R34+AZ33</f>
        <v>0</v>
      </c>
      <c r="AV33" s="221">
        <f>F!S34</f>
        <v>0</v>
      </c>
      <c r="AW33" s="223" t="str">
        <f t="shared" si="15"/>
        <v/>
      </c>
      <c r="AX33" s="227">
        <f>F!T34</f>
        <v>0</v>
      </c>
      <c r="AY33" s="228" t="str">
        <f t="shared" si="16"/>
        <v/>
      </c>
      <c r="AZ33" s="225">
        <f>F!U34</f>
        <v>0</v>
      </c>
      <c r="BA33" s="217" t="str">
        <f t="shared" si="17"/>
        <v/>
      </c>
      <c r="BB33" s="95"/>
      <c r="BC33" s="231"/>
      <c r="BD33" s="234">
        <f ca="1">G!R34+BI33</f>
        <v>0</v>
      </c>
      <c r="BE33" s="140">
        <f>G!S34</f>
        <v>0</v>
      </c>
      <c r="BF33" s="236" t="str">
        <f t="shared" si="18"/>
        <v/>
      </c>
      <c r="BG33" s="137">
        <f>G!T34</f>
        <v>0</v>
      </c>
      <c r="BH33" s="144" t="str">
        <f t="shared" si="19"/>
        <v/>
      </c>
      <c r="BI33" s="145">
        <f>G!U34</f>
        <v>0</v>
      </c>
      <c r="BJ33" s="217" t="str">
        <f t="shared" si="20"/>
        <v/>
      </c>
      <c r="BK33" s="136"/>
      <c r="BL33" s="207"/>
      <c r="BM33" s="234">
        <f ca="1">H!R34+BR33</f>
        <v>0</v>
      </c>
      <c r="BN33" s="140">
        <f>H!S34</f>
        <v>0</v>
      </c>
      <c r="BO33" s="236" t="str">
        <f t="shared" si="21"/>
        <v/>
      </c>
      <c r="BP33" s="137">
        <f>H!T34</f>
        <v>0</v>
      </c>
      <c r="BQ33" s="144" t="str">
        <f t="shared" si="22"/>
        <v/>
      </c>
      <c r="BR33" s="145">
        <f>H!U34</f>
        <v>0</v>
      </c>
      <c r="BS33" s="217" t="str">
        <f t="shared" si="23"/>
        <v/>
      </c>
      <c r="BT33" s="95"/>
      <c r="BU33" s="158"/>
      <c r="BV33" s="243">
        <f ca="1">I!R34+CA33</f>
        <v>0</v>
      </c>
      <c r="BW33" s="247">
        <f>I!S34</f>
        <v>0</v>
      </c>
      <c r="BX33" s="248" t="str">
        <f t="shared" si="24"/>
        <v/>
      </c>
      <c r="BY33" s="245">
        <f>I!T34</f>
        <v>0</v>
      </c>
      <c r="BZ33" s="251" t="str">
        <f t="shared" si="25"/>
        <v/>
      </c>
      <c r="CA33" s="253">
        <f>I!U34</f>
        <v>0</v>
      </c>
      <c r="CB33" s="241" t="str">
        <f t="shared" si="26"/>
        <v/>
      </c>
      <c r="CC33" s="95"/>
      <c r="CD33" s="218"/>
      <c r="CE33" s="211">
        <f ca="1">J!R34+CJ33</f>
        <v>0</v>
      </c>
      <c r="CF33" s="213">
        <f>J!S34</f>
        <v>0</v>
      </c>
      <c r="CG33" s="214" t="str">
        <f t="shared" si="27"/>
        <v/>
      </c>
      <c r="CH33" s="260">
        <f>J!T34</f>
        <v>0</v>
      </c>
      <c r="CI33" s="262" t="str">
        <f t="shared" si="28"/>
        <v/>
      </c>
      <c r="CJ33" s="264">
        <f>J!U34</f>
        <v>0</v>
      </c>
      <c r="CK33" s="186" t="str">
        <f t="shared" si="29"/>
        <v/>
      </c>
      <c r="CL33" s="95"/>
      <c r="CM33" s="171"/>
      <c r="CN33" s="243">
        <f ca="1">K!R34+CS33</f>
        <v>0</v>
      </c>
      <c r="CO33" s="247">
        <f>K!S34</f>
        <v>0</v>
      </c>
      <c r="CP33" s="248" t="str">
        <f t="shared" si="30"/>
        <v/>
      </c>
      <c r="CQ33" s="245">
        <f>K!T34</f>
        <v>0</v>
      </c>
      <c r="CR33" s="251" t="str">
        <f t="shared" si="31"/>
        <v/>
      </c>
      <c r="CS33" s="253">
        <f>K!U34</f>
        <v>0</v>
      </c>
      <c r="CT33" s="241" t="str">
        <f t="shared" si="32"/>
        <v/>
      </c>
      <c r="CU33" s="95"/>
      <c r="CV33" s="268"/>
      <c r="CW33" s="243">
        <f ca="1">L!R34+DB33</f>
        <v>0</v>
      </c>
      <c r="CX33" s="247">
        <f>L!S34</f>
        <v>0</v>
      </c>
      <c r="CY33" s="248" t="str">
        <f t="shared" si="33"/>
        <v/>
      </c>
      <c r="CZ33" s="245">
        <f>L!T34</f>
        <v>0</v>
      </c>
      <c r="DA33" s="251" t="str">
        <f t="shared" si="34"/>
        <v/>
      </c>
      <c r="DB33" s="253">
        <f>L!U34</f>
        <v>0</v>
      </c>
      <c r="DC33" s="241" t="str">
        <f t="shared" si="35"/>
        <v/>
      </c>
      <c r="DD33" s="89"/>
    </row>
    <row r="34" spans="1:108" ht="15" customHeight="1" x14ac:dyDescent="0.3">
      <c r="A34" s="155"/>
      <c r="B34" s="153">
        <f ca="1">A!R35+G34</f>
        <v>0</v>
      </c>
      <c r="C34" s="140">
        <f>A!S35</f>
        <v>0</v>
      </c>
      <c r="D34" s="141" t="str">
        <f t="shared" si="0"/>
        <v/>
      </c>
      <c r="E34" s="137">
        <f>A!T35</f>
        <v>0</v>
      </c>
      <c r="F34" s="144" t="str">
        <f t="shared" si="1"/>
        <v/>
      </c>
      <c r="G34" s="145">
        <f>A!U35</f>
        <v>0</v>
      </c>
      <c r="H34" s="146" t="str">
        <f t="shared" si="2"/>
        <v/>
      </c>
      <c r="I34" s="94"/>
      <c r="J34" s="170"/>
      <c r="K34" s="166">
        <f ca="1">B!R35+P34</f>
        <v>0</v>
      </c>
      <c r="L34" s="164">
        <f>B!S35</f>
        <v>0</v>
      </c>
      <c r="M34" s="174" t="str">
        <f t="shared" si="3"/>
        <v/>
      </c>
      <c r="N34" s="178">
        <f>B!T35</f>
        <v>0</v>
      </c>
      <c r="O34" s="179" t="str">
        <f t="shared" si="4"/>
        <v/>
      </c>
      <c r="P34" s="175">
        <f>B!U35</f>
        <v>0</v>
      </c>
      <c r="Q34" s="186" t="str">
        <f t="shared" si="5"/>
        <v/>
      </c>
      <c r="R34" s="95"/>
      <c r="S34" s="171"/>
      <c r="T34" s="166">
        <f ca="1">'C'!R35+Y34</f>
        <v>0</v>
      </c>
      <c r="U34" s="164">
        <f>'C'!S35</f>
        <v>0</v>
      </c>
      <c r="V34" s="174" t="str">
        <f t="shared" si="6"/>
        <v/>
      </c>
      <c r="W34" s="178">
        <f>'C'!T35</f>
        <v>0</v>
      </c>
      <c r="X34" s="201" t="str">
        <f t="shared" si="7"/>
        <v/>
      </c>
      <c r="Y34" s="175">
        <f>'C'!U35</f>
        <v>0</v>
      </c>
      <c r="Z34" s="186" t="str">
        <f t="shared" si="8"/>
        <v/>
      </c>
      <c r="AA34" s="95"/>
      <c r="AB34" s="295"/>
      <c r="AC34" s="211">
        <f ca="1">D!R35+AH34</f>
        <v>0</v>
      </c>
      <c r="AD34" s="213">
        <f>D!S35</f>
        <v>0</v>
      </c>
      <c r="AE34" s="214" t="str">
        <f t="shared" si="9"/>
        <v/>
      </c>
      <c r="AF34" s="178">
        <f>D!T35</f>
        <v>0</v>
      </c>
      <c r="AG34" s="179" t="str">
        <f t="shared" si="10"/>
        <v/>
      </c>
      <c r="AH34" s="175">
        <f>D!U35</f>
        <v>0</v>
      </c>
      <c r="AI34" s="186" t="str">
        <f t="shared" si="11"/>
        <v/>
      </c>
      <c r="AJ34" s="95"/>
      <c r="AK34" s="159"/>
      <c r="AL34" s="153">
        <f ca="1">E!R35</f>
        <v>0</v>
      </c>
      <c r="AM34" s="221">
        <f>E!S35</f>
        <v>0</v>
      </c>
      <c r="AN34" s="223" t="str">
        <f t="shared" si="12"/>
        <v/>
      </c>
      <c r="AO34" s="227">
        <f>E!T35</f>
        <v>0</v>
      </c>
      <c r="AP34" s="228" t="str">
        <f t="shared" si="13"/>
        <v/>
      </c>
      <c r="AQ34" s="225">
        <f>E!U35</f>
        <v>0</v>
      </c>
      <c r="AR34" s="217" t="str">
        <f t="shared" si="14"/>
        <v/>
      </c>
      <c r="AS34" s="95"/>
      <c r="AT34" s="171"/>
      <c r="AU34" s="153">
        <f ca="1">F!R35+AZ34</f>
        <v>0</v>
      </c>
      <c r="AV34" s="221">
        <f>F!S35</f>
        <v>0</v>
      </c>
      <c r="AW34" s="223" t="str">
        <f t="shared" si="15"/>
        <v/>
      </c>
      <c r="AX34" s="227">
        <f>F!T35</f>
        <v>0</v>
      </c>
      <c r="AY34" s="228" t="str">
        <f t="shared" si="16"/>
        <v/>
      </c>
      <c r="AZ34" s="225">
        <f>F!U35</f>
        <v>0</v>
      </c>
      <c r="BA34" s="217" t="str">
        <f t="shared" si="17"/>
        <v/>
      </c>
      <c r="BB34" s="95"/>
      <c r="BC34" s="231"/>
      <c r="BD34" s="234">
        <f ca="1">G!R35+BI34</f>
        <v>0</v>
      </c>
      <c r="BE34" s="140">
        <f>G!S35</f>
        <v>0</v>
      </c>
      <c r="BF34" s="236" t="str">
        <f t="shared" si="18"/>
        <v/>
      </c>
      <c r="BG34" s="137">
        <f>G!T35</f>
        <v>0</v>
      </c>
      <c r="BH34" s="144" t="str">
        <f t="shared" si="19"/>
        <v/>
      </c>
      <c r="BI34" s="145">
        <f>G!U35</f>
        <v>0</v>
      </c>
      <c r="BJ34" s="217" t="str">
        <f t="shared" si="20"/>
        <v/>
      </c>
      <c r="BK34" s="136"/>
      <c r="BL34" s="207"/>
      <c r="BM34" s="234">
        <f ca="1">H!R35+BR34</f>
        <v>0</v>
      </c>
      <c r="BN34" s="140">
        <f>H!S35</f>
        <v>0</v>
      </c>
      <c r="BO34" s="236" t="str">
        <f t="shared" si="21"/>
        <v/>
      </c>
      <c r="BP34" s="137">
        <f>H!T35</f>
        <v>0</v>
      </c>
      <c r="BQ34" s="144" t="str">
        <f t="shared" si="22"/>
        <v/>
      </c>
      <c r="BR34" s="145">
        <f>H!U35</f>
        <v>0</v>
      </c>
      <c r="BS34" s="217" t="str">
        <f t="shared" si="23"/>
        <v/>
      </c>
      <c r="BT34" s="95"/>
      <c r="BU34" s="158"/>
      <c r="BV34" s="243">
        <f ca="1">I!R35+CA34</f>
        <v>0</v>
      </c>
      <c r="BW34" s="247">
        <f>I!S35</f>
        <v>0</v>
      </c>
      <c r="BX34" s="248" t="str">
        <f t="shared" si="24"/>
        <v/>
      </c>
      <c r="BY34" s="245">
        <f>I!T35</f>
        <v>0</v>
      </c>
      <c r="BZ34" s="251" t="str">
        <f t="shared" si="25"/>
        <v/>
      </c>
      <c r="CA34" s="253">
        <f>I!U35</f>
        <v>0</v>
      </c>
      <c r="CB34" s="241" t="str">
        <f t="shared" si="26"/>
        <v/>
      </c>
      <c r="CC34" s="95"/>
      <c r="CD34" s="218"/>
      <c r="CE34" s="211">
        <f ca="1">J!R35+CJ34</f>
        <v>0</v>
      </c>
      <c r="CF34" s="213">
        <f>J!S35</f>
        <v>0</v>
      </c>
      <c r="CG34" s="214" t="str">
        <f t="shared" si="27"/>
        <v/>
      </c>
      <c r="CH34" s="260">
        <f>J!T35</f>
        <v>0</v>
      </c>
      <c r="CI34" s="262" t="str">
        <f t="shared" si="28"/>
        <v/>
      </c>
      <c r="CJ34" s="264">
        <f>J!U35</f>
        <v>0</v>
      </c>
      <c r="CK34" s="186" t="str">
        <f t="shared" si="29"/>
        <v/>
      </c>
      <c r="CL34" s="95"/>
      <c r="CM34" s="171"/>
      <c r="CN34" s="243">
        <f ca="1">K!R35+CS34</f>
        <v>0</v>
      </c>
      <c r="CO34" s="247">
        <f>K!S35</f>
        <v>0</v>
      </c>
      <c r="CP34" s="248" t="str">
        <f t="shared" si="30"/>
        <v/>
      </c>
      <c r="CQ34" s="245">
        <f>K!T35</f>
        <v>0</v>
      </c>
      <c r="CR34" s="251" t="str">
        <f t="shared" si="31"/>
        <v/>
      </c>
      <c r="CS34" s="253">
        <f>K!U35</f>
        <v>0</v>
      </c>
      <c r="CT34" s="241" t="str">
        <f t="shared" si="32"/>
        <v/>
      </c>
      <c r="CU34" s="95"/>
      <c r="CV34" s="268"/>
      <c r="CW34" s="243">
        <f ca="1">L!R35+DB34</f>
        <v>0</v>
      </c>
      <c r="CX34" s="247">
        <f>L!S35</f>
        <v>0</v>
      </c>
      <c r="CY34" s="248" t="str">
        <f t="shared" si="33"/>
        <v/>
      </c>
      <c r="CZ34" s="245">
        <f>L!T35</f>
        <v>0</v>
      </c>
      <c r="DA34" s="251" t="str">
        <f t="shared" si="34"/>
        <v/>
      </c>
      <c r="DB34" s="253">
        <f>L!U35</f>
        <v>0</v>
      </c>
      <c r="DC34" s="241" t="str">
        <f t="shared" si="35"/>
        <v/>
      </c>
      <c r="DD34" s="89"/>
    </row>
    <row r="35" spans="1:108" ht="15" customHeight="1" x14ac:dyDescent="0.3">
      <c r="A35" s="158"/>
      <c r="B35" s="153">
        <f ca="1">A!R36+G35</f>
        <v>0</v>
      </c>
      <c r="C35" s="140">
        <f>A!S36</f>
        <v>0</v>
      </c>
      <c r="D35" s="141" t="str">
        <f t="shared" si="0"/>
        <v/>
      </c>
      <c r="E35" s="137">
        <f>A!T36</f>
        <v>0</v>
      </c>
      <c r="F35" s="144" t="str">
        <f t="shared" si="1"/>
        <v/>
      </c>
      <c r="G35" s="145">
        <f>A!U36</f>
        <v>0</v>
      </c>
      <c r="H35" s="146" t="str">
        <f t="shared" si="2"/>
        <v/>
      </c>
      <c r="I35" s="94"/>
      <c r="J35" s="170"/>
      <c r="K35" s="166">
        <f ca="1">B!R36+P35</f>
        <v>0</v>
      </c>
      <c r="L35" s="164">
        <f>B!S36</f>
        <v>0</v>
      </c>
      <c r="M35" s="174" t="str">
        <f t="shared" si="3"/>
        <v/>
      </c>
      <c r="N35" s="178">
        <f>B!T36</f>
        <v>0</v>
      </c>
      <c r="O35" s="179" t="str">
        <f t="shared" si="4"/>
        <v/>
      </c>
      <c r="P35" s="175">
        <f>B!U36</f>
        <v>0</v>
      </c>
      <c r="Q35" s="186" t="str">
        <f t="shared" si="5"/>
        <v/>
      </c>
      <c r="R35" s="95"/>
      <c r="S35" s="171"/>
      <c r="T35" s="166">
        <f ca="1">'C'!R36+Y35</f>
        <v>0</v>
      </c>
      <c r="U35" s="164">
        <f>'C'!S36</f>
        <v>0</v>
      </c>
      <c r="V35" s="174" t="str">
        <f t="shared" si="6"/>
        <v/>
      </c>
      <c r="W35" s="178">
        <f>'C'!T36</f>
        <v>0</v>
      </c>
      <c r="X35" s="201" t="str">
        <f t="shared" si="7"/>
        <v/>
      </c>
      <c r="Y35" s="175">
        <f>'C'!U36</f>
        <v>0</v>
      </c>
      <c r="Z35" s="186" t="str">
        <f t="shared" si="8"/>
        <v/>
      </c>
      <c r="AA35" s="95"/>
      <c r="AB35" s="295"/>
      <c r="AC35" s="211">
        <f ca="1">D!R36+AH35</f>
        <v>0</v>
      </c>
      <c r="AD35" s="213">
        <f>D!S36</f>
        <v>0</v>
      </c>
      <c r="AE35" s="214" t="str">
        <f t="shared" si="9"/>
        <v/>
      </c>
      <c r="AF35" s="178">
        <f>D!T36</f>
        <v>0</v>
      </c>
      <c r="AG35" s="179" t="str">
        <f t="shared" si="10"/>
        <v/>
      </c>
      <c r="AH35" s="175">
        <f>D!U36</f>
        <v>0</v>
      </c>
      <c r="AI35" s="186" t="str">
        <f t="shared" si="11"/>
        <v/>
      </c>
      <c r="AJ35" s="95"/>
      <c r="AK35" s="159"/>
      <c r="AL35" s="153">
        <f ca="1">E!R36</f>
        <v>0</v>
      </c>
      <c r="AM35" s="221">
        <f>E!S36</f>
        <v>0</v>
      </c>
      <c r="AN35" s="223" t="str">
        <f t="shared" si="12"/>
        <v/>
      </c>
      <c r="AO35" s="227">
        <f>E!T36</f>
        <v>0</v>
      </c>
      <c r="AP35" s="228" t="str">
        <f t="shared" si="13"/>
        <v/>
      </c>
      <c r="AQ35" s="225">
        <f>E!U36</f>
        <v>0</v>
      </c>
      <c r="AR35" s="217" t="str">
        <f t="shared" si="14"/>
        <v/>
      </c>
      <c r="AS35" s="95"/>
      <c r="AT35" s="171"/>
      <c r="AU35" s="153">
        <f ca="1">F!R36+AZ35</f>
        <v>0</v>
      </c>
      <c r="AV35" s="221">
        <f>F!S36</f>
        <v>0</v>
      </c>
      <c r="AW35" s="223" t="str">
        <f t="shared" si="15"/>
        <v/>
      </c>
      <c r="AX35" s="227">
        <f>F!T36</f>
        <v>0</v>
      </c>
      <c r="AY35" s="228" t="str">
        <f t="shared" si="16"/>
        <v/>
      </c>
      <c r="AZ35" s="225">
        <f>F!U36</f>
        <v>0</v>
      </c>
      <c r="BA35" s="217" t="str">
        <f t="shared" si="17"/>
        <v/>
      </c>
      <c r="BB35" s="95"/>
      <c r="BC35" s="231"/>
      <c r="BD35" s="234">
        <f ca="1">G!R36+BI35</f>
        <v>0</v>
      </c>
      <c r="BE35" s="140">
        <f>G!S36</f>
        <v>0</v>
      </c>
      <c r="BF35" s="236" t="str">
        <f t="shared" si="18"/>
        <v/>
      </c>
      <c r="BG35" s="137">
        <f>G!T36</f>
        <v>0</v>
      </c>
      <c r="BH35" s="144" t="str">
        <f t="shared" si="19"/>
        <v/>
      </c>
      <c r="BI35" s="145">
        <f>G!U36</f>
        <v>0</v>
      </c>
      <c r="BJ35" s="217" t="str">
        <f t="shared" si="20"/>
        <v/>
      </c>
      <c r="BK35" s="98"/>
      <c r="BL35" s="207"/>
      <c r="BM35" s="234">
        <f ca="1">H!R36+BR35</f>
        <v>0</v>
      </c>
      <c r="BN35" s="140">
        <f>H!S36</f>
        <v>0</v>
      </c>
      <c r="BO35" s="236" t="str">
        <f t="shared" si="21"/>
        <v/>
      </c>
      <c r="BP35" s="137">
        <f>H!T36</f>
        <v>0</v>
      </c>
      <c r="BQ35" s="144" t="str">
        <f t="shared" si="22"/>
        <v/>
      </c>
      <c r="BR35" s="145">
        <f>H!U36</f>
        <v>0</v>
      </c>
      <c r="BS35" s="217" t="str">
        <f t="shared" si="23"/>
        <v/>
      </c>
      <c r="BT35" s="95"/>
      <c r="BU35" s="158"/>
      <c r="BV35" s="243">
        <f ca="1">I!R36+CA35</f>
        <v>0</v>
      </c>
      <c r="BW35" s="247">
        <f>I!S36</f>
        <v>0</v>
      </c>
      <c r="BX35" s="248" t="str">
        <f t="shared" si="24"/>
        <v/>
      </c>
      <c r="BY35" s="245">
        <f>I!T36</f>
        <v>0</v>
      </c>
      <c r="BZ35" s="251" t="str">
        <f t="shared" si="25"/>
        <v/>
      </c>
      <c r="CA35" s="253">
        <f>I!U36</f>
        <v>0</v>
      </c>
      <c r="CB35" s="241" t="str">
        <f t="shared" si="26"/>
        <v/>
      </c>
      <c r="CC35" s="95"/>
      <c r="CD35" s="171"/>
      <c r="CE35" s="211">
        <f ca="1">J!R36+CJ35</f>
        <v>0</v>
      </c>
      <c r="CF35" s="213">
        <f>J!S36</f>
        <v>0</v>
      </c>
      <c r="CG35" s="214" t="str">
        <f t="shared" si="27"/>
        <v/>
      </c>
      <c r="CH35" s="260">
        <f>J!T36</f>
        <v>0</v>
      </c>
      <c r="CI35" s="262" t="str">
        <f t="shared" si="28"/>
        <v/>
      </c>
      <c r="CJ35" s="264">
        <f>J!U36</f>
        <v>0</v>
      </c>
      <c r="CK35" s="186" t="str">
        <f t="shared" si="29"/>
        <v/>
      </c>
      <c r="CL35" s="95"/>
      <c r="CM35" s="171"/>
      <c r="CN35" s="243">
        <f ca="1">K!R36+CS35</f>
        <v>0</v>
      </c>
      <c r="CO35" s="247">
        <f>K!S36</f>
        <v>0</v>
      </c>
      <c r="CP35" s="248" t="str">
        <f t="shared" si="30"/>
        <v/>
      </c>
      <c r="CQ35" s="245">
        <f>K!T36</f>
        <v>0</v>
      </c>
      <c r="CR35" s="251" t="str">
        <f t="shared" si="31"/>
        <v/>
      </c>
      <c r="CS35" s="253">
        <f>K!U36</f>
        <v>0</v>
      </c>
      <c r="CT35" s="241" t="str">
        <f t="shared" si="32"/>
        <v/>
      </c>
      <c r="CU35" s="95"/>
      <c r="CV35" s="268"/>
      <c r="CW35" s="243">
        <f ca="1">L!R36+DB35</f>
        <v>0</v>
      </c>
      <c r="CX35" s="247">
        <f>L!S36</f>
        <v>0</v>
      </c>
      <c r="CY35" s="248" t="str">
        <f t="shared" si="33"/>
        <v/>
      </c>
      <c r="CZ35" s="245">
        <f>L!T36</f>
        <v>0</v>
      </c>
      <c r="DA35" s="251" t="str">
        <f t="shared" si="34"/>
        <v/>
      </c>
      <c r="DB35" s="253">
        <f>L!U36</f>
        <v>0</v>
      </c>
      <c r="DC35" s="241" t="str">
        <f t="shared" si="35"/>
        <v/>
      </c>
      <c r="DD35" s="89"/>
    </row>
    <row r="36" spans="1:108" ht="15" customHeight="1" x14ac:dyDescent="0.3">
      <c r="A36" s="159"/>
      <c r="B36" s="153">
        <f ca="1">A!R37+G36</f>
        <v>0</v>
      </c>
      <c r="C36" s="140">
        <f>A!S37</f>
        <v>0</v>
      </c>
      <c r="D36" s="141" t="str">
        <f t="shared" si="0"/>
        <v/>
      </c>
      <c r="E36" s="137">
        <f>A!T37</f>
        <v>0</v>
      </c>
      <c r="F36" s="144" t="str">
        <f t="shared" si="1"/>
        <v/>
      </c>
      <c r="G36" s="145">
        <f>A!U37</f>
        <v>0</v>
      </c>
      <c r="H36" s="146" t="str">
        <f t="shared" si="2"/>
        <v/>
      </c>
      <c r="I36" s="98"/>
      <c r="J36" s="171"/>
      <c r="K36" s="166">
        <f ca="1">B!R37+P36</f>
        <v>0</v>
      </c>
      <c r="L36" s="164">
        <f>B!S37</f>
        <v>0</v>
      </c>
      <c r="M36" s="174" t="str">
        <f t="shared" si="3"/>
        <v/>
      </c>
      <c r="N36" s="178">
        <f>B!T37</f>
        <v>0</v>
      </c>
      <c r="O36" s="179" t="str">
        <f t="shared" si="4"/>
        <v/>
      </c>
      <c r="P36" s="175">
        <f>B!U37</f>
        <v>0</v>
      </c>
      <c r="Q36" s="186" t="str">
        <f t="shared" si="5"/>
        <v/>
      </c>
      <c r="R36" s="95"/>
      <c r="S36" s="171"/>
      <c r="T36" s="166">
        <f ca="1">'C'!R37+Y36</f>
        <v>0</v>
      </c>
      <c r="U36" s="164">
        <f>'C'!S37</f>
        <v>0</v>
      </c>
      <c r="V36" s="174" t="str">
        <f t="shared" si="6"/>
        <v/>
      </c>
      <c r="W36" s="178">
        <f>'C'!T37</f>
        <v>0</v>
      </c>
      <c r="X36" s="201" t="str">
        <f t="shared" si="7"/>
        <v/>
      </c>
      <c r="Y36" s="175">
        <f>'C'!U37</f>
        <v>0</v>
      </c>
      <c r="Z36" s="186" t="str">
        <f t="shared" si="8"/>
        <v/>
      </c>
      <c r="AA36" s="95"/>
      <c r="AB36" s="295"/>
      <c r="AC36" s="211">
        <f ca="1">D!R37+AH36</f>
        <v>0</v>
      </c>
      <c r="AD36" s="213">
        <f>D!S37</f>
        <v>0</v>
      </c>
      <c r="AE36" s="214" t="str">
        <f t="shared" si="9"/>
        <v/>
      </c>
      <c r="AF36" s="178">
        <f>D!T37</f>
        <v>0</v>
      </c>
      <c r="AG36" s="179" t="str">
        <f t="shared" si="10"/>
        <v/>
      </c>
      <c r="AH36" s="175">
        <f>D!U37</f>
        <v>0</v>
      </c>
      <c r="AI36" s="186" t="str">
        <f t="shared" si="11"/>
        <v/>
      </c>
      <c r="AJ36" s="95"/>
      <c r="AK36" s="171"/>
      <c r="AL36" s="153">
        <f ca="1">E!R37</f>
        <v>0</v>
      </c>
      <c r="AM36" s="221">
        <f>E!S37</f>
        <v>0</v>
      </c>
      <c r="AN36" s="223" t="str">
        <f t="shared" si="12"/>
        <v/>
      </c>
      <c r="AO36" s="227">
        <f>E!T37</f>
        <v>0</v>
      </c>
      <c r="AP36" s="228" t="str">
        <f t="shared" si="13"/>
        <v/>
      </c>
      <c r="AQ36" s="225">
        <f>E!U37</f>
        <v>0</v>
      </c>
      <c r="AR36" s="217" t="str">
        <f t="shared" si="14"/>
        <v/>
      </c>
      <c r="AS36" s="95"/>
      <c r="AT36" s="171"/>
      <c r="AU36" s="153">
        <f ca="1">F!R37+AZ36</f>
        <v>0</v>
      </c>
      <c r="AV36" s="221">
        <f>F!S37</f>
        <v>0</v>
      </c>
      <c r="AW36" s="223" t="str">
        <f t="shared" si="15"/>
        <v/>
      </c>
      <c r="AX36" s="227">
        <f>F!T37</f>
        <v>0</v>
      </c>
      <c r="AY36" s="228" t="str">
        <f t="shared" si="16"/>
        <v/>
      </c>
      <c r="AZ36" s="225">
        <f>F!U37</f>
        <v>0</v>
      </c>
      <c r="BA36" s="217" t="str">
        <f t="shared" si="17"/>
        <v/>
      </c>
      <c r="BB36" s="95"/>
      <c r="BC36" s="231"/>
      <c r="BD36" s="234">
        <f ca="1">G!R37+BI36</f>
        <v>0</v>
      </c>
      <c r="BE36" s="140">
        <f>G!S37</f>
        <v>0</v>
      </c>
      <c r="BF36" s="236" t="str">
        <f t="shared" si="18"/>
        <v/>
      </c>
      <c r="BG36" s="137">
        <f>G!T37</f>
        <v>0</v>
      </c>
      <c r="BH36" s="144" t="str">
        <f t="shared" si="19"/>
        <v/>
      </c>
      <c r="BI36" s="145">
        <f>G!U37</f>
        <v>0</v>
      </c>
      <c r="BJ36" s="217" t="str">
        <f t="shared" si="20"/>
        <v/>
      </c>
      <c r="BK36" s="95"/>
      <c r="BL36" s="207"/>
      <c r="BM36" s="234">
        <f ca="1">H!R37+BR36</f>
        <v>0</v>
      </c>
      <c r="BN36" s="140">
        <f>H!S37</f>
        <v>0</v>
      </c>
      <c r="BO36" s="236" t="str">
        <f t="shared" si="21"/>
        <v/>
      </c>
      <c r="BP36" s="137">
        <f>H!T37</f>
        <v>0</v>
      </c>
      <c r="BQ36" s="144" t="str">
        <f t="shared" si="22"/>
        <v/>
      </c>
      <c r="BR36" s="145">
        <f>H!U37</f>
        <v>0</v>
      </c>
      <c r="BS36" s="217" t="str">
        <f t="shared" si="23"/>
        <v/>
      </c>
      <c r="BT36" s="95"/>
      <c r="BU36" s="158"/>
      <c r="BV36" s="243">
        <f ca="1">I!R37+CA36</f>
        <v>0</v>
      </c>
      <c r="BW36" s="247">
        <f>I!S37</f>
        <v>0</v>
      </c>
      <c r="BX36" s="248" t="str">
        <f t="shared" si="24"/>
        <v/>
      </c>
      <c r="BY36" s="245">
        <f>I!T37</f>
        <v>0</v>
      </c>
      <c r="BZ36" s="251" t="str">
        <f t="shared" si="25"/>
        <v/>
      </c>
      <c r="CA36" s="253">
        <f>I!U37</f>
        <v>0</v>
      </c>
      <c r="CB36" s="241" t="str">
        <f t="shared" si="26"/>
        <v/>
      </c>
      <c r="CC36" s="95"/>
      <c r="CD36" s="171"/>
      <c r="CE36" s="211">
        <f ca="1">J!R37+CJ36</f>
        <v>0</v>
      </c>
      <c r="CF36" s="213">
        <f>J!S37</f>
        <v>0</v>
      </c>
      <c r="CG36" s="214" t="str">
        <f t="shared" si="27"/>
        <v/>
      </c>
      <c r="CH36" s="260">
        <f>J!T37</f>
        <v>0</v>
      </c>
      <c r="CI36" s="262" t="str">
        <f t="shared" si="28"/>
        <v/>
      </c>
      <c r="CJ36" s="264">
        <f>J!U37</f>
        <v>0</v>
      </c>
      <c r="CK36" s="186" t="str">
        <f t="shared" si="29"/>
        <v/>
      </c>
      <c r="CL36" s="95"/>
      <c r="CM36" s="171"/>
      <c r="CN36" s="243">
        <f ca="1">K!R37+CS36</f>
        <v>0</v>
      </c>
      <c r="CO36" s="247">
        <f>K!S37</f>
        <v>0</v>
      </c>
      <c r="CP36" s="248" t="str">
        <f t="shared" si="30"/>
        <v/>
      </c>
      <c r="CQ36" s="245">
        <f>K!T37</f>
        <v>0</v>
      </c>
      <c r="CR36" s="251" t="str">
        <f t="shared" si="31"/>
        <v/>
      </c>
      <c r="CS36" s="253">
        <f>K!U37</f>
        <v>0</v>
      </c>
      <c r="CT36" s="241" t="str">
        <f t="shared" si="32"/>
        <v/>
      </c>
      <c r="CU36" s="95"/>
      <c r="CV36" s="268"/>
      <c r="CW36" s="243">
        <f ca="1">L!R37+DB36</f>
        <v>0</v>
      </c>
      <c r="CX36" s="247">
        <f>L!S37</f>
        <v>0</v>
      </c>
      <c r="CY36" s="248" t="str">
        <f t="shared" si="33"/>
        <v/>
      </c>
      <c r="CZ36" s="245">
        <f>L!T37</f>
        <v>0</v>
      </c>
      <c r="DA36" s="251" t="str">
        <f t="shared" si="34"/>
        <v/>
      </c>
      <c r="DB36" s="253">
        <f>L!U37</f>
        <v>0</v>
      </c>
      <c r="DC36" s="241" t="str">
        <f t="shared" si="35"/>
        <v/>
      </c>
      <c r="DD36" s="89"/>
    </row>
    <row r="37" spans="1:108" ht="15" customHeight="1" x14ac:dyDescent="0.3">
      <c r="A37" s="159"/>
      <c r="B37" s="153">
        <f ca="1">A!R38+G37</f>
        <v>0</v>
      </c>
      <c r="C37" s="140">
        <f>A!S38</f>
        <v>0</v>
      </c>
      <c r="D37" s="141" t="str">
        <f t="shared" si="0"/>
        <v/>
      </c>
      <c r="E37" s="137">
        <f>A!T38</f>
        <v>0</v>
      </c>
      <c r="F37" s="144" t="str">
        <f t="shared" si="1"/>
        <v/>
      </c>
      <c r="G37" s="145">
        <f>A!U38</f>
        <v>0</v>
      </c>
      <c r="H37" s="146" t="str">
        <f t="shared" si="2"/>
        <v/>
      </c>
      <c r="I37" s="98"/>
      <c r="J37" s="171"/>
      <c r="K37" s="166">
        <f ca="1">B!R38+P37</f>
        <v>0</v>
      </c>
      <c r="L37" s="164">
        <f>B!S38</f>
        <v>0</v>
      </c>
      <c r="M37" s="174" t="str">
        <f t="shared" si="3"/>
        <v/>
      </c>
      <c r="N37" s="178">
        <f>B!T38</f>
        <v>0</v>
      </c>
      <c r="O37" s="179" t="str">
        <f t="shared" si="4"/>
        <v/>
      </c>
      <c r="P37" s="175">
        <f>B!U38</f>
        <v>0</v>
      </c>
      <c r="Q37" s="186" t="str">
        <f t="shared" si="5"/>
        <v/>
      </c>
      <c r="R37" s="95"/>
      <c r="S37" s="171"/>
      <c r="T37" s="166">
        <f ca="1">'C'!R38+Y37</f>
        <v>0</v>
      </c>
      <c r="U37" s="164">
        <f>'C'!S38</f>
        <v>0</v>
      </c>
      <c r="V37" s="174" t="str">
        <f t="shared" si="6"/>
        <v/>
      </c>
      <c r="W37" s="178">
        <f>'C'!T38</f>
        <v>0</v>
      </c>
      <c r="X37" s="201" t="str">
        <f t="shared" si="7"/>
        <v/>
      </c>
      <c r="Y37" s="175">
        <f>'C'!U38</f>
        <v>0</v>
      </c>
      <c r="Z37" s="186" t="str">
        <f t="shared" si="8"/>
        <v/>
      </c>
      <c r="AA37" s="95"/>
      <c r="AB37" s="295"/>
      <c r="AC37" s="211">
        <f ca="1">D!R38+AH37</f>
        <v>0</v>
      </c>
      <c r="AD37" s="213">
        <f>D!S38</f>
        <v>0</v>
      </c>
      <c r="AE37" s="214" t="str">
        <f t="shared" si="9"/>
        <v/>
      </c>
      <c r="AF37" s="178">
        <f>D!T38</f>
        <v>0</v>
      </c>
      <c r="AG37" s="179" t="str">
        <f t="shared" si="10"/>
        <v/>
      </c>
      <c r="AH37" s="175">
        <f>D!U38</f>
        <v>0</v>
      </c>
      <c r="AI37" s="186" t="str">
        <f t="shared" si="11"/>
        <v/>
      </c>
      <c r="AJ37" s="95"/>
      <c r="AK37" s="199"/>
      <c r="AL37" s="153">
        <f ca="1">E!R38</f>
        <v>0</v>
      </c>
      <c r="AM37" s="221">
        <f>E!S38</f>
        <v>0</v>
      </c>
      <c r="AN37" s="223" t="str">
        <f t="shared" si="12"/>
        <v/>
      </c>
      <c r="AO37" s="227">
        <f>E!T38</f>
        <v>0</v>
      </c>
      <c r="AP37" s="228" t="str">
        <f t="shared" si="13"/>
        <v/>
      </c>
      <c r="AQ37" s="225">
        <f>E!U38</f>
        <v>0</v>
      </c>
      <c r="AR37" s="217" t="str">
        <f t="shared" si="14"/>
        <v/>
      </c>
      <c r="AS37" s="95"/>
      <c r="AT37" s="171"/>
      <c r="AU37" s="153">
        <f ca="1">F!R38+AZ37</f>
        <v>0</v>
      </c>
      <c r="AV37" s="221">
        <f>F!S38</f>
        <v>0</v>
      </c>
      <c r="AW37" s="223" t="str">
        <f t="shared" si="15"/>
        <v/>
      </c>
      <c r="AX37" s="227">
        <f>F!T38</f>
        <v>0</v>
      </c>
      <c r="AY37" s="228" t="str">
        <f t="shared" si="16"/>
        <v/>
      </c>
      <c r="AZ37" s="225">
        <f>F!U38</f>
        <v>0</v>
      </c>
      <c r="BA37" s="217" t="str">
        <f t="shared" si="17"/>
        <v/>
      </c>
      <c r="BB37" s="95"/>
      <c r="BC37" s="231"/>
      <c r="BD37" s="234">
        <f ca="1">G!R38+BI37</f>
        <v>0</v>
      </c>
      <c r="BE37" s="140">
        <f>G!S38</f>
        <v>0</v>
      </c>
      <c r="BF37" s="236" t="str">
        <f t="shared" si="18"/>
        <v/>
      </c>
      <c r="BG37" s="137">
        <f>G!T38</f>
        <v>0</v>
      </c>
      <c r="BH37" s="144" t="str">
        <f t="shared" si="19"/>
        <v/>
      </c>
      <c r="BI37" s="145">
        <f>G!U38</f>
        <v>0</v>
      </c>
      <c r="BJ37" s="217" t="str">
        <f t="shared" si="20"/>
        <v/>
      </c>
      <c r="BK37" s="95"/>
      <c r="BL37" s="207"/>
      <c r="BM37" s="234">
        <f ca="1">H!R38+BR37</f>
        <v>0</v>
      </c>
      <c r="BN37" s="140">
        <f>H!S38</f>
        <v>0</v>
      </c>
      <c r="BO37" s="236" t="str">
        <f t="shared" si="21"/>
        <v/>
      </c>
      <c r="BP37" s="137">
        <f>H!T38</f>
        <v>0</v>
      </c>
      <c r="BQ37" s="144" t="str">
        <f t="shared" si="22"/>
        <v/>
      </c>
      <c r="BR37" s="145">
        <f>H!U38</f>
        <v>0</v>
      </c>
      <c r="BS37" s="217" t="str">
        <f t="shared" si="23"/>
        <v/>
      </c>
      <c r="BT37" s="95"/>
      <c r="BU37" s="232"/>
      <c r="BV37" s="243">
        <f ca="1">I!R38+CA37</f>
        <v>0</v>
      </c>
      <c r="BW37" s="247">
        <f>I!S38</f>
        <v>0</v>
      </c>
      <c r="BX37" s="248" t="str">
        <f t="shared" si="24"/>
        <v/>
      </c>
      <c r="BY37" s="245">
        <f>I!T38</f>
        <v>0</v>
      </c>
      <c r="BZ37" s="251" t="str">
        <f t="shared" si="25"/>
        <v/>
      </c>
      <c r="CA37" s="253">
        <f>I!U38</f>
        <v>0</v>
      </c>
      <c r="CB37" s="241" t="str">
        <f t="shared" si="26"/>
        <v/>
      </c>
      <c r="CC37" s="95"/>
      <c r="CD37" s="171"/>
      <c r="CE37" s="211">
        <f ca="1">J!R38+CJ37</f>
        <v>0</v>
      </c>
      <c r="CF37" s="213">
        <f>J!S38</f>
        <v>0</v>
      </c>
      <c r="CG37" s="214" t="str">
        <f t="shared" si="27"/>
        <v/>
      </c>
      <c r="CH37" s="260">
        <f>J!T38</f>
        <v>0</v>
      </c>
      <c r="CI37" s="262" t="str">
        <f t="shared" si="28"/>
        <v/>
      </c>
      <c r="CJ37" s="264">
        <f>J!U38</f>
        <v>0</v>
      </c>
      <c r="CK37" s="186" t="str">
        <f t="shared" si="29"/>
        <v/>
      </c>
      <c r="CL37" s="95"/>
      <c r="CM37" s="171"/>
      <c r="CN37" s="243">
        <f ca="1">K!R38+CS37</f>
        <v>0</v>
      </c>
      <c r="CO37" s="247">
        <f>K!S38</f>
        <v>0</v>
      </c>
      <c r="CP37" s="248" t="str">
        <f t="shared" si="30"/>
        <v/>
      </c>
      <c r="CQ37" s="245">
        <f>K!T38</f>
        <v>0</v>
      </c>
      <c r="CR37" s="251" t="str">
        <f t="shared" si="31"/>
        <v/>
      </c>
      <c r="CS37" s="253">
        <f>K!U38</f>
        <v>0</v>
      </c>
      <c r="CT37" s="241" t="str">
        <f t="shared" si="32"/>
        <v/>
      </c>
      <c r="CU37" s="95"/>
      <c r="CV37" s="268"/>
      <c r="CW37" s="243">
        <f ca="1">L!R38+DB37</f>
        <v>0</v>
      </c>
      <c r="CX37" s="247">
        <f>L!S38</f>
        <v>0</v>
      </c>
      <c r="CY37" s="248" t="str">
        <f t="shared" si="33"/>
        <v/>
      </c>
      <c r="CZ37" s="245">
        <f>L!T38</f>
        <v>0</v>
      </c>
      <c r="DA37" s="251" t="str">
        <f t="shared" si="34"/>
        <v/>
      </c>
      <c r="DB37" s="253">
        <f>L!U38</f>
        <v>0</v>
      </c>
      <c r="DC37" s="241" t="str">
        <f t="shared" si="35"/>
        <v/>
      </c>
      <c r="DD37" s="89"/>
    </row>
    <row r="38" spans="1:108" ht="15" customHeight="1" x14ac:dyDescent="0.3">
      <c r="A38" s="159"/>
      <c r="B38" s="153">
        <f ca="1">A!R39+G38</f>
        <v>0</v>
      </c>
      <c r="C38" s="140">
        <f>A!S39</f>
        <v>0</v>
      </c>
      <c r="D38" s="141" t="str">
        <f t="shared" si="0"/>
        <v/>
      </c>
      <c r="E38" s="137">
        <f>A!T39</f>
        <v>0</v>
      </c>
      <c r="F38" s="144" t="str">
        <f t="shared" si="1"/>
        <v/>
      </c>
      <c r="G38" s="145">
        <f>A!U39</f>
        <v>0</v>
      </c>
      <c r="H38" s="146" t="str">
        <f t="shared" si="2"/>
        <v/>
      </c>
      <c r="I38" s="98"/>
      <c r="J38" s="171"/>
      <c r="K38" s="166">
        <f ca="1">B!R39+P38</f>
        <v>0</v>
      </c>
      <c r="L38" s="164">
        <f>B!S39</f>
        <v>0</v>
      </c>
      <c r="M38" s="174" t="str">
        <f t="shared" si="3"/>
        <v/>
      </c>
      <c r="N38" s="178">
        <f>B!T39</f>
        <v>0</v>
      </c>
      <c r="O38" s="179" t="str">
        <f t="shared" si="4"/>
        <v/>
      </c>
      <c r="P38" s="175">
        <f>B!U39</f>
        <v>0</v>
      </c>
      <c r="Q38" s="186" t="str">
        <f t="shared" si="5"/>
        <v/>
      </c>
      <c r="R38" s="95"/>
      <c r="S38" s="171"/>
      <c r="T38" s="166">
        <f ca="1">'C'!R39+Y38</f>
        <v>0</v>
      </c>
      <c r="U38" s="164">
        <f>'C'!S39</f>
        <v>0</v>
      </c>
      <c r="V38" s="174" t="str">
        <f t="shared" si="6"/>
        <v/>
      </c>
      <c r="W38" s="178">
        <f>'C'!T39</f>
        <v>0</v>
      </c>
      <c r="X38" s="201" t="str">
        <f t="shared" si="7"/>
        <v/>
      </c>
      <c r="Y38" s="175">
        <f>'C'!U39</f>
        <v>0</v>
      </c>
      <c r="Z38" s="186" t="str">
        <f t="shared" si="8"/>
        <v/>
      </c>
      <c r="AA38" s="95"/>
      <c r="AB38" s="295"/>
      <c r="AC38" s="211">
        <f ca="1">D!R39+AH38</f>
        <v>0</v>
      </c>
      <c r="AD38" s="213">
        <f>D!S39</f>
        <v>0</v>
      </c>
      <c r="AE38" s="214" t="str">
        <f t="shared" si="9"/>
        <v/>
      </c>
      <c r="AF38" s="178">
        <f>D!T39</f>
        <v>0</v>
      </c>
      <c r="AG38" s="179" t="str">
        <f t="shared" si="10"/>
        <v/>
      </c>
      <c r="AH38" s="175">
        <f>D!U39</f>
        <v>0</v>
      </c>
      <c r="AI38" s="186" t="str">
        <f t="shared" si="11"/>
        <v/>
      </c>
      <c r="AJ38" s="95"/>
      <c r="AK38" s="199"/>
      <c r="AL38" s="153">
        <f ca="1">E!R39</f>
        <v>0</v>
      </c>
      <c r="AM38" s="221">
        <f>E!S39</f>
        <v>0</v>
      </c>
      <c r="AN38" s="223" t="str">
        <f t="shared" si="12"/>
        <v/>
      </c>
      <c r="AO38" s="227">
        <f>E!T39</f>
        <v>0</v>
      </c>
      <c r="AP38" s="228" t="str">
        <f t="shared" si="13"/>
        <v/>
      </c>
      <c r="AQ38" s="225">
        <f>E!U39</f>
        <v>0</v>
      </c>
      <c r="AR38" s="217" t="str">
        <f t="shared" si="14"/>
        <v/>
      </c>
      <c r="AS38" s="95"/>
      <c r="AT38" s="171"/>
      <c r="AU38" s="153">
        <f ca="1">F!R39+AZ38</f>
        <v>0</v>
      </c>
      <c r="AV38" s="221">
        <f>F!S39</f>
        <v>0</v>
      </c>
      <c r="AW38" s="223" t="str">
        <f t="shared" si="15"/>
        <v/>
      </c>
      <c r="AX38" s="227">
        <f>F!T39</f>
        <v>0</v>
      </c>
      <c r="AY38" s="228" t="str">
        <f t="shared" si="16"/>
        <v/>
      </c>
      <c r="AZ38" s="225">
        <f>F!U39</f>
        <v>0</v>
      </c>
      <c r="BA38" s="217" t="str">
        <f t="shared" si="17"/>
        <v/>
      </c>
      <c r="BB38" s="95"/>
      <c r="BC38" s="231"/>
      <c r="BD38" s="234">
        <f ca="1">G!R39+BI38</f>
        <v>0</v>
      </c>
      <c r="BE38" s="140">
        <f>G!S39</f>
        <v>0</v>
      </c>
      <c r="BF38" s="236" t="str">
        <f t="shared" si="18"/>
        <v/>
      </c>
      <c r="BG38" s="137">
        <f>G!T39</f>
        <v>0</v>
      </c>
      <c r="BH38" s="144" t="str">
        <f t="shared" si="19"/>
        <v/>
      </c>
      <c r="BI38" s="145">
        <f>G!U39</f>
        <v>0</v>
      </c>
      <c r="BJ38" s="217" t="str">
        <f t="shared" si="20"/>
        <v/>
      </c>
      <c r="BK38" s="95"/>
      <c r="BL38" s="207"/>
      <c r="BM38" s="234">
        <f ca="1">H!R39+BR38</f>
        <v>0</v>
      </c>
      <c r="BN38" s="140">
        <f>H!S39</f>
        <v>0</v>
      </c>
      <c r="BO38" s="236" t="str">
        <f t="shared" si="21"/>
        <v/>
      </c>
      <c r="BP38" s="137">
        <f>H!T39</f>
        <v>0</v>
      </c>
      <c r="BQ38" s="144" t="str">
        <f t="shared" si="22"/>
        <v/>
      </c>
      <c r="BR38" s="145">
        <f>H!U39</f>
        <v>0</v>
      </c>
      <c r="BS38" s="217" t="str">
        <f t="shared" si="23"/>
        <v/>
      </c>
      <c r="BT38" s="95"/>
      <c r="BU38" s="232"/>
      <c r="BV38" s="243">
        <f ca="1">I!R39+CA38</f>
        <v>0</v>
      </c>
      <c r="BW38" s="247">
        <f>I!S39</f>
        <v>0</v>
      </c>
      <c r="BX38" s="248" t="str">
        <f t="shared" si="24"/>
        <v/>
      </c>
      <c r="BY38" s="245">
        <f>I!T39</f>
        <v>0</v>
      </c>
      <c r="BZ38" s="251" t="str">
        <f t="shared" si="25"/>
        <v/>
      </c>
      <c r="CA38" s="253">
        <f>I!U39</f>
        <v>0</v>
      </c>
      <c r="CB38" s="241" t="str">
        <f t="shared" si="26"/>
        <v/>
      </c>
      <c r="CC38" s="95"/>
      <c r="CD38" s="171"/>
      <c r="CE38" s="211">
        <f ca="1">J!R39+CJ38</f>
        <v>0</v>
      </c>
      <c r="CF38" s="213">
        <f>J!S39</f>
        <v>0</v>
      </c>
      <c r="CG38" s="214" t="str">
        <f t="shared" si="27"/>
        <v/>
      </c>
      <c r="CH38" s="260">
        <f>J!T39</f>
        <v>0</v>
      </c>
      <c r="CI38" s="262" t="str">
        <f t="shared" si="28"/>
        <v/>
      </c>
      <c r="CJ38" s="264">
        <f>J!U39</f>
        <v>0</v>
      </c>
      <c r="CK38" s="186" t="str">
        <f t="shared" si="29"/>
        <v/>
      </c>
      <c r="CL38" s="95"/>
      <c r="CM38" s="171"/>
      <c r="CN38" s="243">
        <f ca="1">K!R39+CS38</f>
        <v>0</v>
      </c>
      <c r="CO38" s="247">
        <f>K!S39</f>
        <v>0</v>
      </c>
      <c r="CP38" s="248" t="str">
        <f t="shared" si="30"/>
        <v/>
      </c>
      <c r="CQ38" s="245">
        <f>K!T39</f>
        <v>0</v>
      </c>
      <c r="CR38" s="251" t="str">
        <f t="shared" si="31"/>
        <v/>
      </c>
      <c r="CS38" s="253">
        <f>K!U39</f>
        <v>0</v>
      </c>
      <c r="CT38" s="241" t="str">
        <f t="shared" si="32"/>
        <v/>
      </c>
      <c r="CU38" s="95"/>
      <c r="CV38" s="268"/>
      <c r="CW38" s="243">
        <f ca="1">L!R39+DB38</f>
        <v>0</v>
      </c>
      <c r="CX38" s="247">
        <f>L!S39</f>
        <v>0</v>
      </c>
      <c r="CY38" s="248" t="str">
        <f t="shared" si="33"/>
        <v/>
      </c>
      <c r="CZ38" s="245">
        <f>L!T39</f>
        <v>0</v>
      </c>
      <c r="DA38" s="251" t="str">
        <f t="shared" si="34"/>
        <v/>
      </c>
      <c r="DB38" s="253">
        <f>L!U39</f>
        <v>0</v>
      </c>
      <c r="DC38" s="241" t="str">
        <f t="shared" si="35"/>
        <v/>
      </c>
      <c r="DD38" s="89"/>
    </row>
    <row r="39" spans="1:108" ht="15" customHeight="1" x14ac:dyDescent="0.3">
      <c r="A39" s="159"/>
      <c r="B39" s="153">
        <f ca="1">A!R40+G39</f>
        <v>0</v>
      </c>
      <c r="C39" s="140">
        <f>A!S40</f>
        <v>0</v>
      </c>
      <c r="D39" s="141" t="str">
        <f t="shared" si="0"/>
        <v/>
      </c>
      <c r="E39" s="137">
        <f>A!T40</f>
        <v>0</v>
      </c>
      <c r="F39" s="144" t="str">
        <f t="shared" si="1"/>
        <v/>
      </c>
      <c r="G39" s="145">
        <f>A!U40</f>
        <v>0</v>
      </c>
      <c r="H39" s="146" t="str">
        <f t="shared" si="2"/>
        <v/>
      </c>
      <c r="I39" s="98"/>
      <c r="J39" s="171"/>
      <c r="K39" s="166">
        <f ca="1">B!R40+P39</f>
        <v>0</v>
      </c>
      <c r="L39" s="164">
        <f>B!S40</f>
        <v>0</v>
      </c>
      <c r="M39" s="174" t="str">
        <f t="shared" si="3"/>
        <v/>
      </c>
      <c r="N39" s="178">
        <f>B!T40</f>
        <v>0</v>
      </c>
      <c r="O39" s="179" t="str">
        <f t="shared" si="4"/>
        <v/>
      </c>
      <c r="P39" s="175">
        <f>B!U40</f>
        <v>0</v>
      </c>
      <c r="Q39" s="186" t="str">
        <f t="shared" si="5"/>
        <v/>
      </c>
      <c r="R39" s="95"/>
      <c r="S39" s="171"/>
      <c r="T39" s="166">
        <f ca="1">'C'!R40+Y39</f>
        <v>0</v>
      </c>
      <c r="U39" s="164">
        <f>'C'!S40</f>
        <v>0</v>
      </c>
      <c r="V39" s="174" t="str">
        <f t="shared" si="6"/>
        <v/>
      </c>
      <c r="W39" s="178">
        <f>'C'!T40</f>
        <v>0</v>
      </c>
      <c r="X39" s="201" t="str">
        <f t="shared" si="7"/>
        <v/>
      </c>
      <c r="Y39" s="175">
        <f>'C'!U40</f>
        <v>0</v>
      </c>
      <c r="Z39" s="186" t="str">
        <f t="shared" si="8"/>
        <v/>
      </c>
      <c r="AA39" s="95"/>
      <c r="AB39" s="295"/>
      <c r="AC39" s="211">
        <f ca="1">D!R40+AH39</f>
        <v>0</v>
      </c>
      <c r="AD39" s="213">
        <f>D!S40</f>
        <v>0</v>
      </c>
      <c r="AE39" s="214" t="str">
        <f t="shared" si="9"/>
        <v/>
      </c>
      <c r="AF39" s="178">
        <f>D!T40</f>
        <v>0</v>
      </c>
      <c r="AG39" s="179" t="str">
        <f t="shared" si="10"/>
        <v/>
      </c>
      <c r="AH39" s="175">
        <f>D!U40</f>
        <v>0</v>
      </c>
      <c r="AI39" s="186" t="str">
        <f t="shared" si="11"/>
        <v/>
      </c>
      <c r="AJ39" s="95"/>
      <c r="AK39" s="171"/>
      <c r="AL39" s="153">
        <f ca="1">E!R40</f>
        <v>0</v>
      </c>
      <c r="AM39" s="221">
        <f>E!S40</f>
        <v>0</v>
      </c>
      <c r="AN39" s="223" t="str">
        <f t="shared" si="12"/>
        <v/>
      </c>
      <c r="AO39" s="227">
        <f>E!T40</f>
        <v>0</v>
      </c>
      <c r="AP39" s="228" t="str">
        <f t="shared" si="13"/>
        <v/>
      </c>
      <c r="AQ39" s="225">
        <f>E!U40</f>
        <v>0</v>
      </c>
      <c r="AR39" s="217" t="str">
        <f t="shared" si="14"/>
        <v/>
      </c>
      <c r="AS39" s="95"/>
      <c r="AT39" s="171"/>
      <c r="AU39" s="153">
        <f ca="1">F!R40+AZ39</f>
        <v>0</v>
      </c>
      <c r="AV39" s="221">
        <f>F!S40</f>
        <v>0</v>
      </c>
      <c r="AW39" s="223" t="str">
        <f t="shared" si="15"/>
        <v/>
      </c>
      <c r="AX39" s="227">
        <f>F!T40</f>
        <v>0</v>
      </c>
      <c r="AY39" s="228" t="str">
        <f t="shared" si="16"/>
        <v/>
      </c>
      <c r="AZ39" s="225">
        <f>F!U40</f>
        <v>0</v>
      </c>
      <c r="BA39" s="217" t="str">
        <f t="shared" si="17"/>
        <v/>
      </c>
      <c r="BB39" s="95"/>
      <c r="BC39" s="231"/>
      <c r="BD39" s="234">
        <f ca="1">G!R40+BI39</f>
        <v>0</v>
      </c>
      <c r="BE39" s="140">
        <f>G!S40</f>
        <v>0</v>
      </c>
      <c r="BF39" s="236" t="str">
        <f t="shared" si="18"/>
        <v/>
      </c>
      <c r="BG39" s="137">
        <f>G!T40</f>
        <v>0</v>
      </c>
      <c r="BH39" s="144" t="str">
        <f t="shared" si="19"/>
        <v/>
      </c>
      <c r="BI39" s="145">
        <f>G!U40</f>
        <v>0</v>
      </c>
      <c r="BJ39" s="217" t="str">
        <f t="shared" si="20"/>
        <v/>
      </c>
      <c r="BK39" s="95"/>
      <c r="BL39" s="207"/>
      <c r="BM39" s="234">
        <f ca="1">H!R40+BR39</f>
        <v>0</v>
      </c>
      <c r="BN39" s="140">
        <f>H!S40</f>
        <v>0</v>
      </c>
      <c r="BO39" s="236" t="str">
        <f t="shared" si="21"/>
        <v/>
      </c>
      <c r="BP39" s="137">
        <f>H!T40</f>
        <v>0</v>
      </c>
      <c r="BQ39" s="144" t="str">
        <f t="shared" si="22"/>
        <v/>
      </c>
      <c r="BR39" s="145">
        <f>H!U40</f>
        <v>0</v>
      </c>
      <c r="BS39" s="217" t="str">
        <f t="shared" si="23"/>
        <v/>
      </c>
      <c r="BT39" s="95"/>
      <c r="BU39" s="171"/>
      <c r="BV39" s="243">
        <f ca="1">I!R40+CA39</f>
        <v>0</v>
      </c>
      <c r="BW39" s="247">
        <f>I!S40</f>
        <v>0</v>
      </c>
      <c r="BX39" s="248" t="str">
        <f t="shared" si="24"/>
        <v/>
      </c>
      <c r="BY39" s="245">
        <f>I!T40</f>
        <v>0</v>
      </c>
      <c r="BZ39" s="251" t="str">
        <f t="shared" si="25"/>
        <v/>
      </c>
      <c r="CA39" s="253">
        <f>I!U40</f>
        <v>0</v>
      </c>
      <c r="CB39" s="241" t="str">
        <f t="shared" si="26"/>
        <v/>
      </c>
      <c r="CC39" s="95"/>
      <c r="CD39" s="171"/>
      <c r="CE39" s="211">
        <f ca="1">J!R40+CJ39</f>
        <v>0</v>
      </c>
      <c r="CF39" s="213">
        <f>J!S40</f>
        <v>0</v>
      </c>
      <c r="CG39" s="214" t="str">
        <f t="shared" si="27"/>
        <v/>
      </c>
      <c r="CH39" s="260">
        <f>J!T40</f>
        <v>0</v>
      </c>
      <c r="CI39" s="262" t="str">
        <f t="shared" si="28"/>
        <v/>
      </c>
      <c r="CJ39" s="264">
        <f>J!U40</f>
        <v>0</v>
      </c>
      <c r="CK39" s="186" t="str">
        <f t="shared" si="29"/>
        <v/>
      </c>
      <c r="CL39" s="95"/>
      <c r="CM39" s="171"/>
      <c r="CN39" s="243">
        <f ca="1">K!R40+CS39</f>
        <v>0</v>
      </c>
      <c r="CO39" s="247">
        <f>K!S40</f>
        <v>0</v>
      </c>
      <c r="CP39" s="248" t="str">
        <f t="shared" si="30"/>
        <v/>
      </c>
      <c r="CQ39" s="245">
        <f>K!T40</f>
        <v>0</v>
      </c>
      <c r="CR39" s="251" t="str">
        <f t="shared" si="31"/>
        <v/>
      </c>
      <c r="CS39" s="253">
        <f>K!U40</f>
        <v>0</v>
      </c>
      <c r="CT39" s="241" t="str">
        <f t="shared" si="32"/>
        <v/>
      </c>
      <c r="CU39" s="95"/>
      <c r="CV39" s="268"/>
      <c r="CW39" s="243">
        <f ca="1">L!R40+DB39</f>
        <v>0</v>
      </c>
      <c r="CX39" s="247">
        <f>L!S40</f>
        <v>0</v>
      </c>
      <c r="CY39" s="248" t="str">
        <f t="shared" si="33"/>
        <v/>
      </c>
      <c r="CZ39" s="245">
        <f>L!T40</f>
        <v>0</v>
      </c>
      <c r="DA39" s="251" t="str">
        <f t="shared" si="34"/>
        <v/>
      </c>
      <c r="DB39" s="253">
        <f>L!U40</f>
        <v>0</v>
      </c>
      <c r="DC39" s="241" t="str">
        <f t="shared" si="35"/>
        <v/>
      </c>
      <c r="DD39" s="89"/>
    </row>
    <row r="40" spans="1:108" ht="15" customHeight="1" x14ac:dyDescent="0.3">
      <c r="A40" s="159"/>
      <c r="B40" s="153">
        <f ca="1">A!R41+G40</f>
        <v>0</v>
      </c>
      <c r="C40" s="140">
        <f>A!S41</f>
        <v>0</v>
      </c>
      <c r="D40" s="141" t="str">
        <f t="shared" si="0"/>
        <v/>
      </c>
      <c r="E40" s="137">
        <f>A!T41</f>
        <v>0</v>
      </c>
      <c r="F40" s="144" t="str">
        <f t="shared" si="1"/>
        <v/>
      </c>
      <c r="G40" s="145">
        <f>A!U41</f>
        <v>0</v>
      </c>
      <c r="H40" s="146" t="str">
        <f t="shared" si="2"/>
        <v/>
      </c>
      <c r="I40" s="98"/>
      <c r="J40" s="171"/>
      <c r="K40" s="166">
        <f ca="1">B!R41+P40</f>
        <v>0</v>
      </c>
      <c r="L40" s="164">
        <f>B!S41</f>
        <v>0</v>
      </c>
      <c r="M40" s="174" t="str">
        <f t="shared" si="3"/>
        <v/>
      </c>
      <c r="N40" s="178">
        <f>B!T41</f>
        <v>0</v>
      </c>
      <c r="O40" s="179" t="str">
        <f t="shared" si="4"/>
        <v/>
      </c>
      <c r="P40" s="175">
        <f>B!U41</f>
        <v>0</v>
      </c>
      <c r="Q40" s="186" t="str">
        <f t="shared" si="5"/>
        <v/>
      </c>
      <c r="R40" s="95"/>
      <c r="S40" s="171"/>
      <c r="T40" s="166">
        <f ca="1">'C'!R41+Y40</f>
        <v>0</v>
      </c>
      <c r="U40" s="164">
        <f>'C'!S41</f>
        <v>0</v>
      </c>
      <c r="V40" s="174" t="str">
        <f t="shared" si="6"/>
        <v/>
      </c>
      <c r="W40" s="178">
        <f>'C'!T41</f>
        <v>0</v>
      </c>
      <c r="X40" s="201" t="str">
        <f t="shared" si="7"/>
        <v/>
      </c>
      <c r="Y40" s="175">
        <f>'C'!U41</f>
        <v>0</v>
      </c>
      <c r="Z40" s="186" t="str">
        <f t="shared" si="8"/>
        <v/>
      </c>
      <c r="AA40" s="95"/>
      <c r="AB40" s="295"/>
      <c r="AC40" s="211">
        <f ca="1">D!R41+AH40</f>
        <v>0</v>
      </c>
      <c r="AD40" s="213">
        <f>D!S41</f>
        <v>0</v>
      </c>
      <c r="AE40" s="214" t="str">
        <f t="shared" si="9"/>
        <v/>
      </c>
      <c r="AF40" s="178">
        <f>D!T41</f>
        <v>0</v>
      </c>
      <c r="AG40" s="179" t="str">
        <f t="shared" si="10"/>
        <v/>
      </c>
      <c r="AH40" s="175">
        <f>D!U41</f>
        <v>0</v>
      </c>
      <c r="AI40" s="186" t="str">
        <f t="shared" si="11"/>
        <v/>
      </c>
      <c r="AJ40" s="95"/>
      <c r="AK40" s="171"/>
      <c r="AL40" s="153">
        <f ca="1">E!R41</f>
        <v>0</v>
      </c>
      <c r="AM40" s="221">
        <f>E!S41</f>
        <v>0</v>
      </c>
      <c r="AN40" s="223" t="str">
        <f t="shared" si="12"/>
        <v/>
      </c>
      <c r="AO40" s="227">
        <f>E!T41</f>
        <v>0</v>
      </c>
      <c r="AP40" s="228" t="str">
        <f t="shared" si="13"/>
        <v/>
      </c>
      <c r="AQ40" s="225">
        <f>E!U41</f>
        <v>0</v>
      </c>
      <c r="AR40" s="217" t="str">
        <f t="shared" si="14"/>
        <v/>
      </c>
      <c r="AS40" s="95"/>
      <c r="AT40" s="171"/>
      <c r="AU40" s="153">
        <f ca="1">F!R41+AZ40</f>
        <v>0</v>
      </c>
      <c r="AV40" s="221">
        <f>F!S41</f>
        <v>0</v>
      </c>
      <c r="AW40" s="223" t="str">
        <f t="shared" si="15"/>
        <v/>
      </c>
      <c r="AX40" s="227">
        <f>F!T41</f>
        <v>0</v>
      </c>
      <c r="AY40" s="228" t="str">
        <f t="shared" si="16"/>
        <v/>
      </c>
      <c r="AZ40" s="225">
        <f>F!U41</f>
        <v>0</v>
      </c>
      <c r="BA40" s="217" t="str">
        <f t="shared" si="17"/>
        <v/>
      </c>
      <c r="BB40" s="95"/>
      <c r="BC40" s="231"/>
      <c r="BD40" s="234">
        <f ca="1">G!R41+BI40</f>
        <v>0</v>
      </c>
      <c r="BE40" s="140">
        <f>G!S41</f>
        <v>0</v>
      </c>
      <c r="BF40" s="236" t="str">
        <f t="shared" si="18"/>
        <v/>
      </c>
      <c r="BG40" s="137">
        <f>G!T41</f>
        <v>0</v>
      </c>
      <c r="BH40" s="144" t="str">
        <f t="shared" si="19"/>
        <v/>
      </c>
      <c r="BI40" s="145">
        <f>G!U41</f>
        <v>0</v>
      </c>
      <c r="BJ40" s="217" t="str">
        <f t="shared" si="20"/>
        <v/>
      </c>
      <c r="BK40" s="95"/>
      <c r="BL40" s="207"/>
      <c r="BM40" s="234">
        <f ca="1">H!R41+BR40</f>
        <v>0</v>
      </c>
      <c r="BN40" s="140">
        <f>H!S41</f>
        <v>0</v>
      </c>
      <c r="BO40" s="236" t="str">
        <f t="shared" si="21"/>
        <v/>
      </c>
      <c r="BP40" s="137">
        <f>H!T41</f>
        <v>0</v>
      </c>
      <c r="BQ40" s="144" t="str">
        <f t="shared" si="22"/>
        <v/>
      </c>
      <c r="BR40" s="145">
        <f>H!U41</f>
        <v>0</v>
      </c>
      <c r="BS40" s="217" t="str">
        <f t="shared" si="23"/>
        <v/>
      </c>
      <c r="BT40" s="95"/>
      <c r="BU40" s="171"/>
      <c r="BV40" s="243">
        <f ca="1">I!R41+CA40</f>
        <v>0</v>
      </c>
      <c r="BW40" s="247">
        <f>I!S41</f>
        <v>0</v>
      </c>
      <c r="BX40" s="248" t="str">
        <f t="shared" si="24"/>
        <v/>
      </c>
      <c r="BY40" s="245">
        <f>I!T41</f>
        <v>0</v>
      </c>
      <c r="BZ40" s="251" t="str">
        <f t="shared" si="25"/>
        <v/>
      </c>
      <c r="CA40" s="253">
        <f>I!U41</f>
        <v>0</v>
      </c>
      <c r="CB40" s="241" t="str">
        <f t="shared" si="26"/>
        <v/>
      </c>
      <c r="CC40" s="95"/>
      <c r="CD40" s="171"/>
      <c r="CE40" s="211">
        <f ca="1">J!R41+CJ40</f>
        <v>0</v>
      </c>
      <c r="CF40" s="213">
        <f>J!S41</f>
        <v>0</v>
      </c>
      <c r="CG40" s="214" t="str">
        <f t="shared" si="27"/>
        <v/>
      </c>
      <c r="CH40" s="260">
        <f>J!T41</f>
        <v>0</v>
      </c>
      <c r="CI40" s="262" t="str">
        <f t="shared" si="28"/>
        <v/>
      </c>
      <c r="CJ40" s="264">
        <f>J!U41</f>
        <v>0</v>
      </c>
      <c r="CK40" s="186" t="str">
        <f t="shared" si="29"/>
        <v/>
      </c>
      <c r="CL40" s="95"/>
      <c r="CM40" s="171"/>
      <c r="CN40" s="243">
        <f ca="1">K!R41+CS40</f>
        <v>0</v>
      </c>
      <c r="CO40" s="247">
        <f>K!S41</f>
        <v>0</v>
      </c>
      <c r="CP40" s="248" t="str">
        <f t="shared" si="30"/>
        <v/>
      </c>
      <c r="CQ40" s="245">
        <f>K!T41</f>
        <v>0</v>
      </c>
      <c r="CR40" s="251" t="str">
        <f t="shared" si="31"/>
        <v/>
      </c>
      <c r="CS40" s="253">
        <f>K!U41</f>
        <v>0</v>
      </c>
      <c r="CT40" s="241" t="str">
        <f t="shared" si="32"/>
        <v/>
      </c>
      <c r="CU40" s="95"/>
      <c r="CV40" s="268"/>
      <c r="CW40" s="243">
        <f ca="1">L!R41+DB40</f>
        <v>0</v>
      </c>
      <c r="CX40" s="247">
        <f>L!S41</f>
        <v>0</v>
      </c>
      <c r="CY40" s="248" t="str">
        <f t="shared" si="33"/>
        <v/>
      </c>
      <c r="CZ40" s="245">
        <f>L!T41</f>
        <v>0</v>
      </c>
      <c r="DA40" s="251" t="str">
        <f t="shared" si="34"/>
        <v/>
      </c>
      <c r="DB40" s="253">
        <f>L!U41</f>
        <v>0</v>
      </c>
      <c r="DC40" s="241" t="str">
        <f t="shared" si="35"/>
        <v/>
      </c>
      <c r="DD40" s="89"/>
    </row>
    <row r="41" spans="1:108" ht="15" customHeight="1" x14ac:dyDescent="0.3">
      <c r="A41" s="159"/>
      <c r="B41" s="153">
        <f ca="1">A!R42+G41</f>
        <v>0</v>
      </c>
      <c r="C41" s="140">
        <f>A!S42</f>
        <v>0</v>
      </c>
      <c r="D41" s="141" t="str">
        <f t="shared" si="0"/>
        <v/>
      </c>
      <c r="E41" s="137">
        <f>A!T42</f>
        <v>0</v>
      </c>
      <c r="F41" s="144" t="str">
        <f t="shared" si="1"/>
        <v/>
      </c>
      <c r="G41" s="145">
        <f>A!U42</f>
        <v>0</v>
      </c>
      <c r="H41" s="146" t="str">
        <f t="shared" si="2"/>
        <v/>
      </c>
      <c r="I41" s="98"/>
      <c r="J41" s="171"/>
      <c r="K41" s="166">
        <f ca="1">B!R42+P41</f>
        <v>0</v>
      </c>
      <c r="L41" s="164">
        <f>B!S42</f>
        <v>0</v>
      </c>
      <c r="M41" s="174" t="str">
        <f t="shared" si="3"/>
        <v/>
      </c>
      <c r="N41" s="178">
        <f>B!T42</f>
        <v>0</v>
      </c>
      <c r="O41" s="179" t="str">
        <f t="shared" si="4"/>
        <v/>
      </c>
      <c r="P41" s="175">
        <f>B!U42</f>
        <v>0</v>
      </c>
      <c r="Q41" s="186" t="str">
        <f t="shared" si="5"/>
        <v/>
      </c>
      <c r="R41" s="95"/>
      <c r="S41" s="171"/>
      <c r="T41" s="166">
        <f ca="1">'C'!R42+Y41</f>
        <v>0</v>
      </c>
      <c r="U41" s="164">
        <f>'C'!S42</f>
        <v>0</v>
      </c>
      <c r="V41" s="174" t="str">
        <f t="shared" si="6"/>
        <v/>
      </c>
      <c r="W41" s="178">
        <f>'C'!T42</f>
        <v>0</v>
      </c>
      <c r="X41" s="201" t="str">
        <f t="shared" si="7"/>
        <v/>
      </c>
      <c r="Y41" s="175">
        <f>'C'!U42</f>
        <v>0</v>
      </c>
      <c r="Z41" s="186" t="str">
        <f t="shared" si="8"/>
        <v/>
      </c>
      <c r="AA41" s="95"/>
      <c r="AB41" s="295"/>
      <c r="AC41" s="211">
        <f ca="1">D!R42+AH41</f>
        <v>0</v>
      </c>
      <c r="AD41" s="213">
        <f>D!S42</f>
        <v>0</v>
      </c>
      <c r="AE41" s="214" t="str">
        <f t="shared" si="9"/>
        <v/>
      </c>
      <c r="AF41" s="178">
        <f>D!T42</f>
        <v>0</v>
      </c>
      <c r="AG41" s="179" t="str">
        <f t="shared" si="10"/>
        <v/>
      </c>
      <c r="AH41" s="175">
        <f>D!U42</f>
        <v>0</v>
      </c>
      <c r="AI41" s="186" t="str">
        <f t="shared" si="11"/>
        <v/>
      </c>
      <c r="AJ41" s="95"/>
      <c r="AK41" s="171"/>
      <c r="AL41" s="153">
        <f ca="1">E!R42</f>
        <v>0</v>
      </c>
      <c r="AM41" s="221">
        <f>E!S42</f>
        <v>0</v>
      </c>
      <c r="AN41" s="223" t="str">
        <f t="shared" si="12"/>
        <v/>
      </c>
      <c r="AO41" s="227">
        <f>E!T42</f>
        <v>0</v>
      </c>
      <c r="AP41" s="228" t="str">
        <f t="shared" si="13"/>
        <v/>
      </c>
      <c r="AQ41" s="225">
        <f>E!U42</f>
        <v>0</v>
      </c>
      <c r="AR41" s="217" t="str">
        <f t="shared" si="14"/>
        <v/>
      </c>
      <c r="AS41" s="95"/>
      <c r="AT41" s="171"/>
      <c r="AU41" s="153">
        <f ca="1">F!R42+AZ41</f>
        <v>0</v>
      </c>
      <c r="AV41" s="221">
        <f>F!S42</f>
        <v>0</v>
      </c>
      <c r="AW41" s="223" t="str">
        <f t="shared" si="15"/>
        <v/>
      </c>
      <c r="AX41" s="227">
        <f>F!T42</f>
        <v>0</v>
      </c>
      <c r="AY41" s="228" t="str">
        <f t="shared" si="16"/>
        <v/>
      </c>
      <c r="AZ41" s="225">
        <f>F!U42</f>
        <v>0</v>
      </c>
      <c r="BA41" s="217" t="str">
        <f t="shared" si="17"/>
        <v/>
      </c>
      <c r="BB41" s="95"/>
      <c r="BC41" s="231"/>
      <c r="BD41" s="234">
        <f ca="1">G!R42+BI41</f>
        <v>0</v>
      </c>
      <c r="BE41" s="140">
        <f>G!S42</f>
        <v>0</v>
      </c>
      <c r="BF41" s="236" t="str">
        <f t="shared" si="18"/>
        <v/>
      </c>
      <c r="BG41" s="137">
        <f>G!T42</f>
        <v>0</v>
      </c>
      <c r="BH41" s="144" t="str">
        <f t="shared" si="19"/>
        <v/>
      </c>
      <c r="BI41" s="145">
        <f>G!U42</f>
        <v>0</v>
      </c>
      <c r="BJ41" s="217" t="str">
        <f t="shared" si="20"/>
        <v/>
      </c>
      <c r="BK41" s="95"/>
      <c r="BL41" s="207"/>
      <c r="BM41" s="234">
        <f ca="1">H!R42+BR41</f>
        <v>0</v>
      </c>
      <c r="BN41" s="140">
        <f>H!S42</f>
        <v>0</v>
      </c>
      <c r="BO41" s="236" t="str">
        <f t="shared" si="21"/>
        <v/>
      </c>
      <c r="BP41" s="137">
        <f>H!T42</f>
        <v>0</v>
      </c>
      <c r="BQ41" s="144" t="str">
        <f t="shared" si="22"/>
        <v/>
      </c>
      <c r="BR41" s="145">
        <f>H!U42</f>
        <v>0</v>
      </c>
      <c r="BS41" s="217" t="str">
        <f t="shared" si="23"/>
        <v/>
      </c>
      <c r="BT41" s="95"/>
      <c r="BU41" s="171"/>
      <c r="BV41" s="243">
        <f ca="1">I!R42+CA41</f>
        <v>0</v>
      </c>
      <c r="BW41" s="247">
        <f>I!S42</f>
        <v>0</v>
      </c>
      <c r="BX41" s="248" t="str">
        <f t="shared" si="24"/>
        <v/>
      </c>
      <c r="BY41" s="245">
        <f>I!T42</f>
        <v>0</v>
      </c>
      <c r="BZ41" s="251" t="str">
        <f t="shared" si="25"/>
        <v/>
      </c>
      <c r="CA41" s="253">
        <f>I!U42</f>
        <v>0</v>
      </c>
      <c r="CB41" s="241" t="str">
        <f t="shared" si="26"/>
        <v/>
      </c>
      <c r="CC41" s="95"/>
      <c r="CD41" s="171"/>
      <c r="CE41" s="211">
        <f ca="1">J!R42+CJ41</f>
        <v>0</v>
      </c>
      <c r="CF41" s="213">
        <f>J!S42</f>
        <v>0</v>
      </c>
      <c r="CG41" s="214" t="str">
        <f t="shared" si="27"/>
        <v/>
      </c>
      <c r="CH41" s="260">
        <f>J!T42</f>
        <v>0</v>
      </c>
      <c r="CI41" s="262" t="str">
        <f t="shared" si="28"/>
        <v/>
      </c>
      <c r="CJ41" s="264">
        <f>J!U42</f>
        <v>0</v>
      </c>
      <c r="CK41" s="186" t="str">
        <f t="shared" si="29"/>
        <v/>
      </c>
      <c r="CL41" s="95"/>
      <c r="CM41" s="171"/>
      <c r="CN41" s="243">
        <f ca="1">K!R42+CS41</f>
        <v>0</v>
      </c>
      <c r="CO41" s="247">
        <f>K!S42</f>
        <v>0</v>
      </c>
      <c r="CP41" s="248" t="str">
        <f t="shared" si="30"/>
        <v/>
      </c>
      <c r="CQ41" s="245">
        <f>K!T42</f>
        <v>0</v>
      </c>
      <c r="CR41" s="251" t="str">
        <f t="shared" si="31"/>
        <v/>
      </c>
      <c r="CS41" s="253">
        <f>K!U42</f>
        <v>0</v>
      </c>
      <c r="CT41" s="241" t="str">
        <f t="shared" si="32"/>
        <v/>
      </c>
      <c r="CU41" s="95"/>
      <c r="CV41" s="268"/>
      <c r="CW41" s="243">
        <f ca="1">L!R42+DB41</f>
        <v>0</v>
      </c>
      <c r="CX41" s="247">
        <f>L!S42</f>
        <v>0</v>
      </c>
      <c r="CY41" s="248" t="str">
        <f t="shared" si="33"/>
        <v/>
      </c>
      <c r="CZ41" s="245">
        <f>L!T42</f>
        <v>0</v>
      </c>
      <c r="DA41" s="251" t="str">
        <f t="shared" si="34"/>
        <v/>
      </c>
      <c r="DB41" s="253">
        <f>L!U42</f>
        <v>0</v>
      </c>
      <c r="DC41" s="241" t="str">
        <f t="shared" si="35"/>
        <v/>
      </c>
      <c r="DD41" s="89"/>
    </row>
    <row r="42" spans="1:108" ht="15" customHeight="1" x14ac:dyDescent="0.3">
      <c r="A42" s="159"/>
      <c r="B42" s="153">
        <f ca="1">A!R43+G42</f>
        <v>0</v>
      </c>
      <c r="C42" s="140">
        <f>A!S43</f>
        <v>0</v>
      </c>
      <c r="D42" s="141" t="str">
        <f t="shared" si="0"/>
        <v/>
      </c>
      <c r="E42" s="137">
        <f>A!T43</f>
        <v>0</v>
      </c>
      <c r="F42" s="144" t="str">
        <f t="shared" si="1"/>
        <v/>
      </c>
      <c r="G42" s="145">
        <f>A!U43</f>
        <v>0</v>
      </c>
      <c r="H42" s="146" t="str">
        <f t="shared" si="2"/>
        <v/>
      </c>
      <c r="I42" s="98"/>
      <c r="J42" s="171"/>
      <c r="K42" s="166">
        <f ca="1">B!R43+P42</f>
        <v>0</v>
      </c>
      <c r="L42" s="164">
        <f>B!S43</f>
        <v>0</v>
      </c>
      <c r="M42" s="174" t="str">
        <f t="shared" si="3"/>
        <v/>
      </c>
      <c r="N42" s="178">
        <f>B!T43</f>
        <v>0</v>
      </c>
      <c r="O42" s="179" t="str">
        <f t="shared" si="4"/>
        <v/>
      </c>
      <c r="P42" s="175">
        <f>B!U43</f>
        <v>0</v>
      </c>
      <c r="Q42" s="186" t="str">
        <f t="shared" si="5"/>
        <v/>
      </c>
      <c r="R42" s="95"/>
      <c r="S42" s="171"/>
      <c r="T42" s="166">
        <f ca="1">'C'!R43+Y42</f>
        <v>0</v>
      </c>
      <c r="U42" s="164">
        <f>'C'!S43</f>
        <v>0</v>
      </c>
      <c r="V42" s="174" t="str">
        <f t="shared" si="6"/>
        <v/>
      </c>
      <c r="W42" s="178">
        <f>'C'!T43</f>
        <v>0</v>
      </c>
      <c r="X42" s="201" t="str">
        <f t="shared" si="7"/>
        <v/>
      </c>
      <c r="Y42" s="175">
        <f>'C'!U43</f>
        <v>0</v>
      </c>
      <c r="Z42" s="186" t="str">
        <f t="shared" si="8"/>
        <v/>
      </c>
      <c r="AA42" s="95"/>
      <c r="AB42" s="295"/>
      <c r="AC42" s="211">
        <f ca="1">D!R43+AH42</f>
        <v>0</v>
      </c>
      <c r="AD42" s="213">
        <f>D!S43</f>
        <v>0</v>
      </c>
      <c r="AE42" s="214" t="str">
        <f t="shared" si="9"/>
        <v/>
      </c>
      <c r="AF42" s="178">
        <f>D!T43</f>
        <v>0</v>
      </c>
      <c r="AG42" s="179" t="str">
        <f t="shared" si="10"/>
        <v/>
      </c>
      <c r="AH42" s="175">
        <f>D!U43</f>
        <v>0</v>
      </c>
      <c r="AI42" s="186" t="str">
        <f t="shared" si="11"/>
        <v/>
      </c>
      <c r="AJ42" s="95"/>
      <c r="AK42" s="171"/>
      <c r="AL42" s="153">
        <f ca="1">E!R43</f>
        <v>0</v>
      </c>
      <c r="AM42" s="221">
        <f>E!S43</f>
        <v>0</v>
      </c>
      <c r="AN42" s="223" t="str">
        <f t="shared" si="12"/>
        <v/>
      </c>
      <c r="AO42" s="227">
        <f>E!T43</f>
        <v>0</v>
      </c>
      <c r="AP42" s="228" t="str">
        <f t="shared" si="13"/>
        <v/>
      </c>
      <c r="AQ42" s="225">
        <f>E!U43</f>
        <v>0</v>
      </c>
      <c r="AR42" s="217" t="str">
        <f t="shared" si="14"/>
        <v/>
      </c>
      <c r="AS42" s="95"/>
      <c r="AT42" s="171"/>
      <c r="AU42" s="153">
        <f ca="1">F!R43+AZ42</f>
        <v>0</v>
      </c>
      <c r="AV42" s="221">
        <f>F!S43</f>
        <v>0</v>
      </c>
      <c r="AW42" s="223" t="str">
        <f t="shared" si="15"/>
        <v/>
      </c>
      <c r="AX42" s="227">
        <f>F!T43</f>
        <v>0</v>
      </c>
      <c r="AY42" s="228" t="str">
        <f t="shared" si="16"/>
        <v/>
      </c>
      <c r="AZ42" s="225">
        <f>F!U43</f>
        <v>0</v>
      </c>
      <c r="BA42" s="217" t="str">
        <f t="shared" si="17"/>
        <v/>
      </c>
      <c r="BB42" s="95"/>
      <c r="BC42" s="233"/>
      <c r="BD42" s="234">
        <f ca="1">G!R43+BI42</f>
        <v>0</v>
      </c>
      <c r="BE42" s="140">
        <f>G!S43</f>
        <v>0</v>
      </c>
      <c r="BF42" s="236" t="str">
        <f t="shared" si="18"/>
        <v/>
      </c>
      <c r="BG42" s="137">
        <f>G!T43</f>
        <v>0</v>
      </c>
      <c r="BH42" s="144" t="str">
        <f t="shared" si="19"/>
        <v/>
      </c>
      <c r="BI42" s="145">
        <f>G!U43</f>
        <v>0</v>
      </c>
      <c r="BJ42" s="217" t="str">
        <f t="shared" si="20"/>
        <v/>
      </c>
      <c r="BK42" s="95"/>
      <c r="BL42" s="207"/>
      <c r="BM42" s="234">
        <f ca="1">H!R43+BR42</f>
        <v>0</v>
      </c>
      <c r="BN42" s="140">
        <f>H!S43</f>
        <v>0</v>
      </c>
      <c r="BO42" s="236" t="str">
        <f t="shared" si="21"/>
        <v/>
      </c>
      <c r="BP42" s="137">
        <f>H!T43</f>
        <v>0</v>
      </c>
      <c r="BQ42" s="144" t="str">
        <f t="shared" si="22"/>
        <v/>
      </c>
      <c r="BR42" s="145">
        <f>H!U43</f>
        <v>0</v>
      </c>
      <c r="BS42" s="217" t="str">
        <f t="shared" si="23"/>
        <v/>
      </c>
      <c r="BT42" s="95"/>
      <c r="BU42" s="171"/>
      <c r="BV42" s="243">
        <f ca="1">I!R43+CA42</f>
        <v>0</v>
      </c>
      <c r="BW42" s="247">
        <f>I!S43</f>
        <v>0</v>
      </c>
      <c r="BX42" s="248" t="str">
        <f t="shared" si="24"/>
        <v/>
      </c>
      <c r="BY42" s="245">
        <f>I!T43</f>
        <v>0</v>
      </c>
      <c r="BZ42" s="251" t="str">
        <f t="shared" si="25"/>
        <v/>
      </c>
      <c r="CA42" s="253">
        <f>I!U43</f>
        <v>0</v>
      </c>
      <c r="CB42" s="241" t="str">
        <f t="shared" si="26"/>
        <v/>
      </c>
      <c r="CC42" s="95"/>
      <c r="CD42" s="171"/>
      <c r="CE42" s="211">
        <f ca="1">J!R43+CJ42</f>
        <v>0</v>
      </c>
      <c r="CF42" s="213">
        <f>J!S43</f>
        <v>0</v>
      </c>
      <c r="CG42" s="214" t="str">
        <f t="shared" si="27"/>
        <v/>
      </c>
      <c r="CH42" s="260">
        <f>J!T43</f>
        <v>0</v>
      </c>
      <c r="CI42" s="262" t="str">
        <f t="shared" si="28"/>
        <v/>
      </c>
      <c r="CJ42" s="264">
        <f>J!U43</f>
        <v>0</v>
      </c>
      <c r="CK42" s="186" t="str">
        <f t="shared" si="29"/>
        <v/>
      </c>
      <c r="CL42" s="95"/>
      <c r="CM42" s="171"/>
      <c r="CN42" s="243">
        <f ca="1">K!R43+CS42</f>
        <v>0</v>
      </c>
      <c r="CO42" s="247">
        <f>K!S43</f>
        <v>0</v>
      </c>
      <c r="CP42" s="248" t="str">
        <f t="shared" si="30"/>
        <v/>
      </c>
      <c r="CQ42" s="245">
        <f>K!T43</f>
        <v>0</v>
      </c>
      <c r="CR42" s="251" t="str">
        <f t="shared" si="31"/>
        <v/>
      </c>
      <c r="CS42" s="253">
        <f>K!U43</f>
        <v>0</v>
      </c>
      <c r="CT42" s="241" t="str">
        <f t="shared" si="32"/>
        <v/>
      </c>
      <c r="CU42" s="95"/>
      <c r="CV42" s="268"/>
      <c r="CW42" s="243">
        <f ca="1">L!R43+DB42</f>
        <v>0</v>
      </c>
      <c r="CX42" s="247">
        <f>L!S43</f>
        <v>0</v>
      </c>
      <c r="CY42" s="248" t="str">
        <f t="shared" si="33"/>
        <v/>
      </c>
      <c r="CZ42" s="245">
        <f>L!T43</f>
        <v>0</v>
      </c>
      <c r="DA42" s="251" t="str">
        <f t="shared" si="34"/>
        <v/>
      </c>
      <c r="DB42" s="253">
        <f>L!U43</f>
        <v>0</v>
      </c>
      <c r="DC42" s="241" t="str">
        <f t="shared" si="35"/>
        <v/>
      </c>
      <c r="DD42" s="89"/>
    </row>
    <row r="43" spans="1:108" ht="15" customHeight="1" x14ac:dyDescent="0.3">
      <c r="A43" s="159"/>
      <c r="B43" s="153">
        <f ca="1">A!R44+G43</f>
        <v>0</v>
      </c>
      <c r="C43" s="140">
        <f>A!S44</f>
        <v>0</v>
      </c>
      <c r="D43" s="141" t="str">
        <f t="shared" si="0"/>
        <v/>
      </c>
      <c r="E43" s="137">
        <f>A!T44</f>
        <v>0</v>
      </c>
      <c r="F43" s="144" t="str">
        <f t="shared" si="1"/>
        <v/>
      </c>
      <c r="G43" s="145">
        <f>A!U44</f>
        <v>0</v>
      </c>
      <c r="H43" s="146" t="str">
        <f t="shared" si="2"/>
        <v/>
      </c>
      <c r="I43" s="98"/>
      <c r="J43" s="171"/>
      <c r="K43" s="166">
        <f ca="1">B!R44+P43</f>
        <v>0</v>
      </c>
      <c r="L43" s="164">
        <f>B!S44</f>
        <v>0</v>
      </c>
      <c r="M43" s="174" t="str">
        <f t="shared" si="3"/>
        <v/>
      </c>
      <c r="N43" s="178">
        <f>B!T44</f>
        <v>0</v>
      </c>
      <c r="O43" s="179" t="str">
        <f t="shared" si="4"/>
        <v/>
      </c>
      <c r="P43" s="175">
        <f>B!U44</f>
        <v>0</v>
      </c>
      <c r="Q43" s="186" t="str">
        <f t="shared" si="5"/>
        <v/>
      </c>
      <c r="R43" s="95"/>
      <c r="S43" s="171"/>
      <c r="T43" s="166">
        <f ca="1">'C'!R44+Y43</f>
        <v>0</v>
      </c>
      <c r="U43" s="164">
        <f>'C'!S44</f>
        <v>0</v>
      </c>
      <c r="V43" s="174" t="str">
        <f t="shared" si="6"/>
        <v/>
      </c>
      <c r="W43" s="178">
        <f>'C'!T44</f>
        <v>0</v>
      </c>
      <c r="X43" s="201" t="str">
        <f t="shared" si="7"/>
        <v/>
      </c>
      <c r="Y43" s="175">
        <f>'C'!U44</f>
        <v>0</v>
      </c>
      <c r="Z43" s="186" t="str">
        <f t="shared" si="8"/>
        <v/>
      </c>
      <c r="AA43" s="95"/>
      <c r="AB43" s="295"/>
      <c r="AC43" s="211">
        <f ca="1">D!R44+AH43</f>
        <v>0</v>
      </c>
      <c r="AD43" s="213">
        <f>D!S44</f>
        <v>0</v>
      </c>
      <c r="AE43" s="214" t="str">
        <f t="shared" si="9"/>
        <v/>
      </c>
      <c r="AF43" s="178">
        <f>D!T44</f>
        <v>0</v>
      </c>
      <c r="AG43" s="179" t="str">
        <f t="shared" si="10"/>
        <v/>
      </c>
      <c r="AH43" s="175">
        <f>D!U44</f>
        <v>0</v>
      </c>
      <c r="AI43" s="186" t="str">
        <f t="shared" si="11"/>
        <v/>
      </c>
      <c r="AJ43" s="95"/>
      <c r="AK43" s="171"/>
      <c r="AL43" s="153">
        <f ca="1">E!R44</f>
        <v>0</v>
      </c>
      <c r="AM43" s="221">
        <f>E!S44</f>
        <v>0</v>
      </c>
      <c r="AN43" s="223" t="str">
        <f t="shared" si="12"/>
        <v/>
      </c>
      <c r="AO43" s="227">
        <f>E!T44</f>
        <v>0</v>
      </c>
      <c r="AP43" s="228" t="str">
        <f t="shared" si="13"/>
        <v/>
      </c>
      <c r="AQ43" s="225">
        <f>E!U44</f>
        <v>0</v>
      </c>
      <c r="AR43" s="217" t="str">
        <f t="shared" si="14"/>
        <v/>
      </c>
      <c r="AS43" s="95"/>
      <c r="AT43" s="171"/>
      <c r="AU43" s="153">
        <f ca="1">F!R44+AZ43</f>
        <v>0</v>
      </c>
      <c r="AV43" s="221">
        <f>F!S44</f>
        <v>0</v>
      </c>
      <c r="AW43" s="223" t="str">
        <f t="shared" si="15"/>
        <v/>
      </c>
      <c r="AX43" s="227">
        <f>F!T44</f>
        <v>0</v>
      </c>
      <c r="AY43" s="228" t="str">
        <f t="shared" si="16"/>
        <v/>
      </c>
      <c r="AZ43" s="225">
        <f>F!U44</f>
        <v>0</v>
      </c>
      <c r="BA43" s="217" t="str">
        <f t="shared" si="17"/>
        <v/>
      </c>
      <c r="BB43" s="95"/>
      <c r="BC43" s="233"/>
      <c r="BD43" s="234">
        <f ca="1">G!R44+BI43</f>
        <v>0</v>
      </c>
      <c r="BE43" s="140">
        <f>G!S44</f>
        <v>0</v>
      </c>
      <c r="BF43" s="236" t="str">
        <f t="shared" si="18"/>
        <v/>
      </c>
      <c r="BG43" s="137">
        <f>G!T44</f>
        <v>0</v>
      </c>
      <c r="BH43" s="144" t="str">
        <f t="shared" si="19"/>
        <v/>
      </c>
      <c r="BI43" s="145">
        <f>G!U44</f>
        <v>0</v>
      </c>
      <c r="BJ43" s="217" t="str">
        <f t="shared" si="20"/>
        <v/>
      </c>
      <c r="BK43" s="95"/>
      <c r="BL43" s="207"/>
      <c r="BM43" s="234">
        <f ca="1">H!R44+BR43</f>
        <v>0</v>
      </c>
      <c r="BN43" s="140">
        <f>H!S44</f>
        <v>0</v>
      </c>
      <c r="BO43" s="236" t="str">
        <f t="shared" si="21"/>
        <v/>
      </c>
      <c r="BP43" s="137">
        <f>H!T44</f>
        <v>0</v>
      </c>
      <c r="BQ43" s="144" t="str">
        <f t="shared" si="22"/>
        <v/>
      </c>
      <c r="BR43" s="145">
        <f>H!U44</f>
        <v>0</v>
      </c>
      <c r="BS43" s="217" t="str">
        <f t="shared" si="23"/>
        <v/>
      </c>
      <c r="BT43" s="95"/>
      <c r="BU43" s="171"/>
      <c r="BV43" s="243">
        <f ca="1">I!R44+CA43</f>
        <v>0</v>
      </c>
      <c r="BW43" s="247">
        <f>I!S44</f>
        <v>0</v>
      </c>
      <c r="BX43" s="248" t="str">
        <f t="shared" si="24"/>
        <v/>
      </c>
      <c r="BY43" s="245">
        <f>I!T44</f>
        <v>0</v>
      </c>
      <c r="BZ43" s="251" t="str">
        <f t="shared" si="25"/>
        <v/>
      </c>
      <c r="CA43" s="253">
        <f>I!U44</f>
        <v>0</v>
      </c>
      <c r="CB43" s="241" t="str">
        <f t="shared" si="26"/>
        <v/>
      </c>
      <c r="CC43" s="95"/>
      <c r="CD43" s="171"/>
      <c r="CE43" s="211">
        <f ca="1">J!R44+CJ43</f>
        <v>0</v>
      </c>
      <c r="CF43" s="213">
        <f>J!S44</f>
        <v>0</v>
      </c>
      <c r="CG43" s="214" t="str">
        <f t="shared" si="27"/>
        <v/>
      </c>
      <c r="CH43" s="260">
        <f>J!T44</f>
        <v>0</v>
      </c>
      <c r="CI43" s="262" t="str">
        <f t="shared" si="28"/>
        <v/>
      </c>
      <c r="CJ43" s="264">
        <f>J!U44</f>
        <v>0</v>
      </c>
      <c r="CK43" s="186" t="str">
        <f t="shared" si="29"/>
        <v/>
      </c>
      <c r="CL43" s="95"/>
      <c r="CM43" s="171"/>
      <c r="CN43" s="243">
        <f ca="1">K!R44+CS43</f>
        <v>0</v>
      </c>
      <c r="CO43" s="247">
        <f>K!S44</f>
        <v>0</v>
      </c>
      <c r="CP43" s="248" t="str">
        <f t="shared" si="30"/>
        <v/>
      </c>
      <c r="CQ43" s="245">
        <f>K!T44</f>
        <v>0</v>
      </c>
      <c r="CR43" s="251" t="str">
        <f t="shared" si="31"/>
        <v/>
      </c>
      <c r="CS43" s="253">
        <f>K!U44</f>
        <v>0</v>
      </c>
      <c r="CT43" s="241" t="str">
        <f t="shared" si="32"/>
        <v/>
      </c>
      <c r="CU43" s="95"/>
      <c r="CV43" s="268"/>
      <c r="CW43" s="243">
        <f ca="1">L!R44+DB43</f>
        <v>0</v>
      </c>
      <c r="CX43" s="247">
        <f>L!S44</f>
        <v>0</v>
      </c>
      <c r="CY43" s="248" t="str">
        <f t="shared" si="33"/>
        <v/>
      </c>
      <c r="CZ43" s="245">
        <f>L!T44</f>
        <v>0</v>
      </c>
      <c r="DA43" s="251" t="str">
        <f t="shared" si="34"/>
        <v/>
      </c>
      <c r="DB43" s="253">
        <f>L!U44</f>
        <v>0</v>
      </c>
      <c r="DC43" s="241" t="str">
        <f t="shared" si="35"/>
        <v/>
      </c>
      <c r="DD43" s="89"/>
    </row>
    <row r="44" spans="1:108" ht="15" customHeight="1" x14ac:dyDescent="0.3">
      <c r="A44" s="159"/>
      <c r="B44" s="153">
        <f ca="1">A!R45+G44</f>
        <v>0</v>
      </c>
      <c r="C44" s="140">
        <f>A!S45</f>
        <v>0</v>
      </c>
      <c r="D44" s="141" t="str">
        <f t="shared" si="0"/>
        <v/>
      </c>
      <c r="E44" s="137">
        <f>A!T45</f>
        <v>0</v>
      </c>
      <c r="F44" s="144" t="str">
        <f t="shared" si="1"/>
        <v/>
      </c>
      <c r="G44" s="145">
        <f>A!U45</f>
        <v>0</v>
      </c>
      <c r="H44" s="146" t="str">
        <f t="shared" si="2"/>
        <v/>
      </c>
      <c r="I44" s="98"/>
      <c r="J44" s="171"/>
      <c r="K44" s="166">
        <f ca="1">B!R45+P44</f>
        <v>0</v>
      </c>
      <c r="L44" s="164">
        <f>B!S45</f>
        <v>0</v>
      </c>
      <c r="M44" s="174" t="str">
        <f t="shared" si="3"/>
        <v/>
      </c>
      <c r="N44" s="178">
        <f>B!T45</f>
        <v>0</v>
      </c>
      <c r="O44" s="179" t="str">
        <f t="shared" si="4"/>
        <v/>
      </c>
      <c r="P44" s="175">
        <f>B!U45</f>
        <v>0</v>
      </c>
      <c r="Q44" s="186" t="str">
        <f t="shared" si="5"/>
        <v/>
      </c>
      <c r="R44" s="95"/>
      <c r="S44" s="171"/>
      <c r="T44" s="166">
        <f ca="1">'C'!R45+Y44</f>
        <v>0</v>
      </c>
      <c r="U44" s="164">
        <f>'C'!S45</f>
        <v>0</v>
      </c>
      <c r="V44" s="174" t="str">
        <f t="shared" si="6"/>
        <v/>
      </c>
      <c r="W44" s="178">
        <f>'C'!T45</f>
        <v>0</v>
      </c>
      <c r="X44" s="201" t="str">
        <f t="shared" si="7"/>
        <v/>
      </c>
      <c r="Y44" s="175">
        <f>'C'!U45</f>
        <v>0</v>
      </c>
      <c r="Z44" s="186" t="str">
        <f t="shared" si="8"/>
        <v/>
      </c>
      <c r="AA44" s="95"/>
      <c r="AB44" s="295"/>
      <c r="AC44" s="211">
        <f ca="1">D!R45+AH44</f>
        <v>0</v>
      </c>
      <c r="AD44" s="213">
        <f>D!S45</f>
        <v>0</v>
      </c>
      <c r="AE44" s="214" t="str">
        <f t="shared" si="9"/>
        <v/>
      </c>
      <c r="AF44" s="178">
        <f>D!T45</f>
        <v>0</v>
      </c>
      <c r="AG44" s="179" t="str">
        <f t="shared" si="10"/>
        <v/>
      </c>
      <c r="AH44" s="175">
        <f>D!U45</f>
        <v>0</v>
      </c>
      <c r="AI44" s="186" t="str">
        <f t="shared" si="11"/>
        <v/>
      </c>
      <c r="AJ44" s="95"/>
      <c r="AK44" s="171"/>
      <c r="AL44" s="153">
        <f ca="1">E!R45</f>
        <v>0</v>
      </c>
      <c r="AM44" s="221">
        <f>E!S45</f>
        <v>0</v>
      </c>
      <c r="AN44" s="223" t="str">
        <f t="shared" si="12"/>
        <v/>
      </c>
      <c r="AO44" s="227">
        <f>E!T45</f>
        <v>0</v>
      </c>
      <c r="AP44" s="228" t="str">
        <f t="shared" si="13"/>
        <v/>
      </c>
      <c r="AQ44" s="225">
        <f>E!U45</f>
        <v>0</v>
      </c>
      <c r="AR44" s="217" t="str">
        <f t="shared" si="14"/>
        <v/>
      </c>
      <c r="AS44" s="95"/>
      <c r="AT44" s="171"/>
      <c r="AU44" s="153">
        <f ca="1">F!R45+AZ44</f>
        <v>0</v>
      </c>
      <c r="AV44" s="221">
        <f>F!S45</f>
        <v>0</v>
      </c>
      <c r="AW44" s="223" t="str">
        <f t="shared" si="15"/>
        <v/>
      </c>
      <c r="AX44" s="227">
        <f>F!T45</f>
        <v>0</v>
      </c>
      <c r="AY44" s="228" t="str">
        <f t="shared" si="16"/>
        <v/>
      </c>
      <c r="AZ44" s="225">
        <f>F!U45</f>
        <v>0</v>
      </c>
      <c r="BA44" s="217" t="str">
        <f t="shared" si="17"/>
        <v/>
      </c>
      <c r="BB44" s="95"/>
      <c r="BC44" s="233"/>
      <c r="BD44" s="234">
        <f ca="1">G!R45+BI44</f>
        <v>0</v>
      </c>
      <c r="BE44" s="140">
        <f>G!S45</f>
        <v>0</v>
      </c>
      <c r="BF44" s="236" t="str">
        <f t="shared" si="18"/>
        <v/>
      </c>
      <c r="BG44" s="137">
        <f>G!T45</f>
        <v>0</v>
      </c>
      <c r="BH44" s="144" t="str">
        <f t="shared" si="19"/>
        <v/>
      </c>
      <c r="BI44" s="145">
        <f>G!U45</f>
        <v>0</v>
      </c>
      <c r="BJ44" s="217" t="str">
        <f t="shared" si="20"/>
        <v/>
      </c>
      <c r="BK44" s="95"/>
      <c r="BL44" s="207"/>
      <c r="BM44" s="234">
        <f ca="1">H!R45+BR44</f>
        <v>0</v>
      </c>
      <c r="BN44" s="140">
        <f>H!S45</f>
        <v>0</v>
      </c>
      <c r="BO44" s="236" t="str">
        <f t="shared" si="21"/>
        <v/>
      </c>
      <c r="BP44" s="137">
        <f>H!T45</f>
        <v>0</v>
      </c>
      <c r="BQ44" s="144" t="str">
        <f t="shared" si="22"/>
        <v/>
      </c>
      <c r="BR44" s="145">
        <f>H!U45</f>
        <v>0</v>
      </c>
      <c r="BS44" s="217" t="str">
        <f t="shared" si="23"/>
        <v/>
      </c>
      <c r="BT44" s="95"/>
      <c r="BU44" s="171"/>
      <c r="BV44" s="243">
        <f ca="1">I!R45+CA44</f>
        <v>0</v>
      </c>
      <c r="BW44" s="247">
        <f>I!S45</f>
        <v>0</v>
      </c>
      <c r="BX44" s="248" t="str">
        <f t="shared" si="24"/>
        <v/>
      </c>
      <c r="BY44" s="245">
        <f>I!T45</f>
        <v>0</v>
      </c>
      <c r="BZ44" s="251" t="str">
        <f t="shared" si="25"/>
        <v/>
      </c>
      <c r="CA44" s="253">
        <f>I!U45</f>
        <v>0</v>
      </c>
      <c r="CB44" s="241" t="str">
        <f t="shared" si="26"/>
        <v/>
      </c>
      <c r="CC44" s="95"/>
      <c r="CD44" s="171"/>
      <c r="CE44" s="211">
        <f ca="1">J!R45+CJ44</f>
        <v>0</v>
      </c>
      <c r="CF44" s="213">
        <f>J!S45</f>
        <v>0</v>
      </c>
      <c r="CG44" s="214" t="str">
        <f t="shared" si="27"/>
        <v/>
      </c>
      <c r="CH44" s="260">
        <f>J!T45</f>
        <v>0</v>
      </c>
      <c r="CI44" s="262" t="str">
        <f t="shared" si="28"/>
        <v/>
      </c>
      <c r="CJ44" s="264">
        <f>J!U45</f>
        <v>0</v>
      </c>
      <c r="CK44" s="186" t="str">
        <f t="shared" si="29"/>
        <v/>
      </c>
      <c r="CL44" s="95"/>
      <c r="CM44" s="171"/>
      <c r="CN44" s="243">
        <f ca="1">K!R45+CS44</f>
        <v>0</v>
      </c>
      <c r="CO44" s="247">
        <f>K!S45</f>
        <v>0</v>
      </c>
      <c r="CP44" s="248" t="str">
        <f t="shared" si="30"/>
        <v/>
      </c>
      <c r="CQ44" s="245">
        <f>K!T45</f>
        <v>0</v>
      </c>
      <c r="CR44" s="251" t="str">
        <f t="shared" si="31"/>
        <v/>
      </c>
      <c r="CS44" s="253">
        <f>K!U45</f>
        <v>0</v>
      </c>
      <c r="CT44" s="241" t="str">
        <f t="shared" si="32"/>
        <v/>
      </c>
      <c r="CU44" s="95"/>
      <c r="CV44" s="268"/>
      <c r="CW44" s="243">
        <f ca="1">L!R45+DB44</f>
        <v>0</v>
      </c>
      <c r="CX44" s="247">
        <f>L!S45</f>
        <v>0</v>
      </c>
      <c r="CY44" s="248" t="str">
        <f t="shared" si="33"/>
        <v/>
      </c>
      <c r="CZ44" s="245">
        <f>L!T45</f>
        <v>0</v>
      </c>
      <c r="DA44" s="251" t="str">
        <f t="shared" si="34"/>
        <v/>
      </c>
      <c r="DB44" s="253">
        <f>L!U45</f>
        <v>0</v>
      </c>
      <c r="DC44" s="241" t="str">
        <f t="shared" si="35"/>
        <v/>
      </c>
      <c r="DD44" s="89"/>
    </row>
    <row r="45" spans="1:108" ht="15" customHeight="1" x14ac:dyDescent="0.3">
      <c r="A45" s="159"/>
      <c r="B45" s="153">
        <f ca="1">A!R46+G45</f>
        <v>0</v>
      </c>
      <c r="C45" s="140">
        <f>A!S46</f>
        <v>0</v>
      </c>
      <c r="D45" s="141" t="str">
        <f t="shared" si="0"/>
        <v/>
      </c>
      <c r="E45" s="137">
        <f>A!T46</f>
        <v>0</v>
      </c>
      <c r="F45" s="144" t="str">
        <f t="shared" si="1"/>
        <v/>
      </c>
      <c r="G45" s="145">
        <f>A!U46</f>
        <v>0</v>
      </c>
      <c r="H45" s="146" t="str">
        <f t="shared" si="2"/>
        <v/>
      </c>
      <c r="I45" s="98"/>
      <c r="J45" s="171"/>
      <c r="K45" s="166">
        <f ca="1">B!R46+P45</f>
        <v>0</v>
      </c>
      <c r="L45" s="164">
        <f>B!S46</f>
        <v>0</v>
      </c>
      <c r="M45" s="174" t="str">
        <f t="shared" si="3"/>
        <v/>
      </c>
      <c r="N45" s="178">
        <f>B!T46</f>
        <v>0</v>
      </c>
      <c r="O45" s="179" t="str">
        <f t="shared" si="4"/>
        <v/>
      </c>
      <c r="P45" s="175">
        <f>B!U46</f>
        <v>0</v>
      </c>
      <c r="Q45" s="186" t="str">
        <f t="shared" si="5"/>
        <v/>
      </c>
      <c r="R45" s="95"/>
      <c r="S45" s="171"/>
      <c r="T45" s="166">
        <f ca="1">'C'!R46+Y45</f>
        <v>0</v>
      </c>
      <c r="U45" s="164">
        <f>'C'!S46</f>
        <v>0</v>
      </c>
      <c r="V45" s="174" t="str">
        <f t="shared" si="6"/>
        <v/>
      </c>
      <c r="W45" s="178">
        <f>'C'!T46</f>
        <v>0</v>
      </c>
      <c r="X45" s="201" t="str">
        <f t="shared" si="7"/>
        <v/>
      </c>
      <c r="Y45" s="175">
        <f>'C'!U46</f>
        <v>0</v>
      </c>
      <c r="Z45" s="186" t="str">
        <f t="shared" si="8"/>
        <v/>
      </c>
      <c r="AA45" s="95"/>
      <c r="AB45" s="295"/>
      <c r="AC45" s="211">
        <f ca="1">D!R46+AH45</f>
        <v>0</v>
      </c>
      <c r="AD45" s="213">
        <f>D!S46</f>
        <v>0</v>
      </c>
      <c r="AE45" s="214" t="str">
        <f t="shared" si="9"/>
        <v/>
      </c>
      <c r="AF45" s="178">
        <f>D!T46</f>
        <v>0</v>
      </c>
      <c r="AG45" s="179" t="str">
        <f t="shared" si="10"/>
        <v/>
      </c>
      <c r="AH45" s="175">
        <f>D!U46</f>
        <v>0</v>
      </c>
      <c r="AI45" s="186" t="str">
        <f t="shared" si="11"/>
        <v/>
      </c>
      <c r="AJ45" s="95"/>
      <c r="AK45" s="171"/>
      <c r="AL45" s="153">
        <f ca="1">E!R46</f>
        <v>0</v>
      </c>
      <c r="AM45" s="221">
        <f>E!S46</f>
        <v>0</v>
      </c>
      <c r="AN45" s="223" t="str">
        <f t="shared" si="12"/>
        <v/>
      </c>
      <c r="AO45" s="227">
        <f>E!T46</f>
        <v>0</v>
      </c>
      <c r="AP45" s="228" t="str">
        <f t="shared" si="13"/>
        <v/>
      </c>
      <c r="AQ45" s="225">
        <f>E!U46</f>
        <v>0</v>
      </c>
      <c r="AR45" s="217" t="str">
        <f t="shared" si="14"/>
        <v/>
      </c>
      <c r="AS45" s="95"/>
      <c r="AT45" s="171"/>
      <c r="AU45" s="153">
        <f ca="1">F!R46+AZ45</f>
        <v>0</v>
      </c>
      <c r="AV45" s="221">
        <f>F!S46</f>
        <v>0</v>
      </c>
      <c r="AW45" s="223" t="str">
        <f t="shared" si="15"/>
        <v/>
      </c>
      <c r="AX45" s="227">
        <f>F!T46</f>
        <v>0</v>
      </c>
      <c r="AY45" s="228" t="str">
        <f t="shared" si="16"/>
        <v/>
      </c>
      <c r="AZ45" s="225">
        <f>F!U46</f>
        <v>0</v>
      </c>
      <c r="BA45" s="217" t="str">
        <f t="shared" si="17"/>
        <v/>
      </c>
      <c r="BB45" s="95"/>
      <c r="BC45" s="233"/>
      <c r="BD45" s="234">
        <f ca="1">G!R46+BI45</f>
        <v>0</v>
      </c>
      <c r="BE45" s="140">
        <f>G!S46</f>
        <v>0</v>
      </c>
      <c r="BF45" s="236" t="str">
        <f t="shared" si="18"/>
        <v/>
      </c>
      <c r="BG45" s="137">
        <f>G!T46</f>
        <v>0</v>
      </c>
      <c r="BH45" s="144" t="str">
        <f t="shared" si="19"/>
        <v/>
      </c>
      <c r="BI45" s="145">
        <f>G!U46</f>
        <v>0</v>
      </c>
      <c r="BJ45" s="217" t="str">
        <f t="shared" si="20"/>
        <v/>
      </c>
      <c r="BK45" s="95"/>
      <c r="BL45" s="207"/>
      <c r="BM45" s="234">
        <f ca="1">H!R46+BR45</f>
        <v>0</v>
      </c>
      <c r="BN45" s="140">
        <f>H!S46</f>
        <v>0</v>
      </c>
      <c r="BO45" s="236" t="str">
        <f t="shared" si="21"/>
        <v/>
      </c>
      <c r="BP45" s="137">
        <f>H!T46</f>
        <v>0</v>
      </c>
      <c r="BQ45" s="144" t="str">
        <f t="shared" si="22"/>
        <v/>
      </c>
      <c r="BR45" s="145">
        <f>H!U46</f>
        <v>0</v>
      </c>
      <c r="BS45" s="217" t="str">
        <f t="shared" si="23"/>
        <v/>
      </c>
      <c r="BT45" s="95"/>
      <c r="BU45" s="171"/>
      <c r="BV45" s="243">
        <f ca="1">I!R46+CA45</f>
        <v>0</v>
      </c>
      <c r="BW45" s="247">
        <f>I!S46</f>
        <v>0</v>
      </c>
      <c r="BX45" s="248" t="str">
        <f t="shared" si="24"/>
        <v/>
      </c>
      <c r="BY45" s="245">
        <f>I!T46</f>
        <v>0</v>
      </c>
      <c r="BZ45" s="251" t="str">
        <f t="shared" si="25"/>
        <v/>
      </c>
      <c r="CA45" s="253">
        <f>I!U46</f>
        <v>0</v>
      </c>
      <c r="CB45" s="241" t="str">
        <f t="shared" si="26"/>
        <v/>
      </c>
      <c r="CC45" s="95"/>
      <c r="CD45" s="171"/>
      <c r="CE45" s="211">
        <f ca="1">J!R46+CJ45</f>
        <v>0</v>
      </c>
      <c r="CF45" s="213">
        <f>J!S46</f>
        <v>0</v>
      </c>
      <c r="CG45" s="214" t="str">
        <f t="shared" si="27"/>
        <v/>
      </c>
      <c r="CH45" s="260">
        <f>J!T46</f>
        <v>0</v>
      </c>
      <c r="CI45" s="262" t="str">
        <f t="shared" si="28"/>
        <v/>
      </c>
      <c r="CJ45" s="264">
        <f>J!U46</f>
        <v>0</v>
      </c>
      <c r="CK45" s="186" t="str">
        <f t="shared" si="29"/>
        <v/>
      </c>
      <c r="CL45" s="95"/>
      <c r="CM45" s="171"/>
      <c r="CN45" s="243">
        <f ca="1">K!R46+CS45</f>
        <v>0</v>
      </c>
      <c r="CO45" s="247">
        <f>K!S46</f>
        <v>0</v>
      </c>
      <c r="CP45" s="248" t="str">
        <f t="shared" si="30"/>
        <v/>
      </c>
      <c r="CQ45" s="245">
        <f>K!T46</f>
        <v>0</v>
      </c>
      <c r="CR45" s="251" t="str">
        <f t="shared" si="31"/>
        <v/>
      </c>
      <c r="CS45" s="253">
        <f>K!U46</f>
        <v>0</v>
      </c>
      <c r="CT45" s="241" t="str">
        <f t="shared" si="32"/>
        <v/>
      </c>
      <c r="CU45" s="95"/>
      <c r="CV45" s="268"/>
      <c r="CW45" s="243">
        <f ca="1">L!R46+DB45</f>
        <v>0</v>
      </c>
      <c r="CX45" s="247">
        <f>L!S46</f>
        <v>0</v>
      </c>
      <c r="CY45" s="248" t="str">
        <f t="shared" si="33"/>
        <v/>
      </c>
      <c r="CZ45" s="245">
        <f>L!T46</f>
        <v>0</v>
      </c>
      <c r="DA45" s="251" t="str">
        <f t="shared" si="34"/>
        <v/>
      </c>
      <c r="DB45" s="253">
        <f>L!U46</f>
        <v>0</v>
      </c>
      <c r="DC45" s="241" t="str">
        <f t="shared" si="35"/>
        <v/>
      </c>
      <c r="DD45" s="89"/>
    </row>
    <row r="46" spans="1:108" ht="15" customHeight="1" x14ac:dyDescent="0.3">
      <c r="A46" s="159"/>
      <c r="B46" s="153">
        <f ca="1">A!R47+G46</f>
        <v>0</v>
      </c>
      <c r="C46" s="140">
        <f>A!S47</f>
        <v>0</v>
      </c>
      <c r="D46" s="141" t="str">
        <f t="shared" si="0"/>
        <v/>
      </c>
      <c r="E46" s="137">
        <f>A!T47</f>
        <v>0</v>
      </c>
      <c r="F46" s="144" t="str">
        <f t="shared" si="1"/>
        <v/>
      </c>
      <c r="G46" s="145">
        <f>A!U47</f>
        <v>0</v>
      </c>
      <c r="H46" s="146" t="str">
        <f t="shared" si="2"/>
        <v/>
      </c>
      <c r="I46" s="98"/>
      <c r="J46" s="171"/>
      <c r="K46" s="166">
        <f ca="1">B!R47+P46</f>
        <v>0</v>
      </c>
      <c r="L46" s="164">
        <f>B!S47</f>
        <v>0</v>
      </c>
      <c r="M46" s="174" t="str">
        <f t="shared" si="3"/>
        <v/>
      </c>
      <c r="N46" s="178">
        <f>B!T47</f>
        <v>0</v>
      </c>
      <c r="O46" s="179" t="str">
        <f t="shared" si="4"/>
        <v/>
      </c>
      <c r="P46" s="175">
        <f>B!U47</f>
        <v>0</v>
      </c>
      <c r="Q46" s="186" t="str">
        <f t="shared" si="5"/>
        <v/>
      </c>
      <c r="R46" s="95"/>
      <c r="S46" s="171"/>
      <c r="T46" s="166">
        <f ca="1">'C'!R47+Y46</f>
        <v>0</v>
      </c>
      <c r="U46" s="164">
        <f>'C'!S47</f>
        <v>0</v>
      </c>
      <c r="V46" s="174" t="str">
        <f t="shared" si="6"/>
        <v/>
      </c>
      <c r="W46" s="178">
        <f>'C'!T47</f>
        <v>0</v>
      </c>
      <c r="X46" s="201" t="str">
        <f t="shared" si="7"/>
        <v/>
      </c>
      <c r="Y46" s="175">
        <f>'C'!U47</f>
        <v>0</v>
      </c>
      <c r="Z46" s="186" t="str">
        <f t="shared" si="8"/>
        <v/>
      </c>
      <c r="AA46" s="95"/>
      <c r="AB46" s="295"/>
      <c r="AC46" s="211">
        <f ca="1">D!R47+AH46</f>
        <v>0</v>
      </c>
      <c r="AD46" s="213">
        <f>D!S47</f>
        <v>0</v>
      </c>
      <c r="AE46" s="214" t="str">
        <f t="shared" si="9"/>
        <v/>
      </c>
      <c r="AF46" s="178">
        <f>D!T47</f>
        <v>0</v>
      </c>
      <c r="AG46" s="179" t="str">
        <f t="shared" si="10"/>
        <v/>
      </c>
      <c r="AH46" s="175">
        <f>D!U47</f>
        <v>0</v>
      </c>
      <c r="AI46" s="186" t="str">
        <f t="shared" si="11"/>
        <v/>
      </c>
      <c r="AJ46" s="95"/>
      <c r="AK46" s="171"/>
      <c r="AL46" s="153">
        <f ca="1">E!R47</f>
        <v>0</v>
      </c>
      <c r="AM46" s="221">
        <f>E!S47</f>
        <v>0</v>
      </c>
      <c r="AN46" s="223" t="str">
        <f t="shared" si="12"/>
        <v/>
      </c>
      <c r="AO46" s="227">
        <f>E!T47</f>
        <v>0</v>
      </c>
      <c r="AP46" s="228" t="str">
        <f t="shared" si="13"/>
        <v/>
      </c>
      <c r="AQ46" s="225">
        <f>E!U47</f>
        <v>0</v>
      </c>
      <c r="AR46" s="217" t="str">
        <f t="shared" si="14"/>
        <v/>
      </c>
      <c r="AS46" s="95"/>
      <c r="AT46" s="171"/>
      <c r="AU46" s="153">
        <f ca="1">F!R47+AZ46</f>
        <v>0</v>
      </c>
      <c r="AV46" s="221">
        <f>F!S47</f>
        <v>0</v>
      </c>
      <c r="AW46" s="223" t="str">
        <f t="shared" si="15"/>
        <v/>
      </c>
      <c r="AX46" s="227">
        <f>F!T47</f>
        <v>0</v>
      </c>
      <c r="AY46" s="228" t="str">
        <f t="shared" si="16"/>
        <v/>
      </c>
      <c r="AZ46" s="225">
        <f>F!U47</f>
        <v>0</v>
      </c>
      <c r="BA46" s="217" t="str">
        <f t="shared" si="17"/>
        <v/>
      </c>
      <c r="BB46" s="95"/>
      <c r="BC46" s="233"/>
      <c r="BD46" s="234">
        <f ca="1">G!R47+BI46</f>
        <v>0</v>
      </c>
      <c r="BE46" s="140">
        <f>G!S47</f>
        <v>0</v>
      </c>
      <c r="BF46" s="236" t="str">
        <f t="shared" si="18"/>
        <v/>
      </c>
      <c r="BG46" s="137">
        <f>G!T47</f>
        <v>0</v>
      </c>
      <c r="BH46" s="144" t="str">
        <f t="shared" si="19"/>
        <v/>
      </c>
      <c r="BI46" s="145">
        <f>G!U47</f>
        <v>0</v>
      </c>
      <c r="BJ46" s="217" t="str">
        <f t="shared" si="20"/>
        <v/>
      </c>
      <c r="BK46" s="95"/>
      <c r="BL46" s="207"/>
      <c r="BM46" s="234">
        <f ca="1">H!R47+BR46</f>
        <v>0</v>
      </c>
      <c r="BN46" s="140">
        <f>H!S47</f>
        <v>0</v>
      </c>
      <c r="BO46" s="236" t="str">
        <f t="shared" si="21"/>
        <v/>
      </c>
      <c r="BP46" s="137">
        <f>H!T47</f>
        <v>0</v>
      </c>
      <c r="BQ46" s="144" t="str">
        <f t="shared" si="22"/>
        <v/>
      </c>
      <c r="BR46" s="145">
        <f>H!U47</f>
        <v>0</v>
      </c>
      <c r="BS46" s="217" t="str">
        <f t="shared" si="23"/>
        <v/>
      </c>
      <c r="BT46" s="95"/>
      <c r="BU46" s="171"/>
      <c r="BV46" s="243">
        <f ca="1">I!R47+CA46</f>
        <v>0</v>
      </c>
      <c r="BW46" s="247">
        <f>I!S47</f>
        <v>0</v>
      </c>
      <c r="BX46" s="248" t="str">
        <f t="shared" si="24"/>
        <v/>
      </c>
      <c r="BY46" s="245">
        <f>I!T47</f>
        <v>0</v>
      </c>
      <c r="BZ46" s="251" t="str">
        <f t="shared" si="25"/>
        <v/>
      </c>
      <c r="CA46" s="253">
        <f>I!U47</f>
        <v>0</v>
      </c>
      <c r="CB46" s="241" t="str">
        <f t="shared" si="26"/>
        <v/>
      </c>
      <c r="CC46" s="95"/>
      <c r="CD46" s="171"/>
      <c r="CE46" s="211">
        <f ca="1">J!R47+CJ46</f>
        <v>0</v>
      </c>
      <c r="CF46" s="213">
        <f>J!S47</f>
        <v>0</v>
      </c>
      <c r="CG46" s="214" t="str">
        <f t="shared" si="27"/>
        <v/>
      </c>
      <c r="CH46" s="260">
        <f>J!T47</f>
        <v>0</v>
      </c>
      <c r="CI46" s="262" t="str">
        <f t="shared" si="28"/>
        <v/>
      </c>
      <c r="CJ46" s="264">
        <f>J!U47</f>
        <v>0</v>
      </c>
      <c r="CK46" s="186" t="str">
        <f t="shared" si="29"/>
        <v/>
      </c>
      <c r="CL46" s="95"/>
      <c r="CM46" s="171"/>
      <c r="CN46" s="243">
        <f ca="1">K!R47+CS46</f>
        <v>0</v>
      </c>
      <c r="CO46" s="247">
        <f>K!S47</f>
        <v>0</v>
      </c>
      <c r="CP46" s="248" t="str">
        <f t="shared" si="30"/>
        <v/>
      </c>
      <c r="CQ46" s="245">
        <f>K!T47</f>
        <v>0</v>
      </c>
      <c r="CR46" s="251" t="str">
        <f t="shared" si="31"/>
        <v/>
      </c>
      <c r="CS46" s="253">
        <f>K!U47</f>
        <v>0</v>
      </c>
      <c r="CT46" s="241" t="str">
        <f t="shared" si="32"/>
        <v/>
      </c>
      <c r="CU46" s="95"/>
      <c r="CV46" s="268"/>
      <c r="CW46" s="243">
        <f ca="1">L!R47+DB46</f>
        <v>0</v>
      </c>
      <c r="CX46" s="247">
        <f>L!S47</f>
        <v>0</v>
      </c>
      <c r="CY46" s="248" t="str">
        <f t="shared" si="33"/>
        <v/>
      </c>
      <c r="CZ46" s="245">
        <f>L!T47</f>
        <v>0</v>
      </c>
      <c r="DA46" s="251" t="str">
        <f t="shared" si="34"/>
        <v/>
      </c>
      <c r="DB46" s="253">
        <f>L!U47</f>
        <v>0</v>
      </c>
      <c r="DC46" s="241" t="str">
        <f t="shared" si="35"/>
        <v/>
      </c>
      <c r="DD46" s="89"/>
    </row>
    <row r="47" spans="1:108" ht="15" customHeight="1" x14ac:dyDescent="0.3">
      <c r="A47" s="159"/>
      <c r="B47" s="153">
        <f ca="1">A!R48+G47</f>
        <v>0</v>
      </c>
      <c r="C47" s="140">
        <f>A!S48</f>
        <v>0</v>
      </c>
      <c r="D47" s="141" t="str">
        <f t="shared" si="0"/>
        <v/>
      </c>
      <c r="E47" s="137">
        <f>A!T48</f>
        <v>0</v>
      </c>
      <c r="F47" s="144" t="str">
        <f t="shared" si="1"/>
        <v/>
      </c>
      <c r="G47" s="145">
        <f>A!U48</f>
        <v>0</v>
      </c>
      <c r="H47" s="146" t="str">
        <f t="shared" si="2"/>
        <v/>
      </c>
      <c r="I47" s="98"/>
      <c r="J47" s="171"/>
      <c r="K47" s="166">
        <f ca="1">B!R48+P47</f>
        <v>0</v>
      </c>
      <c r="L47" s="164">
        <f>B!S48</f>
        <v>0</v>
      </c>
      <c r="M47" s="174" t="str">
        <f t="shared" si="3"/>
        <v/>
      </c>
      <c r="N47" s="178">
        <f>B!T48</f>
        <v>0</v>
      </c>
      <c r="O47" s="179" t="str">
        <f t="shared" si="4"/>
        <v/>
      </c>
      <c r="P47" s="175">
        <f>B!U48</f>
        <v>0</v>
      </c>
      <c r="Q47" s="186" t="str">
        <f t="shared" si="5"/>
        <v/>
      </c>
      <c r="R47" s="95"/>
      <c r="S47" s="171"/>
      <c r="T47" s="166">
        <f ca="1">'C'!R48+Y47</f>
        <v>0</v>
      </c>
      <c r="U47" s="164">
        <f>'C'!S48</f>
        <v>0</v>
      </c>
      <c r="V47" s="174" t="str">
        <f t="shared" si="6"/>
        <v/>
      </c>
      <c r="W47" s="178">
        <f>'C'!T48</f>
        <v>0</v>
      </c>
      <c r="X47" s="201" t="str">
        <f t="shared" si="7"/>
        <v/>
      </c>
      <c r="Y47" s="175">
        <f>'C'!U48</f>
        <v>0</v>
      </c>
      <c r="Z47" s="186" t="str">
        <f t="shared" si="8"/>
        <v/>
      </c>
      <c r="AA47" s="95"/>
      <c r="AB47" s="296"/>
      <c r="AC47" s="211">
        <f ca="1">D!R48+AH47</f>
        <v>0</v>
      </c>
      <c r="AD47" s="213">
        <f>D!S48</f>
        <v>0</v>
      </c>
      <c r="AE47" s="214" t="str">
        <f t="shared" si="9"/>
        <v/>
      </c>
      <c r="AF47" s="178">
        <f>D!T48</f>
        <v>0</v>
      </c>
      <c r="AG47" s="179" t="str">
        <f t="shared" si="10"/>
        <v/>
      </c>
      <c r="AH47" s="175">
        <f>D!U48</f>
        <v>0</v>
      </c>
      <c r="AI47" s="186" t="str">
        <f t="shared" si="11"/>
        <v/>
      </c>
      <c r="AJ47" s="95"/>
      <c r="AK47" s="171"/>
      <c r="AL47" s="153">
        <f ca="1">E!R48</f>
        <v>0</v>
      </c>
      <c r="AM47" s="221">
        <f>E!S48</f>
        <v>0</v>
      </c>
      <c r="AN47" s="223" t="str">
        <f t="shared" si="12"/>
        <v/>
      </c>
      <c r="AO47" s="227">
        <f>E!T48</f>
        <v>0</v>
      </c>
      <c r="AP47" s="228" t="str">
        <f t="shared" si="13"/>
        <v/>
      </c>
      <c r="AQ47" s="225">
        <f>E!U48</f>
        <v>0</v>
      </c>
      <c r="AR47" s="217" t="str">
        <f t="shared" si="14"/>
        <v/>
      </c>
      <c r="AS47" s="95"/>
      <c r="AT47" s="171"/>
      <c r="AU47" s="153">
        <f ca="1">F!R48+AZ47</f>
        <v>0</v>
      </c>
      <c r="AV47" s="221">
        <f>F!S48</f>
        <v>0</v>
      </c>
      <c r="AW47" s="223" t="str">
        <f t="shared" si="15"/>
        <v/>
      </c>
      <c r="AX47" s="227">
        <f>F!T48</f>
        <v>0</v>
      </c>
      <c r="AY47" s="228" t="str">
        <f t="shared" si="16"/>
        <v/>
      </c>
      <c r="AZ47" s="225">
        <f>F!U48</f>
        <v>0</v>
      </c>
      <c r="BA47" s="217" t="str">
        <f t="shared" si="17"/>
        <v/>
      </c>
      <c r="BB47" s="95"/>
      <c r="BC47" s="233"/>
      <c r="BD47" s="234">
        <f ca="1">G!R48+BI47</f>
        <v>0</v>
      </c>
      <c r="BE47" s="140">
        <f>G!S48</f>
        <v>0</v>
      </c>
      <c r="BF47" s="236" t="str">
        <f t="shared" si="18"/>
        <v/>
      </c>
      <c r="BG47" s="137">
        <f>G!T48</f>
        <v>0</v>
      </c>
      <c r="BH47" s="144" t="str">
        <f t="shared" si="19"/>
        <v/>
      </c>
      <c r="BI47" s="145">
        <f>G!U48</f>
        <v>0</v>
      </c>
      <c r="BJ47" s="217" t="str">
        <f t="shared" si="20"/>
        <v/>
      </c>
      <c r="BK47" s="95"/>
      <c r="BL47" s="207"/>
      <c r="BM47" s="234">
        <f ca="1">H!R48+BR47</f>
        <v>0</v>
      </c>
      <c r="BN47" s="140">
        <f>H!S48</f>
        <v>0</v>
      </c>
      <c r="BO47" s="236" t="str">
        <f t="shared" si="21"/>
        <v/>
      </c>
      <c r="BP47" s="137">
        <f>H!T48</f>
        <v>0</v>
      </c>
      <c r="BQ47" s="144" t="str">
        <f t="shared" si="22"/>
        <v/>
      </c>
      <c r="BR47" s="145">
        <f>H!U48</f>
        <v>0</v>
      </c>
      <c r="BS47" s="217" t="str">
        <f t="shared" si="23"/>
        <v/>
      </c>
      <c r="BT47" s="95"/>
      <c r="BU47" s="171"/>
      <c r="BV47" s="243">
        <f ca="1">I!R48+CA47</f>
        <v>0</v>
      </c>
      <c r="BW47" s="247">
        <f>I!S48</f>
        <v>0</v>
      </c>
      <c r="BX47" s="248" t="str">
        <f t="shared" si="24"/>
        <v/>
      </c>
      <c r="BY47" s="245">
        <f>I!T48</f>
        <v>0</v>
      </c>
      <c r="BZ47" s="251" t="str">
        <f t="shared" si="25"/>
        <v/>
      </c>
      <c r="CA47" s="253">
        <f>I!U48</f>
        <v>0</v>
      </c>
      <c r="CB47" s="241" t="str">
        <f t="shared" si="26"/>
        <v/>
      </c>
      <c r="CC47" s="95"/>
      <c r="CD47" s="171"/>
      <c r="CE47" s="211">
        <f ca="1">J!R48+CJ47</f>
        <v>0</v>
      </c>
      <c r="CF47" s="213">
        <f>J!S48</f>
        <v>0</v>
      </c>
      <c r="CG47" s="214" t="str">
        <f t="shared" si="27"/>
        <v/>
      </c>
      <c r="CH47" s="260">
        <f>J!T48</f>
        <v>0</v>
      </c>
      <c r="CI47" s="262" t="str">
        <f t="shared" si="28"/>
        <v/>
      </c>
      <c r="CJ47" s="264">
        <f>J!U48</f>
        <v>0</v>
      </c>
      <c r="CK47" s="186" t="str">
        <f t="shared" si="29"/>
        <v/>
      </c>
      <c r="CL47" s="95"/>
      <c r="CM47" s="171"/>
      <c r="CN47" s="243">
        <f ca="1">K!R48+CS47</f>
        <v>0</v>
      </c>
      <c r="CO47" s="247">
        <f>K!S48</f>
        <v>0</v>
      </c>
      <c r="CP47" s="248" t="str">
        <f t="shared" si="30"/>
        <v/>
      </c>
      <c r="CQ47" s="245">
        <f>K!T48</f>
        <v>0</v>
      </c>
      <c r="CR47" s="251" t="str">
        <f t="shared" si="31"/>
        <v/>
      </c>
      <c r="CS47" s="253">
        <f>K!U48</f>
        <v>0</v>
      </c>
      <c r="CT47" s="241" t="str">
        <f t="shared" si="32"/>
        <v/>
      </c>
      <c r="CU47" s="95"/>
      <c r="CV47" s="268"/>
      <c r="CW47" s="243">
        <f ca="1">L!R48+DB47</f>
        <v>0</v>
      </c>
      <c r="CX47" s="247">
        <f>L!S48</f>
        <v>0</v>
      </c>
      <c r="CY47" s="248" t="str">
        <f t="shared" si="33"/>
        <v/>
      </c>
      <c r="CZ47" s="245">
        <f>L!T48</f>
        <v>0</v>
      </c>
      <c r="DA47" s="251" t="str">
        <f t="shared" si="34"/>
        <v/>
      </c>
      <c r="DB47" s="253">
        <f>L!U48</f>
        <v>0</v>
      </c>
      <c r="DC47" s="241" t="str">
        <f t="shared" si="35"/>
        <v/>
      </c>
      <c r="DD47" s="89"/>
    </row>
    <row r="48" spans="1:108" ht="15" customHeight="1" x14ac:dyDescent="0.3">
      <c r="A48" s="159"/>
      <c r="B48" s="153">
        <f ca="1">A!R49+G48</f>
        <v>0</v>
      </c>
      <c r="C48" s="140">
        <f>A!S49</f>
        <v>0</v>
      </c>
      <c r="D48" s="141" t="str">
        <f t="shared" si="0"/>
        <v/>
      </c>
      <c r="E48" s="137">
        <f>A!T49</f>
        <v>0</v>
      </c>
      <c r="F48" s="144" t="str">
        <f t="shared" si="1"/>
        <v/>
      </c>
      <c r="G48" s="145">
        <f>A!U49</f>
        <v>0</v>
      </c>
      <c r="H48" s="146" t="str">
        <f t="shared" si="2"/>
        <v/>
      </c>
      <c r="I48" s="98"/>
      <c r="J48" s="171"/>
      <c r="K48" s="166">
        <f ca="1">B!R49+P48</f>
        <v>0</v>
      </c>
      <c r="L48" s="164">
        <f>B!S49</f>
        <v>0</v>
      </c>
      <c r="M48" s="174" t="str">
        <f t="shared" si="3"/>
        <v/>
      </c>
      <c r="N48" s="178">
        <f>B!T49</f>
        <v>0</v>
      </c>
      <c r="O48" s="179" t="str">
        <f t="shared" si="4"/>
        <v/>
      </c>
      <c r="P48" s="175">
        <f>B!U49</f>
        <v>0</v>
      </c>
      <c r="Q48" s="186" t="str">
        <f t="shared" si="5"/>
        <v/>
      </c>
      <c r="R48" s="95"/>
      <c r="S48" s="171"/>
      <c r="T48" s="166">
        <f ca="1">'C'!R49+Y48</f>
        <v>0</v>
      </c>
      <c r="U48" s="164">
        <f>'C'!S49</f>
        <v>0</v>
      </c>
      <c r="V48" s="174" t="str">
        <f t="shared" si="6"/>
        <v/>
      </c>
      <c r="W48" s="178">
        <f>'C'!T49</f>
        <v>0</v>
      </c>
      <c r="X48" s="201" t="str">
        <f t="shared" si="7"/>
        <v/>
      </c>
      <c r="Y48" s="175">
        <f>'C'!U49</f>
        <v>0</v>
      </c>
      <c r="Z48" s="186" t="str">
        <f t="shared" si="8"/>
        <v/>
      </c>
      <c r="AA48" s="95"/>
      <c r="AB48" s="295"/>
      <c r="AC48" s="211">
        <f ca="1">D!R49+AH48</f>
        <v>0</v>
      </c>
      <c r="AD48" s="213">
        <f>D!S49</f>
        <v>0</v>
      </c>
      <c r="AE48" s="214" t="str">
        <f t="shared" si="9"/>
        <v/>
      </c>
      <c r="AF48" s="178">
        <f>D!T49</f>
        <v>0</v>
      </c>
      <c r="AG48" s="179" t="str">
        <f t="shared" si="10"/>
        <v/>
      </c>
      <c r="AH48" s="175">
        <f>D!U49</f>
        <v>0</v>
      </c>
      <c r="AI48" s="186" t="str">
        <f t="shared" si="11"/>
        <v/>
      </c>
      <c r="AJ48" s="95"/>
      <c r="AK48" s="171"/>
      <c r="AL48" s="153">
        <f ca="1">E!R49</f>
        <v>0</v>
      </c>
      <c r="AM48" s="221">
        <f>E!S49</f>
        <v>0</v>
      </c>
      <c r="AN48" s="223" t="str">
        <f t="shared" si="12"/>
        <v/>
      </c>
      <c r="AO48" s="227">
        <f>E!T49</f>
        <v>0</v>
      </c>
      <c r="AP48" s="228" t="str">
        <f t="shared" si="13"/>
        <v/>
      </c>
      <c r="AQ48" s="225">
        <f>E!U49</f>
        <v>0</v>
      </c>
      <c r="AR48" s="217" t="str">
        <f t="shared" si="14"/>
        <v/>
      </c>
      <c r="AS48" s="95"/>
      <c r="AT48" s="171"/>
      <c r="AU48" s="153">
        <f ca="1">F!R49+AZ48</f>
        <v>0</v>
      </c>
      <c r="AV48" s="221">
        <f>F!S49</f>
        <v>0</v>
      </c>
      <c r="AW48" s="223" t="str">
        <f t="shared" si="15"/>
        <v/>
      </c>
      <c r="AX48" s="227">
        <f>F!T49</f>
        <v>0</v>
      </c>
      <c r="AY48" s="228" t="str">
        <f t="shared" si="16"/>
        <v/>
      </c>
      <c r="AZ48" s="225">
        <f>F!U49</f>
        <v>0</v>
      </c>
      <c r="BA48" s="217" t="str">
        <f t="shared" si="17"/>
        <v/>
      </c>
      <c r="BB48" s="95"/>
      <c r="BC48" s="233"/>
      <c r="BD48" s="234">
        <f ca="1">G!R49+BI48</f>
        <v>0</v>
      </c>
      <c r="BE48" s="140">
        <f>G!S49</f>
        <v>0</v>
      </c>
      <c r="BF48" s="236" t="str">
        <f t="shared" si="18"/>
        <v/>
      </c>
      <c r="BG48" s="137">
        <f>G!T49</f>
        <v>0</v>
      </c>
      <c r="BH48" s="144" t="str">
        <f t="shared" si="19"/>
        <v/>
      </c>
      <c r="BI48" s="145">
        <f>G!U49</f>
        <v>0</v>
      </c>
      <c r="BJ48" s="217" t="str">
        <f t="shared" si="20"/>
        <v/>
      </c>
      <c r="BK48" s="95"/>
      <c r="BL48" s="207"/>
      <c r="BM48" s="234">
        <f ca="1">H!R49+BR48</f>
        <v>0</v>
      </c>
      <c r="BN48" s="140">
        <f>H!S49</f>
        <v>0</v>
      </c>
      <c r="BO48" s="236" t="str">
        <f t="shared" si="21"/>
        <v/>
      </c>
      <c r="BP48" s="137">
        <f>H!T49</f>
        <v>0</v>
      </c>
      <c r="BQ48" s="144" t="str">
        <f t="shared" si="22"/>
        <v/>
      </c>
      <c r="BR48" s="145">
        <f>H!U49</f>
        <v>0</v>
      </c>
      <c r="BS48" s="217" t="str">
        <f t="shared" si="23"/>
        <v/>
      </c>
      <c r="BT48" s="95"/>
      <c r="BU48" s="171"/>
      <c r="BV48" s="243">
        <f ca="1">I!R49+CA48</f>
        <v>0</v>
      </c>
      <c r="BW48" s="247">
        <f>I!S49</f>
        <v>0</v>
      </c>
      <c r="BX48" s="248" t="str">
        <f t="shared" si="24"/>
        <v/>
      </c>
      <c r="BY48" s="245">
        <f>I!T49</f>
        <v>0</v>
      </c>
      <c r="BZ48" s="251" t="str">
        <f t="shared" si="25"/>
        <v/>
      </c>
      <c r="CA48" s="253">
        <f>I!U49</f>
        <v>0</v>
      </c>
      <c r="CB48" s="241" t="str">
        <f t="shared" si="26"/>
        <v/>
      </c>
      <c r="CC48" s="95"/>
      <c r="CD48" s="171"/>
      <c r="CE48" s="211">
        <f ca="1">J!R49+CJ48</f>
        <v>0</v>
      </c>
      <c r="CF48" s="213">
        <f>J!S49</f>
        <v>0</v>
      </c>
      <c r="CG48" s="214" t="str">
        <f t="shared" si="27"/>
        <v/>
      </c>
      <c r="CH48" s="260">
        <f>J!T49</f>
        <v>0</v>
      </c>
      <c r="CI48" s="262" t="str">
        <f t="shared" si="28"/>
        <v/>
      </c>
      <c r="CJ48" s="264">
        <f>J!U49</f>
        <v>0</v>
      </c>
      <c r="CK48" s="186" t="str">
        <f t="shared" si="29"/>
        <v/>
      </c>
      <c r="CL48" s="95"/>
      <c r="CM48" s="171"/>
      <c r="CN48" s="243">
        <f ca="1">K!R49+CS48</f>
        <v>0</v>
      </c>
      <c r="CO48" s="247">
        <f>K!S49</f>
        <v>0</v>
      </c>
      <c r="CP48" s="248" t="str">
        <f t="shared" si="30"/>
        <v/>
      </c>
      <c r="CQ48" s="245">
        <f>K!T49</f>
        <v>0</v>
      </c>
      <c r="CR48" s="251" t="str">
        <f t="shared" si="31"/>
        <v/>
      </c>
      <c r="CS48" s="253">
        <f>K!U49</f>
        <v>0</v>
      </c>
      <c r="CT48" s="241" t="str">
        <f t="shared" si="32"/>
        <v/>
      </c>
      <c r="CU48" s="95"/>
      <c r="CV48" s="268"/>
      <c r="CW48" s="243">
        <f ca="1">L!R49+DB48</f>
        <v>0</v>
      </c>
      <c r="CX48" s="247">
        <f>L!S49</f>
        <v>0</v>
      </c>
      <c r="CY48" s="248" t="str">
        <f t="shared" si="33"/>
        <v/>
      </c>
      <c r="CZ48" s="245">
        <f>L!T49</f>
        <v>0</v>
      </c>
      <c r="DA48" s="251" t="str">
        <f t="shared" si="34"/>
        <v/>
      </c>
      <c r="DB48" s="253">
        <f>L!U49</f>
        <v>0</v>
      </c>
      <c r="DC48" s="241" t="str">
        <f t="shared" si="35"/>
        <v/>
      </c>
      <c r="DD48" s="89"/>
    </row>
    <row r="49" spans="1:108" ht="15" customHeight="1" x14ac:dyDescent="0.3">
      <c r="A49" s="159"/>
      <c r="B49" s="153">
        <f ca="1">A!R50+G49</f>
        <v>0</v>
      </c>
      <c r="C49" s="140">
        <f>A!S50</f>
        <v>0</v>
      </c>
      <c r="D49" s="141" t="str">
        <f t="shared" si="0"/>
        <v/>
      </c>
      <c r="E49" s="137">
        <f>A!T50</f>
        <v>0</v>
      </c>
      <c r="F49" s="144" t="str">
        <f t="shared" si="1"/>
        <v/>
      </c>
      <c r="G49" s="145">
        <f>A!U50</f>
        <v>0</v>
      </c>
      <c r="H49" s="146" t="str">
        <f t="shared" si="2"/>
        <v/>
      </c>
      <c r="I49" s="98"/>
      <c r="J49" s="171"/>
      <c r="K49" s="166">
        <f ca="1">B!R50+P49</f>
        <v>0</v>
      </c>
      <c r="L49" s="164">
        <f>B!S50</f>
        <v>0</v>
      </c>
      <c r="M49" s="174" t="str">
        <f t="shared" si="3"/>
        <v/>
      </c>
      <c r="N49" s="178">
        <f>B!T50</f>
        <v>0</v>
      </c>
      <c r="O49" s="179" t="str">
        <f t="shared" si="4"/>
        <v/>
      </c>
      <c r="P49" s="175">
        <f>B!U50</f>
        <v>0</v>
      </c>
      <c r="Q49" s="186" t="str">
        <f t="shared" si="5"/>
        <v/>
      </c>
      <c r="R49" s="95"/>
      <c r="S49" s="171"/>
      <c r="T49" s="166">
        <f ca="1">'C'!R50+Y49</f>
        <v>0</v>
      </c>
      <c r="U49" s="164">
        <f>'C'!S50</f>
        <v>0</v>
      </c>
      <c r="V49" s="174" t="str">
        <f t="shared" si="6"/>
        <v/>
      </c>
      <c r="W49" s="178">
        <f>'C'!T50</f>
        <v>0</v>
      </c>
      <c r="X49" s="201" t="str">
        <f t="shared" si="7"/>
        <v/>
      </c>
      <c r="Y49" s="175">
        <f>'C'!U50</f>
        <v>0</v>
      </c>
      <c r="Z49" s="186" t="str">
        <f t="shared" si="8"/>
        <v/>
      </c>
      <c r="AA49" s="95"/>
      <c r="AB49" s="295"/>
      <c r="AC49" s="211">
        <f ca="1">D!R50+AH49</f>
        <v>0</v>
      </c>
      <c r="AD49" s="213">
        <f>D!S50</f>
        <v>0</v>
      </c>
      <c r="AE49" s="214" t="str">
        <f t="shared" si="9"/>
        <v/>
      </c>
      <c r="AF49" s="178">
        <f>D!T50</f>
        <v>0</v>
      </c>
      <c r="AG49" s="179" t="str">
        <f t="shared" si="10"/>
        <v/>
      </c>
      <c r="AH49" s="175">
        <f>D!U50</f>
        <v>0</v>
      </c>
      <c r="AI49" s="186" t="str">
        <f t="shared" si="11"/>
        <v/>
      </c>
      <c r="AJ49" s="95"/>
      <c r="AK49" s="171"/>
      <c r="AL49" s="153">
        <f ca="1">E!R50</f>
        <v>0</v>
      </c>
      <c r="AM49" s="221">
        <f>E!S50</f>
        <v>0</v>
      </c>
      <c r="AN49" s="223" t="str">
        <f t="shared" si="12"/>
        <v/>
      </c>
      <c r="AO49" s="227">
        <f>E!T50</f>
        <v>0</v>
      </c>
      <c r="AP49" s="228" t="str">
        <f t="shared" si="13"/>
        <v/>
      </c>
      <c r="AQ49" s="225">
        <f>E!U50</f>
        <v>0</v>
      </c>
      <c r="AR49" s="217" t="str">
        <f t="shared" si="14"/>
        <v/>
      </c>
      <c r="AS49" s="95"/>
      <c r="AT49" s="171"/>
      <c r="AU49" s="153">
        <f ca="1">F!R50+AZ49</f>
        <v>0</v>
      </c>
      <c r="AV49" s="221">
        <f>F!S50</f>
        <v>0</v>
      </c>
      <c r="AW49" s="223" t="str">
        <f t="shared" si="15"/>
        <v/>
      </c>
      <c r="AX49" s="227">
        <f>F!T50</f>
        <v>0</v>
      </c>
      <c r="AY49" s="228" t="str">
        <f t="shared" si="16"/>
        <v/>
      </c>
      <c r="AZ49" s="225">
        <f>F!U50</f>
        <v>0</v>
      </c>
      <c r="BA49" s="217" t="str">
        <f t="shared" si="17"/>
        <v/>
      </c>
      <c r="BB49" s="95"/>
      <c r="BC49" s="233"/>
      <c r="BD49" s="234">
        <f ca="1">G!R50+BI49</f>
        <v>0</v>
      </c>
      <c r="BE49" s="140">
        <f>G!S50</f>
        <v>0</v>
      </c>
      <c r="BF49" s="236" t="str">
        <f t="shared" si="18"/>
        <v/>
      </c>
      <c r="BG49" s="137">
        <f>G!T50</f>
        <v>0</v>
      </c>
      <c r="BH49" s="144" t="str">
        <f t="shared" si="19"/>
        <v/>
      </c>
      <c r="BI49" s="145">
        <f>G!U50</f>
        <v>0</v>
      </c>
      <c r="BJ49" s="217" t="str">
        <f t="shared" si="20"/>
        <v/>
      </c>
      <c r="BK49" s="95"/>
      <c r="BL49" s="207"/>
      <c r="BM49" s="234">
        <f ca="1">H!R50+BR49</f>
        <v>0</v>
      </c>
      <c r="BN49" s="140">
        <f>H!S50</f>
        <v>0</v>
      </c>
      <c r="BO49" s="236" t="str">
        <f t="shared" si="21"/>
        <v/>
      </c>
      <c r="BP49" s="137">
        <f>H!T50</f>
        <v>0</v>
      </c>
      <c r="BQ49" s="144" t="str">
        <f t="shared" si="22"/>
        <v/>
      </c>
      <c r="BR49" s="145">
        <f>H!U50</f>
        <v>0</v>
      </c>
      <c r="BS49" s="217" t="str">
        <f t="shared" si="23"/>
        <v/>
      </c>
      <c r="BT49" s="95"/>
      <c r="BU49" s="171"/>
      <c r="BV49" s="243">
        <f ca="1">I!R50+CA49</f>
        <v>0</v>
      </c>
      <c r="BW49" s="247">
        <f>I!S50</f>
        <v>0</v>
      </c>
      <c r="BX49" s="248" t="str">
        <f t="shared" si="24"/>
        <v/>
      </c>
      <c r="BY49" s="245">
        <f>I!T50</f>
        <v>0</v>
      </c>
      <c r="BZ49" s="251" t="str">
        <f t="shared" si="25"/>
        <v/>
      </c>
      <c r="CA49" s="253">
        <f>I!U50</f>
        <v>0</v>
      </c>
      <c r="CB49" s="241" t="str">
        <f t="shared" si="26"/>
        <v/>
      </c>
      <c r="CC49" s="95"/>
      <c r="CD49" s="171"/>
      <c r="CE49" s="211">
        <f ca="1">J!R50+CJ49</f>
        <v>0</v>
      </c>
      <c r="CF49" s="213">
        <f>J!S50</f>
        <v>0</v>
      </c>
      <c r="CG49" s="214" t="str">
        <f t="shared" si="27"/>
        <v/>
      </c>
      <c r="CH49" s="260">
        <f>J!T50</f>
        <v>0</v>
      </c>
      <c r="CI49" s="262" t="str">
        <f t="shared" si="28"/>
        <v/>
      </c>
      <c r="CJ49" s="264">
        <f>J!U50</f>
        <v>0</v>
      </c>
      <c r="CK49" s="186" t="str">
        <f t="shared" si="29"/>
        <v/>
      </c>
      <c r="CL49" s="95"/>
      <c r="CM49" s="171"/>
      <c r="CN49" s="243">
        <f ca="1">K!R50+CS49</f>
        <v>0</v>
      </c>
      <c r="CO49" s="247">
        <f>K!S50</f>
        <v>0</v>
      </c>
      <c r="CP49" s="248" t="str">
        <f t="shared" si="30"/>
        <v/>
      </c>
      <c r="CQ49" s="245">
        <f>K!T50</f>
        <v>0</v>
      </c>
      <c r="CR49" s="251" t="str">
        <f t="shared" si="31"/>
        <v/>
      </c>
      <c r="CS49" s="253">
        <f>K!U50</f>
        <v>0</v>
      </c>
      <c r="CT49" s="241" t="str">
        <f t="shared" si="32"/>
        <v/>
      </c>
      <c r="CU49" s="95"/>
      <c r="CV49" s="268"/>
      <c r="CW49" s="243">
        <f ca="1">L!R50+DB49</f>
        <v>0</v>
      </c>
      <c r="CX49" s="247">
        <f>L!S50</f>
        <v>0</v>
      </c>
      <c r="CY49" s="248" t="str">
        <f t="shared" si="33"/>
        <v/>
      </c>
      <c r="CZ49" s="245">
        <f>L!T50</f>
        <v>0</v>
      </c>
      <c r="DA49" s="251" t="str">
        <f t="shared" si="34"/>
        <v/>
      </c>
      <c r="DB49" s="253">
        <f>L!U50</f>
        <v>0</v>
      </c>
      <c r="DC49" s="241" t="str">
        <f t="shared" si="35"/>
        <v/>
      </c>
      <c r="DD49" s="89"/>
    </row>
    <row r="50" spans="1:108" ht="15" customHeight="1" x14ac:dyDescent="0.3">
      <c r="A50" s="159"/>
      <c r="B50" s="153">
        <f ca="1">A!R51+G50</f>
        <v>0</v>
      </c>
      <c r="C50" s="140">
        <f>A!S51</f>
        <v>0</v>
      </c>
      <c r="D50" s="141" t="str">
        <f t="shared" si="0"/>
        <v/>
      </c>
      <c r="E50" s="137">
        <f>A!T51</f>
        <v>0</v>
      </c>
      <c r="F50" s="144" t="str">
        <f t="shared" si="1"/>
        <v/>
      </c>
      <c r="G50" s="145">
        <f>A!U51</f>
        <v>0</v>
      </c>
      <c r="H50" s="146" t="str">
        <f t="shared" si="2"/>
        <v/>
      </c>
      <c r="I50" s="98"/>
      <c r="J50" s="171"/>
      <c r="K50" s="166">
        <f ca="1">B!R51+P50</f>
        <v>0</v>
      </c>
      <c r="L50" s="164">
        <f>B!S51</f>
        <v>0</v>
      </c>
      <c r="M50" s="174" t="str">
        <f t="shared" si="3"/>
        <v/>
      </c>
      <c r="N50" s="178">
        <f>B!T51</f>
        <v>0</v>
      </c>
      <c r="O50" s="179" t="str">
        <f t="shared" si="4"/>
        <v/>
      </c>
      <c r="P50" s="175">
        <f>B!U51</f>
        <v>0</v>
      </c>
      <c r="Q50" s="186" t="str">
        <f t="shared" si="5"/>
        <v/>
      </c>
      <c r="R50" s="95"/>
      <c r="S50" s="171"/>
      <c r="T50" s="166">
        <f ca="1">'C'!R51+Y50</f>
        <v>0</v>
      </c>
      <c r="U50" s="164">
        <f>'C'!S51</f>
        <v>0</v>
      </c>
      <c r="V50" s="174" t="str">
        <f t="shared" si="6"/>
        <v/>
      </c>
      <c r="W50" s="178">
        <f>'C'!T51</f>
        <v>0</v>
      </c>
      <c r="X50" s="201" t="str">
        <f t="shared" si="7"/>
        <v/>
      </c>
      <c r="Y50" s="175">
        <f>'C'!U51</f>
        <v>0</v>
      </c>
      <c r="Z50" s="186" t="str">
        <f t="shared" si="8"/>
        <v/>
      </c>
      <c r="AA50" s="95"/>
      <c r="AB50" s="295"/>
      <c r="AC50" s="211">
        <f ca="1">D!R51+AH50</f>
        <v>0</v>
      </c>
      <c r="AD50" s="213">
        <f>D!S51</f>
        <v>0</v>
      </c>
      <c r="AE50" s="214" t="str">
        <f t="shared" si="9"/>
        <v/>
      </c>
      <c r="AF50" s="178">
        <f>D!T51</f>
        <v>0</v>
      </c>
      <c r="AG50" s="179" t="str">
        <f t="shared" si="10"/>
        <v/>
      </c>
      <c r="AH50" s="175">
        <f>D!U51</f>
        <v>0</v>
      </c>
      <c r="AI50" s="186" t="str">
        <f t="shared" si="11"/>
        <v/>
      </c>
      <c r="AJ50" s="95"/>
      <c r="AK50" s="171"/>
      <c r="AL50" s="153">
        <f ca="1">E!R51</f>
        <v>0</v>
      </c>
      <c r="AM50" s="221">
        <f>E!S51</f>
        <v>0</v>
      </c>
      <c r="AN50" s="223" t="str">
        <f t="shared" si="12"/>
        <v/>
      </c>
      <c r="AO50" s="227">
        <f>E!T51</f>
        <v>0</v>
      </c>
      <c r="AP50" s="228" t="str">
        <f t="shared" si="13"/>
        <v/>
      </c>
      <c r="AQ50" s="225">
        <f>E!U51</f>
        <v>0</v>
      </c>
      <c r="AR50" s="217" t="str">
        <f t="shared" si="14"/>
        <v/>
      </c>
      <c r="AS50" s="95"/>
      <c r="AT50" s="171"/>
      <c r="AU50" s="153">
        <f ca="1">F!R51+AZ50</f>
        <v>0</v>
      </c>
      <c r="AV50" s="221">
        <f>F!S51</f>
        <v>0</v>
      </c>
      <c r="AW50" s="223" t="str">
        <f t="shared" si="15"/>
        <v/>
      </c>
      <c r="AX50" s="227">
        <f>F!T51</f>
        <v>0</v>
      </c>
      <c r="AY50" s="228" t="str">
        <f t="shared" si="16"/>
        <v/>
      </c>
      <c r="AZ50" s="225">
        <f>F!U51</f>
        <v>0</v>
      </c>
      <c r="BA50" s="217" t="str">
        <f t="shared" si="17"/>
        <v/>
      </c>
      <c r="BB50" s="95"/>
      <c r="BC50" s="159"/>
      <c r="BD50" s="234">
        <f ca="1">G!R51+BI50</f>
        <v>0</v>
      </c>
      <c r="BE50" s="140">
        <f>G!S51</f>
        <v>0</v>
      </c>
      <c r="BF50" s="236" t="str">
        <f t="shared" si="18"/>
        <v/>
      </c>
      <c r="BG50" s="137">
        <f>G!T51</f>
        <v>0</v>
      </c>
      <c r="BH50" s="144" t="str">
        <f t="shared" si="19"/>
        <v/>
      </c>
      <c r="BI50" s="145">
        <f>G!U51</f>
        <v>0</v>
      </c>
      <c r="BJ50" s="217" t="str">
        <f t="shared" si="20"/>
        <v/>
      </c>
      <c r="BK50" s="95"/>
      <c r="BL50" s="207"/>
      <c r="BM50" s="234">
        <f ca="1">H!R51+BR50</f>
        <v>0</v>
      </c>
      <c r="BN50" s="140">
        <f>H!S51</f>
        <v>0</v>
      </c>
      <c r="BO50" s="236" t="str">
        <f t="shared" si="21"/>
        <v/>
      </c>
      <c r="BP50" s="137">
        <f>H!T51</f>
        <v>0</v>
      </c>
      <c r="BQ50" s="144" t="str">
        <f t="shared" si="22"/>
        <v/>
      </c>
      <c r="BR50" s="145">
        <f>H!U51</f>
        <v>0</v>
      </c>
      <c r="BS50" s="217" t="str">
        <f t="shared" si="23"/>
        <v/>
      </c>
      <c r="BT50" s="95"/>
      <c r="BU50" s="171"/>
      <c r="BV50" s="243">
        <f ca="1">I!R51+CA50</f>
        <v>0</v>
      </c>
      <c r="BW50" s="247">
        <f>I!S51</f>
        <v>0</v>
      </c>
      <c r="BX50" s="248" t="str">
        <f t="shared" si="24"/>
        <v/>
      </c>
      <c r="BY50" s="245">
        <f>I!T51</f>
        <v>0</v>
      </c>
      <c r="BZ50" s="251" t="str">
        <f t="shared" si="25"/>
        <v/>
      </c>
      <c r="CA50" s="253">
        <f>I!U51</f>
        <v>0</v>
      </c>
      <c r="CB50" s="241" t="str">
        <f t="shared" si="26"/>
        <v/>
      </c>
      <c r="CC50" s="95"/>
      <c r="CD50" s="171"/>
      <c r="CE50" s="211">
        <f ca="1">J!R51+CJ50</f>
        <v>0</v>
      </c>
      <c r="CF50" s="213">
        <f>J!S51</f>
        <v>0</v>
      </c>
      <c r="CG50" s="214" t="str">
        <f t="shared" si="27"/>
        <v/>
      </c>
      <c r="CH50" s="260">
        <f>J!T51</f>
        <v>0</v>
      </c>
      <c r="CI50" s="262" t="str">
        <f t="shared" si="28"/>
        <v/>
      </c>
      <c r="CJ50" s="264">
        <f>J!U51</f>
        <v>0</v>
      </c>
      <c r="CK50" s="186" t="str">
        <f t="shared" si="29"/>
        <v/>
      </c>
      <c r="CL50" s="95"/>
      <c r="CM50" s="171"/>
      <c r="CN50" s="243">
        <f ca="1">K!R51+CS50</f>
        <v>0</v>
      </c>
      <c r="CO50" s="247">
        <f>K!S51</f>
        <v>0</v>
      </c>
      <c r="CP50" s="248" t="str">
        <f t="shared" si="30"/>
        <v/>
      </c>
      <c r="CQ50" s="245">
        <f>K!T51</f>
        <v>0</v>
      </c>
      <c r="CR50" s="251" t="str">
        <f t="shared" si="31"/>
        <v/>
      </c>
      <c r="CS50" s="253">
        <f>K!U51</f>
        <v>0</v>
      </c>
      <c r="CT50" s="241" t="str">
        <f t="shared" si="32"/>
        <v/>
      </c>
      <c r="CU50" s="95"/>
      <c r="CV50" s="268"/>
      <c r="CW50" s="243">
        <f ca="1">L!R51+DB50</f>
        <v>0</v>
      </c>
      <c r="CX50" s="247">
        <f>L!S51</f>
        <v>0</v>
      </c>
      <c r="CY50" s="248" t="str">
        <f t="shared" si="33"/>
        <v/>
      </c>
      <c r="CZ50" s="245">
        <f>L!T51</f>
        <v>0</v>
      </c>
      <c r="DA50" s="251" t="str">
        <f t="shared" si="34"/>
        <v/>
      </c>
      <c r="DB50" s="253">
        <f>L!U51</f>
        <v>0</v>
      </c>
      <c r="DC50" s="241" t="str">
        <f t="shared" si="35"/>
        <v/>
      </c>
      <c r="DD50" s="89"/>
    </row>
    <row r="51" spans="1:108" ht="15" customHeight="1" x14ac:dyDescent="0.3">
      <c r="A51" s="159"/>
      <c r="B51" s="153">
        <f ca="1">A!R52+G51</f>
        <v>0</v>
      </c>
      <c r="C51" s="140">
        <f>A!S52</f>
        <v>0</v>
      </c>
      <c r="D51" s="141" t="str">
        <f t="shared" si="0"/>
        <v/>
      </c>
      <c r="E51" s="137">
        <f>A!T52</f>
        <v>0</v>
      </c>
      <c r="F51" s="144" t="str">
        <f t="shared" si="1"/>
        <v/>
      </c>
      <c r="G51" s="145">
        <f>A!U52</f>
        <v>0</v>
      </c>
      <c r="H51" s="146" t="str">
        <f t="shared" si="2"/>
        <v/>
      </c>
      <c r="I51" s="98"/>
      <c r="J51" s="171"/>
      <c r="K51" s="166">
        <f ca="1">B!R52+P51</f>
        <v>0</v>
      </c>
      <c r="L51" s="164">
        <f>B!S52</f>
        <v>0</v>
      </c>
      <c r="M51" s="174" t="str">
        <f t="shared" si="3"/>
        <v/>
      </c>
      <c r="N51" s="178">
        <f>B!T52</f>
        <v>0</v>
      </c>
      <c r="O51" s="179" t="str">
        <f t="shared" si="4"/>
        <v/>
      </c>
      <c r="P51" s="175">
        <f>B!U52</f>
        <v>0</v>
      </c>
      <c r="Q51" s="186" t="str">
        <f t="shared" si="5"/>
        <v/>
      </c>
      <c r="R51" s="95"/>
      <c r="S51" s="171"/>
      <c r="T51" s="166">
        <f ca="1">'C'!R52+Y51</f>
        <v>0</v>
      </c>
      <c r="U51" s="164">
        <f>'C'!S52</f>
        <v>0</v>
      </c>
      <c r="V51" s="174" t="str">
        <f t="shared" si="6"/>
        <v/>
      </c>
      <c r="W51" s="178">
        <f>'C'!T52</f>
        <v>0</v>
      </c>
      <c r="X51" s="201" t="str">
        <f t="shared" si="7"/>
        <v/>
      </c>
      <c r="Y51" s="175">
        <f>'C'!U52</f>
        <v>0</v>
      </c>
      <c r="Z51" s="186" t="str">
        <f t="shared" si="8"/>
        <v/>
      </c>
      <c r="AA51" s="95"/>
      <c r="AB51" s="295"/>
      <c r="AC51" s="211">
        <f ca="1">D!R52+AH51</f>
        <v>0</v>
      </c>
      <c r="AD51" s="213">
        <f>D!S52</f>
        <v>0</v>
      </c>
      <c r="AE51" s="214" t="str">
        <f t="shared" si="9"/>
        <v/>
      </c>
      <c r="AF51" s="178">
        <f>D!T52</f>
        <v>0</v>
      </c>
      <c r="AG51" s="179" t="str">
        <f t="shared" si="10"/>
        <v/>
      </c>
      <c r="AH51" s="175">
        <f>D!U52</f>
        <v>0</v>
      </c>
      <c r="AI51" s="186" t="str">
        <f t="shared" si="11"/>
        <v/>
      </c>
      <c r="AJ51" s="95"/>
      <c r="AK51" s="171"/>
      <c r="AL51" s="153">
        <f ca="1">E!R52</f>
        <v>0</v>
      </c>
      <c r="AM51" s="221">
        <f>E!S52</f>
        <v>0</v>
      </c>
      <c r="AN51" s="223" t="str">
        <f t="shared" si="12"/>
        <v/>
      </c>
      <c r="AO51" s="227">
        <f>E!T52</f>
        <v>0</v>
      </c>
      <c r="AP51" s="228" t="str">
        <f t="shared" si="13"/>
        <v/>
      </c>
      <c r="AQ51" s="225">
        <f>E!U52</f>
        <v>0</v>
      </c>
      <c r="AR51" s="217" t="str">
        <f t="shared" si="14"/>
        <v/>
      </c>
      <c r="AS51" s="95"/>
      <c r="AT51" s="171"/>
      <c r="AU51" s="153">
        <f ca="1">F!R52+AZ51</f>
        <v>0</v>
      </c>
      <c r="AV51" s="221">
        <f>F!S52</f>
        <v>0</v>
      </c>
      <c r="AW51" s="223" t="str">
        <f t="shared" si="15"/>
        <v/>
      </c>
      <c r="AX51" s="227">
        <f>F!T52</f>
        <v>0</v>
      </c>
      <c r="AY51" s="228" t="str">
        <f t="shared" si="16"/>
        <v/>
      </c>
      <c r="AZ51" s="225">
        <f>F!U52</f>
        <v>0</v>
      </c>
      <c r="BA51" s="217" t="str">
        <f t="shared" si="17"/>
        <v/>
      </c>
      <c r="BB51" s="95"/>
      <c r="BC51" s="159"/>
      <c r="BD51" s="234">
        <f ca="1">G!R52+BI51</f>
        <v>0</v>
      </c>
      <c r="BE51" s="140">
        <f>G!S52</f>
        <v>0</v>
      </c>
      <c r="BF51" s="236" t="str">
        <f t="shared" si="18"/>
        <v/>
      </c>
      <c r="BG51" s="137">
        <f>G!T52</f>
        <v>0</v>
      </c>
      <c r="BH51" s="144" t="str">
        <f t="shared" si="19"/>
        <v/>
      </c>
      <c r="BI51" s="145">
        <f>G!U52</f>
        <v>0</v>
      </c>
      <c r="BJ51" s="217" t="str">
        <f t="shared" si="20"/>
        <v/>
      </c>
      <c r="BK51" s="95"/>
      <c r="BL51" s="207"/>
      <c r="BM51" s="234">
        <f ca="1">H!R52+BR51</f>
        <v>0</v>
      </c>
      <c r="BN51" s="140">
        <f>H!S52</f>
        <v>0</v>
      </c>
      <c r="BO51" s="236" t="str">
        <f t="shared" si="21"/>
        <v/>
      </c>
      <c r="BP51" s="137">
        <f>H!T52</f>
        <v>0</v>
      </c>
      <c r="BQ51" s="144" t="str">
        <f t="shared" si="22"/>
        <v/>
      </c>
      <c r="BR51" s="145">
        <f>H!U52</f>
        <v>0</v>
      </c>
      <c r="BS51" s="217" t="str">
        <f t="shared" si="23"/>
        <v/>
      </c>
      <c r="BT51" s="95"/>
      <c r="BU51" s="171"/>
      <c r="BV51" s="243">
        <f ca="1">I!R52+CA51</f>
        <v>0</v>
      </c>
      <c r="BW51" s="247">
        <f>I!S52</f>
        <v>0</v>
      </c>
      <c r="BX51" s="248" t="str">
        <f t="shared" si="24"/>
        <v/>
      </c>
      <c r="BY51" s="245">
        <f>I!T52</f>
        <v>0</v>
      </c>
      <c r="BZ51" s="251" t="str">
        <f t="shared" si="25"/>
        <v/>
      </c>
      <c r="CA51" s="253">
        <f>I!U52</f>
        <v>0</v>
      </c>
      <c r="CB51" s="241" t="str">
        <f t="shared" si="26"/>
        <v/>
      </c>
      <c r="CC51" s="95"/>
      <c r="CD51" s="171"/>
      <c r="CE51" s="211">
        <f ca="1">J!R52+CJ51</f>
        <v>0</v>
      </c>
      <c r="CF51" s="213">
        <f>J!S52</f>
        <v>0</v>
      </c>
      <c r="CG51" s="214" t="str">
        <f t="shared" si="27"/>
        <v/>
      </c>
      <c r="CH51" s="260">
        <f>J!T52</f>
        <v>0</v>
      </c>
      <c r="CI51" s="262" t="str">
        <f t="shared" si="28"/>
        <v/>
      </c>
      <c r="CJ51" s="264">
        <f>J!U52</f>
        <v>0</v>
      </c>
      <c r="CK51" s="186" t="str">
        <f t="shared" si="29"/>
        <v/>
      </c>
      <c r="CL51" s="95"/>
      <c r="CM51" s="171"/>
      <c r="CN51" s="243">
        <f ca="1">K!R52+CS51</f>
        <v>0</v>
      </c>
      <c r="CO51" s="247">
        <f>K!S52</f>
        <v>0</v>
      </c>
      <c r="CP51" s="248" t="str">
        <f t="shared" si="30"/>
        <v/>
      </c>
      <c r="CQ51" s="245">
        <f>K!T52</f>
        <v>0</v>
      </c>
      <c r="CR51" s="251" t="str">
        <f t="shared" si="31"/>
        <v/>
      </c>
      <c r="CS51" s="253">
        <f>K!U52</f>
        <v>0</v>
      </c>
      <c r="CT51" s="241" t="str">
        <f t="shared" si="32"/>
        <v/>
      </c>
      <c r="CU51" s="95"/>
      <c r="CV51" s="268"/>
      <c r="CW51" s="243">
        <f ca="1">L!R52+DB51</f>
        <v>0</v>
      </c>
      <c r="CX51" s="247">
        <f>L!S52</f>
        <v>0</v>
      </c>
      <c r="CY51" s="248" t="str">
        <f t="shared" si="33"/>
        <v/>
      </c>
      <c r="CZ51" s="245">
        <f>L!T52</f>
        <v>0</v>
      </c>
      <c r="DA51" s="251" t="str">
        <f t="shared" si="34"/>
        <v/>
      </c>
      <c r="DB51" s="253">
        <f>L!U52</f>
        <v>0</v>
      </c>
      <c r="DC51" s="241" t="str">
        <f t="shared" si="35"/>
        <v/>
      </c>
      <c r="DD51" s="89"/>
    </row>
    <row r="52" spans="1:108" ht="15" customHeight="1" x14ac:dyDescent="0.3">
      <c r="A52" s="159"/>
      <c r="B52" s="153">
        <f ca="1">A!R53+G52</f>
        <v>0</v>
      </c>
      <c r="C52" s="140">
        <f>A!S53</f>
        <v>0</v>
      </c>
      <c r="D52" s="141" t="str">
        <f t="shared" si="0"/>
        <v/>
      </c>
      <c r="E52" s="137">
        <f>A!T53</f>
        <v>0</v>
      </c>
      <c r="F52" s="144" t="str">
        <f t="shared" si="1"/>
        <v/>
      </c>
      <c r="G52" s="145">
        <f>A!U53</f>
        <v>0</v>
      </c>
      <c r="H52" s="146" t="str">
        <f t="shared" si="2"/>
        <v/>
      </c>
      <c r="I52" s="98"/>
      <c r="J52" s="171"/>
      <c r="K52" s="166">
        <f ca="1">B!R53+P52</f>
        <v>0</v>
      </c>
      <c r="L52" s="164">
        <f>B!S53</f>
        <v>0</v>
      </c>
      <c r="M52" s="174" t="str">
        <f t="shared" si="3"/>
        <v/>
      </c>
      <c r="N52" s="178">
        <f>B!T53</f>
        <v>0</v>
      </c>
      <c r="O52" s="179" t="str">
        <f t="shared" si="4"/>
        <v/>
      </c>
      <c r="P52" s="175">
        <f>B!U53</f>
        <v>0</v>
      </c>
      <c r="Q52" s="186" t="str">
        <f t="shared" si="5"/>
        <v/>
      </c>
      <c r="R52" s="95"/>
      <c r="S52" s="171"/>
      <c r="T52" s="166">
        <f ca="1">'C'!R53+Y52</f>
        <v>0</v>
      </c>
      <c r="U52" s="164">
        <f>'C'!S53</f>
        <v>0</v>
      </c>
      <c r="V52" s="174" t="str">
        <f t="shared" si="6"/>
        <v/>
      </c>
      <c r="W52" s="178">
        <f>'C'!T53</f>
        <v>0</v>
      </c>
      <c r="X52" s="201" t="str">
        <f t="shared" si="7"/>
        <v/>
      </c>
      <c r="Y52" s="175">
        <f>'C'!U53</f>
        <v>0</v>
      </c>
      <c r="Z52" s="186" t="str">
        <f t="shared" si="8"/>
        <v/>
      </c>
      <c r="AA52" s="95"/>
      <c r="AB52" s="295"/>
      <c r="AC52" s="211">
        <f ca="1">D!R53+AH52</f>
        <v>0</v>
      </c>
      <c r="AD52" s="213">
        <f>D!S53</f>
        <v>0</v>
      </c>
      <c r="AE52" s="214" t="str">
        <f t="shared" si="9"/>
        <v/>
      </c>
      <c r="AF52" s="178">
        <f>D!T53</f>
        <v>0</v>
      </c>
      <c r="AG52" s="179" t="str">
        <f t="shared" si="10"/>
        <v/>
      </c>
      <c r="AH52" s="175">
        <f>D!U53</f>
        <v>0</v>
      </c>
      <c r="AI52" s="186" t="str">
        <f t="shared" si="11"/>
        <v/>
      </c>
      <c r="AJ52" s="95"/>
      <c r="AK52" s="171"/>
      <c r="AL52" s="153">
        <f ca="1">E!R53</f>
        <v>0</v>
      </c>
      <c r="AM52" s="221">
        <f>E!S53</f>
        <v>0</v>
      </c>
      <c r="AN52" s="223" t="str">
        <f t="shared" si="12"/>
        <v/>
      </c>
      <c r="AO52" s="227">
        <f>E!T53</f>
        <v>0</v>
      </c>
      <c r="AP52" s="228" t="str">
        <f t="shared" si="13"/>
        <v/>
      </c>
      <c r="AQ52" s="225">
        <f>E!U53</f>
        <v>0</v>
      </c>
      <c r="AR52" s="217" t="str">
        <f t="shared" si="14"/>
        <v/>
      </c>
      <c r="AS52" s="95"/>
      <c r="AT52" s="171"/>
      <c r="AU52" s="153">
        <f ca="1">F!R53+AZ52</f>
        <v>0</v>
      </c>
      <c r="AV52" s="221">
        <f>F!S53</f>
        <v>0</v>
      </c>
      <c r="AW52" s="223" t="str">
        <f t="shared" si="15"/>
        <v/>
      </c>
      <c r="AX52" s="227">
        <f>F!T53</f>
        <v>0</v>
      </c>
      <c r="AY52" s="228" t="str">
        <f t="shared" si="16"/>
        <v/>
      </c>
      <c r="AZ52" s="225">
        <f>F!U53</f>
        <v>0</v>
      </c>
      <c r="BA52" s="217" t="str">
        <f t="shared" si="17"/>
        <v/>
      </c>
      <c r="BB52" s="95"/>
      <c r="BC52" s="159"/>
      <c r="BD52" s="234">
        <f ca="1">G!R53+BI52</f>
        <v>0</v>
      </c>
      <c r="BE52" s="140">
        <f>G!S53</f>
        <v>0</v>
      </c>
      <c r="BF52" s="236" t="str">
        <f t="shared" si="18"/>
        <v/>
      </c>
      <c r="BG52" s="137">
        <f>G!T53</f>
        <v>0</v>
      </c>
      <c r="BH52" s="144" t="str">
        <f t="shared" si="19"/>
        <v/>
      </c>
      <c r="BI52" s="145">
        <f>G!U53</f>
        <v>0</v>
      </c>
      <c r="BJ52" s="217" t="str">
        <f t="shared" si="20"/>
        <v/>
      </c>
      <c r="BK52" s="95"/>
      <c r="BL52" s="207"/>
      <c r="BM52" s="234">
        <f ca="1">H!R53+BR52</f>
        <v>0</v>
      </c>
      <c r="BN52" s="140">
        <f>H!S53</f>
        <v>0</v>
      </c>
      <c r="BO52" s="236" t="str">
        <f t="shared" si="21"/>
        <v/>
      </c>
      <c r="BP52" s="137">
        <f>H!T53</f>
        <v>0</v>
      </c>
      <c r="BQ52" s="144" t="str">
        <f t="shared" si="22"/>
        <v/>
      </c>
      <c r="BR52" s="145">
        <f>H!U53</f>
        <v>0</v>
      </c>
      <c r="BS52" s="217" t="str">
        <f t="shared" si="23"/>
        <v/>
      </c>
      <c r="BT52" s="95"/>
      <c r="BU52" s="171"/>
      <c r="BV52" s="243">
        <f ca="1">I!R53+CA52</f>
        <v>0</v>
      </c>
      <c r="BW52" s="247">
        <f>I!S53</f>
        <v>0</v>
      </c>
      <c r="BX52" s="248" t="str">
        <f t="shared" si="24"/>
        <v/>
      </c>
      <c r="BY52" s="245">
        <f>I!T53</f>
        <v>0</v>
      </c>
      <c r="BZ52" s="251" t="str">
        <f t="shared" si="25"/>
        <v/>
      </c>
      <c r="CA52" s="253">
        <f>I!U53</f>
        <v>0</v>
      </c>
      <c r="CB52" s="241" t="str">
        <f t="shared" si="26"/>
        <v/>
      </c>
      <c r="CC52" s="95"/>
      <c r="CD52" s="171"/>
      <c r="CE52" s="211">
        <f ca="1">J!R53+CJ52</f>
        <v>0</v>
      </c>
      <c r="CF52" s="213">
        <f>J!S53</f>
        <v>0</v>
      </c>
      <c r="CG52" s="214" t="str">
        <f t="shared" si="27"/>
        <v/>
      </c>
      <c r="CH52" s="260">
        <f>J!T53</f>
        <v>0</v>
      </c>
      <c r="CI52" s="262" t="str">
        <f t="shared" si="28"/>
        <v/>
      </c>
      <c r="CJ52" s="264">
        <f>J!U53</f>
        <v>0</v>
      </c>
      <c r="CK52" s="186" t="str">
        <f t="shared" si="29"/>
        <v/>
      </c>
      <c r="CL52" s="95"/>
      <c r="CM52" s="171"/>
      <c r="CN52" s="243">
        <f ca="1">K!R53+CS52</f>
        <v>0</v>
      </c>
      <c r="CO52" s="247">
        <f>K!S53</f>
        <v>0</v>
      </c>
      <c r="CP52" s="248" t="str">
        <f t="shared" si="30"/>
        <v/>
      </c>
      <c r="CQ52" s="245">
        <f>K!T53</f>
        <v>0</v>
      </c>
      <c r="CR52" s="251" t="str">
        <f t="shared" si="31"/>
        <v/>
      </c>
      <c r="CS52" s="253">
        <f>K!U53</f>
        <v>0</v>
      </c>
      <c r="CT52" s="241" t="str">
        <f t="shared" si="32"/>
        <v/>
      </c>
      <c r="CU52" s="95"/>
      <c r="CV52" s="268"/>
      <c r="CW52" s="243">
        <f ca="1">L!R53+DB52</f>
        <v>0</v>
      </c>
      <c r="CX52" s="247">
        <f>L!S53</f>
        <v>0</v>
      </c>
      <c r="CY52" s="248" t="str">
        <f t="shared" si="33"/>
        <v/>
      </c>
      <c r="CZ52" s="245">
        <f>L!T53</f>
        <v>0</v>
      </c>
      <c r="DA52" s="251" t="str">
        <f t="shared" si="34"/>
        <v/>
      </c>
      <c r="DB52" s="253">
        <f>L!U53</f>
        <v>0</v>
      </c>
      <c r="DC52" s="241" t="str">
        <f t="shared" si="35"/>
        <v/>
      </c>
      <c r="DD52" s="89"/>
    </row>
    <row r="53" spans="1:108" s="1" customFormat="1" ht="15" customHeight="1" x14ac:dyDescent="0.3">
      <c r="A53" s="159"/>
      <c r="B53" s="153">
        <f ca="1">A!R54+G53</f>
        <v>0</v>
      </c>
      <c r="C53" s="140">
        <f>A!S54</f>
        <v>0</v>
      </c>
      <c r="D53" s="141" t="str">
        <f t="shared" si="0"/>
        <v/>
      </c>
      <c r="E53" s="137">
        <f>A!T54</f>
        <v>0</v>
      </c>
      <c r="F53" s="144" t="str">
        <f t="shared" si="1"/>
        <v/>
      </c>
      <c r="G53" s="145">
        <f>A!U54</f>
        <v>0</v>
      </c>
      <c r="H53" s="146" t="str">
        <f t="shared" si="2"/>
        <v/>
      </c>
      <c r="I53" s="98"/>
      <c r="J53" s="171"/>
      <c r="K53" s="166">
        <f ca="1">B!R54+P53</f>
        <v>0</v>
      </c>
      <c r="L53" s="164">
        <f>B!S54</f>
        <v>0</v>
      </c>
      <c r="M53" s="174" t="str">
        <f t="shared" si="3"/>
        <v/>
      </c>
      <c r="N53" s="178">
        <f>B!T54</f>
        <v>0</v>
      </c>
      <c r="O53" s="179" t="str">
        <f t="shared" si="4"/>
        <v/>
      </c>
      <c r="P53" s="175">
        <f>B!U54</f>
        <v>0</v>
      </c>
      <c r="Q53" s="186" t="str">
        <f t="shared" si="5"/>
        <v/>
      </c>
      <c r="R53" s="95"/>
      <c r="S53" s="171"/>
      <c r="T53" s="166">
        <f ca="1">'C'!R54+Y53</f>
        <v>0</v>
      </c>
      <c r="U53" s="164">
        <f>'C'!S54</f>
        <v>0</v>
      </c>
      <c r="V53" s="174" t="str">
        <f t="shared" si="6"/>
        <v/>
      </c>
      <c r="W53" s="178">
        <f>'C'!T54</f>
        <v>0</v>
      </c>
      <c r="X53" s="201" t="str">
        <f t="shared" si="7"/>
        <v/>
      </c>
      <c r="Y53" s="175">
        <f>'C'!U54</f>
        <v>0</v>
      </c>
      <c r="Z53" s="186" t="str">
        <f t="shared" si="8"/>
        <v/>
      </c>
      <c r="AA53" s="95"/>
      <c r="AB53" s="295"/>
      <c r="AC53" s="211">
        <f ca="1">D!R54+AH53</f>
        <v>0</v>
      </c>
      <c r="AD53" s="213">
        <f>D!S54</f>
        <v>0</v>
      </c>
      <c r="AE53" s="214" t="str">
        <f t="shared" si="9"/>
        <v/>
      </c>
      <c r="AF53" s="178">
        <f>D!T54</f>
        <v>0</v>
      </c>
      <c r="AG53" s="179" t="str">
        <f t="shared" si="10"/>
        <v/>
      </c>
      <c r="AH53" s="175">
        <f>D!U54</f>
        <v>0</v>
      </c>
      <c r="AI53" s="186" t="str">
        <f t="shared" si="11"/>
        <v/>
      </c>
      <c r="AJ53" s="95"/>
      <c r="AK53" s="171"/>
      <c r="AL53" s="153">
        <f ca="1">E!R54</f>
        <v>0</v>
      </c>
      <c r="AM53" s="221">
        <f>E!S54</f>
        <v>0</v>
      </c>
      <c r="AN53" s="223" t="str">
        <f t="shared" si="12"/>
        <v/>
      </c>
      <c r="AO53" s="227">
        <f>E!T54</f>
        <v>0</v>
      </c>
      <c r="AP53" s="228" t="str">
        <f t="shared" si="13"/>
        <v/>
      </c>
      <c r="AQ53" s="225">
        <f>E!U54</f>
        <v>0</v>
      </c>
      <c r="AR53" s="217" t="str">
        <f t="shared" si="14"/>
        <v/>
      </c>
      <c r="AS53" s="95"/>
      <c r="AT53" s="171"/>
      <c r="AU53" s="153">
        <f ca="1">F!R54+AZ53</f>
        <v>0</v>
      </c>
      <c r="AV53" s="221">
        <f>F!S54</f>
        <v>0</v>
      </c>
      <c r="AW53" s="223" t="str">
        <f t="shared" si="15"/>
        <v/>
      </c>
      <c r="AX53" s="227">
        <f>F!T54</f>
        <v>0</v>
      </c>
      <c r="AY53" s="228" t="str">
        <f t="shared" si="16"/>
        <v/>
      </c>
      <c r="AZ53" s="225">
        <f>F!U54</f>
        <v>0</v>
      </c>
      <c r="BA53" s="217" t="str">
        <f t="shared" si="17"/>
        <v/>
      </c>
      <c r="BB53" s="95"/>
      <c r="BC53" s="159"/>
      <c r="BD53" s="234">
        <f ca="1">G!R54+BI53</f>
        <v>0</v>
      </c>
      <c r="BE53" s="140">
        <f>G!S54</f>
        <v>0</v>
      </c>
      <c r="BF53" s="236" t="str">
        <f t="shared" si="18"/>
        <v/>
      </c>
      <c r="BG53" s="137">
        <f>G!T54</f>
        <v>0</v>
      </c>
      <c r="BH53" s="144" t="str">
        <f t="shared" si="19"/>
        <v/>
      </c>
      <c r="BI53" s="145">
        <f>G!U54</f>
        <v>0</v>
      </c>
      <c r="BJ53" s="217" t="str">
        <f t="shared" si="20"/>
        <v/>
      </c>
      <c r="BK53" s="95"/>
      <c r="BL53" s="207"/>
      <c r="BM53" s="234">
        <f ca="1">H!R54+BR53</f>
        <v>0</v>
      </c>
      <c r="BN53" s="140">
        <f>H!S54</f>
        <v>0</v>
      </c>
      <c r="BO53" s="236" t="str">
        <f t="shared" si="21"/>
        <v/>
      </c>
      <c r="BP53" s="137">
        <f>H!T54</f>
        <v>0</v>
      </c>
      <c r="BQ53" s="144" t="str">
        <f t="shared" si="22"/>
        <v/>
      </c>
      <c r="BR53" s="145">
        <f>H!U54</f>
        <v>0</v>
      </c>
      <c r="BS53" s="217" t="str">
        <f t="shared" si="23"/>
        <v/>
      </c>
      <c r="BT53" s="95"/>
      <c r="BU53" s="171"/>
      <c r="BV53" s="243">
        <f ca="1">I!R54+CA53</f>
        <v>0</v>
      </c>
      <c r="BW53" s="247">
        <f>I!S54</f>
        <v>0</v>
      </c>
      <c r="BX53" s="248" t="str">
        <f t="shared" si="24"/>
        <v/>
      </c>
      <c r="BY53" s="245">
        <f>I!T54</f>
        <v>0</v>
      </c>
      <c r="BZ53" s="251" t="str">
        <f t="shared" si="25"/>
        <v/>
      </c>
      <c r="CA53" s="253">
        <f>I!U54</f>
        <v>0</v>
      </c>
      <c r="CB53" s="241" t="str">
        <f t="shared" si="26"/>
        <v/>
      </c>
      <c r="CC53" s="95"/>
      <c r="CD53" s="171"/>
      <c r="CE53" s="211">
        <f ca="1">J!R54+CJ53</f>
        <v>0</v>
      </c>
      <c r="CF53" s="213">
        <f>J!S54</f>
        <v>0</v>
      </c>
      <c r="CG53" s="214" t="str">
        <f t="shared" si="27"/>
        <v/>
      </c>
      <c r="CH53" s="260">
        <f>J!T54</f>
        <v>0</v>
      </c>
      <c r="CI53" s="262" t="str">
        <f t="shared" si="28"/>
        <v/>
      </c>
      <c r="CJ53" s="264">
        <f>J!U54</f>
        <v>0</v>
      </c>
      <c r="CK53" s="186" t="str">
        <f t="shared" si="29"/>
        <v/>
      </c>
      <c r="CL53" s="95"/>
      <c r="CM53" s="171"/>
      <c r="CN53" s="243">
        <f ca="1">K!R54+CS53</f>
        <v>0</v>
      </c>
      <c r="CO53" s="247">
        <f>K!S54</f>
        <v>0</v>
      </c>
      <c r="CP53" s="248" t="str">
        <f t="shared" si="30"/>
        <v/>
      </c>
      <c r="CQ53" s="245">
        <f>K!T54</f>
        <v>0</v>
      </c>
      <c r="CR53" s="251" t="str">
        <f t="shared" si="31"/>
        <v/>
      </c>
      <c r="CS53" s="253">
        <f>K!U54</f>
        <v>0</v>
      </c>
      <c r="CT53" s="241" t="str">
        <f t="shared" si="32"/>
        <v/>
      </c>
      <c r="CU53" s="95"/>
      <c r="CV53" s="268"/>
      <c r="CW53" s="243">
        <f ca="1">L!R54+DB53</f>
        <v>0</v>
      </c>
      <c r="CX53" s="247">
        <f>L!S54</f>
        <v>0</v>
      </c>
      <c r="CY53" s="248" t="str">
        <f t="shared" si="33"/>
        <v/>
      </c>
      <c r="CZ53" s="245">
        <f>L!T54</f>
        <v>0</v>
      </c>
      <c r="DA53" s="251" t="str">
        <f t="shared" si="34"/>
        <v/>
      </c>
      <c r="DB53" s="253">
        <f>L!U54</f>
        <v>0</v>
      </c>
      <c r="DC53" s="241" t="str">
        <f t="shared" si="35"/>
        <v/>
      </c>
      <c r="DD53" s="101"/>
    </row>
    <row r="54" spans="1:108" s="1" customFormat="1" ht="15" customHeight="1" x14ac:dyDescent="0.3">
      <c r="A54" s="159"/>
      <c r="B54" s="153">
        <f ca="1">A!R55+G54</f>
        <v>0</v>
      </c>
      <c r="C54" s="140">
        <f>A!S55</f>
        <v>0</v>
      </c>
      <c r="D54" s="141" t="str">
        <f t="shared" si="0"/>
        <v/>
      </c>
      <c r="E54" s="137">
        <f>A!T55</f>
        <v>0</v>
      </c>
      <c r="F54" s="144" t="str">
        <f t="shared" si="1"/>
        <v/>
      </c>
      <c r="G54" s="145">
        <f>A!U55</f>
        <v>0</v>
      </c>
      <c r="H54" s="146" t="str">
        <f t="shared" si="2"/>
        <v/>
      </c>
      <c r="I54" s="98"/>
      <c r="J54" s="171"/>
      <c r="K54" s="166">
        <f ca="1">B!R55+P54</f>
        <v>0</v>
      </c>
      <c r="L54" s="164">
        <f>B!S55</f>
        <v>0</v>
      </c>
      <c r="M54" s="174" t="str">
        <f t="shared" si="3"/>
        <v/>
      </c>
      <c r="N54" s="178">
        <f>B!T55</f>
        <v>0</v>
      </c>
      <c r="O54" s="179" t="str">
        <f t="shared" si="4"/>
        <v/>
      </c>
      <c r="P54" s="175">
        <f>B!U55</f>
        <v>0</v>
      </c>
      <c r="Q54" s="186" t="str">
        <f t="shared" si="5"/>
        <v/>
      </c>
      <c r="R54" s="95"/>
      <c r="S54" s="171"/>
      <c r="T54" s="166">
        <f ca="1">'C'!R55+Y54</f>
        <v>0</v>
      </c>
      <c r="U54" s="164">
        <f>'C'!S55</f>
        <v>0</v>
      </c>
      <c r="V54" s="174" t="str">
        <f t="shared" si="6"/>
        <v/>
      </c>
      <c r="W54" s="178">
        <f>'C'!T55</f>
        <v>0</v>
      </c>
      <c r="X54" s="201" t="str">
        <f t="shared" si="7"/>
        <v/>
      </c>
      <c r="Y54" s="175">
        <f>'C'!U55</f>
        <v>0</v>
      </c>
      <c r="Z54" s="186" t="str">
        <f t="shared" si="8"/>
        <v/>
      </c>
      <c r="AA54" s="95"/>
      <c r="AB54" s="295"/>
      <c r="AC54" s="211">
        <f ca="1">D!R55+AH54</f>
        <v>0</v>
      </c>
      <c r="AD54" s="213">
        <f>D!S55</f>
        <v>0</v>
      </c>
      <c r="AE54" s="214" t="str">
        <f t="shared" si="9"/>
        <v/>
      </c>
      <c r="AF54" s="178">
        <f>D!T55</f>
        <v>0</v>
      </c>
      <c r="AG54" s="179" t="str">
        <f t="shared" si="10"/>
        <v/>
      </c>
      <c r="AH54" s="175">
        <f>D!U55</f>
        <v>0</v>
      </c>
      <c r="AI54" s="186" t="str">
        <f t="shared" si="11"/>
        <v/>
      </c>
      <c r="AJ54" s="95"/>
      <c r="AK54" s="171"/>
      <c r="AL54" s="153">
        <f ca="1">E!R55</f>
        <v>0</v>
      </c>
      <c r="AM54" s="221">
        <f>E!S55</f>
        <v>0</v>
      </c>
      <c r="AN54" s="223" t="str">
        <f t="shared" si="12"/>
        <v/>
      </c>
      <c r="AO54" s="227">
        <f>E!T55</f>
        <v>0</v>
      </c>
      <c r="AP54" s="228" t="str">
        <f t="shared" si="13"/>
        <v/>
      </c>
      <c r="AQ54" s="225">
        <f>E!U55</f>
        <v>0</v>
      </c>
      <c r="AR54" s="217" t="str">
        <f t="shared" si="14"/>
        <v/>
      </c>
      <c r="AS54" s="95"/>
      <c r="AT54" s="171"/>
      <c r="AU54" s="153">
        <f ca="1">F!R55+AZ54</f>
        <v>0</v>
      </c>
      <c r="AV54" s="221">
        <f>F!S55</f>
        <v>0</v>
      </c>
      <c r="AW54" s="223" t="str">
        <f t="shared" si="15"/>
        <v/>
      </c>
      <c r="AX54" s="227">
        <f>F!T55</f>
        <v>0</v>
      </c>
      <c r="AY54" s="228" t="str">
        <f t="shared" si="16"/>
        <v/>
      </c>
      <c r="AZ54" s="225">
        <f>F!U55</f>
        <v>0</v>
      </c>
      <c r="BA54" s="217" t="str">
        <f t="shared" si="17"/>
        <v/>
      </c>
      <c r="BB54" s="95"/>
      <c r="BC54" s="159"/>
      <c r="BD54" s="234">
        <f ca="1">G!R55+BI54</f>
        <v>0</v>
      </c>
      <c r="BE54" s="140">
        <f>G!S55</f>
        <v>0</v>
      </c>
      <c r="BF54" s="236" t="str">
        <f t="shared" si="18"/>
        <v/>
      </c>
      <c r="BG54" s="137">
        <f>G!T55</f>
        <v>0</v>
      </c>
      <c r="BH54" s="144" t="str">
        <f t="shared" si="19"/>
        <v/>
      </c>
      <c r="BI54" s="145">
        <f>G!U55</f>
        <v>0</v>
      </c>
      <c r="BJ54" s="217" t="str">
        <f t="shared" si="20"/>
        <v/>
      </c>
      <c r="BK54" s="95"/>
      <c r="BL54" s="207"/>
      <c r="BM54" s="234">
        <f ca="1">H!R55+BR54</f>
        <v>0</v>
      </c>
      <c r="BN54" s="140">
        <f>H!S55</f>
        <v>0</v>
      </c>
      <c r="BO54" s="236" t="str">
        <f t="shared" si="21"/>
        <v/>
      </c>
      <c r="BP54" s="137">
        <f>H!T55</f>
        <v>0</v>
      </c>
      <c r="BQ54" s="144" t="str">
        <f t="shared" si="22"/>
        <v/>
      </c>
      <c r="BR54" s="145">
        <f>H!U55</f>
        <v>0</v>
      </c>
      <c r="BS54" s="217" t="str">
        <f t="shared" si="23"/>
        <v/>
      </c>
      <c r="BT54" s="95"/>
      <c r="BU54" s="171"/>
      <c r="BV54" s="243">
        <f ca="1">I!R55+CA54</f>
        <v>0</v>
      </c>
      <c r="BW54" s="247">
        <f>I!S55</f>
        <v>0</v>
      </c>
      <c r="BX54" s="248" t="str">
        <f t="shared" si="24"/>
        <v/>
      </c>
      <c r="BY54" s="245">
        <f>I!T55</f>
        <v>0</v>
      </c>
      <c r="BZ54" s="251" t="str">
        <f t="shared" si="25"/>
        <v/>
      </c>
      <c r="CA54" s="253">
        <f>I!U55</f>
        <v>0</v>
      </c>
      <c r="CB54" s="241" t="str">
        <f t="shared" si="26"/>
        <v/>
      </c>
      <c r="CC54" s="95"/>
      <c r="CD54" s="171"/>
      <c r="CE54" s="211">
        <f ca="1">J!R55+CJ54</f>
        <v>0</v>
      </c>
      <c r="CF54" s="213">
        <f>J!S55</f>
        <v>0</v>
      </c>
      <c r="CG54" s="214" t="str">
        <f t="shared" si="27"/>
        <v/>
      </c>
      <c r="CH54" s="260">
        <f>J!T55</f>
        <v>0</v>
      </c>
      <c r="CI54" s="262" t="str">
        <f t="shared" si="28"/>
        <v/>
      </c>
      <c r="CJ54" s="264">
        <f>J!U55</f>
        <v>0</v>
      </c>
      <c r="CK54" s="186" t="str">
        <f t="shared" si="29"/>
        <v/>
      </c>
      <c r="CL54" s="95"/>
      <c r="CM54" s="171"/>
      <c r="CN54" s="243">
        <f ca="1">K!R55+CS54</f>
        <v>0</v>
      </c>
      <c r="CO54" s="247">
        <f>K!S55</f>
        <v>0</v>
      </c>
      <c r="CP54" s="248" t="str">
        <f t="shared" si="30"/>
        <v/>
      </c>
      <c r="CQ54" s="245">
        <f>K!T55</f>
        <v>0</v>
      </c>
      <c r="CR54" s="251" t="str">
        <f t="shared" si="31"/>
        <v/>
      </c>
      <c r="CS54" s="253">
        <f>K!U55</f>
        <v>0</v>
      </c>
      <c r="CT54" s="241" t="str">
        <f t="shared" si="32"/>
        <v/>
      </c>
      <c r="CU54" s="95"/>
      <c r="CV54" s="268"/>
      <c r="CW54" s="243">
        <f ca="1">L!R55+DB54</f>
        <v>0</v>
      </c>
      <c r="CX54" s="247">
        <f>L!S55</f>
        <v>0</v>
      </c>
      <c r="CY54" s="248" t="str">
        <f t="shared" si="33"/>
        <v/>
      </c>
      <c r="CZ54" s="245">
        <f>L!T55</f>
        <v>0</v>
      </c>
      <c r="DA54" s="251" t="str">
        <f t="shared" si="34"/>
        <v/>
      </c>
      <c r="DB54" s="253">
        <f>L!U55</f>
        <v>0</v>
      </c>
      <c r="DC54" s="241" t="str">
        <f t="shared" si="35"/>
        <v/>
      </c>
      <c r="DD54" s="101"/>
    </row>
    <row r="55" spans="1:108" s="1" customFormat="1" ht="15" customHeight="1" x14ac:dyDescent="0.3">
      <c r="A55" s="159"/>
      <c r="B55" s="153">
        <f ca="1">A!R56+G55</f>
        <v>0</v>
      </c>
      <c r="C55" s="140">
        <f>A!S56</f>
        <v>0</v>
      </c>
      <c r="D55" s="141" t="str">
        <f t="shared" si="0"/>
        <v/>
      </c>
      <c r="E55" s="137">
        <f>A!T56</f>
        <v>0</v>
      </c>
      <c r="F55" s="144" t="str">
        <f t="shared" si="1"/>
        <v/>
      </c>
      <c r="G55" s="145">
        <f>A!U56</f>
        <v>0</v>
      </c>
      <c r="H55" s="146" t="str">
        <f t="shared" si="2"/>
        <v/>
      </c>
      <c r="I55" s="98"/>
      <c r="J55" s="171"/>
      <c r="K55" s="166">
        <f ca="1">B!R56+P55</f>
        <v>0</v>
      </c>
      <c r="L55" s="164">
        <f>B!S56</f>
        <v>0</v>
      </c>
      <c r="M55" s="174" t="str">
        <f t="shared" si="3"/>
        <v/>
      </c>
      <c r="N55" s="178">
        <f>B!T56</f>
        <v>0</v>
      </c>
      <c r="O55" s="179" t="str">
        <f t="shared" si="4"/>
        <v/>
      </c>
      <c r="P55" s="175">
        <f>B!U56</f>
        <v>0</v>
      </c>
      <c r="Q55" s="186" t="str">
        <f t="shared" si="5"/>
        <v/>
      </c>
      <c r="R55" s="95"/>
      <c r="S55" s="171"/>
      <c r="T55" s="166">
        <f ca="1">'C'!R56+Y55</f>
        <v>0</v>
      </c>
      <c r="U55" s="164">
        <f>'C'!S56</f>
        <v>0</v>
      </c>
      <c r="V55" s="174" t="str">
        <f t="shared" si="6"/>
        <v/>
      </c>
      <c r="W55" s="178">
        <f>'C'!T56</f>
        <v>0</v>
      </c>
      <c r="X55" s="201" t="str">
        <f t="shared" si="7"/>
        <v/>
      </c>
      <c r="Y55" s="175">
        <f>'C'!U56</f>
        <v>0</v>
      </c>
      <c r="Z55" s="186" t="str">
        <f t="shared" si="8"/>
        <v/>
      </c>
      <c r="AA55" s="95"/>
      <c r="AB55" s="295"/>
      <c r="AC55" s="211">
        <f ca="1">D!R56+AH55</f>
        <v>0</v>
      </c>
      <c r="AD55" s="213">
        <f>D!S56</f>
        <v>0</v>
      </c>
      <c r="AE55" s="214" t="str">
        <f t="shared" si="9"/>
        <v/>
      </c>
      <c r="AF55" s="178">
        <f>D!T56</f>
        <v>0</v>
      </c>
      <c r="AG55" s="179" t="str">
        <f t="shared" si="10"/>
        <v/>
      </c>
      <c r="AH55" s="175">
        <f>D!U56</f>
        <v>0</v>
      </c>
      <c r="AI55" s="186" t="str">
        <f t="shared" si="11"/>
        <v/>
      </c>
      <c r="AJ55" s="95"/>
      <c r="AK55" s="171"/>
      <c r="AL55" s="153">
        <f ca="1">E!R56</f>
        <v>0</v>
      </c>
      <c r="AM55" s="221">
        <f>E!S56</f>
        <v>0</v>
      </c>
      <c r="AN55" s="223" t="str">
        <f t="shared" si="12"/>
        <v/>
      </c>
      <c r="AO55" s="227">
        <f>E!T56</f>
        <v>0</v>
      </c>
      <c r="AP55" s="228" t="str">
        <f t="shared" si="13"/>
        <v/>
      </c>
      <c r="AQ55" s="225">
        <f>E!U56</f>
        <v>0</v>
      </c>
      <c r="AR55" s="217" t="str">
        <f t="shared" si="14"/>
        <v/>
      </c>
      <c r="AS55" s="95"/>
      <c r="AT55" s="171"/>
      <c r="AU55" s="153">
        <f ca="1">F!R56+AZ55</f>
        <v>0</v>
      </c>
      <c r="AV55" s="221">
        <f>F!S56</f>
        <v>0</v>
      </c>
      <c r="AW55" s="223" t="str">
        <f t="shared" si="15"/>
        <v/>
      </c>
      <c r="AX55" s="227">
        <f>F!T56</f>
        <v>0</v>
      </c>
      <c r="AY55" s="228" t="str">
        <f t="shared" si="16"/>
        <v/>
      </c>
      <c r="AZ55" s="225">
        <f>F!U56</f>
        <v>0</v>
      </c>
      <c r="BA55" s="217" t="str">
        <f t="shared" si="17"/>
        <v/>
      </c>
      <c r="BB55" s="95"/>
      <c r="BC55" s="159"/>
      <c r="BD55" s="234">
        <f ca="1">G!R56+BI55</f>
        <v>0</v>
      </c>
      <c r="BE55" s="140">
        <f>G!S56</f>
        <v>0</v>
      </c>
      <c r="BF55" s="236" t="str">
        <f t="shared" si="18"/>
        <v/>
      </c>
      <c r="BG55" s="137">
        <f>G!T56</f>
        <v>0</v>
      </c>
      <c r="BH55" s="144" t="str">
        <f t="shared" si="19"/>
        <v/>
      </c>
      <c r="BI55" s="145">
        <f>G!U56</f>
        <v>0</v>
      </c>
      <c r="BJ55" s="217" t="str">
        <f t="shared" si="20"/>
        <v/>
      </c>
      <c r="BK55" s="95"/>
      <c r="BL55" s="207"/>
      <c r="BM55" s="234">
        <f ca="1">H!R56+BR55</f>
        <v>0</v>
      </c>
      <c r="BN55" s="140">
        <f>H!S56</f>
        <v>0</v>
      </c>
      <c r="BO55" s="236" t="str">
        <f t="shared" si="21"/>
        <v/>
      </c>
      <c r="BP55" s="137">
        <f>H!T56</f>
        <v>0</v>
      </c>
      <c r="BQ55" s="144" t="str">
        <f t="shared" si="22"/>
        <v/>
      </c>
      <c r="BR55" s="145">
        <f>H!U56</f>
        <v>0</v>
      </c>
      <c r="BS55" s="217" t="str">
        <f t="shared" si="23"/>
        <v/>
      </c>
      <c r="BT55" s="95"/>
      <c r="BU55" s="171"/>
      <c r="BV55" s="243">
        <f ca="1">I!R56+CA55</f>
        <v>0</v>
      </c>
      <c r="BW55" s="247">
        <f>I!S56</f>
        <v>0</v>
      </c>
      <c r="BX55" s="248" t="str">
        <f t="shared" si="24"/>
        <v/>
      </c>
      <c r="BY55" s="245">
        <f>I!T56</f>
        <v>0</v>
      </c>
      <c r="BZ55" s="251" t="str">
        <f t="shared" si="25"/>
        <v/>
      </c>
      <c r="CA55" s="253">
        <f>I!U56</f>
        <v>0</v>
      </c>
      <c r="CB55" s="241" t="str">
        <f t="shared" si="26"/>
        <v/>
      </c>
      <c r="CC55" s="95"/>
      <c r="CD55" s="171"/>
      <c r="CE55" s="211">
        <f ca="1">J!R56+CJ55</f>
        <v>0</v>
      </c>
      <c r="CF55" s="213">
        <f>J!S56</f>
        <v>0</v>
      </c>
      <c r="CG55" s="214" t="str">
        <f t="shared" si="27"/>
        <v/>
      </c>
      <c r="CH55" s="260">
        <f>J!T56</f>
        <v>0</v>
      </c>
      <c r="CI55" s="262" t="str">
        <f t="shared" si="28"/>
        <v/>
      </c>
      <c r="CJ55" s="264">
        <f>J!U56</f>
        <v>0</v>
      </c>
      <c r="CK55" s="186" t="str">
        <f t="shared" si="29"/>
        <v/>
      </c>
      <c r="CL55" s="95"/>
      <c r="CM55" s="171"/>
      <c r="CN55" s="243">
        <f ca="1">K!R56+CS55</f>
        <v>0</v>
      </c>
      <c r="CO55" s="247">
        <f>K!S56</f>
        <v>0</v>
      </c>
      <c r="CP55" s="248" t="str">
        <f t="shared" si="30"/>
        <v/>
      </c>
      <c r="CQ55" s="245">
        <f>K!T56</f>
        <v>0</v>
      </c>
      <c r="CR55" s="251" t="str">
        <f t="shared" si="31"/>
        <v/>
      </c>
      <c r="CS55" s="253">
        <f>K!U56</f>
        <v>0</v>
      </c>
      <c r="CT55" s="241" t="str">
        <f t="shared" si="32"/>
        <v/>
      </c>
      <c r="CU55" s="95"/>
      <c r="CV55" s="268"/>
      <c r="CW55" s="243">
        <f ca="1">L!R56+DB55</f>
        <v>0</v>
      </c>
      <c r="CX55" s="247">
        <f>L!S56</f>
        <v>0</v>
      </c>
      <c r="CY55" s="248" t="str">
        <f t="shared" si="33"/>
        <v/>
      </c>
      <c r="CZ55" s="245">
        <f>L!T56</f>
        <v>0</v>
      </c>
      <c r="DA55" s="251" t="str">
        <f t="shared" si="34"/>
        <v/>
      </c>
      <c r="DB55" s="253">
        <f>L!U56</f>
        <v>0</v>
      </c>
      <c r="DC55" s="241" t="str">
        <f t="shared" si="35"/>
        <v/>
      </c>
      <c r="DD55" s="101"/>
    </row>
    <row r="56" spans="1:108" s="1" customFormat="1" ht="15" x14ac:dyDescent="0.3">
      <c r="A56" s="159"/>
      <c r="B56" s="153">
        <f ca="1">A!R57+G56</f>
        <v>0</v>
      </c>
      <c r="C56" s="140">
        <f>A!S57</f>
        <v>0</v>
      </c>
      <c r="D56" s="141" t="str">
        <f t="shared" si="0"/>
        <v/>
      </c>
      <c r="E56" s="137">
        <f>A!T57</f>
        <v>0</v>
      </c>
      <c r="F56" s="144" t="str">
        <f t="shared" si="1"/>
        <v/>
      </c>
      <c r="G56" s="145">
        <f>A!U57</f>
        <v>0</v>
      </c>
      <c r="H56" s="146" t="str">
        <f t="shared" si="2"/>
        <v/>
      </c>
      <c r="I56" s="98"/>
      <c r="J56" s="171"/>
      <c r="K56" s="166">
        <f ca="1">B!R57+P56</f>
        <v>0</v>
      </c>
      <c r="L56" s="164">
        <f>B!S57</f>
        <v>0</v>
      </c>
      <c r="M56" s="174" t="str">
        <f t="shared" si="3"/>
        <v/>
      </c>
      <c r="N56" s="178">
        <f>B!T57</f>
        <v>0</v>
      </c>
      <c r="O56" s="179" t="str">
        <f t="shared" si="4"/>
        <v/>
      </c>
      <c r="P56" s="175">
        <f>B!U57</f>
        <v>0</v>
      </c>
      <c r="Q56" s="186" t="str">
        <f t="shared" si="5"/>
        <v/>
      </c>
      <c r="R56" s="95"/>
      <c r="S56" s="171"/>
      <c r="T56" s="166">
        <f ca="1">'C'!R57+Y56</f>
        <v>0</v>
      </c>
      <c r="U56" s="164">
        <f>'C'!S57</f>
        <v>0</v>
      </c>
      <c r="V56" s="174" t="str">
        <f t="shared" si="6"/>
        <v/>
      </c>
      <c r="W56" s="178">
        <f>'C'!T57</f>
        <v>0</v>
      </c>
      <c r="X56" s="201" t="str">
        <f t="shared" si="7"/>
        <v/>
      </c>
      <c r="Y56" s="175">
        <f>'C'!U57</f>
        <v>0</v>
      </c>
      <c r="Z56" s="186" t="str">
        <f t="shared" si="8"/>
        <v/>
      </c>
      <c r="AA56" s="95"/>
      <c r="AB56" s="295"/>
      <c r="AC56" s="211">
        <f ca="1">D!R57+AH56</f>
        <v>0</v>
      </c>
      <c r="AD56" s="213">
        <f>D!S57</f>
        <v>0</v>
      </c>
      <c r="AE56" s="214" t="str">
        <f t="shared" si="9"/>
        <v/>
      </c>
      <c r="AF56" s="178">
        <f>D!T57</f>
        <v>0</v>
      </c>
      <c r="AG56" s="179" t="str">
        <f t="shared" si="10"/>
        <v/>
      </c>
      <c r="AH56" s="175">
        <f>D!U57</f>
        <v>0</v>
      </c>
      <c r="AI56" s="186" t="str">
        <f t="shared" si="11"/>
        <v/>
      </c>
      <c r="AJ56" s="95"/>
      <c r="AK56" s="171"/>
      <c r="AL56" s="153">
        <f ca="1">E!R57</f>
        <v>0</v>
      </c>
      <c r="AM56" s="221">
        <f>E!S57</f>
        <v>0</v>
      </c>
      <c r="AN56" s="223" t="str">
        <f t="shared" si="12"/>
        <v/>
      </c>
      <c r="AO56" s="227">
        <f>E!T57</f>
        <v>0</v>
      </c>
      <c r="AP56" s="228" t="str">
        <f t="shared" si="13"/>
        <v/>
      </c>
      <c r="AQ56" s="225">
        <f>E!U57</f>
        <v>0</v>
      </c>
      <c r="AR56" s="217" t="str">
        <f t="shared" si="14"/>
        <v/>
      </c>
      <c r="AS56" s="95"/>
      <c r="AT56" s="171"/>
      <c r="AU56" s="153">
        <f ca="1">F!R57+AZ56</f>
        <v>0</v>
      </c>
      <c r="AV56" s="221">
        <f>F!S57</f>
        <v>0</v>
      </c>
      <c r="AW56" s="223" t="str">
        <f t="shared" si="15"/>
        <v/>
      </c>
      <c r="AX56" s="227">
        <f>F!T57</f>
        <v>0</v>
      </c>
      <c r="AY56" s="228" t="str">
        <f t="shared" si="16"/>
        <v/>
      </c>
      <c r="AZ56" s="225">
        <f>F!U57</f>
        <v>0</v>
      </c>
      <c r="BA56" s="217" t="str">
        <f t="shared" si="17"/>
        <v/>
      </c>
      <c r="BB56" s="95"/>
      <c r="BC56" s="159"/>
      <c r="BD56" s="234">
        <f ca="1">G!R57+BI56</f>
        <v>0</v>
      </c>
      <c r="BE56" s="140">
        <f>G!S57</f>
        <v>0</v>
      </c>
      <c r="BF56" s="236" t="str">
        <f t="shared" si="18"/>
        <v/>
      </c>
      <c r="BG56" s="137">
        <f>G!T57</f>
        <v>0</v>
      </c>
      <c r="BH56" s="144" t="str">
        <f t="shared" si="19"/>
        <v/>
      </c>
      <c r="BI56" s="145">
        <f>G!U57</f>
        <v>0</v>
      </c>
      <c r="BJ56" s="217" t="str">
        <f t="shared" si="20"/>
        <v/>
      </c>
      <c r="BK56" s="95"/>
      <c r="BL56" s="207"/>
      <c r="BM56" s="234">
        <f ca="1">H!R57+BR56</f>
        <v>0</v>
      </c>
      <c r="BN56" s="140">
        <f>H!S57</f>
        <v>0</v>
      </c>
      <c r="BO56" s="236" t="str">
        <f t="shared" si="21"/>
        <v/>
      </c>
      <c r="BP56" s="137">
        <f>H!T57</f>
        <v>0</v>
      </c>
      <c r="BQ56" s="144" t="str">
        <f t="shared" si="22"/>
        <v/>
      </c>
      <c r="BR56" s="145">
        <f>H!U57</f>
        <v>0</v>
      </c>
      <c r="BS56" s="217" t="str">
        <f t="shared" si="23"/>
        <v/>
      </c>
      <c r="BT56" s="95"/>
      <c r="BU56" s="171"/>
      <c r="BV56" s="243">
        <f ca="1">I!R57+CA56</f>
        <v>0</v>
      </c>
      <c r="BW56" s="247">
        <f>I!S57</f>
        <v>0</v>
      </c>
      <c r="BX56" s="248" t="str">
        <f t="shared" si="24"/>
        <v/>
      </c>
      <c r="BY56" s="245">
        <f>I!T57</f>
        <v>0</v>
      </c>
      <c r="BZ56" s="251" t="str">
        <f t="shared" si="25"/>
        <v/>
      </c>
      <c r="CA56" s="253">
        <f>I!U57</f>
        <v>0</v>
      </c>
      <c r="CB56" s="241" t="str">
        <f t="shared" si="26"/>
        <v/>
      </c>
      <c r="CC56" s="95"/>
      <c r="CD56" s="171"/>
      <c r="CE56" s="211">
        <f ca="1">J!R57+CJ56</f>
        <v>0</v>
      </c>
      <c r="CF56" s="213">
        <f>J!S57</f>
        <v>0</v>
      </c>
      <c r="CG56" s="214" t="str">
        <f t="shared" si="27"/>
        <v/>
      </c>
      <c r="CH56" s="260">
        <f>J!T57</f>
        <v>0</v>
      </c>
      <c r="CI56" s="262" t="str">
        <f t="shared" si="28"/>
        <v/>
      </c>
      <c r="CJ56" s="264">
        <f>J!U57</f>
        <v>0</v>
      </c>
      <c r="CK56" s="186" t="str">
        <f t="shared" si="29"/>
        <v/>
      </c>
      <c r="CL56" s="95"/>
      <c r="CM56" s="171"/>
      <c r="CN56" s="243">
        <f ca="1">K!R57+CS56</f>
        <v>0</v>
      </c>
      <c r="CO56" s="247">
        <f>K!S57</f>
        <v>0</v>
      </c>
      <c r="CP56" s="248" t="str">
        <f t="shared" si="30"/>
        <v/>
      </c>
      <c r="CQ56" s="245">
        <f>K!T57</f>
        <v>0</v>
      </c>
      <c r="CR56" s="251" t="str">
        <f t="shared" si="31"/>
        <v/>
      </c>
      <c r="CS56" s="253">
        <f>K!U57</f>
        <v>0</v>
      </c>
      <c r="CT56" s="241" t="str">
        <f t="shared" si="32"/>
        <v/>
      </c>
      <c r="CU56" s="95"/>
      <c r="CV56" s="268"/>
      <c r="CW56" s="243">
        <f ca="1">L!R57+DB56</f>
        <v>0</v>
      </c>
      <c r="CX56" s="247">
        <f>L!S57</f>
        <v>0</v>
      </c>
      <c r="CY56" s="248" t="str">
        <f t="shared" si="33"/>
        <v/>
      </c>
      <c r="CZ56" s="245">
        <f>L!T57</f>
        <v>0</v>
      </c>
      <c r="DA56" s="251" t="str">
        <f t="shared" si="34"/>
        <v/>
      </c>
      <c r="DB56" s="253">
        <f>L!U57</f>
        <v>0</v>
      </c>
      <c r="DC56" s="241" t="str">
        <f t="shared" si="35"/>
        <v/>
      </c>
      <c r="DD56" s="101"/>
    </row>
    <row r="57" spans="1:108" ht="15" x14ac:dyDescent="0.3">
      <c r="A57" s="159"/>
      <c r="B57" s="153">
        <f ca="1">A!R58+G57</f>
        <v>0</v>
      </c>
      <c r="C57" s="140">
        <f>A!S58</f>
        <v>0</v>
      </c>
      <c r="D57" s="141" t="str">
        <f t="shared" si="0"/>
        <v/>
      </c>
      <c r="E57" s="137">
        <f>A!T58</f>
        <v>0</v>
      </c>
      <c r="F57" s="144" t="str">
        <f t="shared" si="1"/>
        <v/>
      </c>
      <c r="G57" s="145">
        <f>A!U58</f>
        <v>0</v>
      </c>
      <c r="H57" s="146" t="str">
        <f t="shared" si="2"/>
        <v/>
      </c>
      <c r="I57" s="98"/>
      <c r="J57" s="171"/>
      <c r="K57" s="166">
        <f ca="1">B!R58+P57</f>
        <v>0</v>
      </c>
      <c r="L57" s="164">
        <f>B!S58</f>
        <v>0</v>
      </c>
      <c r="M57" s="174" t="str">
        <f t="shared" si="3"/>
        <v/>
      </c>
      <c r="N57" s="178">
        <f>B!T58</f>
        <v>0</v>
      </c>
      <c r="O57" s="179" t="str">
        <f t="shared" si="4"/>
        <v/>
      </c>
      <c r="P57" s="175">
        <f>B!U58</f>
        <v>0</v>
      </c>
      <c r="Q57" s="186" t="str">
        <f t="shared" si="5"/>
        <v/>
      </c>
      <c r="R57" s="95"/>
      <c r="S57" s="171"/>
      <c r="T57" s="166">
        <f ca="1">'C'!R58+Y57</f>
        <v>0</v>
      </c>
      <c r="U57" s="164">
        <f>'C'!S58</f>
        <v>0</v>
      </c>
      <c r="V57" s="174" t="str">
        <f t="shared" si="6"/>
        <v/>
      </c>
      <c r="W57" s="178">
        <f>'C'!T58</f>
        <v>0</v>
      </c>
      <c r="X57" s="201" t="str">
        <f t="shared" si="7"/>
        <v/>
      </c>
      <c r="Y57" s="175">
        <f>'C'!U58</f>
        <v>0</v>
      </c>
      <c r="Z57" s="186" t="str">
        <f t="shared" si="8"/>
        <v/>
      </c>
      <c r="AA57" s="95"/>
      <c r="AB57" s="295"/>
      <c r="AC57" s="211">
        <f ca="1">D!R58+AH57</f>
        <v>0</v>
      </c>
      <c r="AD57" s="213">
        <f>D!S58</f>
        <v>0</v>
      </c>
      <c r="AE57" s="214" t="str">
        <f t="shared" si="9"/>
        <v/>
      </c>
      <c r="AF57" s="178">
        <f>D!T58</f>
        <v>0</v>
      </c>
      <c r="AG57" s="179" t="str">
        <f t="shared" si="10"/>
        <v/>
      </c>
      <c r="AH57" s="175">
        <f>D!U58</f>
        <v>0</v>
      </c>
      <c r="AI57" s="186" t="str">
        <f t="shared" si="11"/>
        <v/>
      </c>
      <c r="AJ57" s="95"/>
      <c r="AK57" s="171"/>
      <c r="AL57" s="153">
        <f ca="1">E!R58</f>
        <v>0</v>
      </c>
      <c r="AM57" s="221">
        <f>E!S58</f>
        <v>0</v>
      </c>
      <c r="AN57" s="223" t="str">
        <f t="shared" si="12"/>
        <v/>
      </c>
      <c r="AO57" s="227">
        <f>E!T58</f>
        <v>0</v>
      </c>
      <c r="AP57" s="228" t="str">
        <f t="shared" si="13"/>
        <v/>
      </c>
      <c r="AQ57" s="225">
        <f>E!U58</f>
        <v>0</v>
      </c>
      <c r="AR57" s="217" t="str">
        <f t="shared" si="14"/>
        <v/>
      </c>
      <c r="AS57" s="95"/>
      <c r="AT57" s="171"/>
      <c r="AU57" s="153">
        <f ca="1">F!R58+AZ57</f>
        <v>0</v>
      </c>
      <c r="AV57" s="221">
        <f>F!S58</f>
        <v>0</v>
      </c>
      <c r="AW57" s="223" t="str">
        <f t="shared" si="15"/>
        <v/>
      </c>
      <c r="AX57" s="227">
        <f>F!T58</f>
        <v>0</v>
      </c>
      <c r="AY57" s="228" t="str">
        <f t="shared" si="16"/>
        <v/>
      </c>
      <c r="AZ57" s="225">
        <f>F!U58</f>
        <v>0</v>
      </c>
      <c r="BA57" s="217" t="str">
        <f t="shared" si="17"/>
        <v/>
      </c>
      <c r="BB57" s="95"/>
      <c r="BC57" s="159"/>
      <c r="BD57" s="234">
        <f ca="1">G!R58+BI57</f>
        <v>0</v>
      </c>
      <c r="BE57" s="140">
        <f>G!S58</f>
        <v>0</v>
      </c>
      <c r="BF57" s="236" t="str">
        <f t="shared" si="18"/>
        <v/>
      </c>
      <c r="BG57" s="137">
        <f>G!T58</f>
        <v>0</v>
      </c>
      <c r="BH57" s="144" t="str">
        <f t="shared" si="19"/>
        <v/>
      </c>
      <c r="BI57" s="145">
        <f>G!U58</f>
        <v>0</v>
      </c>
      <c r="BJ57" s="217" t="str">
        <f t="shared" si="20"/>
        <v/>
      </c>
      <c r="BK57" s="95"/>
      <c r="BL57" s="207"/>
      <c r="BM57" s="234">
        <f ca="1">H!R58+BR57</f>
        <v>0</v>
      </c>
      <c r="BN57" s="140">
        <f>H!S58</f>
        <v>0</v>
      </c>
      <c r="BO57" s="236" t="str">
        <f t="shared" si="21"/>
        <v/>
      </c>
      <c r="BP57" s="137">
        <f>H!T58</f>
        <v>0</v>
      </c>
      <c r="BQ57" s="144" t="str">
        <f t="shared" si="22"/>
        <v/>
      </c>
      <c r="BR57" s="145">
        <f>H!U58</f>
        <v>0</v>
      </c>
      <c r="BS57" s="217" t="str">
        <f t="shared" si="23"/>
        <v/>
      </c>
      <c r="BT57" s="95"/>
      <c r="BU57" s="171"/>
      <c r="BV57" s="243">
        <f ca="1">I!R58+CA57</f>
        <v>0</v>
      </c>
      <c r="BW57" s="247">
        <f>I!S58</f>
        <v>0</v>
      </c>
      <c r="BX57" s="248" t="str">
        <f t="shared" si="24"/>
        <v/>
      </c>
      <c r="BY57" s="245">
        <f>I!T58</f>
        <v>0</v>
      </c>
      <c r="BZ57" s="251" t="str">
        <f t="shared" si="25"/>
        <v/>
      </c>
      <c r="CA57" s="253">
        <f>I!U58</f>
        <v>0</v>
      </c>
      <c r="CB57" s="241" t="str">
        <f t="shared" si="26"/>
        <v/>
      </c>
      <c r="CC57" s="95"/>
      <c r="CD57" s="171"/>
      <c r="CE57" s="211">
        <f ca="1">J!R58+CJ57</f>
        <v>0</v>
      </c>
      <c r="CF57" s="213">
        <f>J!S58</f>
        <v>0</v>
      </c>
      <c r="CG57" s="214" t="str">
        <f t="shared" si="27"/>
        <v/>
      </c>
      <c r="CH57" s="260">
        <f>J!T58</f>
        <v>0</v>
      </c>
      <c r="CI57" s="262" t="str">
        <f t="shared" si="28"/>
        <v/>
      </c>
      <c r="CJ57" s="264">
        <f>J!U58</f>
        <v>0</v>
      </c>
      <c r="CK57" s="186" t="str">
        <f t="shared" si="29"/>
        <v/>
      </c>
      <c r="CL57" s="95"/>
      <c r="CM57" s="171"/>
      <c r="CN57" s="243">
        <f ca="1">K!R58+CS57</f>
        <v>0</v>
      </c>
      <c r="CO57" s="247">
        <f>K!S58</f>
        <v>0</v>
      </c>
      <c r="CP57" s="248" t="str">
        <f t="shared" si="30"/>
        <v/>
      </c>
      <c r="CQ57" s="245">
        <f>K!T58</f>
        <v>0</v>
      </c>
      <c r="CR57" s="251" t="str">
        <f t="shared" si="31"/>
        <v/>
      </c>
      <c r="CS57" s="253">
        <f>K!U58</f>
        <v>0</v>
      </c>
      <c r="CT57" s="241" t="str">
        <f t="shared" si="32"/>
        <v/>
      </c>
      <c r="CU57" s="95"/>
      <c r="CV57" s="268"/>
      <c r="CW57" s="243">
        <f ca="1">L!R58+DB57</f>
        <v>0</v>
      </c>
      <c r="CX57" s="247">
        <f>L!S58</f>
        <v>0</v>
      </c>
      <c r="CY57" s="248" t="str">
        <f t="shared" si="33"/>
        <v/>
      </c>
      <c r="CZ57" s="245">
        <f>L!T58</f>
        <v>0</v>
      </c>
      <c r="DA57" s="251" t="str">
        <f t="shared" si="34"/>
        <v/>
      </c>
      <c r="DB57" s="253">
        <f>L!U58</f>
        <v>0</v>
      </c>
      <c r="DC57" s="241" t="str">
        <f t="shared" si="35"/>
        <v/>
      </c>
      <c r="DD57" s="89"/>
    </row>
    <row r="58" spans="1:108" ht="15" x14ac:dyDescent="0.3">
      <c r="A58" s="159"/>
      <c r="B58" s="153">
        <f ca="1">A!R59+G58</f>
        <v>0</v>
      </c>
      <c r="C58" s="140">
        <f>A!S59</f>
        <v>0</v>
      </c>
      <c r="D58" s="141" t="str">
        <f t="shared" si="0"/>
        <v/>
      </c>
      <c r="E58" s="137">
        <f>A!T59</f>
        <v>0</v>
      </c>
      <c r="F58" s="144" t="str">
        <f t="shared" si="1"/>
        <v/>
      </c>
      <c r="G58" s="145">
        <f>A!U59</f>
        <v>0</v>
      </c>
      <c r="H58" s="146" t="str">
        <f t="shared" si="2"/>
        <v/>
      </c>
      <c r="I58" s="98"/>
      <c r="J58" s="171"/>
      <c r="K58" s="166">
        <f ca="1">B!R59+P58</f>
        <v>0</v>
      </c>
      <c r="L58" s="164">
        <f>B!S59</f>
        <v>0</v>
      </c>
      <c r="M58" s="174" t="str">
        <f t="shared" si="3"/>
        <v/>
      </c>
      <c r="N58" s="178">
        <f>B!T59</f>
        <v>0</v>
      </c>
      <c r="O58" s="179" t="str">
        <f t="shared" si="4"/>
        <v/>
      </c>
      <c r="P58" s="175">
        <f>B!U59</f>
        <v>0</v>
      </c>
      <c r="Q58" s="186" t="str">
        <f t="shared" si="5"/>
        <v/>
      </c>
      <c r="R58" s="95"/>
      <c r="S58" s="171"/>
      <c r="T58" s="166">
        <f ca="1">'C'!R59+Y58</f>
        <v>0</v>
      </c>
      <c r="U58" s="164">
        <f>'C'!S59</f>
        <v>0</v>
      </c>
      <c r="V58" s="174" t="str">
        <f t="shared" si="6"/>
        <v/>
      </c>
      <c r="W58" s="178">
        <f>'C'!T59</f>
        <v>0</v>
      </c>
      <c r="X58" s="201" t="str">
        <f t="shared" si="7"/>
        <v/>
      </c>
      <c r="Y58" s="175">
        <f>'C'!U59</f>
        <v>0</v>
      </c>
      <c r="Z58" s="186" t="str">
        <f t="shared" si="8"/>
        <v/>
      </c>
      <c r="AA58" s="95"/>
      <c r="AB58" s="295"/>
      <c r="AC58" s="211">
        <f ca="1">D!R59+AH58</f>
        <v>0</v>
      </c>
      <c r="AD58" s="213">
        <f>D!S59</f>
        <v>0</v>
      </c>
      <c r="AE58" s="214" t="str">
        <f t="shared" si="9"/>
        <v/>
      </c>
      <c r="AF58" s="178">
        <f>D!T59</f>
        <v>0</v>
      </c>
      <c r="AG58" s="179" t="str">
        <f t="shared" si="10"/>
        <v/>
      </c>
      <c r="AH58" s="175">
        <f>D!U59</f>
        <v>0</v>
      </c>
      <c r="AI58" s="186" t="str">
        <f t="shared" si="11"/>
        <v/>
      </c>
      <c r="AJ58" s="95"/>
      <c r="AK58" s="171"/>
      <c r="AL58" s="153">
        <f ca="1">E!R59</f>
        <v>0</v>
      </c>
      <c r="AM58" s="221">
        <f>E!S59</f>
        <v>0</v>
      </c>
      <c r="AN58" s="223" t="str">
        <f t="shared" si="12"/>
        <v/>
      </c>
      <c r="AO58" s="227">
        <f>E!T59</f>
        <v>0</v>
      </c>
      <c r="AP58" s="228" t="str">
        <f t="shared" si="13"/>
        <v/>
      </c>
      <c r="AQ58" s="225">
        <f>E!U59</f>
        <v>0</v>
      </c>
      <c r="AR58" s="217" t="str">
        <f t="shared" si="14"/>
        <v/>
      </c>
      <c r="AS58" s="95"/>
      <c r="AT58" s="171"/>
      <c r="AU58" s="153">
        <f ca="1">F!R59+AZ58</f>
        <v>0</v>
      </c>
      <c r="AV58" s="221">
        <f>F!S59</f>
        <v>0</v>
      </c>
      <c r="AW58" s="223" t="str">
        <f t="shared" si="15"/>
        <v/>
      </c>
      <c r="AX58" s="227">
        <f>F!T59</f>
        <v>0</v>
      </c>
      <c r="AY58" s="228" t="str">
        <f t="shared" si="16"/>
        <v/>
      </c>
      <c r="AZ58" s="225">
        <f>F!U59</f>
        <v>0</v>
      </c>
      <c r="BA58" s="217" t="str">
        <f t="shared" si="17"/>
        <v/>
      </c>
      <c r="BB58" s="95"/>
      <c r="BC58" s="159"/>
      <c r="BD58" s="234">
        <f ca="1">G!R59+BI58</f>
        <v>0</v>
      </c>
      <c r="BE58" s="140">
        <f>G!S59</f>
        <v>0</v>
      </c>
      <c r="BF58" s="236" t="str">
        <f t="shared" si="18"/>
        <v/>
      </c>
      <c r="BG58" s="137">
        <f>G!T59</f>
        <v>0</v>
      </c>
      <c r="BH58" s="144" t="str">
        <f t="shared" si="19"/>
        <v/>
      </c>
      <c r="BI58" s="145">
        <f>G!U59</f>
        <v>0</v>
      </c>
      <c r="BJ58" s="217" t="str">
        <f t="shared" si="20"/>
        <v/>
      </c>
      <c r="BK58" s="95"/>
      <c r="BL58" s="207"/>
      <c r="BM58" s="234">
        <f ca="1">H!R59+BR58</f>
        <v>0</v>
      </c>
      <c r="BN58" s="140">
        <f>H!S59</f>
        <v>0</v>
      </c>
      <c r="BO58" s="236" t="str">
        <f t="shared" si="21"/>
        <v/>
      </c>
      <c r="BP58" s="137">
        <f>H!T59</f>
        <v>0</v>
      </c>
      <c r="BQ58" s="144" t="str">
        <f t="shared" si="22"/>
        <v/>
      </c>
      <c r="BR58" s="145">
        <f>H!U59</f>
        <v>0</v>
      </c>
      <c r="BS58" s="217" t="str">
        <f t="shared" si="23"/>
        <v/>
      </c>
      <c r="BT58" s="95"/>
      <c r="BU58" s="171"/>
      <c r="BV58" s="243">
        <f ca="1">I!R59+CA58</f>
        <v>0</v>
      </c>
      <c r="BW58" s="247">
        <f>I!S59</f>
        <v>0</v>
      </c>
      <c r="BX58" s="248" t="str">
        <f t="shared" si="24"/>
        <v/>
      </c>
      <c r="BY58" s="245">
        <f>I!T59</f>
        <v>0</v>
      </c>
      <c r="BZ58" s="251" t="str">
        <f t="shared" si="25"/>
        <v/>
      </c>
      <c r="CA58" s="253">
        <f>I!U59</f>
        <v>0</v>
      </c>
      <c r="CB58" s="241" t="str">
        <f t="shared" si="26"/>
        <v/>
      </c>
      <c r="CC58" s="95"/>
      <c r="CD58" s="171"/>
      <c r="CE58" s="211">
        <f ca="1">J!R59+CJ58</f>
        <v>0</v>
      </c>
      <c r="CF58" s="213">
        <f>J!S59</f>
        <v>0</v>
      </c>
      <c r="CG58" s="214" t="str">
        <f t="shared" si="27"/>
        <v/>
      </c>
      <c r="CH58" s="260">
        <f>J!T59</f>
        <v>0</v>
      </c>
      <c r="CI58" s="262" t="str">
        <f t="shared" si="28"/>
        <v/>
      </c>
      <c r="CJ58" s="264">
        <f>J!U59</f>
        <v>0</v>
      </c>
      <c r="CK58" s="186" t="str">
        <f t="shared" si="29"/>
        <v/>
      </c>
      <c r="CL58" s="95"/>
      <c r="CM58" s="171"/>
      <c r="CN58" s="243">
        <f ca="1">K!R59+CS58</f>
        <v>0</v>
      </c>
      <c r="CO58" s="247">
        <f>K!S59</f>
        <v>0</v>
      </c>
      <c r="CP58" s="248" t="str">
        <f t="shared" si="30"/>
        <v/>
      </c>
      <c r="CQ58" s="245">
        <f>K!T59</f>
        <v>0</v>
      </c>
      <c r="CR58" s="251" t="str">
        <f t="shared" si="31"/>
        <v/>
      </c>
      <c r="CS58" s="253">
        <f>K!U59</f>
        <v>0</v>
      </c>
      <c r="CT58" s="241" t="str">
        <f t="shared" si="32"/>
        <v/>
      </c>
      <c r="CU58" s="95"/>
      <c r="CV58" s="268"/>
      <c r="CW58" s="243">
        <f ca="1">L!R59+DB58</f>
        <v>0</v>
      </c>
      <c r="CX58" s="247">
        <f>L!S59</f>
        <v>0</v>
      </c>
      <c r="CY58" s="248" t="str">
        <f t="shared" si="33"/>
        <v/>
      </c>
      <c r="CZ58" s="245">
        <f>L!T59</f>
        <v>0</v>
      </c>
      <c r="DA58" s="251" t="str">
        <f t="shared" si="34"/>
        <v/>
      </c>
      <c r="DB58" s="253">
        <f>L!U59</f>
        <v>0</v>
      </c>
      <c r="DC58" s="241" t="str">
        <f t="shared" si="35"/>
        <v/>
      </c>
      <c r="DD58" s="89"/>
    </row>
    <row r="59" spans="1:108" ht="15" x14ac:dyDescent="0.3">
      <c r="A59" s="159"/>
      <c r="B59" s="153">
        <f ca="1">A!R60+G59</f>
        <v>0</v>
      </c>
      <c r="C59" s="140">
        <f>A!S60</f>
        <v>0</v>
      </c>
      <c r="D59" s="141" t="str">
        <f t="shared" si="0"/>
        <v/>
      </c>
      <c r="E59" s="137">
        <f>A!T60</f>
        <v>0</v>
      </c>
      <c r="F59" s="144" t="str">
        <f t="shared" si="1"/>
        <v/>
      </c>
      <c r="G59" s="145">
        <f>A!U60</f>
        <v>0</v>
      </c>
      <c r="H59" s="146" t="str">
        <f t="shared" si="2"/>
        <v/>
      </c>
      <c r="I59" s="98"/>
      <c r="J59" s="171"/>
      <c r="K59" s="166">
        <f ca="1">B!R60+P59</f>
        <v>0</v>
      </c>
      <c r="L59" s="164">
        <f>B!S60</f>
        <v>0</v>
      </c>
      <c r="M59" s="174" t="str">
        <f t="shared" si="3"/>
        <v/>
      </c>
      <c r="N59" s="178">
        <f>B!T60</f>
        <v>0</v>
      </c>
      <c r="O59" s="179" t="str">
        <f t="shared" si="4"/>
        <v/>
      </c>
      <c r="P59" s="175">
        <f>B!U60</f>
        <v>0</v>
      </c>
      <c r="Q59" s="186" t="str">
        <f t="shared" si="5"/>
        <v/>
      </c>
      <c r="R59" s="95"/>
      <c r="S59" s="171"/>
      <c r="T59" s="166">
        <f ca="1">'C'!R60+Y59</f>
        <v>0</v>
      </c>
      <c r="U59" s="164">
        <f>'C'!S60</f>
        <v>0</v>
      </c>
      <c r="V59" s="174" t="str">
        <f t="shared" si="6"/>
        <v/>
      </c>
      <c r="W59" s="178">
        <f>'C'!T60</f>
        <v>0</v>
      </c>
      <c r="X59" s="201" t="str">
        <f t="shared" si="7"/>
        <v/>
      </c>
      <c r="Y59" s="175">
        <f>'C'!U60</f>
        <v>0</v>
      </c>
      <c r="Z59" s="186" t="str">
        <f t="shared" si="8"/>
        <v/>
      </c>
      <c r="AA59" s="95"/>
      <c r="AB59" s="297"/>
      <c r="AC59" s="211">
        <f ca="1">D!R60+AH59</f>
        <v>0</v>
      </c>
      <c r="AD59" s="213">
        <f>D!S60</f>
        <v>0</v>
      </c>
      <c r="AE59" s="214" t="str">
        <f t="shared" si="9"/>
        <v/>
      </c>
      <c r="AF59" s="178">
        <f>D!T60</f>
        <v>0</v>
      </c>
      <c r="AG59" s="179" t="str">
        <f t="shared" si="10"/>
        <v/>
      </c>
      <c r="AH59" s="175">
        <f>D!U60</f>
        <v>0</v>
      </c>
      <c r="AI59" s="186" t="str">
        <f t="shared" si="11"/>
        <v/>
      </c>
      <c r="AJ59" s="95"/>
      <c r="AK59" s="171"/>
      <c r="AL59" s="153">
        <f ca="1">E!R60</f>
        <v>0</v>
      </c>
      <c r="AM59" s="221">
        <f>E!S60</f>
        <v>0</v>
      </c>
      <c r="AN59" s="223" t="str">
        <f t="shared" si="12"/>
        <v/>
      </c>
      <c r="AO59" s="227">
        <f>E!T60</f>
        <v>0</v>
      </c>
      <c r="AP59" s="228" t="str">
        <f t="shared" si="13"/>
        <v/>
      </c>
      <c r="AQ59" s="225">
        <f>E!U60</f>
        <v>0</v>
      </c>
      <c r="AR59" s="217" t="str">
        <f t="shared" si="14"/>
        <v/>
      </c>
      <c r="AS59" s="95"/>
      <c r="AT59" s="171"/>
      <c r="AU59" s="153">
        <f ca="1">F!R60+AZ59</f>
        <v>0</v>
      </c>
      <c r="AV59" s="221">
        <f>F!S60</f>
        <v>0</v>
      </c>
      <c r="AW59" s="223" t="str">
        <f t="shared" si="15"/>
        <v/>
      </c>
      <c r="AX59" s="227">
        <f>F!T60</f>
        <v>0</v>
      </c>
      <c r="AY59" s="228" t="str">
        <f t="shared" si="16"/>
        <v/>
      </c>
      <c r="AZ59" s="225">
        <f>F!U60</f>
        <v>0</v>
      </c>
      <c r="BA59" s="217" t="str">
        <f t="shared" si="17"/>
        <v/>
      </c>
      <c r="BB59" s="95"/>
      <c r="BC59" s="159"/>
      <c r="BD59" s="234">
        <f ca="1">G!R60+BI59</f>
        <v>0</v>
      </c>
      <c r="BE59" s="140">
        <f>G!S60</f>
        <v>0</v>
      </c>
      <c r="BF59" s="236" t="str">
        <f t="shared" si="18"/>
        <v/>
      </c>
      <c r="BG59" s="137">
        <f>G!T60</f>
        <v>0</v>
      </c>
      <c r="BH59" s="144" t="str">
        <f t="shared" si="19"/>
        <v/>
      </c>
      <c r="BI59" s="145">
        <f>G!U60</f>
        <v>0</v>
      </c>
      <c r="BJ59" s="217" t="str">
        <f t="shared" si="20"/>
        <v/>
      </c>
      <c r="BK59" s="95"/>
      <c r="BL59" s="207"/>
      <c r="BM59" s="234">
        <f ca="1">H!R60+BR59</f>
        <v>0</v>
      </c>
      <c r="BN59" s="140">
        <f>H!S60</f>
        <v>0</v>
      </c>
      <c r="BO59" s="236" t="str">
        <f t="shared" si="21"/>
        <v/>
      </c>
      <c r="BP59" s="137">
        <f>H!T60</f>
        <v>0</v>
      </c>
      <c r="BQ59" s="144" t="str">
        <f t="shared" si="22"/>
        <v/>
      </c>
      <c r="BR59" s="145">
        <f>H!U60</f>
        <v>0</v>
      </c>
      <c r="BS59" s="217" t="str">
        <f t="shared" si="23"/>
        <v/>
      </c>
      <c r="BT59" s="95"/>
      <c r="BU59" s="171"/>
      <c r="BV59" s="243">
        <f ca="1">I!R60+CA59</f>
        <v>0</v>
      </c>
      <c r="BW59" s="247">
        <f>I!S60</f>
        <v>0</v>
      </c>
      <c r="BX59" s="248" t="str">
        <f t="shared" si="24"/>
        <v/>
      </c>
      <c r="BY59" s="245">
        <f>I!T60</f>
        <v>0</v>
      </c>
      <c r="BZ59" s="251" t="str">
        <f t="shared" si="25"/>
        <v/>
      </c>
      <c r="CA59" s="253">
        <f>I!U60</f>
        <v>0</v>
      </c>
      <c r="CB59" s="241" t="str">
        <f t="shared" si="26"/>
        <v/>
      </c>
      <c r="CC59" s="95"/>
      <c r="CD59" s="171"/>
      <c r="CE59" s="211">
        <f ca="1">J!R60+CJ59</f>
        <v>0</v>
      </c>
      <c r="CF59" s="213">
        <f>J!S60</f>
        <v>0</v>
      </c>
      <c r="CG59" s="214" t="str">
        <f t="shared" si="27"/>
        <v/>
      </c>
      <c r="CH59" s="260">
        <f>J!T60</f>
        <v>0</v>
      </c>
      <c r="CI59" s="262" t="str">
        <f t="shared" si="28"/>
        <v/>
      </c>
      <c r="CJ59" s="264">
        <f>J!U60</f>
        <v>0</v>
      </c>
      <c r="CK59" s="186" t="str">
        <f t="shared" si="29"/>
        <v/>
      </c>
      <c r="CL59" s="95"/>
      <c r="CM59" s="171"/>
      <c r="CN59" s="243">
        <f ca="1">K!R60+CS59</f>
        <v>0</v>
      </c>
      <c r="CO59" s="247">
        <f>K!S60</f>
        <v>0</v>
      </c>
      <c r="CP59" s="248" t="str">
        <f t="shared" si="30"/>
        <v/>
      </c>
      <c r="CQ59" s="245">
        <f>K!T60</f>
        <v>0</v>
      </c>
      <c r="CR59" s="251" t="str">
        <f t="shared" si="31"/>
        <v/>
      </c>
      <c r="CS59" s="253">
        <f>K!U60</f>
        <v>0</v>
      </c>
      <c r="CT59" s="241" t="str">
        <f t="shared" si="32"/>
        <v/>
      </c>
      <c r="CU59" s="95"/>
      <c r="CV59" s="268"/>
      <c r="CW59" s="243">
        <f ca="1">L!R60+DB59</f>
        <v>0</v>
      </c>
      <c r="CX59" s="247">
        <f>L!S60</f>
        <v>0</v>
      </c>
      <c r="CY59" s="248" t="str">
        <f t="shared" si="33"/>
        <v/>
      </c>
      <c r="CZ59" s="245">
        <f>L!T60</f>
        <v>0</v>
      </c>
      <c r="DA59" s="251" t="str">
        <f t="shared" si="34"/>
        <v/>
      </c>
      <c r="DB59" s="253">
        <f>L!U60</f>
        <v>0</v>
      </c>
      <c r="DC59" s="241" t="str">
        <f t="shared" si="35"/>
        <v/>
      </c>
      <c r="DD59" s="89"/>
    </row>
    <row r="60" spans="1:108" ht="15" x14ac:dyDescent="0.3">
      <c r="A60" s="159"/>
      <c r="B60" s="153">
        <f ca="1">A!R61+G60</f>
        <v>0</v>
      </c>
      <c r="C60" s="140">
        <f>A!S61</f>
        <v>0</v>
      </c>
      <c r="D60" s="141" t="str">
        <f t="shared" si="0"/>
        <v/>
      </c>
      <c r="E60" s="137">
        <f>A!T61</f>
        <v>0</v>
      </c>
      <c r="F60" s="144" t="str">
        <f t="shared" si="1"/>
        <v/>
      </c>
      <c r="G60" s="145">
        <f>A!U61</f>
        <v>0</v>
      </c>
      <c r="H60" s="146" t="str">
        <f t="shared" si="2"/>
        <v/>
      </c>
      <c r="I60" s="98"/>
      <c r="J60" s="171"/>
      <c r="K60" s="166">
        <f ca="1">B!R61+P60</f>
        <v>0</v>
      </c>
      <c r="L60" s="164">
        <f>B!S61</f>
        <v>0</v>
      </c>
      <c r="M60" s="174" t="str">
        <f t="shared" si="3"/>
        <v/>
      </c>
      <c r="N60" s="178">
        <f>B!T61</f>
        <v>0</v>
      </c>
      <c r="O60" s="179" t="str">
        <f t="shared" si="4"/>
        <v/>
      </c>
      <c r="P60" s="175">
        <f>B!U61</f>
        <v>0</v>
      </c>
      <c r="Q60" s="186" t="str">
        <f t="shared" si="5"/>
        <v/>
      </c>
      <c r="R60" s="95"/>
      <c r="S60" s="171"/>
      <c r="T60" s="166">
        <f ca="1">'C'!R61+Y60</f>
        <v>0</v>
      </c>
      <c r="U60" s="164">
        <f>'C'!S61</f>
        <v>0</v>
      </c>
      <c r="V60" s="174" t="str">
        <f t="shared" si="6"/>
        <v/>
      </c>
      <c r="W60" s="178">
        <f>'C'!T61</f>
        <v>0</v>
      </c>
      <c r="X60" s="201" t="str">
        <f t="shared" si="7"/>
        <v/>
      </c>
      <c r="Y60" s="175">
        <f>'C'!U61</f>
        <v>0</v>
      </c>
      <c r="Z60" s="186" t="str">
        <f t="shared" si="8"/>
        <v/>
      </c>
      <c r="AA60" s="95"/>
      <c r="AB60" s="295"/>
      <c r="AC60" s="211">
        <f ca="1">D!R61+AH60</f>
        <v>0</v>
      </c>
      <c r="AD60" s="213">
        <f>D!S61</f>
        <v>0</v>
      </c>
      <c r="AE60" s="214" t="str">
        <f t="shared" si="9"/>
        <v/>
      </c>
      <c r="AF60" s="178">
        <f>D!T61</f>
        <v>0</v>
      </c>
      <c r="AG60" s="179" t="str">
        <f t="shared" si="10"/>
        <v/>
      </c>
      <c r="AH60" s="175">
        <f>D!U61</f>
        <v>0</v>
      </c>
      <c r="AI60" s="186" t="str">
        <f t="shared" si="11"/>
        <v/>
      </c>
      <c r="AJ60" s="95"/>
      <c r="AK60" s="171"/>
      <c r="AL60" s="153">
        <f ca="1">E!R61</f>
        <v>0</v>
      </c>
      <c r="AM60" s="221">
        <f>E!S61</f>
        <v>0</v>
      </c>
      <c r="AN60" s="223" t="str">
        <f t="shared" si="12"/>
        <v/>
      </c>
      <c r="AO60" s="227">
        <f>E!T61</f>
        <v>0</v>
      </c>
      <c r="AP60" s="228" t="str">
        <f t="shared" si="13"/>
        <v/>
      </c>
      <c r="AQ60" s="225">
        <f>E!U61</f>
        <v>0</v>
      </c>
      <c r="AR60" s="217" t="str">
        <f t="shared" si="14"/>
        <v/>
      </c>
      <c r="AS60" s="95"/>
      <c r="AT60" s="171"/>
      <c r="AU60" s="153">
        <f ca="1">F!R61+AZ60</f>
        <v>0</v>
      </c>
      <c r="AV60" s="221">
        <f>F!S61</f>
        <v>0</v>
      </c>
      <c r="AW60" s="223" t="str">
        <f t="shared" si="15"/>
        <v/>
      </c>
      <c r="AX60" s="227">
        <f>F!T61</f>
        <v>0</v>
      </c>
      <c r="AY60" s="228" t="str">
        <f t="shared" si="16"/>
        <v/>
      </c>
      <c r="AZ60" s="225">
        <f>F!U61</f>
        <v>0</v>
      </c>
      <c r="BA60" s="217" t="str">
        <f t="shared" si="17"/>
        <v/>
      </c>
      <c r="BB60" s="95"/>
      <c r="BC60" s="159"/>
      <c r="BD60" s="234">
        <f ca="1">G!R61+BI60</f>
        <v>0</v>
      </c>
      <c r="BE60" s="140">
        <f>G!S61</f>
        <v>0</v>
      </c>
      <c r="BF60" s="236" t="str">
        <f t="shared" si="18"/>
        <v/>
      </c>
      <c r="BG60" s="137">
        <f>G!T61</f>
        <v>0</v>
      </c>
      <c r="BH60" s="144" t="str">
        <f t="shared" si="19"/>
        <v/>
      </c>
      <c r="BI60" s="145">
        <f>G!U61</f>
        <v>0</v>
      </c>
      <c r="BJ60" s="217" t="str">
        <f t="shared" si="20"/>
        <v/>
      </c>
      <c r="BK60" s="95"/>
      <c r="BL60" s="207"/>
      <c r="BM60" s="234">
        <f ca="1">H!R61+BR60</f>
        <v>0</v>
      </c>
      <c r="BN60" s="140">
        <f>H!S61</f>
        <v>0</v>
      </c>
      <c r="BO60" s="236" t="str">
        <f t="shared" si="21"/>
        <v/>
      </c>
      <c r="BP60" s="137">
        <f>H!T61</f>
        <v>0</v>
      </c>
      <c r="BQ60" s="144" t="str">
        <f t="shared" si="22"/>
        <v/>
      </c>
      <c r="BR60" s="145">
        <f>H!U61</f>
        <v>0</v>
      </c>
      <c r="BS60" s="217" t="str">
        <f t="shared" si="23"/>
        <v/>
      </c>
      <c r="BT60" s="95"/>
      <c r="BU60" s="171"/>
      <c r="BV60" s="243">
        <f ca="1">I!R61+CA60</f>
        <v>0</v>
      </c>
      <c r="BW60" s="247">
        <f>I!S61</f>
        <v>0</v>
      </c>
      <c r="BX60" s="248" t="str">
        <f t="shared" si="24"/>
        <v/>
      </c>
      <c r="BY60" s="245">
        <f>I!T61</f>
        <v>0</v>
      </c>
      <c r="BZ60" s="251" t="str">
        <f t="shared" si="25"/>
        <v/>
      </c>
      <c r="CA60" s="253">
        <f>I!U61</f>
        <v>0</v>
      </c>
      <c r="CB60" s="241" t="str">
        <f t="shared" si="26"/>
        <v/>
      </c>
      <c r="CC60" s="95"/>
      <c r="CD60" s="171"/>
      <c r="CE60" s="211">
        <f ca="1">J!R61+CJ60</f>
        <v>0</v>
      </c>
      <c r="CF60" s="213">
        <f>J!S61</f>
        <v>0</v>
      </c>
      <c r="CG60" s="214" t="str">
        <f t="shared" si="27"/>
        <v/>
      </c>
      <c r="CH60" s="260">
        <f>J!T61</f>
        <v>0</v>
      </c>
      <c r="CI60" s="262" t="str">
        <f t="shared" si="28"/>
        <v/>
      </c>
      <c r="CJ60" s="264">
        <f>J!U61</f>
        <v>0</v>
      </c>
      <c r="CK60" s="186" t="str">
        <f t="shared" si="29"/>
        <v/>
      </c>
      <c r="CL60" s="95"/>
      <c r="CM60" s="171"/>
      <c r="CN60" s="243">
        <f ca="1">K!R61+CS60</f>
        <v>0</v>
      </c>
      <c r="CO60" s="247">
        <f>K!S61</f>
        <v>0</v>
      </c>
      <c r="CP60" s="248" t="str">
        <f t="shared" si="30"/>
        <v/>
      </c>
      <c r="CQ60" s="245">
        <f>K!T61</f>
        <v>0</v>
      </c>
      <c r="CR60" s="251" t="str">
        <f t="shared" si="31"/>
        <v/>
      </c>
      <c r="CS60" s="253">
        <f>K!U61</f>
        <v>0</v>
      </c>
      <c r="CT60" s="241" t="str">
        <f t="shared" si="32"/>
        <v/>
      </c>
      <c r="CU60" s="95"/>
      <c r="CV60" s="268"/>
      <c r="CW60" s="243">
        <f ca="1">L!R61+DB60</f>
        <v>0</v>
      </c>
      <c r="CX60" s="247">
        <f>L!S61</f>
        <v>0</v>
      </c>
      <c r="CY60" s="248" t="str">
        <f t="shared" si="33"/>
        <v/>
      </c>
      <c r="CZ60" s="245">
        <f>L!T61</f>
        <v>0</v>
      </c>
      <c r="DA60" s="251" t="str">
        <f t="shared" si="34"/>
        <v/>
      </c>
      <c r="DB60" s="253">
        <f>L!U61</f>
        <v>0</v>
      </c>
      <c r="DC60" s="241" t="str">
        <f t="shared" si="35"/>
        <v/>
      </c>
      <c r="DD60" s="89"/>
    </row>
    <row r="61" spans="1:108" ht="15" x14ac:dyDescent="0.3">
      <c r="A61" s="159"/>
      <c r="B61" s="153">
        <f ca="1">A!R62+G61</f>
        <v>0</v>
      </c>
      <c r="C61" s="140">
        <f>A!S62</f>
        <v>0</v>
      </c>
      <c r="D61" s="141" t="str">
        <f t="shared" si="0"/>
        <v/>
      </c>
      <c r="E61" s="137">
        <f>A!T62</f>
        <v>0</v>
      </c>
      <c r="F61" s="144" t="str">
        <f t="shared" si="1"/>
        <v/>
      </c>
      <c r="G61" s="145">
        <f>A!U62</f>
        <v>0</v>
      </c>
      <c r="H61" s="146" t="str">
        <f t="shared" si="2"/>
        <v/>
      </c>
      <c r="I61" s="98"/>
      <c r="J61" s="171"/>
      <c r="K61" s="166">
        <f ca="1">B!R62+P61</f>
        <v>0</v>
      </c>
      <c r="L61" s="164">
        <f>B!S62</f>
        <v>0</v>
      </c>
      <c r="M61" s="174" t="str">
        <f t="shared" si="3"/>
        <v/>
      </c>
      <c r="N61" s="178">
        <f>B!T62</f>
        <v>0</v>
      </c>
      <c r="O61" s="179" t="str">
        <f t="shared" si="4"/>
        <v/>
      </c>
      <c r="P61" s="175">
        <f>B!U62</f>
        <v>0</v>
      </c>
      <c r="Q61" s="186" t="str">
        <f t="shared" si="5"/>
        <v/>
      </c>
      <c r="R61" s="95"/>
      <c r="S61" s="171"/>
      <c r="T61" s="166">
        <f ca="1">'C'!R62+Y61</f>
        <v>0</v>
      </c>
      <c r="U61" s="164">
        <f>'C'!S62</f>
        <v>0</v>
      </c>
      <c r="V61" s="174" t="str">
        <f t="shared" si="6"/>
        <v/>
      </c>
      <c r="W61" s="178">
        <f>'C'!T62</f>
        <v>0</v>
      </c>
      <c r="X61" s="201" t="str">
        <f t="shared" si="7"/>
        <v/>
      </c>
      <c r="Y61" s="175">
        <f>'C'!U62</f>
        <v>0</v>
      </c>
      <c r="Z61" s="186" t="str">
        <f t="shared" si="8"/>
        <v/>
      </c>
      <c r="AA61" s="95"/>
      <c r="AB61" s="295"/>
      <c r="AC61" s="211">
        <f ca="1">D!R62+AH61</f>
        <v>0</v>
      </c>
      <c r="AD61" s="213">
        <f>D!S62</f>
        <v>0</v>
      </c>
      <c r="AE61" s="214" t="str">
        <f t="shared" si="9"/>
        <v/>
      </c>
      <c r="AF61" s="178">
        <f>D!T62</f>
        <v>0</v>
      </c>
      <c r="AG61" s="179" t="str">
        <f t="shared" si="10"/>
        <v/>
      </c>
      <c r="AH61" s="175">
        <f>D!U62</f>
        <v>0</v>
      </c>
      <c r="AI61" s="186" t="str">
        <f t="shared" si="11"/>
        <v/>
      </c>
      <c r="AJ61" s="95"/>
      <c r="AK61" s="171"/>
      <c r="AL61" s="153">
        <f ca="1">E!R62</f>
        <v>0</v>
      </c>
      <c r="AM61" s="221">
        <f>E!S62</f>
        <v>0</v>
      </c>
      <c r="AN61" s="223" t="str">
        <f t="shared" si="12"/>
        <v/>
      </c>
      <c r="AO61" s="227">
        <f>E!T62</f>
        <v>0</v>
      </c>
      <c r="AP61" s="228" t="str">
        <f t="shared" si="13"/>
        <v/>
      </c>
      <c r="AQ61" s="225">
        <f>E!U62</f>
        <v>0</v>
      </c>
      <c r="AR61" s="217" t="str">
        <f t="shared" si="14"/>
        <v/>
      </c>
      <c r="AS61" s="95"/>
      <c r="AT61" s="171"/>
      <c r="AU61" s="153">
        <f ca="1">F!R62+AZ61</f>
        <v>0</v>
      </c>
      <c r="AV61" s="221">
        <f>F!S62</f>
        <v>0</v>
      </c>
      <c r="AW61" s="223" t="str">
        <f t="shared" si="15"/>
        <v/>
      </c>
      <c r="AX61" s="227">
        <f>F!T62</f>
        <v>0</v>
      </c>
      <c r="AY61" s="228" t="str">
        <f t="shared" si="16"/>
        <v/>
      </c>
      <c r="AZ61" s="225">
        <f>F!U62</f>
        <v>0</v>
      </c>
      <c r="BA61" s="217" t="str">
        <f t="shared" si="17"/>
        <v/>
      </c>
      <c r="BB61" s="95"/>
      <c r="BC61" s="159"/>
      <c r="BD61" s="234">
        <f ca="1">G!R62+BI61</f>
        <v>0</v>
      </c>
      <c r="BE61" s="140">
        <f>G!S62</f>
        <v>0</v>
      </c>
      <c r="BF61" s="236" t="str">
        <f t="shared" si="18"/>
        <v/>
      </c>
      <c r="BG61" s="137">
        <f>G!T62</f>
        <v>0</v>
      </c>
      <c r="BH61" s="144" t="str">
        <f t="shared" si="19"/>
        <v/>
      </c>
      <c r="BI61" s="145">
        <f>G!U62</f>
        <v>0</v>
      </c>
      <c r="BJ61" s="217" t="str">
        <f t="shared" si="20"/>
        <v/>
      </c>
      <c r="BK61" s="95"/>
      <c r="BL61" s="208"/>
      <c r="BM61" s="234">
        <f ca="1">H!R62+BR61</f>
        <v>0</v>
      </c>
      <c r="BN61" s="140">
        <f>H!S62</f>
        <v>0</v>
      </c>
      <c r="BO61" s="236" t="str">
        <f t="shared" si="21"/>
        <v/>
      </c>
      <c r="BP61" s="137">
        <f>H!T62</f>
        <v>0</v>
      </c>
      <c r="BQ61" s="144" t="str">
        <f t="shared" si="22"/>
        <v/>
      </c>
      <c r="BR61" s="145">
        <f>H!U62</f>
        <v>0</v>
      </c>
      <c r="BS61" s="217" t="str">
        <f t="shared" si="23"/>
        <v/>
      </c>
      <c r="BT61" s="95"/>
      <c r="BU61" s="171"/>
      <c r="BV61" s="243">
        <f ca="1">I!R62+CA61</f>
        <v>0</v>
      </c>
      <c r="BW61" s="247">
        <f>I!S62</f>
        <v>0</v>
      </c>
      <c r="BX61" s="248" t="str">
        <f t="shared" si="24"/>
        <v/>
      </c>
      <c r="BY61" s="245">
        <f>I!T62</f>
        <v>0</v>
      </c>
      <c r="BZ61" s="251" t="str">
        <f t="shared" si="25"/>
        <v/>
      </c>
      <c r="CA61" s="253">
        <f>I!U62</f>
        <v>0</v>
      </c>
      <c r="CB61" s="241" t="str">
        <f t="shared" si="26"/>
        <v/>
      </c>
      <c r="CC61" s="95"/>
      <c r="CD61" s="171"/>
      <c r="CE61" s="211">
        <f ca="1">J!R62+CJ61</f>
        <v>0</v>
      </c>
      <c r="CF61" s="213">
        <f>J!S62</f>
        <v>0</v>
      </c>
      <c r="CG61" s="214" t="str">
        <f t="shared" si="27"/>
        <v/>
      </c>
      <c r="CH61" s="260">
        <f>J!T62</f>
        <v>0</v>
      </c>
      <c r="CI61" s="262" t="str">
        <f t="shared" si="28"/>
        <v/>
      </c>
      <c r="CJ61" s="264">
        <f>J!U62</f>
        <v>0</v>
      </c>
      <c r="CK61" s="186" t="str">
        <f t="shared" si="29"/>
        <v/>
      </c>
      <c r="CL61" s="95"/>
      <c r="CM61" s="171"/>
      <c r="CN61" s="243">
        <f ca="1">K!R62+CS61</f>
        <v>0</v>
      </c>
      <c r="CO61" s="247">
        <f>K!S62</f>
        <v>0</v>
      </c>
      <c r="CP61" s="248" t="str">
        <f t="shared" si="30"/>
        <v/>
      </c>
      <c r="CQ61" s="245">
        <f>K!T62</f>
        <v>0</v>
      </c>
      <c r="CR61" s="251" t="str">
        <f t="shared" si="31"/>
        <v/>
      </c>
      <c r="CS61" s="253">
        <f>K!U62</f>
        <v>0</v>
      </c>
      <c r="CT61" s="241" t="str">
        <f t="shared" si="32"/>
        <v/>
      </c>
      <c r="CU61" s="95"/>
      <c r="CV61" s="268"/>
      <c r="CW61" s="243">
        <f ca="1">L!R62+DB61</f>
        <v>0</v>
      </c>
      <c r="CX61" s="247">
        <f>L!S62</f>
        <v>0</v>
      </c>
      <c r="CY61" s="248" t="str">
        <f t="shared" si="33"/>
        <v/>
      </c>
      <c r="CZ61" s="245">
        <f>L!T62</f>
        <v>0</v>
      </c>
      <c r="DA61" s="251" t="str">
        <f t="shared" si="34"/>
        <v/>
      </c>
      <c r="DB61" s="253">
        <f>L!U62</f>
        <v>0</v>
      </c>
      <c r="DC61" s="241" t="str">
        <f t="shared" si="35"/>
        <v/>
      </c>
      <c r="DD61" s="89"/>
    </row>
    <row r="62" spans="1:108" ht="15" x14ac:dyDescent="0.3">
      <c r="A62" s="159"/>
      <c r="B62" s="153">
        <f ca="1">A!R63+G62</f>
        <v>0</v>
      </c>
      <c r="C62" s="140">
        <f>A!S63</f>
        <v>0</v>
      </c>
      <c r="D62" s="141" t="str">
        <f t="shared" si="0"/>
        <v/>
      </c>
      <c r="E62" s="137">
        <f>A!T63</f>
        <v>0</v>
      </c>
      <c r="F62" s="144" t="str">
        <f t="shared" si="1"/>
        <v/>
      </c>
      <c r="G62" s="145">
        <f>A!U63</f>
        <v>0</v>
      </c>
      <c r="H62" s="146" t="str">
        <f t="shared" si="2"/>
        <v/>
      </c>
      <c r="I62" s="98"/>
      <c r="J62" s="171"/>
      <c r="K62" s="166">
        <f ca="1">B!R63+P62</f>
        <v>0</v>
      </c>
      <c r="L62" s="164">
        <f>B!S63</f>
        <v>0</v>
      </c>
      <c r="M62" s="174" t="str">
        <f t="shared" si="3"/>
        <v/>
      </c>
      <c r="N62" s="178">
        <f>B!T63</f>
        <v>0</v>
      </c>
      <c r="O62" s="179" t="str">
        <f t="shared" si="4"/>
        <v/>
      </c>
      <c r="P62" s="175">
        <f>B!U63</f>
        <v>0</v>
      </c>
      <c r="Q62" s="186" t="str">
        <f t="shared" si="5"/>
        <v/>
      </c>
      <c r="R62" s="95"/>
      <c r="S62" s="171"/>
      <c r="T62" s="166">
        <f ca="1">'C'!R63+Y62</f>
        <v>0</v>
      </c>
      <c r="U62" s="164">
        <f>'C'!S63</f>
        <v>0</v>
      </c>
      <c r="V62" s="174" t="str">
        <f t="shared" si="6"/>
        <v/>
      </c>
      <c r="W62" s="178">
        <f>'C'!T63</f>
        <v>0</v>
      </c>
      <c r="X62" s="201" t="str">
        <f t="shared" si="7"/>
        <v/>
      </c>
      <c r="Y62" s="175">
        <f>'C'!U63</f>
        <v>0</v>
      </c>
      <c r="Z62" s="186" t="str">
        <f t="shared" si="8"/>
        <v/>
      </c>
      <c r="AA62" s="95"/>
      <c r="AB62" s="295"/>
      <c r="AC62" s="211">
        <f ca="1">D!R63+AH62</f>
        <v>0</v>
      </c>
      <c r="AD62" s="213">
        <f>D!S63</f>
        <v>0</v>
      </c>
      <c r="AE62" s="214" t="str">
        <f t="shared" si="9"/>
        <v/>
      </c>
      <c r="AF62" s="178">
        <f>D!T63</f>
        <v>0</v>
      </c>
      <c r="AG62" s="179" t="str">
        <f t="shared" si="10"/>
        <v/>
      </c>
      <c r="AH62" s="175">
        <f>D!U63</f>
        <v>0</v>
      </c>
      <c r="AI62" s="186" t="str">
        <f t="shared" si="11"/>
        <v/>
      </c>
      <c r="AJ62" s="95"/>
      <c r="AK62" s="171"/>
      <c r="AL62" s="153">
        <f ca="1">E!R63</f>
        <v>0</v>
      </c>
      <c r="AM62" s="221">
        <f>E!S63</f>
        <v>0</v>
      </c>
      <c r="AN62" s="223" t="str">
        <f t="shared" si="12"/>
        <v/>
      </c>
      <c r="AO62" s="227">
        <f>E!T63</f>
        <v>0</v>
      </c>
      <c r="AP62" s="228" t="str">
        <f t="shared" si="13"/>
        <v/>
      </c>
      <c r="AQ62" s="225">
        <f>E!U63</f>
        <v>0</v>
      </c>
      <c r="AR62" s="217" t="str">
        <f t="shared" si="14"/>
        <v/>
      </c>
      <c r="AS62" s="95"/>
      <c r="AT62" s="171"/>
      <c r="AU62" s="153">
        <f ca="1">F!R63+AZ62</f>
        <v>0</v>
      </c>
      <c r="AV62" s="221">
        <f>F!S63</f>
        <v>0</v>
      </c>
      <c r="AW62" s="223" t="str">
        <f t="shared" si="15"/>
        <v/>
      </c>
      <c r="AX62" s="227">
        <f>F!T63</f>
        <v>0</v>
      </c>
      <c r="AY62" s="228" t="str">
        <f t="shared" si="16"/>
        <v/>
      </c>
      <c r="AZ62" s="225">
        <f>F!U63</f>
        <v>0</v>
      </c>
      <c r="BA62" s="217" t="str">
        <f t="shared" si="17"/>
        <v/>
      </c>
      <c r="BB62" s="95"/>
      <c r="BC62" s="159"/>
      <c r="BD62" s="234">
        <f ca="1">G!R63+BI62</f>
        <v>0</v>
      </c>
      <c r="BE62" s="140">
        <f>G!S63</f>
        <v>0</v>
      </c>
      <c r="BF62" s="236" t="str">
        <f t="shared" si="18"/>
        <v/>
      </c>
      <c r="BG62" s="137">
        <f>G!T63</f>
        <v>0</v>
      </c>
      <c r="BH62" s="144" t="str">
        <f t="shared" si="19"/>
        <v/>
      </c>
      <c r="BI62" s="145">
        <f>G!U63</f>
        <v>0</v>
      </c>
      <c r="BJ62" s="217" t="str">
        <f t="shared" si="20"/>
        <v/>
      </c>
      <c r="BK62" s="95"/>
      <c r="BL62" s="240"/>
      <c r="BM62" s="234">
        <f ca="1">H!R63+BR62</f>
        <v>0</v>
      </c>
      <c r="BN62" s="140">
        <f>H!S63</f>
        <v>0</v>
      </c>
      <c r="BO62" s="236" t="str">
        <f t="shared" si="21"/>
        <v/>
      </c>
      <c r="BP62" s="137">
        <f>H!T63</f>
        <v>0</v>
      </c>
      <c r="BQ62" s="144" t="str">
        <f t="shared" si="22"/>
        <v/>
      </c>
      <c r="BR62" s="145">
        <f>H!U63</f>
        <v>0</v>
      </c>
      <c r="BS62" s="217" t="str">
        <f t="shared" si="23"/>
        <v/>
      </c>
      <c r="BT62" s="95"/>
      <c r="BU62" s="171"/>
      <c r="BV62" s="243">
        <f ca="1">I!R63+CA62</f>
        <v>0</v>
      </c>
      <c r="BW62" s="247">
        <f>I!S63</f>
        <v>0</v>
      </c>
      <c r="BX62" s="248" t="str">
        <f t="shared" si="24"/>
        <v/>
      </c>
      <c r="BY62" s="245">
        <f>I!T63</f>
        <v>0</v>
      </c>
      <c r="BZ62" s="251" t="str">
        <f t="shared" si="25"/>
        <v/>
      </c>
      <c r="CA62" s="253">
        <f>I!U63</f>
        <v>0</v>
      </c>
      <c r="CB62" s="241" t="str">
        <f t="shared" si="26"/>
        <v/>
      </c>
      <c r="CC62" s="95"/>
      <c r="CD62" s="171"/>
      <c r="CE62" s="211">
        <f ca="1">J!R63+CJ62</f>
        <v>0</v>
      </c>
      <c r="CF62" s="213">
        <f>J!S63</f>
        <v>0</v>
      </c>
      <c r="CG62" s="214" t="str">
        <f t="shared" si="27"/>
        <v/>
      </c>
      <c r="CH62" s="260">
        <f>J!T63</f>
        <v>0</v>
      </c>
      <c r="CI62" s="262" t="str">
        <f t="shared" si="28"/>
        <v/>
      </c>
      <c r="CJ62" s="264">
        <f>J!U63</f>
        <v>0</v>
      </c>
      <c r="CK62" s="186" t="str">
        <f t="shared" si="29"/>
        <v/>
      </c>
      <c r="CL62" s="95"/>
      <c r="CM62" s="171"/>
      <c r="CN62" s="243">
        <f ca="1">K!R63+CS62</f>
        <v>0</v>
      </c>
      <c r="CO62" s="247">
        <f>K!S63</f>
        <v>0</v>
      </c>
      <c r="CP62" s="248" t="str">
        <f t="shared" si="30"/>
        <v/>
      </c>
      <c r="CQ62" s="245">
        <f>K!T63</f>
        <v>0</v>
      </c>
      <c r="CR62" s="251" t="str">
        <f t="shared" si="31"/>
        <v/>
      </c>
      <c r="CS62" s="253">
        <f>K!U63</f>
        <v>0</v>
      </c>
      <c r="CT62" s="241" t="str">
        <f t="shared" si="32"/>
        <v/>
      </c>
      <c r="CU62" s="95"/>
      <c r="CV62" s="268"/>
      <c r="CW62" s="243">
        <f ca="1">L!R63+DB62</f>
        <v>0</v>
      </c>
      <c r="CX62" s="247">
        <f>L!S63</f>
        <v>0</v>
      </c>
      <c r="CY62" s="248" t="str">
        <f t="shared" si="33"/>
        <v/>
      </c>
      <c r="CZ62" s="245">
        <f>L!T63</f>
        <v>0</v>
      </c>
      <c r="DA62" s="251" t="str">
        <f t="shared" si="34"/>
        <v/>
      </c>
      <c r="DB62" s="253">
        <f>L!U63</f>
        <v>0</v>
      </c>
      <c r="DC62" s="241" t="str">
        <f t="shared" si="35"/>
        <v/>
      </c>
      <c r="DD62" s="89"/>
    </row>
    <row r="63" spans="1:108" ht="15" x14ac:dyDescent="0.3">
      <c r="A63" s="159"/>
      <c r="B63" s="153">
        <f ca="1">A!R64+G63</f>
        <v>0</v>
      </c>
      <c r="C63" s="140">
        <f>A!S64</f>
        <v>0</v>
      </c>
      <c r="D63" s="141" t="str">
        <f t="shared" si="0"/>
        <v/>
      </c>
      <c r="E63" s="137">
        <f>A!T64</f>
        <v>0</v>
      </c>
      <c r="F63" s="144" t="str">
        <f t="shared" si="1"/>
        <v/>
      </c>
      <c r="G63" s="145">
        <f>A!U64</f>
        <v>0</v>
      </c>
      <c r="H63" s="146" t="str">
        <f t="shared" si="2"/>
        <v/>
      </c>
      <c r="I63" s="98"/>
      <c r="J63" s="171"/>
      <c r="K63" s="166">
        <f ca="1">B!R64+P63</f>
        <v>0</v>
      </c>
      <c r="L63" s="164">
        <f>B!S64</f>
        <v>0</v>
      </c>
      <c r="M63" s="174" t="str">
        <f t="shared" si="3"/>
        <v/>
      </c>
      <c r="N63" s="178">
        <f>B!T64</f>
        <v>0</v>
      </c>
      <c r="O63" s="179" t="str">
        <f t="shared" si="4"/>
        <v/>
      </c>
      <c r="P63" s="175">
        <f>B!U64</f>
        <v>0</v>
      </c>
      <c r="Q63" s="186" t="str">
        <f t="shared" si="5"/>
        <v/>
      </c>
      <c r="R63" s="95"/>
      <c r="S63" s="171"/>
      <c r="T63" s="166">
        <f ca="1">'C'!R64+Y63</f>
        <v>0</v>
      </c>
      <c r="U63" s="164">
        <f>'C'!S64</f>
        <v>0</v>
      </c>
      <c r="V63" s="174" t="str">
        <f t="shared" si="6"/>
        <v/>
      </c>
      <c r="W63" s="178">
        <f>'C'!T64</f>
        <v>0</v>
      </c>
      <c r="X63" s="201" t="str">
        <f t="shared" si="7"/>
        <v/>
      </c>
      <c r="Y63" s="175">
        <f>'C'!U64</f>
        <v>0</v>
      </c>
      <c r="Z63" s="186" t="str">
        <f t="shared" si="8"/>
        <v/>
      </c>
      <c r="AA63" s="95"/>
      <c r="AB63" s="295"/>
      <c r="AC63" s="211">
        <f ca="1">D!R64+AH63</f>
        <v>0</v>
      </c>
      <c r="AD63" s="213">
        <f>D!S64</f>
        <v>0</v>
      </c>
      <c r="AE63" s="214" t="str">
        <f t="shared" si="9"/>
        <v/>
      </c>
      <c r="AF63" s="178">
        <f>D!T64</f>
        <v>0</v>
      </c>
      <c r="AG63" s="179" t="str">
        <f t="shared" si="10"/>
        <v/>
      </c>
      <c r="AH63" s="175">
        <f>D!U64</f>
        <v>0</v>
      </c>
      <c r="AI63" s="186" t="str">
        <f t="shared" si="11"/>
        <v/>
      </c>
      <c r="AJ63" s="95"/>
      <c r="AK63" s="171"/>
      <c r="AL63" s="153">
        <f ca="1">E!R64</f>
        <v>0</v>
      </c>
      <c r="AM63" s="221">
        <f>E!S64</f>
        <v>0</v>
      </c>
      <c r="AN63" s="223" t="str">
        <f t="shared" si="12"/>
        <v/>
      </c>
      <c r="AO63" s="227">
        <f>E!T64</f>
        <v>0</v>
      </c>
      <c r="AP63" s="228" t="str">
        <f t="shared" si="13"/>
        <v/>
      </c>
      <c r="AQ63" s="225">
        <f>E!U64</f>
        <v>0</v>
      </c>
      <c r="AR63" s="217" t="str">
        <f t="shared" si="14"/>
        <v/>
      </c>
      <c r="AS63" s="95"/>
      <c r="AT63" s="171"/>
      <c r="AU63" s="153">
        <f ca="1">F!R64+AZ63</f>
        <v>0</v>
      </c>
      <c r="AV63" s="221">
        <f>F!S64</f>
        <v>0</v>
      </c>
      <c r="AW63" s="223" t="str">
        <f t="shared" si="15"/>
        <v/>
      </c>
      <c r="AX63" s="227">
        <f>F!T64</f>
        <v>0</v>
      </c>
      <c r="AY63" s="228" t="str">
        <f t="shared" si="16"/>
        <v/>
      </c>
      <c r="AZ63" s="225">
        <f>F!U64</f>
        <v>0</v>
      </c>
      <c r="BA63" s="217" t="str">
        <f t="shared" si="17"/>
        <v/>
      </c>
      <c r="BB63" s="95"/>
      <c r="BC63" s="159"/>
      <c r="BD63" s="234">
        <f ca="1">G!R64+BI63</f>
        <v>0</v>
      </c>
      <c r="BE63" s="140">
        <f>G!S64</f>
        <v>0</v>
      </c>
      <c r="BF63" s="236" t="str">
        <f t="shared" si="18"/>
        <v/>
      </c>
      <c r="BG63" s="137">
        <f>G!T64</f>
        <v>0</v>
      </c>
      <c r="BH63" s="144" t="str">
        <f t="shared" si="19"/>
        <v/>
      </c>
      <c r="BI63" s="145">
        <f>G!U64</f>
        <v>0</v>
      </c>
      <c r="BJ63" s="217" t="str">
        <f t="shared" si="20"/>
        <v/>
      </c>
      <c r="BK63" s="95"/>
      <c r="BL63" s="240"/>
      <c r="BM63" s="234">
        <f ca="1">H!R64+BR63</f>
        <v>0</v>
      </c>
      <c r="BN63" s="140">
        <f>H!S64</f>
        <v>0</v>
      </c>
      <c r="BO63" s="236" t="str">
        <f t="shared" si="21"/>
        <v/>
      </c>
      <c r="BP63" s="137">
        <f>H!T64</f>
        <v>0</v>
      </c>
      <c r="BQ63" s="144" t="str">
        <f t="shared" si="22"/>
        <v/>
      </c>
      <c r="BR63" s="145">
        <f>H!U64</f>
        <v>0</v>
      </c>
      <c r="BS63" s="217" t="str">
        <f t="shared" si="23"/>
        <v/>
      </c>
      <c r="BT63" s="95"/>
      <c r="BU63" s="171"/>
      <c r="BV63" s="243">
        <f ca="1">I!R64+CA63</f>
        <v>0</v>
      </c>
      <c r="BW63" s="247">
        <f>I!S64</f>
        <v>0</v>
      </c>
      <c r="BX63" s="248" t="str">
        <f t="shared" si="24"/>
        <v/>
      </c>
      <c r="BY63" s="245">
        <f>I!T64</f>
        <v>0</v>
      </c>
      <c r="BZ63" s="251" t="str">
        <f t="shared" si="25"/>
        <v/>
      </c>
      <c r="CA63" s="253">
        <f>I!U64</f>
        <v>0</v>
      </c>
      <c r="CB63" s="241" t="str">
        <f t="shared" si="26"/>
        <v/>
      </c>
      <c r="CC63" s="95"/>
      <c r="CD63" s="171"/>
      <c r="CE63" s="211">
        <f ca="1">J!R64+CJ63</f>
        <v>0</v>
      </c>
      <c r="CF63" s="213">
        <f>J!S64</f>
        <v>0</v>
      </c>
      <c r="CG63" s="214" t="str">
        <f t="shared" si="27"/>
        <v/>
      </c>
      <c r="CH63" s="260">
        <f>J!T64</f>
        <v>0</v>
      </c>
      <c r="CI63" s="262" t="str">
        <f t="shared" si="28"/>
        <v/>
      </c>
      <c r="CJ63" s="264">
        <f>J!U64</f>
        <v>0</v>
      </c>
      <c r="CK63" s="186" t="str">
        <f t="shared" si="29"/>
        <v/>
      </c>
      <c r="CL63" s="95"/>
      <c r="CM63" s="171"/>
      <c r="CN63" s="243">
        <f ca="1">K!R64+CS63</f>
        <v>0</v>
      </c>
      <c r="CO63" s="247">
        <f>K!S64</f>
        <v>0</v>
      </c>
      <c r="CP63" s="248" t="str">
        <f t="shared" si="30"/>
        <v/>
      </c>
      <c r="CQ63" s="245">
        <f>K!T64</f>
        <v>0</v>
      </c>
      <c r="CR63" s="251" t="str">
        <f t="shared" si="31"/>
        <v/>
      </c>
      <c r="CS63" s="253">
        <f>K!U64</f>
        <v>0</v>
      </c>
      <c r="CT63" s="241" t="str">
        <f t="shared" si="32"/>
        <v/>
      </c>
      <c r="CU63" s="95"/>
      <c r="CV63" s="268"/>
      <c r="CW63" s="243">
        <f ca="1">L!R64+DB63</f>
        <v>0</v>
      </c>
      <c r="CX63" s="247">
        <f>L!S64</f>
        <v>0</v>
      </c>
      <c r="CY63" s="248" t="str">
        <f t="shared" si="33"/>
        <v/>
      </c>
      <c r="CZ63" s="245">
        <f>L!T64</f>
        <v>0</v>
      </c>
      <c r="DA63" s="251" t="str">
        <f t="shared" si="34"/>
        <v/>
      </c>
      <c r="DB63" s="253">
        <f>L!U64</f>
        <v>0</v>
      </c>
      <c r="DC63" s="241" t="str">
        <f t="shared" si="35"/>
        <v/>
      </c>
      <c r="DD63" s="89"/>
    </row>
    <row r="64" spans="1:108" ht="15" x14ac:dyDescent="0.3">
      <c r="A64" s="159"/>
      <c r="B64" s="153">
        <f ca="1">A!R65+G64</f>
        <v>0</v>
      </c>
      <c r="C64" s="140">
        <f>A!S65</f>
        <v>0</v>
      </c>
      <c r="D64" s="141" t="str">
        <f t="shared" si="0"/>
        <v/>
      </c>
      <c r="E64" s="137">
        <f>A!T65</f>
        <v>0</v>
      </c>
      <c r="F64" s="144" t="str">
        <f t="shared" si="1"/>
        <v/>
      </c>
      <c r="G64" s="145">
        <f>A!U65</f>
        <v>0</v>
      </c>
      <c r="H64" s="146" t="str">
        <f t="shared" si="2"/>
        <v/>
      </c>
      <c r="I64" s="98"/>
      <c r="J64" s="171"/>
      <c r="K64" s="166">
        <f ca="1">B!R65+P64</f>
        <v>0</v>
      </c>
      <c r="L64" s="164">
        <f>B!S65</f>
        <v>0</v>
      </c>
      <c r="M64" s="174" t="str">
        <f t="shared" si="3"/>
        <v/>
      </c>
      <c r="N64" s="178">
        <f>B!T65</f>
        <v>0</v>
      </c>
      <c r="O64" s="179" t="str">
        <f t="shared" si="4"/>
        <v/>
      </c>
      <c r="P64" s="175">
        <f>B!U65</f>
        <v>0</v>
      </c>
      <c r="Q64" s="186" t="str">
        <f t="shared" si="5"/>
        <v/>
      </c>
      <c r="R64" s="95"/>
      <c r="S64" s="171"/>
      <c r="T64" s="166">
        <f ca="1">'C'!R65+Y64</f>
        <v>0</v>
      </c>
      <c r="U64" s="164">
        <f>'C'!S65</f>
        <v>0</v>
      </c>
      <c r="V64" s="174" t="str">
        <f t="shared" si="6"/>
        <v/>
      </c>
      <c r="W64" s="178">
        <f>'C'!T65</f>
        <v>0</v>
      </c>
      <c r="X64" s="201" t="str">
        <f t="shared" si="7"/>
        <v/>
      </c>
      <c r="Y64" s="175">
        <f>'C'!U65</f>
        <v>0</v>
      </c>
      <c r="Z64" s="186" t="str">
        <f t="shared" si="8"/>
        <v/>
      </c>
      <c r="AA64" s="95"/>
      <c r="AB64" s="295"/>
      <c r="AC64" s="211">
        <f ca="1">D!R65+AH64</f>
        <v>0</v>
      </c>
      <c r="AD64" s="213">
        <f>D!S65</f>
        <v>0</v>
      </c>
      <c r="AE64" s="214" t="str">
        <f t="shared" si="9"/>
        <v/>
      </c>
      <c r="AF64" s="178">
        <f>D!T65</f>
        <v>0</v>
      </c>
      <c r="AG64" s="179" t="str">
        <f t="shared" si="10"/>
        <v/>
      </c>
      <c r="AH64" s="175">
        <f>D!U65</f>
        <v>0</v>
      </c>
      <c r="AI64" s="186" t="str">
        <f t="shared" si="11"/>
        <v/>
      </c>
      <c r="AJ64" s="95"/>
      <c r="AK64" s="171"/>
      <c r="AL64" s="153">
        <f ca="1">E!R65</f>
        <v>0</v>
      </c>
      <c r="AM64" s="221">
        <f>E!S65</f>
        <v>0</v>
      </c>
      <c r="AN64" s="223" t="str">
        <f t="shared" si="12"/>
        <v/>
      </c>
      <c r="AO64" s="227">
        <f>E!T65</f>
        <v>0</v>
      </c>
      <c r="AP64" s="228" t="str">
        <f t="shared" si="13"/>
        <v/>
      </c>
      <c r="AQ64" s="225">
        <f>E!U65</f>
        <v>0</v>
      </c>
      <c r="AR64" s="217" t="str">
        <f t="shared" si="14"/>
        <v/>
      </c>
      <c r="AS64" s="95"/>
      <c r="AT64" s="171"/>
      <c r="AU64" s="153">
        <f ca="1">F!R65+AZ64</f>
        <v>0</v>
      </c>
      <c r="AV64" s="221">
        <f>F!S65</f>
        <v>0</v>
      </c>
      <c r="AW64" s="223" t="str">
        <f t="shared" si="15"/>
        <v/>
      </c>
      <c r="AX64" s="227">
        <f>F!T65</f>
        <v>0</v>
      </c>
      <c r="AY64" s="228" t="str">
        <f t="shared" si="16"/>
        <v/>
      </c>
      <c r="AZ64" s="225">
        <f>F!U65</f>
        <v>0</v>
      </c>
      <c r="BA64" s="217" t="str">
        <f t="shared" si="17"/>
        <v/>
      </c>
      <c r="BB64" s="95"/>
      <c r="BC64" s="159"/>
      <c r="BD64" s="234">
        <f ca="1">G!R65+BI64</f>
        <v>0</v>
      </c>
      <c r="BE64" s="140">
        <f>G!S65</f>
        <v>0</v>
      </c>
      <c r="BF64" s="236" t="str">
        <f t="shared" si="18"/>
        <v/>
      </c>
      <c r="BG64" s="137">
        <f>G!T65</f>
        <v>0</v>
      </c>
      <c r="BH64" s="144" t="str">
        <f t="shared" si="19"/>
        <v/>
      </c>
      <c r="BI64" s="145">
        <f>G!U65</f>
        <v>0</v>
      </c>
      <c r="BJ64" s="217" t="str">
        <f t="shared" si="20"/>
        <v/>
      </c>
      <c r="BK64" s="95"/>
      <c r="BL64" s="171"/>
      <c r="BM64" s="234">
        <f ca="1">H!R65+BR64</f>
        <v>0</v>
      </c>
      <c r="BN64" s="140">
        <f>H!S65</f>
        <v>0</v>
      </c>
      <c r="BO64" s="236" t="str">
        <f t="shared" si="21"/>
        <v/>
      </c>
      <c r="BP64" s="137">
        <f>H!T65</f>
        <v>0</v>
      </c>
      <c r="BQ64" s="144" t="str">
        <f t="shared" si="22"/>
        <v/>
      </c>
      <c r="BR64" s="145">
        <f>H!U65</f>
        <v>0</v>
      </c>
      <c r="BS64" s="217" t="str">
        <f t="shared" si="23"/>
        <v/>
      </c>
      <c r="BT64" s="95"/>
      <c r="BU64" s="171"/>
      <c r="BV64" s="243">
        <f ca="1">I!R65+CA64</f>
        <v>0</v>
      </c>
      <c r="BW64" s="247">
        <f>I!S65</f>
        <v>0</v>
      </c>
      <c r="BX64" s="248" t="str">
        <f t="shared" si="24"/>
        <v/>
      </c>
      <c r="BY64" s="245">
        <f>I!T65</f>
        <v>0</v>
      </c>
      <c r="BZ64" s="251" t="str">
        <f t="shared" si="25"/>
        <v/>
      </c>
      <c r="CA64" s="253">
        <f>I!U65</f>
        <v>0</v>
      </c>
      <c r="CB64" s="241" t="str">
        <f t="shared" si="26"/>
        <v/>
      </c>
      <c r="CC64" s="95"/>
      <c r="CD64" s="171"/>
      <c r="CE64" s="211">
        <f ca="1">J!R65+CJ64</f>
        <v>0</v>
      </c>
      <c r="CF64" s="213">
        <f>J!S65</f>
        <v>0</v>
      </c>
      <c r="CG64" s="214" t="str">
        <f t="shared" si="27"/>
        <v/>
      </c>
      <c r="CH64" s="260">
        <f>J!T65</f>
        <v>0</v>
      </c>
      <c r="CI64" s="262" t="str">
        <f t="shared" si="28"/>
        <v/>
      </c>
      <c r="CJ64" s="264">
        <f>J!U65</f>
        <v>0</v>
      </c>
      <c r="CK64" s="186" t="str">
        <f t="shared" si="29"/>
        <v/>
      </c>
      <c r="CL64" s="95"/>
      <c r="CM64" s="171"/>
      <c r="CN64" s="243">
        <f ca="1">K!R65+CS64</f>
        <v>0</v>
      </c>
      <c r="CO64" s="247">
        <f>K!S65</f>
        <v>0</v>
      </c>
      <c r="CP64" s="248" t="str">
        <f t="shared" si="30"/>
        <v/>
      </c>
      <c r="CQ64" s="245">
        <f>K!T65</f>
        <v>0</v>
      </c>
      <c r="CR64" s="251" t="str">
        <f t="shared" si="31"/>
        <v/>
      </c>
      <c r="CS64" s="253">
        <f>K!U65</f>
        <v>0</v>
      </c>
      <c r="CT64" s="241" t="str">
        <f t="shared" si="32"/>
        <v/>
      </c>
      <c r="CU64" s="95"/>
      <c r="CV64" s="268"/>
      <c r="CW64" s="243">
        <f ca="1">L!R65+DB64</f>
        <v>0</v>
      </c>
      <c r="CX64" s="247">
        <f>L!S65</f>
        <v>0</v>
      </c>
      <c r="CY64" s="248" t="str">
        <f t="shared" si="33"/>
        <v/>
      </c>
      <c r="CZ64" s="245">
        <f>L!T65</f>
        <v>0</v>
      </c>
      <c r="DA64" s="251" t="str">
        <f t="shared" si="34"/>
        <v/>
      </c>
      <c r="DB64" s="253">
        <f>L!U65</f>
        <v>0</v>
      </c>
      <c r="DC64" s="241" t="str">
        <f t="shared" si="35"/>
        <v/>
      </c>
      <c r="DD64" s="89"/>
    </row>
    <row r="65" spans="1:108" ht="15" x14ac:dyDescent="0.3">
      <c r="A65" s="159"/>
      <c r="B65" s="153">
        <f ca="1">A!R66+G65</f>
        <v>0</v>
      </c>
      <c r="C65" s="140">
        <f>A!S66</f>
        <v>0</v>
      </c>
      <c r="D65" s="141" t="str">
        <f t="shared" si="0"/>
        <v/>
      </c>
      <c r="E65" s="137">
        <f>A!T66</f>
        <v>0</v>
      </c>
      <c r="F65" s="144" t="str">
        <f t="shared" si="1"/>
        <v/>
      </c>
      <c r="G65" s="145">
        <f>A!U66</f>
        <v>0</v>
      </c>
      <c r="H65" s="146" t="str">
        <f t="shared" si="2"/>
        <v/>
      </c>
      <c r="I65" s="98"/>
      <c r="J65" s="171"/>
      <c r="K65" s="166">
        <f ca="1">B!R66+P65</f>
        <v>0</v>
      </c>
      <c r="L65" s="164">
        <f>B!S66</f>
        <v>0</v>
      </c>
      <c r="M65" s="174" t="str">
        <f t="shared" si="3"/>
        <v/>
      </c>
      <c r="N65" s="178">
        <f>B!T66</f>
        <v>0</v>
      </c>
      <c r="O65" s="179" t="str">
        <f t="shared" si="4"/>
        <v/>
      </c>
      <c r="P65" s="175">
        <f>B!U66</f>
        <v>0</v>
      </c>
      <c r="Q65" s="186" t="str">
        <f t="shared" si="5"/>
        <v/>
      </c>
      <c r="R65" s="95"/>
      <c r="S65" s="171"/>
      <c r="T65" s="166">
        <f ca="1">'C'!R66+Y65</f>
        <v>0</v>
      </c>
      <c r="U65" s="164">
        <f>'C'!S66</f>
        <v>0</v>
      </c>
      <c r="V65" s="174" t="str">
        <f t="shared" si="6"/>
        <v/>
      </c>
      <c r="W65" s="178">
        <f>'C'!T66</f>
        <v>0</v>
      </c>
      <c r="X65" s="201" t="str">
        <f t="shared" si="7"/>
        <v/>
      </c>
      <c r="Y65" s="175">
        <f>'C'!U66</f>
        <v>0</v>
      </c>
      <c r="Z65" s="186" t="str">
        <f t="shared" si="8"/>
        <v/>
      </c>
      <c r="AA65" s="95"/>
      <c r="AB65" s="295"/>
      <c r="AC65" s="211">
        <f ca="1">D!R66+AH65</f>
        <v>0</v>
      </c>
      <c r="AD65" s="213">
        <f>D!S66</f>
        <v>0</v>
      </c>
      <c r="AE65" s="214" t="str">
        <f t="shared" si="9"/>
        <v/>
      </c>
      <c r="AF65" s="178">
        <f>D!T66</f>
        <v>0</v>
      </c>
      <c r="AG65" s="179" t="str">
        <f t="shared" si="10"/>
        <v/>
      </c>
      <c r="AH65" s="175">
        <f>D!U66</f>
        <v>0</v>
      </c>
      <c r="AI65" s="186" t="str">
        <f t="shared" si="11"/>
        <v/>
      </c>
      <c r="AJ65" s="95"/>
      <c r="AK65" s="171"/>
      <c r="AL65" s="153">
        <f ca="1">E!R66</f>
        <v>0</v>
      </c>
      <c r="AM65" s="221">
        <f>E!S66</f>
        <v>0</v>
      </c>
      <c r="AN65" s="223" t="str">
        <f t="shared" si="12"/>
        <v/>
      </c>
      <c r="AO65" s="227">
        <f>E!T66</f>
        <v>0</v>
      </c>
      <c r="AP65" s="228" t="str">
        <f t="shared" si="13"/>
        <v/>
      </c>
      <c r="AQ65" s="225">
        <f>E!U66</f>
        <v>0</v>
      </c>
      <c r="AR65" s="217" t="str">
        <f t="shared" si="14"/>
        <v/>
      </c>
      <c r="AS65" s="95"/>
      <c r="AT65" s="171"/>
      <c r="AU65" s="153">
        <f ca="1">F!R66+AZ65</f>
        <v>0</v>
      </c>
      <c r="AV65" s="221">
        <f>F!S66</f>
        <v>0</v>
      </c>
      <c r="AW65" s="223" t="str">
        <f t="shared" si="15"/>
        <v/>
      </c>
      <c r="AX65" s="227">
        <f>F!T66</f>
        <v>0</v>
      </c>
      <c r="AY65" s="228" t="str">
        <f t="shared" si="16"/>
        <v/>
      </c>
      <c r="AZ65" s="225">
        <f>F!U66</f>
        <v>0</v>
      </c>
      <c r="BA65" s="217" t="str">
        <f t="shared" si="17"/>
        <v/>
      </c>
      <c r="BB65" s="95"/>
      <c r="BC65" s="159"/>
      <c r="BD65" s="234">
        <f ca="1">G!R66+BI65</f>
        <v>0</v>
      </c>
      <c r="BE65" s="140">
        <f>G!S66</f>
        <v>0</v>
      </c>
      <c r="BF65" s="236" t="str">
        <f t="shared" si="18"/>
        <v/>
      </c>
      <c r="BG65" s="137">
        <f>G!T66</f>
        <v>0</v>
      </c>
      <c r="BH65" s="144" t="str">
        <f t="shared" si="19"/>
        <v/>
      </c>
      <c r="BI65" s="145">
        <f>G!U66</f>
        <v>0</v>
      </c>
      <c r="BJ65" s="217" t="str">
        <f t="shared" si="20"/>
        <v/>
      </c>
      <c r="BK65" s="95"/>
      <c r="BL65" s="171"/>
      <c r="BM65" s="234">
        <f ca="1">H!R66+BR65</f>
        <v>0</v>
      </c>
      <c r="BN65" s="140">
        <f>H!S66</f>
        <v>0</v>
      </c>
      <c r="BO65" s="236" t="str">
        <f t="shared" si="21"/>
        <v/>
      </c>
      <c r="BP65" s="137">
        <f>H!T66</f>
        <v>0</v>
      </c>
      <c r="BQ65" s="144" t="str">
        <f t="shared" si="22"/>
        <v/>
      </c>
      <c r="BR65" s="145">
        <f>H!U66</f>
        <v>0</v>
      </c>
      <c r="BS65" s="217" t="str">
        <f t="shared" si="23"/>
        <v/>
      </c>
      <c r="BT65" s="95"/>
      <c r="BU65" s="171"/>
      <c r="BV65" s="243">
        <f ca="1">I!R66+CA65</f>
        <v>0</v>
      </c>
      <c r="BW65" s="247">
        <f>I!S66</f>
        <v>0</v>
      </c>
      <c r="BX65" s="248" t="str">
        <f t="shared" si="24"/>
        <v/>
      </c>
      <c r="BY65" s="245">
        <f>I!T66</f>
        <v>0</v>
      </c>
      <c r="BZ65" s="251" t="str">
        <f t="shared" si="25"/>
        <v/>
      </c>
      <c r="CA65" s="253">
        <f>I!U66</f>
        <v>0</v>
      </c>
      <c r="CB65" s="241" t="str">
        <f t="shared" si="26"/>
        <v/>
      </c>
      <c r="CC65" s="95"/>
      <c r="CD65" s="171"/>
      <c r="CE65" s="211">
        <f ca="1">J!R66+CJ65</f>
        <v>0</v>
      </c>
      <c r="CF65" s="213">
        <f>J!S66</f>
        <v>0</v>
      </c>
      <c r="CG65" s="214" t="str">
        <f t="shared" si="27"/>
        <v/>
      </c>
      <c r="CH65" s="260">
        <f>J!T66</f>
        <v>0</v>
      </c>
      <c r="CI65" s="262" t="str">
        <f t="shared" si="28"/>
        <v/>
      </c>
      <c r="CJ65" s="264">
        <f>J!U66</f>
        <v>0</v>
      </c>
      <c r="CK65" s="186" t="str">
        <f t="shared" si="29"/>
        <v/>
      </c>
      <c r="CL65" s="95"/>
      <c r="CM65" s="171"/>
      <c r="CN65" s="243">
        <f ca="1">K!R66+CS65</f>
        <v>0</v>
      </c>
      <c r="CO65" s="247">
        <f>K!S66</f>
        <v>0</v>
      </c>
      <c r="CP65" s="248" t="str">
        <f t="shared" si="30"/>
        <v/>
      </c>
      <c r="CQ65" s="245">
        <f>K!T66</f>
        <v>0</v>
      </c>
      <c r="CR65" s="251" t="str">
        <f t="shared" si="31"/>
        <v/>
      </c>
      <c r="CS65" s="253">
        <f>K!U66</f>
        <v>0</v>
      </c>
      <c r="CT65" s="241" t="str">
        <f t="shared" si="32"/>
        <v/>
      </c>
      <c r="CU65" s="95"/>
      <c r="CV65" s="268"/>
      <c r="CW65" s="243">
        <f ca="1">L!R66+DB65</f>
        <v>0</v>
      </c>
      <c r="CX65" s="247">
        <f>L!S66</f>
        <v>0</v>
      </c>
      <c r="CY65" s="248" t="str">
        <f t="shared" si="33"/>
        <v/>
      </c>
      <c r="CZ65" s="245">
        <f>L!T66</f>
        <v>0</v>
      </c>
      <c r="DA65" s="251" t="str">
        <f t="shared" si="34"/>
        <v/>
      </c>
      <c r="DB65" s="253">
        <f>L!U66</f>
        <v>0</v>
      </c>
      <c r="DC65" s="241" t="str">
        <f t="shared" si="35"/>
        <v/>
      </c>
      <c r="DD65" s="89"/>
    </row>
    <row r="66" spans="1:108" ht="15" x14ac:dyDescent="0.3">
      <c r="A66" s="159"/>
      <c r="B66" s="153">
        <f ca="1">A!R67+G66</f>
        <v>0</v>
      </c>
      <c r="C66" s="140">
        <f>A!S67</f>
        <v>0</v>
      </c>
      <c r="D66" s="141" t="str">
        <f t="shared" si="0"/>
        <v/>
      </c>
      <c r="E66" s="137">
        <f>A!T67</f>
        <v>0</v>
      </c>
      <c r="F66" s="144" t="str">
        <f t="shared" si="1"/>
        <v/>
      </c>
      <c r="G66" s="145">
        <f>A!U67</f>
        <v>0</v>
      </c>
      <c r="H66" s="146" t="str">
        <f t="shared" si="2"/>
        <v/>
      </c>
      <c r="I66" s="98"/>
      <c r="J66" s="171"/>
      <c r="K66" s="166">
        <f ca="1">B!R67+P66</f>
        <v>0</v>
      </c>
      <c r="L66" s="164">
        <f>B!S67</f>
        <v>0</v>
      </c>
      <c r="M66" s="174" t="str">
        <f t="shared" si="3"/>
        <v/>
      </c>
      <c r="N66" s="178">
        <f>B!T67</f>
        <v>0</v>
      </c>
      <c r="O66" s="179" t="str">
        <f t="shared" si="4"/>
        <v/>
      </c>
      <c r="P66" s="175">
        <f>B!U67</f>
        <v>0</v>
      </c>
      <c r="Q66" s="186" t="str">
        <f t="shared" si="5"/>
        <v/>
      </c>
      <c r="R66" s="95"/>
      <c r="S66" s="171"/>
      <c r="T66" s="166">
        <f ca="1">'C'!R67+Y66</f>
        <v>0</v>
      </c>
      <c r="U66" s="164">
        <f>'C'!S67</f>
        <v>0</v>
      </c>
      <c r="V66" s="174" t="str">
        <f t="shared" si="6"/>
        <v/>
      </c>
      <c r="W66" s="178">
        <f>'C'!T67</f>
        <v>0</v>
      </c>
      <c r="X66" s="201" t="str">
        <f t="shared" si="7"/>
        <v/>
      </c>
      <c r="Y66" s="175">
        <f>'C'!U67</f>
        <v>0</v>
      </c>
      <c r="Z66" s="186" t="str">
        <f t="shared" si="8"/>
        <v/>
      </c>
      <c r="AA66" s="95"/>
      <c r="AB66" s="295"/>
      <c r="AC66" s="211">
        <f ca="1">D!R67+AH66</f>
        <v>0</v>
      </c>
      <c r="AD66" s="213">
        <f>D!S67</f>
        <v>0</v>
      </c>
      <c r="AE66" s="214" t="str">
        <f t="shared" si="9"/>
        <v/>
      </c>
      <c r="AF66" s="178">
        <f>D!T67</f>
        <v>0</v>
      </c>
      <c r="AG66" s="179" t="str">
        <f t="shared" si="10"/>
        <v/>
      </c>
      <c r="AH66" s="175">
        <f>D!U67</f>
        <v>0</v>
      </c>
      <c r="AI66" s="186" t="str">
        <f t="shared" si="11"/>
        <v/>
      </c>
      <c r="AJ66" s="95"/>
      <c r="AK66" s="171"/>
      <c r="AL66" s="153">
        <f ca="1">E!R67</f>
        <v>0</v>
      </c>
      <c r="AM66" s="221">
        <f>E!S67</f>
        <v>0</v>
      </c>
      <c r="AN66" s="223" t="str">
        <f t="shared" si="12"/>
        <v/>
      </c>
      <c r="AO66" s="227">
        <f>E!T67</f>
        <v>0</v>
      </c>
      <c r="AP66" s="228" t="str">
        <f t="shared" si="13"/>
        <v/>
      </c>
      <c r="AQ66" s="225">
        <f>E!U67</f>
        <v>0</v>
      </c>
      <c r="AR66" s="217" t="str">
        <f t="shared" si="14"/>
        <v/>
      </c>
      <c r="AS66" s="95"/>
      <c r="AT66" s="171"/>
      <c r="AU66" s="153">
        <f ca="1">F!R67+AZ66</f>
        <v>0</v>
      </c>
      <c r="AV66" s="221">
        <f>F!S67</f>
        <v>0</v>
      </c>
      <c r="AW66" s="223" t="str">
        <f t="shared" si="15"/>
        <v/>
      </c>
      <c r="AX66" s="227">
        <f>F!T67</f>
        <v>0</v>
      </c>
      <c r="AY66" s="228" t="str">
        <f t="shared" si="16"/>
        <v/>
      </c>
      <c r="AZ66" s="225">
        <f>F!U67</f>
        <v>0</v>
      </c>
      <c r="BA66" s="217" t="str">
        <f t="shared" si="17"/>
        <v/>
      </c>
      <c r="BB66" s="95"/>
      <c r="BC66" s="159"/>
      <c r="BD66" s="234">
        <f ca="1">G!R67+BI66</f>
        <v>0</v>
      </c>
      <c r="BE66" s="140">
        <f>G!S67</f>
        <v>0</v>
      </c>
      <c r="BF66" s="236" t="str">
        <f t="shared" si="18"/>
        <v/>
      </c>
      <c r="BG66" s="137">
        <f>G!T67</f>
        <v>0</v>
      </c>
      <c r="BH66" s="144" t="str">
        <f t="shared" si="19"/>
        <v/>
      </c>
      <c r="BI66" s="145">
        <f>G!U67</f>
        <v>0</v>
      </c>
      <c r="BJ66" s="217" t="str">
        <f t="shared" si="20"/>
        <v/>
      </c>
      <c r="BK66" s="95"/>
      <c r="BL66" s="171"/>
      <c r="BM66" s="234">
        <f ca="1">H!R67+BR66</f>
        <v>0</v>
      </c>
      <c r="BN66" s="140">
        <f>H!S67</f>
        <v>0</v>
      </c>
      <c r="BO66" s="236" t="str">
        <f t="shared" si="21"/>
        <v/>
      </c>
      <c r="BP66" s="137">
        <f>H!T67</f>
        <v>0</v>
      </c>
      <c r="BQ66" s="144" t="str">
        <f t="shared" si="22"/>
        <v/>
      </c>
      <c r="BR66" s="145">
        <f>H!U67</f>
        <v>0</v>
      </c>
      <c r="BS66" s="217" t="str">
        <f t="shared" si="23"/>
        <v/>
      </c>
      <c r="BT66" s="95"/>
      <c r="BU66" s="171"/>
      <c r="BV66" s="243">
        <f ca="1">I!R67+CA66</f>
        <v>0</v>
      </c>
      <c r="BW66" s="247">
        <f>I!S67</f>
        <v>0</v>
      </c>
      <c r="BX66" s="248" t="str">
        <f t="shared" si="24"/>
        <v/>
      </c>
      <c r="BY66" s="245">
        <f>I!T67</f>
        <v>0</v>
      </c>
      <c r="BZ66" s="251" t="str">
        <f t="shared" si="25"/>
        <v/>
      </c>
      <c r="CA66" s="253">
        <f>I!U67</f>
        <v>0</v>
      </c>
      <c r="CB66" s="241" t="str">
        <f t="shared" si="26"/>
        <v/>
      </c>
      <c r="CC66" s="95"/>
      <c r="CD66" s="171"/>
      <c r="CE66" s="211">
        <f ca="1">J!R67+CJ66</f>
        <v>0</v>
      </c>
      <c r="CF66" s="213">
        <f>J!S67</f>
        <v>0</v>
      </c>
      <c r="CG66" s="214" t="str">
        <f t="shared" si="27"/>
        <v/>
      </c>
      <c r="CH66" s="260">
        <f>J!T67</f>
        <v>0</v>
      </c>
      <c r="CI66" s="262" t="str">
        <f t="shared" si="28"/>
        <v/>
      </c>
      <c r="CJ66" s="264">
        <f>J!U67</f>
        <v>0</v>
      </c>
      <c r="CK66" s="186" t="str">
        <f t="shared" si="29"/>
        <v/>
      </c>
      <c r="CL66" s="95"/>
      <c r="CM66" s="171"/>
      <c r="CN66" s="243">
        <f ca="1">K!R67+CS66</f>
        <v>0</v>
      </c>
      <c r="CO66" s="247">
        <f>K!S67</f>
        <v>0</v>
      </c>
      <c r="CP66" s="248" t="str">
        <f t="shared" si="30"/>
        <v/>
      </c>
      <c r="CQ66" s="245">
        <f>K!T67</f>
        <v>0</v>
      </c>
      <c r="CR66" s="251" t="str">
        <f t="shared" si="31"/>
        <v/>
      </c>
      <c r="CS66" s="253">
        <f>K!U67</f>
        <v>0</v>
      </c>
      <c r="CT66" s="241" t="str">
        <f t="shared" si="32"/>
        <v/>
      </c>
      <c r="CU66" s="95"/>
      <c r="CV66" s="268"/>
      <c r="CW66" s="243">
        <f ca="1">L!R67+DB66</f>
        <v>0</v>
      </c>
      <c r="CX66" s="247">
        <f>L!S67</f>
        <v>0</v>
      </c>
      <c r="CY66" s="248" t="str">
        <f t="shared" si="33"/>
        <v/>
      </c>
      <c r="CZ66" s="245">
        <f>L!T67</f>
        <v>0</v>
      </c>
      <c r="DA66" s="251" t="str">
        <f t="shared" si="34"/>
        <v/>
      </c>
      <c r="DB66" s="253">
        <f>L!U67</f>
        <v>0</v>
      </c>
      <c r="DC66" s="241" t="str">
        <f t="shared" si="35"/>
        <v/>
      </c>
      <c r="DD66" s="89"/>
    </row>
    <row r="67" spans="1:108" ht="15" x14ac:dyDescent="0.3">
      <c r="A67" s="159"/>
      <c r="B67" s="153">
        <f ca="1">A!R68+G67</f>
        <v>0</v>
      </c>
      <c r="C67" s="140">
        <f>A!S68</f>
        <v>0</v>
      </c>
      <c r="D67" s="141" t="str">
        <f t="shared" si="0"/>
        <v/>
      </c>
      <c r="E67" s="137">
        <f>A!T68</f>
        <v>0</v>
      </c>
      <c r="F67" s="144" t="str">
        <f t="shared" si="1"/>
        <v/>
      </c>
      <c r="G67" s="145">
        <f>A!U68</f>
        <v>0</v>
      </c>
      <c r="H67" s="146" t="str">
        <f t="shared" si="2"/>
        <v/>
      </c>
      <c r="I67" s="98"/>
      <c r="J67" s="171"/>
      <c r="K67" s="166">
        <f ca="1">B!R68+P67</f>
        <v>0</v>
      </c>
      <c r="L67" s="164">
        <f>B!S68</f>
        <v>0</v>
      </c>
      <c r="M67" s="174" t="str">
        <f t="shared" si="3"/>
        <v/>
      </c>
      <c r="N67" s="178">
        <f>B!T68</f>
        <v>0</v>
      </c>
      <c r="O67" s="179" t="str">
        <f t="shared" si="4"/>
        <v/>
      </c>
      <c r="P67" s="175">
        <f>B!U68</f>
        <v>0</v>
      </c>
      <c r="Q67" s="186" t="str">
        <f t="shared" si="5"/>
        <v/>
      </c>
      <c r="R67" s="95"/>
      <c r="S67" s="171"/>
      <c r="T67" s="166">
        <f ca="1">'C'!R68+Y67</f>
        <v>0</v>
      </c>
      <c r="U67" s="164">
        <f>'C'!S68</f>
        <v>0</v>
      </c>
      <c r="V67" s="174" t="str">
        <f t="shared" si="6"/>
        <v/>
      </c>
      <c r="W67" s="178">
        <f>'C'!T68</f>
        <v>0</v>
      </c>
      <c r="X67" s="201" t="str">
        <f t="shared" si="7"/>
        <v/>
      </c>
      <c r="Y67" s="175">
        <f>'C'!U68</f>
        <v>0</v>
      </c>
      <c r="Z67" s="186" t="str">
        <f t="shared" si="8"/>
        <v/>
      </c>
      <c r="AA67" s="95"/>
      <c r="AB67" s="295"/>
      <c r="AC67" s="211">
        <f ca="1">D!R68+AH67</f>
        <v>0</v>
      </c>
      <c r="AD67" s="213">
        <f>D!S68</f>
        <v>0</v>
      </c>
      <c r="AE67" s="214" t="str">
        <f t="shared" si="9"/>
        <v/>
      </c>
      <c r="AF67" s="178">
        <f>D!T68</f>
        <v>0</v>
      </c>
      <c r="AG67" s="179" t="str">
        <f t="shared" si="10"/>
        <v/>
      </c>
      <c r="AH67" s="175">
        <f>D!U68</f>
        <v>0</v>
      </c>
      <c r="AI67" s="186" t="str">
        <f t="shared" si="11"/>
        <v/>
      </c>
      <c r="AJ67" s="95"/>
      <c r="AK67" s="171"/>
      <c r="AL67" s="153">
        <f ca="1">E!R68</f>
        <v>0</v>
      </c>
      <c r="AM67" s="221">
        <f>E!S68</f>
        <v>0</v>
      </c>
      <c r="AN67" s="223" t="str">
        <f t="shared" si="12"/>
        <v/>
      </c>
      <c r="AO67" s="227">
        <f>E!T68</f>
        <v>0</v>
      </c>
      <c r="AP67" s="228" t="str">
        <f t="shared" si="13"/>
        <v/>
      </c>
      <c r="AQ67" s="225">
        <f>E!U68</f>
        <v>0</v>
      </c>
      <c r="AR67" s="217" t="str">
        <f t="shared" si="14"/>
        <v/>
      </c>
      <c r="AS67" s="95"/>
      <c r="AT67" s="171"/>
      <c r="AU67" s="153">
        <f ca="1">F!R68+AZ67</f>
        <v>0</v>
      </c>
      <c r="AV67" s="221">
        <f>F!S68</f>
        <v>0</v>
      </c>
      <c r="AW67" s="223" t="str">
        <f t="shared" si="15"/>
        <v/>
      </c>
      <c r="AX67" s="227">
        <f>F!T68</f>
        <v>0</v>
      </c>
      <c r="AY67" s="228" t="str">
        <f t="shared" si="16"/>
        <v/>
      </c>
      <c r="AZ67" s="225">
        <f>F!U68</f>
        <v>0</v>
      </c>
      <c r="BA67" s="217" t="str">
        <f t="shared" si="17"/>
        <v/>
      </c>
      <c r="BB67" s="95"/>
      <c r="BC67" s="159"/>
      <c r="BD67" s="234">
        <f ca="1">G!R68+BI67</f>
        <v>0</v>
      </c>
      <c r="BE67" s="140">
        <f>G!S68</f>
        <v>0</v>
      </c>
      <c r="BF67" s="236" t="str">
        <f t="shared" si="18"/>
        <v/>
      </c>
      <c r="BG67" s="137">
        <f>G!T68</f>
        <v>0</v>
      </c>
      <c r="BH67" s="144" t="str">
        <f t="shared" si="19"/>
        <v/>
      </c>
      <c r="BI67" s="145">
        <f>G!U68</f>
        <v>0</v>
      </c>
      <c r="BJ67" s="217" t="str">
        <f t="shared" si="20"/>
        <v/>
      </c>
      <c r="BK67" s="95"/>
      <c r="BL67" s="171"/>
      <c r="BM67" s="234">
        <f ca="1">H!R68+BR67</f>
        <v>0</v>
      </c>
      <c r="BN67" s="140">
        <f>H!S68</f>
        <v>0</v>
      </c>
      <c r="BO67" s="236" t="str">
        <f t="shared" si="21"/>
        <v/>
      </c>
      <c r="BP67" s="137">
        <f>H!T68</f>
        <v>0</v>
      </c>
      <c r="BQ67" s="144" t="str">
        <f t="shared" si="22"/>
        <v/>
      </c>
      <c r="BR67" s="145">
        <f>H!U68</f>
        <v>0</v>
      </c>
      <c r="BS67" s="217" t="str">
        <f t="shared" si="23"/>
        <v/>
      </c>
      <c r="BT67" s="95"/>
      <c r="BU67" s="171"/>
      <c r="BV67" s="243">
        <f ca="1">I!R68+CA67</f>
        <v>0</v>
      </c>
      <c r="BW67" s="247">
        <f>I!S68</f>
        <v>0</v>
      </c>
      <c r="BX67" s="248" t="str">
        <f t="shared" si="24"/>
        <v/>
      </c>
      <c r="BY67" s="245">
        <f>I!T68</f>
        <v>0</v>
      </c>
      <c r="BZ67" s="251" t="str">
        <f t="shared" si="25"/>
        <v/>
      </c>
      <c r="CA67" s="253">
        <f>I!U68</f>
        <v>0</v>
      </c>
      <c r="CB67" s="241" t="str">
        <f t="shared" si="26"/>
        <v/>
      </c>
      <c r="CC67" s="95"/>
      <c r="CD67" s="171"/>
      <c r="CE67" s="211">
        <f ca="1">J!R68+CJ67</f>
        <v>0</v>
      </c>
      <c r="CF67" s="213">
        <f>J!S68</f>
        <v>0</v>
      </c>
      <c r="CG67" s="214" t="str">
        <f t="shared" si="27"/>
        <v/>
      </c>
      <c r="CH67" s="260">
        <f>J!T68</f>
        <v>0</v>
      </c>
      <c r="CI67" s="262" t="str">
        <f t="shared" si="28"/>
        <v/>
      </c>
      <c r="CJ67" s="264">
        <f>J!U68</f>
        <v>0</v>
      </c>
      <c r="CK67" s="186" t="str">
        <f t="shared" si="29"/>
        <v/>
      </c>
      <c r="CL67" s="95"/>
      <c r="CM67" s="171"/>
      <c r="CN67" s="243">
        <f ca="1">K!R68+CS67</f>
        <v>0</v>
      </c>
      <c r="CO67" s="247">
        <f>K!S68</f>
        <v>0</v>
      </c>
      <c r="CP67" s="248" t="str">
        <f t="shared" si="30"/>
        <v/>
      </c>
      <c r="CQ67" s="245">
        <f>K!T68</f>
        <v>0</v>
      </c>
      <c r="CR67" s="251" t="str">
        <f t="shared" si="31"/>
        <v/>
      </c>
      <c r="CS67" s="253">
        <f>K!U68</f>
        <v>0</v>
      </c>
      <c r="CT67" s="241" t="str">
        <f t="shared" si="32"/>
        <v/>
      </c>
      <c r="CU67" s="95"/>
      <c r="CV67" s="268"/>
      <c r="CW67" s="243">
        <f ca="1">L!R68+DB67</f>
        <v>0</v>
      </c>
      <c r="CX67" s="247">
        <f>L!S68</f>
        <v>0</v>
      </c>
      <c r="CY67" s="248" t="str">
        <f t="shared" si="33"/>
        <v/>
      </c>
      <c r="CZ67" s="245">
        <f>L!T68</f>
        <v>0</v>
      </c>
      <c r="DA67" s="251" t="str">
        <f t="shared" si="34"/>
        <v/>
      </c>
      <c r="DB67" s="253">
        <f>L!U68</f>
        <v>0</v>
      </c>
      <c r="DC67" s="241" t="str">
        <f t="shared" si="35"/>
        <v/>
      </c>
      <c r="DD67" s="89"/>
    </row>
    <row r="68" spans="1:108" ht="15" x14ac:dyDescent="0.3">
      <c r="A68" s="159"/>
      <c r="B68" s="153">
        <f ca="1">A!R69+G68</f>
        <v>0</v>
      </c>
      <c r="C68" s="140">
        <f>A!S69</f>
        <v>0</v>
      </c>
      <c r="D68" s="141" t="str">
        <f t="shared" si="0"/>
        <v/>
      </c>
      <c r="E68" s="137">
        <f>A!T69</f>
        <v>0</v>
      </c>
      <c r="F68" s="144" t="str">
        <f t="shared" si="1"/>
        <v/>
      </c>
      <c r="G68" s="145">
        <f>A!U69</f>
        <v>0</v>
      </c>
      <c r="H68" s="146" t="str">
        <f t="shared" si="2"/>
        <v/>
      </c>
      <c r="I68" s="98"/>
      <c r="J68" s="171"/>
      <c r="K68" s="166">
        <f ca="1">B!R69+P68</f>
        <v>0</v>
      </c>
      <c r="L68" s="164">
        <f>B!S69</f>
        <v>0</v>
      </c>
      <c r="M68" s="174" t="str">
        <f t="shared" si="3"/>
        <v/>
      </c>
      <c r="N68" s="178">
        <f>B!T69</f>
        <v>0</v>
      </c>
      <c r="O68" s="179" t="str">
        <f t="shared" si="4"/>
        <v/>
      </c>
      <c r="P68" s="175">
        <f>B!U69</f>
        <v>0</v>
      </c>
      <c r="Q68" s="186" t="str">
        <f t="shared" si="5"/>
        <v/>
      </c>
      <c r="R68" s="95"/>
      <c r="S68" s="171"/>
      <c r="T68" s="166">
        <f ca="1">'C'!R69+Y68</f>
        <v>0</v>
      </c>
      <c r="U68" s="164">
        <f>'C'!S69</f>
        <v>0</v>
      </c>
      <c r="V68" s="174" t="str">
        <f t="shared" si="6"/>
        <v/>
      </c>
      <c r="W68" s="178">
        <f>'C'!T69</f>
        <v>0</v>
      </c>
      <c r="X68" s="201" t="str">
        <f t="shared" si="7"/>
        <v/>
      </c>
      <c r="Y68" s="175">
        <f>'C'!U69</f>
        <v>0</v>
      </c>
      <c r="Z68" s="186" t="str">
        <f t="shared" si="8"/>
        <v/>
      </c>
      <c r="AA68" s="95"/>
      <c r="AB68" s="295"/>
      <c r="AC68" s="211">
        <f ca="1">D!R69+AH68</f>
        <v>0</v>
      </c>
      <c r="AD68" s="213">
        <f>D!S69</f>
        <v>0</v>
      </c>
      <c r="AE68" s="214" t="str">
        <f t="shared" si="9"/>
        <v/>
      </c>
      <c r="AF68" s="178">
        <f>D!T69</f>
        <v>0</v>
      </c>
      <c r="AG68" s="179" t="str">
        <f t="shared" si="10"/>
        <v/>
      </c>
      <c r="AH68" s="175">
        <f>D!U69</f>
        <v>0</v>
      </c>
      <c r="AI68" s="186" t="str">
        <f t="shared" si="11"/>
        <v/>
      </c>
      <c r="AJ68" s="95"/>
      <c r="AK68" s="171"/>
      <c r="AL68" s="153">
        <f ca="1">E!R69</f>
        <v>0</v>
      </c>
      <c r="AM68" s="221">
        <f>E!S69</f>
        <v>0</v>
      </c>
      <c r="AN68" s="223" t="str">
        <f t="shared" si="12"/>
        <v/>
      </c>
      <c r="AO68" s="227">
        <f>E!T69</f>
        <v>0</v>
      </c>
      <c r="AP68" s="228" t="str">
        <f t="shared" si="13"/>
        <v/>
      </c>
      <c r="AQ68" s="225">
        <f>E!U69</f>
        <v>0</v>
      </c>
      <c r="AR68" s="217" t="str">
        <f t="shared" si="14"/>
        <v/>
      </c>
      <c r="AS68" s="95"/>
      <c r="AT68" s="171"/>
      <c r="AU68" s="153">
        <f ca="1">F!R69+AZ68</f>
        <v>0</v>
      </c>
      <c r="AV68" s="221">
        <f>F!S69</f>
        <v>0</v>
      </c>
      <c r="AW68" s="223" t="str">
        <f t="shared" si="15"/>
        <v/>
      </c>
      <c r="AX68" s="227">
        <f>F!T69</f>
        <v>0</v>
      </c>
      <c r="AY68" s="228" t="str">
        <f t="shared" si="16"/>
        <v/>
      </c>
      <c r="AZ68" s="225">
        <f>F!U69</f>
        <v>0</v>
      </c>
      <c r="BA68" s="217" t="str">
        <f t="shared" si="17"/>
        <v/>
      </c>
      <c r="BB68" s="95"/>
      <c r="BC68" s="159"/>
      <c r="BD68" s="234">
        <f ca="1">G!R69+BI68</f>
        <v>0</v>
      </c>
      <c r="BE68" s="140">
        <f>G!S69</f>
        <v>0</v>
      </c>
      <c r="BF68" s="236" t="str">
        <f t="shared" si="18"/>
        <v/>
      </c>
      <c r="BG68" s="137">
        <f>G!T69</f>
        <v>0</v>
      </c>
      <c r="BH68" s="144" t="str">
        <f t="shared" si="19"/>
        <v/>
      </c>
      <c r="BI68" s="145">
        <f>G!U69</f>
        <v>0</v>
      </c>
      <c r="BJ68" s="217" t="str">
        <f t="shared" si="20"/>
        <v/>
      </c>
      <c r="BK68" s="95"/>
      <c r="BL68" s="171"/>
      <c r="BM68" s="234">
        <f ca="1">H!R69+BR68</f>
        <v>0</v>
      </c>
      <c r="BN68" s="140">
        <f>H!S69</f>
        <v>0</v>
      </c>
      <c r="BO68" s="236" t="str">
        <f t="shared" si="21"/>
        <v/>
      </c>
      <c r="BP68" s="137">
        <f>H!T69</f>
        <v>0</v>
      </c>
      <c r="BQ68" s="144" t="str">
        <f t="shared" si="22"/>
        <v/>
      </c>
      <c r="BR68" s="145">
        <f>H!U69</f>
        <v>0</v>
      </c>
      <c r="BS68" s="217" t="str">
        <f t="shared" si="23"/>
        <v/>
      </c>
      <c r="BT68" s="95"/>
      <c r="BU68" s="171"/>
      <c r="BV68" s="243">
        <f ca="1">I!R69+CA68</f>
        <v>0</v>
      </c>
      <c r="BW68" s="247">
        <f>I!S69</f>
        <v>0</v>
      </c>
      <c r="BX68" s="248" t="str">
        <f t="shared" si="24"/>
        <v/>
      </c>
      <c r="BY68" s="245">
        <f>I!T69</f>
        <v>0</v>
      </c>
      <c r="BZ68" s="251" t="str">
        <f t="shared" si="25"/>
        <v/>
      </c>
      <c r="CA68" s="253">
        <f>I!U69</f>
        <v>0</v>
      </c>
      <c r="CB68" s="241" t="str">
        <f t="shared" si="26"/>
        <v/>
      </c>
      <c r="CC68" s="95"/>
      <c r="CD68" s="171"/>
      <c r="CE68" s="211">
        <f ca="1">J!R69+CJ68</f>
        <v>0</v>
      </c>
      <c r="CF68" s="213">
        <f>J!S69</f>
        <v>0</v>
      </c>
      <c r="CG68" s="214" t="str">
        <f t="shared" si="27"/>
        <v/>
      </c>
      <c r="CH68" s="260">
        <f>J!T69</f>
        <v>0</v>
      </c>
      <c r="CI68" s="262" t="str">
        <f t="shared" si="28"/>
        <v/>
      </c>
      <c r="CJ68" s="264">
        <f>J!U69</f>
        <v>0</v>
      </c>
      <c r="CK68" s="186" t="str">
        <f t="shared" si="29"/>
        <v/>
      </c>
      <c r="CL68" s="95"/>
      <c r="CM68" s="171"/>
      <c r="CN68" s="243">
        <f ca="1">K!R69+CS68</f>
        <v>0</v>
      </c>
      <c r="CO68" s="247">
        <f>K!S69</f>
        <v>0</v>
      </c>
      <c r="CP68" s="248" t="str">
        <f t="shared" si="30"/>
        <v/>
      </c>
      <c r="CQ68" s="245">
        <f>K!T69</f>
        <v>0</v>
      </c>
      <c r="CR68" s="251" t="str">
        <f t="shared" si="31"/>
        <v/>
      </c>
      <c r="CS68" s="253">
        <f>K!U69</f>
        <v>0</v>
      </c>
      <c r="CT68" s="241" t="str">
        <f t="shared" si="32"/>
        <v/>
      </c>
      <c r="CU68" s="95"/>
      <c r="CV68" s="268"/>
      <c r="CW68" s="243">
        <f ca="1">L!R69+DB68</f>
        <v>0</v>
      </c>
      <c r="CX68" s="247">
        <f>L!S69</f>
        <v>0</v>
      </c>
      <c r="CY68" s="248" t="str">
        <f t="shared" si="33"/>
        <v/>
      </c>
      <c r="CZ68" s="245">
        <f>L!T69</f>
        <v>0</v>
      </c>
      <c r="DA68" s="251" t="str">
        <f t="shared" si="34"/>
        <v/>
      </c>
      <c r="DB68" s="253">
        <f>L!U69</f>
        <v>0</v>
      </c>
      <c r="DC68" s="241" t="str">
        <f t="shared" si="35"/>
        <v/>
      </c>
      <c r="DD68" s="89"/>
    </row>
    <row r="69" spans="1:108" ht="15" x14ac:dyDescent="0.3">
      <c r="A69" s="159"/>
      <c r="B69" s="153">
        <f ca="1">A!R70+G69</f>
        <v>0</v>
      </c>
      <c r="C69" s="140">
        <f>A!S70</f>
        <v>0</v>
      </c>
      <c r="D69" s="141" t="str">
        <f t="shared" ref="D69:D86" si="36">IF(C69=0,"",(C69/B69*100))</f>
        <v/>
      </c>
      <c r="E69" s="137">
        <f>A!T70</f>
        <v>0</v>
      </c>
      <c r="F69" s="144" t="str">
        <f t="shared" ref="F69:F86" si="37">IF(E69=0,"",(E69/B69*100))</f>
        <v/>
      </c>
      <c r="G69" s="145">
        <f>A!U70</f>
        <v>0</v>
      </c>
      <c r="H69" s="146" t="str">
        <f t="shared" ref="H69:H86" si="38">IF(G69=0,"",(G69/B69*100))</f>
        <v/>
      </c>
      <c r="I69" s="98"/>
      <c r="J69" s="171"/>
      <c r="K69" s="166">
        <f ca="1">B!R70+P69</f>
        <v>0</v>
      </c>
      <c r="L69" s="164">
        <f>B!S70</f>
        <v>0</v>
      </c>
      <c r="M69" s="174" t="str">
        <f t="shared" ref="M69:M86" si="39">IF(L69=0,"",(L69/K69*100))</f>
        <v/>
      </c>
      <c r="N69" s="178">
        <f>B!T70</f>
        <v>0</v>
      </c>
      <c r="O69" s="179" t="str">
        <f t="shared" ref="O69:O86" si="40">IF(N69=0,"",(N69/K69*100))</f>
        <v/>
      </c>
      <c r="P69" s="175">
        <f>B!U70</f>
        <v>0</v>
      </c>
      <c r="Q69" s="186" t="str">
        <f t="shared" ref="Q69:Q86" si="41">IF(P69=0,"",(P69/K69*100))</f>
        <v/>
      </c>
      <c r="R69" s="95"/>
      <c r="S69" s="171"/>
      <c r="T69" s="166">
        <f ca="1">'C'!R70+Y69</f>
        <v>0</v>
      </c>
      <c r="U69" s="164">
        <f>'C'!S70</f>
        <v>0</v>
      </c>
      <c r="V69" s="174" t="str">
        <f t="shared" ref="V69:V86" si="42">IF(U69=0,"",(U69/T69*100))</f>
        <v/>
      </c>
      <c r="W69" s="178">
        <f>'C'!T70</f>
        <v>0</v>
      </c>
      <c r="X69" s="201" t="str">
        <f t="shared" ref="X69:X86" si="43">IF(W69=0,"",(W69/T69*100))</f>
        <v/>
      </c>
      <c r="Y69" s="175">
        <f>'C'!U70</f>
        <v>0</v>
      </c>
      <c r="Z69" s="186" t="str">
        <f t="shared" ref="Z69:Z86" si="44">IF(Y69=0,"",(Y69/T69*100))</f>
        <v/>
      </c>
      <c r="AA69" s="95"/>
      <c r="AB69" s="295"/>
      <c r="AC69" s="211">
        <f ca="1">D!R70+AH69</f>
        <v>0</v>
      </c>
      <c r="AD69" s="213">
        <f>D!S70</f>
        <v>0</v>
      </c>
      <c r="AE69" s="214" t="str">
        <f t="shared" ref="AE69:AE86" si="45">IF(AD69=0,"",(AD69/AC69*100))</f>
        <v/>
      </c>
      <c r="AF69" s="178">
        <f>D!T70</f>
        <v>0</v>
      </c>
      <c r="AG69" s="179" t="str">
        <f t="shared" ref="AG69:AG86" si="46">IF(AF69=0,"",(AF69/AC69*100))</f>
        <v/>
      </c>
      <c r="AH69" s="175">
        <f>D!U70</f>
        <v>0</v>
      </c>
      <c r="AI69" s="186" t="str">
        <f t="shared" ref="AI69:AI86" si="47">IF(AH69=0,"",(AH69/AC69*100))</f>
        <v/>
      </c>
      <c r="AJ69" s="95"/>
      <c r="AK69" s="171"/>
      <c r="AL69" s="153">
        <f ca="1">E!R70</f>
        <v>0</v>
      </c>
      <c r="AM69" s="221">
        <f>E!S70</f>
        <v>0</v>
      </c>
      <c r="AN69" s="223" t="str">
        <f t="shared" ref="AN69:AN86" si="48">IF(AM69=0,"",(AM69/AL69*100))</f>
        <v/>
      </c>
      <c r="AO69" s="227">
        <f>E!T70</f>
        <v>0</v>
      </c>
      <c r="AP69" s="228" t="str">
        <f t="shared" ref="AP69:AP86" si="49">IF(AO69=0,"",(AO69/AL69*100))</f>
        <v/>
      </c>
      <c r="AQ69" s="225">
        <f>E!U70</f>
        <v>0</v>
      </c>
      <c r="AR69" s="217" t="str">
        <f t="shared" ref="AR69:AR86" si="50">IF(AQ69=0,"",(AQ69/AL69*100))</f>
        <v/>
      </c>
      <c r="AS69" s="95"/>
      <c r="AT69" s="171"/>
      <c r="AU69" s="153">
        <f ca="1">F!R70+AZ69</f>
        <v>0</v>
      </c>
      <c r="AV69" s="221">
        <f>F!S70</f>
        <v>0</v>
      </c>
      <c r="AW69" s="223" t="str">
        <f t="shared" ref="AW69:AW86" si="51">IF(AV69=0,"",(AV69/AU69*100))</f>
        <v/>
      </c>
      <c r="AX69" s="227">
        <f>F!T70</f>
        <v>0</v>
      </c>
      <c r="AY69" s="228" t="str">
        <f t="shared" ref="AY69:AY86" si="52">IF(AX69=0,"",(AX69/AU69*100))</f>
        <v/>
      </c>
      <c r="AZ69" s="225">
        <f>F!U70</f>
        <v>0</v>
      </c>
      <c r="BA69" s="217" t="str">
        <f t="shared" ref="BA69:BA86" si="53">IF(AZ69=0,"",(AZ69/AU69*100))</f>
        <v/>
      </c>
      <c r="BB69" s="95"/>
      <c r="BC69" s="159"/>
      <c r="BD69" s="234">
        <f ca="1">G!R70+BI69</f>
        <v>0</v>
      </c>
      <c r="BE69" s="140">
        <f>G!S70</f>
        <v>0</v>
      </c>
      <c r="BF69" s="236" t="str">
        <f t="shared" ref="BF69:BF86" si="54">IF(BE69=0,"",(BE69/BD69*100))</f>
        <v/>
      </c>
      <c r="BG69" s="137">
        <f>G!T70</f>
        <v>0</v>
      </c>
      <c r="BH69" s="144" t="str">
        <f t="shared" ref="BH69:BH86" si="55">IF(BG69=0,"",(BG69/BD69*100))</f>
        <v/>
      </c>
      <c r="BI69" s="145">
        <f>G!U70</f>
        <v>0</v>
      </c>
      <c r="BJ69" s="217" t="str">
        <f t="shared" ref="BJ69:BJ86" si="56">IF(BI69=0,"",(BI69/BD69*100))</f>
        <v/>
      </c>
      <c r="BK69" s="95"/>
      <c r="BL69" s="171"/>
      <c r="BM69" s="234">
        <f ca="1">H!R70+BR69</f>
        <v>0</v>
      </c>
      <c r="BN69" s="140">
        <f>H!S70</f>
        <v>0</v>
      </c>
      <c r="BO69" s="236" t="str">
        <f t="shared" ref="BO69:BO86" si="57">IF(BN69=0,"",(BN69/BM69*100))</f>
        <v/>
      </c>
      <c r="BP69" s="137">
        <f>H!T70</f>
        <v>0</v>
      </c>
      <c r="BQ69" s="144" t="str">
        <f t="shared" ref="BQ69:BQ86" si="58">IF(BP69=0,"",(BP69/BM69*100))</f>
        <v/>
      </c>
      <c r="BR69" s="145">
        <f>H!U70</f>
        <v>0</v>
      </c>
      <c r="BS69" s="217" t="str">
        <f t="shared" ref="BS69:BS86" si="59">IF(BR69=0,"",(BR69/BM69*100))</f>
        <v/>
      </c>
      <c r="BT69" s="95"/>
      <c r="BU69" s="171"/>
      <c r="BV69" s="243">
        <f ca="1">I!R70+CA69</f>
        <v>0</v>
      </c>
      <c r="BW69" s="247">
        <f>I!S70</f>
        <v>0</v>
      </c>
      <c r="BX69" s="248" t="str">
        <f t="shared" ref="BX69:BX86" si="60">IF(BW69=0,"",(BW69/BV69*100))</f>
        <v/>
      </c>
      <c r="BY69" s="245">
        <f>I!T70</f>
        <v>0</v>
      </c>
      <c r="BZ69" s="251" t="str">
        <f t="shared" ref="BZ69:BZ86" si="61">IF(BY69=0,"",(BY69/BV69*100))</f>
        <v/>
      </c>
      <c r="CA69" s="253">
        <f>I!U70</f>
        <v>0</v>
      </c>
      <c r="CB69" s="241" t="str">
        <f t="shared" ref="CB69:CB86" si="62">IF(CA69=0,"",(CA69/BV69*100))</f>
        <v/>
      </c>
      <c r="CC69" s="95"/>
      <c r="CD69" s="171"/>
      <c r="CE69" s="211">
        <f ca="1">J!R70+CJ69</f>
        <v>0</v>
      </c>
      <c r="CF69" s="213">
        <f>J!S70</f>
        <v>0</v>
      </c>
      <c r="CG69" s="214" t="str">
        <f t="shared" ref="CG69:CG86" si="63">IF(CF69=0,"",(CF69/CE69*100))</f>
        <v/>
      </c>
      <c r="CH69" s="260">
        <f>J!T70</f>
        <v>0</v>
      </c>
      <c r="CI69" s="262" t="str">
        <f t="shared" ref="CI69:CI86" si="64">IF(CH69=0,"",(CH69/CE69*100))</f>
        <v/>
      </c>
      <c r="CJ69" s="264">
        <f>J!U70</f>
        <v>0</v>
      </c>
      <c r="CK69" s="186" t="str">
        <f t="shared" ref="CK69:CK86" si="65">IF(CJ69=0,"",(CJ69/CE69*100))</f>
        <v/>
      </c>
      <c r="CL69" s="95"/>
      <c r="CM69" s="171"/>
      <c r="CN69" s="243">
        <f ca="1">K!R70+CS69</f>
        <v>0</v>
      </c>
      <c r="CO69" s="247">
        <f>K!S70</f>
        <v>0</v>
      </c>
      <c r="CP69" s="248" t="str">
        <f t="shared" ref="CP69:CP86" si="66">IF(CO69=0,"",(CO69/CN69*100))</f>
        <v/>
      </c>
      <c r="CQ69" s="245">
        <f>K!T70</f>
        <v>0</v>
      </c>
      <c r="CR69" s="251" t="str">
        <f t="shared" ref="CR69:CR86" si="67">IF(CQ69=0,"",(CQ69/CN69*100))</f>
        <v/>
      </c>
      <c r="CS69" s="253">
        <f>K!U70</f>
        <v>0</v>
      </c>
      <c r="CT69" s="241" t="str">
        <f t="shared" ref="CT69:CT86" si="68">IF(CS69=0,"",(CS69/CN69*100))</f>
        <v/>
      </c>
      <c r="CU69" s="95"/>
      <c r="CV69" s="268"/>
      <c r="CW69" s="243">
        <f ca="1">L!R70+DB69</f>
        <v>0</v>
      </c>
      <c r="CX69" s="247">
        <f>L!S70</f>
        <v>0</v>
      </c>
      <c r="CY69" s="248" t="str">
        <f t="shared" ref="CY69:CY86" si="69">IF(CX69=0,"",(CX69/CW69*100))</f>
        <v/>
      </c>
      <c r="CZ69" s="245">
        <f>L!T70</f>
        <v>0</v>
      </c>
      <c r="DA69" s="251" t="str">
        <f t="shared" ref="DA69:DA86" si="70">IF(CZ69=0,"",(CZ69/CW69*100))</f>
        <v/>
      </c>
      <c r="DB69" s="253">
        <f>L!U70</f>
        <v>0</v>
      </c>
      <c r="DC69" s="241" t="str">
        <f t="shared" ref="DC69:DC86" si="71">IF(DB69=0,"",(DB69/CW69*100))</f>
        <v/>
      </c>
      <c r="DD69" s="89"/>
    </row>
    <row r="70" spans="1:108" ht="15" x14ac:dyDescent="0.3">
      <c r="A70" s="159"/>
      <c r="B70" s="153">
        <f ca="1">A!R71+G70</f>
        <v>0</v>
      </c>
      <c r="C70" s="140">
        <f>A!S71</f>
        <v>0</v>
      </c>
      <c r="D70" s="141" t="str">
        <f t="shared" si="36"/>
        <v/>
      </c>
      <c r="E70" s="137">
        <f>A!T71</f>
        <v>0</v>
      </c>
      <c r="F70" s="144" t="str">
        <f t="shared" si="37"/>
        <v/>
      </c>
      <c r="G70" s="145">
        <f>A!U71</f>
        <v>0</v>
      </c>
      <c r="H70" s="146" t="str">
        <f t="shared" si="38"/>
        <v/>
      </c>
      <c r="I70" s="98"/>
      <c r="J70" s="171"/>
      <c r="K70" s="166">
        <f ca="1">B!R71+P70</f>
        <v>0</v>
      </c>
      <c r="L70" s="164">
        <f>B!S71</f>
        <v>0</v>
      </c>
      <c r="M70" s="174" t="str">
        <f t="shared" si="39"/>
        <v/>
      </c>
      <c r="N70" s="178">
        <f>B!T71</f>
        <v>0</v>
      </c>
      <c r="O70" s="179" t="str">
        <f t="shared" si="40"/>
        <v/>
      </c>
      <c r="P70" s="175">
        <f>B!U71</f>
        <v>0</v>
      </c>
      <c r="Q70" s="186" t="str">
        <f t="shared" si="41"/>
        <v/>
      </c>
      <c r="R70" s="95"/>
      <c r="S70" s="171"/>
      <c r="T70" s="166">
        <f ca="1">'C'!R71+Y70</f>
        <v>0</v>
      </c>
      <c r="U70" s="164">
        <f>'C'!S71</f>
        <v>0</v>
      </c>
      <c r="V70" s="174" t="str">
        <f t="shared" si="42"/>
        <v/>
      </c>
      <c r="W70" s="178">
        <f>'C'!T71</f>
        <v>0</v>
      </c>
      <c r="X70" s="201" t="str">
        <f t="shared" si="43"/>
        <v/>
      </c>
      <c r="Y70" s="175">
        <f>'C'!U71</f>
        <v>0</v>
      </c>
      <c r="Z70" s="186" t="str">
        <f t="shared" si="44"/>
        <v/>
      </c>
      <c r="AA70" s="95"/>
      <c r="AB70" s="295"/>
      <c r="AC70" s="211">
        <f ca="1">D!R71+AH70</f>
        <v>0</v>
      </c>
      <c r="AD70" s="213">
        <f>D!S71</f>
        <v>0</v>
      </c>
      <c r="AE70" s="214" t="str">
        <f t="shared" si="45"/>
        <v/>
      </c>
      <c r="AF70" s="178">
        <f>D!T71</f>
        <v>0</v>
      </c>
      <c r="AG70" s="179" t="str">
        <f t="shared" si="46"/>
        <v/>
      </c>
      <c r="AH70" s="175">
        <f>D!U71</f>
        <v>0</v>
      </c>
      <c r="AI70" s="186" t="str">
        <f t="shared" si="47"/>
        <v/>
      </c>
      <c r="AJ70" s="95"/>
      <c r="AK70" s="171"/>
      <c r="AL70" s="153">
        <f ca="1">E!R71</f>
        <v>0</v>
      </c>
      <c r="AM70" s="221">
        <f>E!S71</f>
        <v>0</v>
      </c>
      <c r="AN70" s="223" t="str">
        <f t="shared" si="48"/>
        <v/>
      </c>
      <c r="AO70" s="227">
        <f>E!T71</f>
        <v>0</v>
      </c>
      <c r="AP70" s="228" t="str">
        <f t="shared" si="49"/>
        <v/>
      </c>
      <c r="AQ70" s="225">
        <f>E!U71</f>
        <v>0</v>
      </c>
      <c r="AR70" s="217" t="str">
        <f t="shared" si="50"/>
        <v/>
      </c>
      <c r="AS70" s="95"/>
      <c r="AT70" s="171"/>
      <c r="AU70" s="153">
        <f ca="1">F!R71+AZ70</f>
        <v>0</v>
      </c>
      <c r="AV70" s="221">
        <f>F!S71</f>
        <v>0</v>
      </c>
      <c r="AW70" s="223" t="str">
        <f t="shared" si="51"/>
        <v/>
      </c>
      <c r="AX70" s="227">
        <f>F!T71</f>
        <v>0</v>
      </c>
      <c r="AY70" s="228" t="str">
        <f t="shared" si="52"/>
        <v/>
      </c>
      <c r="AZ70" s="225">
        <f>F!U71</f>
        <v>0</v>
      </c>
      <c r="BA70" s="217" t="str">
        <f t="shared" si="53"/>
        <v/>
      </c>
      <c r="BB70" s="95"/>
      <c r="BC70" s="159"/>
      <c r="BD70" s="234">
        <f ca="1">G!R71+BI70</f>
        <v>0</v>
      </c>
      <c r="BE70" s="140">
        <f>G!S71</f>
        <v>0</v>
      </c>
      <c r="BF70" s="236" t="str">
        <f t="shared" si="54"/>
        <v/>
      </c>
      <c r="BG70" s="137">
        <f>G!T71</f>
        <v>0</v>
      </c>
      <c r="BH70" s="144" t="str">
        <f t="shared" si="55"/>
        <v/>
      </c>
      <c r="BI70" s="145">
        <f>G!U71</f>
        <v>0</v>
      </c>
      <c r="BJ70" s="217" t="str">
        <f t="shared" si="56"/>
        <v/>
      </c>
      <c r="BK70" s="95"/>
      <c r="BL70" s="171"/>
      <c r="BM70" s="234">
        <f ca="1">H!R71+BR70</f>
        <v>0</v>
      </c>
      <c r="BN70" s="140">
        <f>H!S71</f>
        <v>0</v>
      </c>
      <c r="BO70" s="236" t="str">
        <f t="shared" si="57"/>
        <v/>
      </c>
      <c r="BP70" s="137">
        <f>H!T71</f>
        <v>0</v>
      </c>
      <c r="BQ70" s="144" t="str">
        <f t="shared" si="58"/>
        <v/>
      </c>
      <c r="BR70" s="145">
        <f>H!U71</f>
        <v>0</v>
      </c>
      <c r="BS70" s="217" t="str">
        <f t="shared" si="59"/>
        <v/>
      </c>
      <c r="BT70" s="95"/>
      <c r="BU70" s="171"/>
      <c r="BV70" s="243">
        <f ca="1">I!R71+CA70</f>
        <v>0</v>
      </c>
      <c r="BW70" s="247">
        <f>I!S71</f>
        <v>0</v>
      </c>
      <c r="BX70" s="248" t="str">
        <f t="shared" si="60"/>
        <v/>
      </c>
      <c r="BY70" s="245">
        <f>I!T71</f>
        <v>0</v>
      </c>
      <c r="BZ70" s="251" t="str">
        <f t="shared" si="61"/>
        <v/>
      </c>
      <c r="CA70" s="253">
        <f>I!U71</f>
        <v>0</v>
      </c>
      <c r="CB70" s="241" t="str">
        <f t="shared" si="62"/>
        <v/>
      </c>
      <c r="CC70" s="95"/>
      <c r="CD70" s="171"/>
      <c r="CE70" s="211">
        <f ca="1">J!R71+CJ70</f>
        <v>0</v>
      </c>
      <c r="CF70" s="213">
        <f>J!S71</f>
        <v>0</v>
      </c>
      <c r="CG70" s="214" t="str">
        <f t="shared" si="63"/>
        <v/>
      </c>
      <c r="CH70" s="260">
        <f>J!T71</f>
        <v>0</v>
      </c>
      <c r="CI70" s="262" t="str">
        <f t="shared" si="64"/>
        <v/>
      </c>
      <c r="CJ70" s="264">
        <f>J!U71</f>
        <v>0</v>
      </c>
      <c r="CK70" s="186" t="str">
        <f t="shared" si="65"/>
        <v/>
      </c>
      <c r="CL70" s="95"/>
      <c r="CM70" s="171"/>
      <c r="CN70" s="243">
        <f ca="1">K!R71+CS70</f>
        <v>0</v>
      </c>
      <c r="CO70" s="247">
        <f>K!S71</f>
        <v>0</v>
      </c>
      <c r="CP70" s="248" t="str">
        <f t="shared" si="66"/>
        <v/>
      </c>
      <c r="CQ70" s="245">
        <f>K!T71</f>
        <v>0</v>
      </c>
      <c r="CR70" s="251" t="str">
        <f t="shared" si="67"/>
        <v/>
      </c>
      <c r="CS70" s="253">
        <f>K!U71</f>
        <v>0</v>
      </c>
      <c r="CT70" s="241" t="str">
        <f t="shared" si="68"/>
        <v/>
      </c>
      <c r="CU70" s="95"/>
      <c r="CV70" s="268"/>
      <c r="CW70" s="243">
        <f ca="1">L!R71+DB70</f>
        <v>0</v>
      </c>
      <c r="CX70" s="247">
        <f>L!S71</f>
        <v>0</v>
      </c>
      <c r="CY70" s="248" t="str">
        <f t="shared" si="69"/>
        <v/>
      </c>
      <c r="CZ70" s="245">
        <f>L!T71</f>
        <v>0</v>
      </c>
      <c r="DA70" s="251" t="str">
        <f t="shared" si="70"/>
        <v/>
      </c>
      <c r="DB70" s="253">
        <f>L!U71</f>
        <v>0</v>
      </c>
      <c r="DC70" s="241" t="str">
        <f t="shared" si="71"/>
        <v/>
      </c>
      <c r="DD70" s="89"/>
    </row>
    <row r="71" spans="1:108" ht="15" x14ac:dyDescent="0.3">
      <c r="A71" s="159"/>
      <c r="B71" s="153">
        <f ca="1">A!R72+G71</f>
        <v>0</v>
      </c>
      <c r="C71" s="140">
        <f>A!S72</f>
        <v>0</v>
      </c>
      <c r="D71" s="141" t="str">
        <f t="shared" si="36"/>
        <v/>
      </c>
      <c r="E71" s="137">
        <f>A!T72</f>
        <v>0</v>
      </c>
      <c r="F71" s="144" t="str">
        <f t="shared" si="37"/>
        <v/>
      </c>
      <c r="G71" s="145">
        <f>A!U72</f>
        <v>0</v>
      </c>
      <c r="H71" s="146" t="str">
        <f t="shared" si="38"/>
        <v/>
      </c>
      <c r="I71" s="98"/>
      <c r="J71" s="171"/>
      <c r="K71" s="166">
        <f ca="1">B!R72+P71</f>
        <v>0</v>
      </c>
      <c r="L71" s="164">
        <f>B!S72</f>
        <v>0</v>
      </c>
      <c r="M71" s="174" t="str">
        <f t="shared" si="39"/>
        <v/>
      </c>
      <c r="N71" s="178">
        <f>B!T72</f>
        <v>0</v>
      </c>
      <c r="O71" s="179" t="str">
        <f t="shared" si="40"/>
        <v/>
      </c>
      <c r="P71" s="175">
        <f>B!U72</f>
        <v>0</v>
      </c>
      <c r="Q71" s="186" t="str">
        <f t="shared" si="41"/>
        <v/>
      </c>
      <c r="R71" s="95"/>
      <c r="S71" s="171"/>
      <c r="T71" s="166">
        <f ca="1">'C'!R72+Y71</f>
        <v>0</v>
      </c>
      <c r="U71" s="164">
        <f>'C'!S72</f>
        <v>0</v>
      </c>
      <c r="V71" s="174" t="str">
        <f t="shared" si="42"/>
        <v/>
      </c>
      <c r="W71" s="178">
        <f>'C'!T72</f>
        <v>0</v>
      </c>
      <c r="X71" s="201" t="str">
        <f t="shared" si="43"/>
        <v/>
      </c>
      <c r="Y71" s="175">
        <f>'C'!U72</f>
        <v>0</v>
      </c>
      <c r="Z71" s="186" t="str">
        <f t="shared" si="44"/>
        <v/>
      </c>
      <c r="AA71" s="95"/>
      <c r="AB71" s="295"/>
      <c r="AC71" s="211">
        <f ca="1">D!R72+AH71</f>
        <v>0</v>
      </c>
      <c r="AD71" s="213">
        <f>D!S72</f>
        <v>0</v>
      </c>
      <c r="AE71" s="214" t="str">
        <f t="shared" si="45"/>
        <v/>
      </c>
      <c r="AF71" s="178">
        <f>D!T72</f>
        <v>0</v>
      </c>
      <c r="AG71" s="179" t="str">
        <f t="shared" si="46"/>
        <v/>
      </c>
      <c r="AH71" s="175">
        <f>D!U72</f>
        <v>0</v>
      </c>
      <c r="AI71" s="186" t="str">
        <f t="shared" si="47"/>
        <v/>
      </c>
      <c r="AJ71" s="95"/>
      <c r="AK71" s="171"/>
      <c r="AL71" s="153">
        <f ca="1">E!R72</f>
        <v>0</v>
      </c>
      <c r="AM71" s="221">
        <f>E!S72</f>
        <v>0</v>
      </c>
      <c r="AN71" s="223" t="str">
        <f t="shared" si="48"/>
        <v/>
      </c>
      <c r="AO71" s="227">
        <f>E!T72</f>
        <v>0</v>
      </c>
      <c r="AP71" s="228" t="str">
        <f t="shared" si="49"/>
        <v/>
      </c>
      <c r="AQ71" s="225">
        <f>E!U72</f>
        <v>0</v>
      </c>
      <c r="AR71" s="217" t="str">
        <f t="shared" si="50"/>
        <v/>
      </c>
      <c r="AS71" s="95"/>
      <c r="AT71" s="171"/>
      <c r="AU71" s="153">
        <f ca="1">F!R72+AZ71</f>
        <v>0</v>
      </c>
      <c r="AV71" s="221">
        <f>F!S72</f>
        <v>0</v>
      </c>
      <c r="AW71" s="223" t="str">
        <f t="shared" si="51"/>
        <v/>
      </c>
      <c r="AX71" s="227">
        <f>F!T72</f>
        <v>0</v>
      </c>
      <c r="AY71" s="228" t="str">
        <f t="shared" si="52"/>
        <v/>
      </c>
      <c r="AZ71" s="225">
        <f>F!U72</f>
        <v>0</v>
      </c>
      <c r="BA71" s="217" t="str">
        <f t="shared" si="53"/>
        <v/>
      </c>
      <c r="BB71" s="95"/>
      <c r="BC71" s="159"/>
      <c r="BD71" s="234">
        <f ca="1">G!R72+BI71</f>
        <v>0</v>
      </c>
      <c r="BE71" s="140">
        <f>G!S72</f>
        <v>0</v>
      </c>
      <c r="BF71" s="236" t="str">
        <f t="shared" si="54"/>
        <v/>
      </c>
      <c r="BG71" s="137">
        <f>G!T72</f>
        <v>0</v>
      </c>
      <c r="BH71" s="144" t="str">
        <f t="shared" si="55"/>
        <v/>
      </c>
      <c r="BI71" s="145">
        <f>G!U72</f>
        <v>0</v>
      </c>
      <c r="BJ71" s="217" t="str">
        <f t="shared" si="56"/>
        <v/>
      </c>
      <c r="BK71" s="95"/>
      <c r="BL71" s="171"/>
      <c r="BM71" s="234">
        <f ca="1">H!R72+BR71</f>
        <v>0</v>
      </c>
      <c r="BN71" s="140">
        <f>H!S72</f>
        <v>0</v>
      </c>
      <c r="BO71" s="236" t="str">
        <f t="shared" si="57"/>
        <v/>
      </c>
      <c r="BP71" s="137">
        <f>H!T72</f>
        <v>0</v>
      </c>
      <c r="BQ71" s="144" t="str">
        <f t="shared" si="58"/>
        <v/>
      </c>
      <c r="BR71" s="145">
        <f>H!U72</f>
        <v>0</v>
      </c>
      <c r="BS71" s="217" t="str">
        <f t="shared" si="59"/>
        <v/>
      </c>
      <c r="BT71" s="95"/>
      <c r="BU71" s="171"/>
      <c r="BV71" s="243">
        <f ca="1">I!R72+CA71</f>
        <v>0</v>
      </c>
      <c r="BW71" s="247">
        <f>I!S72</f>
        <v>0</v>
      </c>
      <c r="BX71" s="248" t="str">
        <f t="shared" si="60"/>
        <v/>
      </c>
      <c r="BY71" s="245">
        <f>I!T72</f>
        <v>0</v>
      </c>
      <c r="BZ71" s="251" t="str">
        <f t="shared" si="61"/>
        <v/>
      </c>
      <c r="CA71" s="253">
        <f>I!U72</f>
        <v>0</v>
      </c>
      <c r="CB71" s="241" t="str">
        <f t="shared" si="62"/>
        <v/>
      </c>
      <c r="CC71" s="95"/>
      <c r="CD71" s="171"/>
      <c r="CE71" s="211">
        <f ca="1">J!R72+CJ71</f>
        <v>0</v>
      </c>
      <c r="CF71" s="213">
        <f>J!S72</f>
        <v>0</v>
      </c>
      <c r="CG71" s="214" t="str">
        <f t="shared" si="63"/>
        <v/>
      </c>
      <c r="CH71" s="260">
        <f>J!T72</f>
        <v>0</v>
      </c>
      <c r="CI71" s="262" t="str">
        <f t="shared" si="64"/>
        <v/>
      </c>
      <c r="CJ71" s="264">
        <f>J!U72</f>
        <v>0</v>
      </c>
      <c r="CK71" s="186" t="str">
        <f t="shared" si="65"/>
        <v/>
      </c>
      <c r="CL71" s="95"/>
      <c r="CM71" s="171"/>
      <c r="CN71" s="243">
        <f ca="1">K!R72+CS71</f>
        <v>0</v>
      </c>
      <c r="CO71" s="247">
        <f>K!S72</f>
        <v>0</v>
      </c>
      <c r="CP71" s="248" t="str">
        <f t="shared" si="66"/>
        <v/>
      </c>
      <c r="CQ71" s="245">
        <f>K!T72</f>
        <v>0</v>
      </c>
      <c r="CR71" s="251" t="str">
        <f t="shared" si="67"/>
        <v/>
      </c>
      <c r="CS71" s="253">
        <f>K!U72</f>
        <v>0</v>
      </c>
      <c r="CT71" s="241" t="str">
        <f t="shared" si="68"/>
        <v/>
      </c>
      <c r="CU71" s="95"/>
      <c r="CV71" s="268"/>
      <c r="CW71" s="243">
        <f ca="1">L!R72+DB71</f>
        <v>0</v>
      </c>
      <c r="CX71" s="247">
        <f>L!S72</f>
        <v>0</v>
      </c>
      <c r="CY71" s="248" t="str">
        <f t="shared" si="69"/>
        <v/>
      </c>
      <c r="CZ71" s="245">
        <f>L!T72</f>
        <v>0</v>
      </c>
      <c r="DA71" s="251" t="str">
        <f t="shared" si="70"/>
        <v/>
      </c>
      <c r="DB71" s="253">
        <f>L!U72</f>
        <v>0</v>
      </c>
      <c r="DC71" s="241" t="str">
        <f t="shared" si="71"/>
        <v/>
      </c>
      <c r="DD71" s="89"/>
    </row>
    <row r="72" spans="1:108" ht="15" x14ac:dyDescent="0.3">
      <c r="A72" s="159"/>
      <c r="B72" s="153">
        <f ca="1">A!R73+G72</f>
        <v>0</v>
      </c>
      <c r="C72" s="140">
        <f>A!S73</f>
        <v>0</v>
      </c>
      <c r="D72" s="141" t="str">
        <f t="shared" si="36"/>
        <v/>
      </c>
      <c r="E72" s="137">
        <f>A!T73</f>
        <v>0</v>
      </c>
      <c r="F72" s="144" t="str">
        <f t="shared" si="37"/>
        <v/>
      </c>
      <c r="G72" s="145">
        <f>A!U73</f>
        <v>0</v>
      </c>
      <c r="H72" s="146" t="str">
        <f t="shared" si="38"/>
        <v/>
      </c>
      <c r="I72" s="98"/>
      <c r="J72" s="171"/>
      <c r="K72" s="166">
        <f ca="1">B!R73+P72</f>
        <v>0</v>
      </c>
      <c r="L72" s="164">
        <f>B!S73</f>
        <v>0</v>
      </c>
      <c r="M72" s="174" t="str">
        <f t="shared" si="39"/>
        <v/>
      </c>
      <c r="N72" s="178">
        <f>B!T73</f>
        <v>0</v>
      </c>
      <c r="O72" s="179" t="str">
        <f t="shared" si="40"/>
        <v/>
      </c>
      <c r="P72" s="175">
        <f>B!U73</f>
        <v>0</v>
      </c>
      <c r="Q72" s="186" t="str">
        <f t="shared" si="41"/>
        <v/>
      </c>
      <c r="R72" s="95"/>
      <c r="S72" s="171"/>
      <c r="T72" s="166">
        <f ca="1">'C'!R73+Y72</f>
        <v>0</v>
      </c>
      <c r="U72" s="164">
        <f>'C'!S73</f>
        <v>0</v>
      </c>
      <c r="V72" s="174" t="str">
        <f t="shared" si="42"/>
        <v/>
      </c>
      <c r="W72" s="178">
        <f>'C'!T73</f>
        <v>0</v>
      </c>
      <c r="X72" s="201" t="str">
        <f t="shared" si="43"/>
        <v/>
      </c>
      <c r="Y72" s="175">
        <f>'C'!U73</f>
        <v>0</v>
      </c>
      <c r="Z72" s="186" t="str">
        <f t="shared" si="44"/>
        <v/>
      </c>
      <c r="AA72" s="95"/>
      <c r="AB72" s="295"/>
      <c r="AC72" s="211">
        <f ca="1">D!R73+AH72</f>
        <v>0</v>
      </c>
      <c r="AD72" s="213">
        <f>D!S73</f>
        <v>0</v>
      </c>
      <c r="AE72" s="214" t="str">
        <f t="shared" si="45"/>
        <v/>
      </c>
      <c r="AF72" s="178">
        <f>D!T73</f>
        <v>0</v>
      </c>
      <c r="AG72" s="179" t="str">
        <f t="shared" si="46"/>
        <v/>
      </c>
      <c r="AH72" s="175">
        <f>D!U73</f>
        <v>0</v>
      </c>
      <c r="AI72" s="186" t="str">
        <f t="shared" si="47"/>
        <v/>
      </c>
      <c r="AJ72" s="95"/>
      <c r="AK72" s="171"/>
      <c r="AL72" s="153">
        <f ca="1">E!R73</f>
        <v>0</v>
      </c>
      <c r="AM72" s="221">
        <f>E!S73</f>
        <v>0</v>
      </c>
      <c r="AN72" s="223" t="str">
        <f t="shared" si="48"/>
        <v/>
      </c>
      <c r="AO72" s="227">
        <f>E!T73</f>
        <v>0</v>
      </c>
      <c r="AP72" s="228" t="str">
        <f t="shared" si="49"/>
        <v/>
      </c>
      <c r="AQ72" s="225">
        <f>E!U73</f>
        <v>0</v>
      </c>
      <c r="AR72" s="217" t="str">
        <f t="shared" si="50"/>
        <v/>
      </c>
      <c r="AS72" s="95"/>
      <c r="AT72" s="171"/>
      <c r="AU72" s="153">
        <f ca="1">F!R73+AZ72</f>
        <v>0</v>
      </c>
      <c r="AV72" s="221">
        <f>F!S73</f>
        <v>0</v>
      </c>
      <c r="AW72" s="223" t="str">
        <f t="shared" si="51"/>
        <v/>
      </c>
      <c r="AX72" s="227">
        <f>F!T73</f>
        <v>0</v>
      </c>
      <c r="AY72" s="228" t="str">
        <f t="shared" si="52"/>
        <v/>
      </c>
      <c r="AZ72" s="225">
        <f>F!U73</f>
        <v>0</v>
      </c>
      <c r="BA72" s="217" t="str">
        <f t="shared" si="53"/>
        <v/>
      </c>
      <c r="BB72" s="95"/>
      <c r="BC72" s="159"/>
      <c r="BD72" s="234">
        <f ca="1">G!R73+BI72</f>
        <v>0</v>
      </c>
      <c r="BE72" s="140">
        <f>G!S73</f>
        <v>0</v>
      </c>
      <c r="BF72" s="236" t="str">
        <f t="shared" si="54"/>
        <v/>
      </c>
      <c r="BG72" s="137">
        <f>G!T73</f>
        <v>0</v>
      </c>
      <c r="BH72" s="144" t="str">
        <f t="shared" si="55"/>
        <v/>
      </c>
      <c r="BI72" s="145">
        <f>G!U73</f>
        <v>0</v>
      </c>
      <c r="BJ72" s="217" t="str">
        <f t="shared" si="56"/>
        <v/>
      </c>
      <c r="BK72" s="95"/>
      <c r="BL72" s="171"/>
      <c r="BM72" s="234">
        <f ca="1">H!R73+BR72</f>
        <v>0</v>
      </c>
      <c r="BN72" s="140">
        <f>H!S73</f>
        <v>0</v>
      </c>
      <c r="BO72" s="236" t="str">
        <f t="shared" si="57"/>
        <v/>
      </c>
      <c r="BP72" s="137">
        <f>H!T73</f>
        <v>0</v>
      </c>
      <c r="BQ72" s="144" t="str">
        <f t="shared" si="58"/>
        <v/>
      </c>
      <c r="BR72" s="145">
        <f>H!U73</f>
        <v>0</v>
      </c>
      <c r="BS72" s="217" t="str">
        <f t="shared" si="59"/>
        <v/>
      </c>
      <c r="BT72" s="95"/>
      <c r="BU72" s="171"/>
      <c r="BV72" s="243">
        <f ca="1">I!R73+CA72</f>
        <v>0</v>
      </c>
      <c r="BW72" s="247">
        <f>I!S73</f>
        <v>0</v>
      </c>
      <c r="BX72" s="248" t="str">
        <f t="shared" si="60"/>
        <v/>
      </c>
      <c r="BY72" s="245">
        <f>I!T73</f>
        <v>0</v>
      </c>
      <c r="BZ72" s="251" t="str">
        <f t="shared" si="61"/>
        <v/>
      </c>
      <c r="CA72" s="253">
        <f>I!U73</f>
        <v>0</v>
      </c>
      <c r="CB72" s="241" t="str">
        <f t="shared" si="62"/>
        <v/>
      </c>
      <c r="CC72" s="95"/>
      <c r="CD72" s="171"/>
      <c r="CE72" s="211">
        <f ca="1">J!R73+CJ72</f>
        <v>0</v>
      </c>
      <c r="CF72" s="213">
        <f>J!S73</f>
        <v>0</v>
      </c>
      <c r="CG72" s="214" t="str">
        <f t="shared" si="63"/>
        <v/>
      </c>
      <c r="CH72" s="260">
        <f>J!T73</f>
        <v>0</v>
      </c>
      <c r="CI72" s="262" t="str">
        <f t="shared" si="64"/>
        <v/>
      </c>
      <c r="CJ72" s="264">
        <f>J!U73</f>
        <v>0</v>
      </c>
      <c r="CK72" s="186" t="str">
        <f t="shared" si="65"/>
        <v/>
      </c>
      <c r="CL72" s="95"/>
      <c r="CM72" s="171"/>
      <c r="CN72" s="243">
        <f ca="1">K!R73+CS72</f>
        <v>0</v>
      </c>
      <c r="CO72" s="247">
        <f>K!S73</f>
        <v>0</v>
      </c>
      <c r="CP72" s="248" t="str">
        <f t="shared" si="66"/>
        <v/>
      </c>
      <c r="CQ72" s="245">
        <f>K!T73</f>
        <v>0</v>
      </c>
      <c r="CR72" s="251" t="str">
        <f t="shared" si="67"/>
        <v/>
      </c>
      <c r="CS72" s="253">
        <f>K!U73</f>
        <v>0</v>
      </c>
      <c r="CT72" s="241" t="str">
        <f t="shared" si="68"/>
        <v/>
      </c>
      <c r="CU72" s="95"/>
      <c r="CV72" s="268"/>
      <c r="CW72" s="243">
        <f ca="1">L!R73+DB72</f>
        <v>0</v>
      </c>
      <c r="CX72" s="247">
        <f>L!S73</f>
        <v>0</v>
      </c>
      <c r="CY72" s="248" t="str">
        <f t="shared" si="69"/>
        <v/>
      </c>
      <c r="CZ72" s="245">
        <f>L!T73</f>
        <v>0</v>
      </c>
      <c r="DA72" s="251" t="str">
        <f t="shared" si="70"/>
        <v/>
      </c>
      <c r="DB72" s="253">
        <f>L!U73</f>
        <v>0</v>
      </c>
      <c r="DC72" s="241" t="str">
        <f t="shared" si="71"/>
        <v/>
      </c>
      <c r="DD72" s="89"/>
    </row>
    <row r="73" spans="1:108" ht="15" x14ac:dyDescent="0.3">
      <c r="A73" s="159"/>
      <c r="B73" s="153">
        <f ca="1">A!R74+G73</f>
        <v>0</v>
      </c>
      <c r="C73" s="140">
        <f>A!S74</f>
        <v>0</v>
      </c>
      <c r="D73" s="141" t="str">
        <f t="shared" si="36"/>
        <v/>
      </c>
      <c r="E73" s="137">
        <f>A!T74</f>
        <v>0</v>
      </c>
      <c r="F73" s="144" t="str">
        <f t="shared" si="37"/>
        <v/>
      </c>
      <c r="G73" s="145">
        <f>A!U74</f>
        <v>0</v>
      </c>
      <c r="H73" s="146" t="str">
        <f t="shared" si="38"/>
        <v/>
      </c>
      <c r="I73" s="98"/>
      <c r="J73" s="171"/>
      <c r="K73" s="166">
        <f ca="1">B!R74+P73</f>
        <v>0</v>
      </c>
      <c r="L73" s="164">
        <f>B!S74</f>
        <v>0</v>
      </c>
      <c r="M73" s="174" t="str">
        <f t="shared" si="39"/>
        <v/>
      </c>
      <c r="N73" s="178">
        <f>B!T74</f>
        <v>0</v>
      </c>
      <c r="O73" s="179" t="str">
        <f t="shared" si="40"/>
        <v/>
      </c>
      <c r="P73" s="175">
        <f>B!U74</f>
        <v>0</v>
      </c>
      <c r="Q73" s="186" t="str">
        <f t="shared" si="41"/>
        <v/>
      </c>
      <c r="R73" s="95"/>
      <c r="S73" s="171"/>
      <c r="T73" s="166">
        <f ca="1">'C'!R74+Y73</f>
        <v>0</v>
      </c>
      <c r="U73" s="164">
        <f>'C'!S74</f>
        <v>0</v>
      </c>
      <c r="V73" s="174" t="str">
        <f t="shared" si="42"/>
        <v/>
      </c>
      <c r="W73" s="178">
        <f>'C'!T74</f>
        <v>0</v>
      </c>
      <c r="X73" s="201" t="str">
        <f t="shared" si="43"/>
        <v/>
      </c>
      <c r="Y73" s="175">
        <f>'C'!U74</f>
        <v>0</v>
      </c>
      <c r="Z73" s="186" t="str">
        <f t="shared" si="44"/>
        <v/>
      </c>
      <c r="AA73" s="95"/>
      <c r="AB73" s="295"/>
      <c r="AC73" s="211">
        <f ca="1">D!R74+AH73</f>
        <v>0</v>
      </c>
      <c r="AD73" s="213">
        <f>D!S74</f>
        <v>0</v>
      </c>
      <c r="AE73" s="214" t="str">
        <f t="shared" si="45"/>
        <v/>
      </c>
      <c r="AF73" s="178">
        <f>D!T74</f>
        <v>0</v>
      </c>
      <c r="AG73" s="179" t="str">
        <f t="shared" si="46"/>
        <v/>
      </c>
      <c r="AH73" s="175">
        <f>D!U74</f>
        <v>0</v>
      </c>
      <c r="AI73" s="186" t="str">
        <f t="shared" si="47"/>
        <v/>
      </c>
      <c r="AJ73" s="95"/>
      <c r="AK73" s="171"/>
      <c r="AL73" s="153">
        <f ca="1">E!R74</f>
        <v>0</v>
      </c>
      <c r="AM73" s="221">
        <f>E!S74</f>
        <v>0</v>
      </c>
      <c r="AN73" s="223" t="str">
        <f t="shared" si="48"/>
        <v/>
      </c>
      <c r="AO73" s="227">
        <f>E!T74</f>
        <v>0</v>
      </c>
      <c r="AP73" s="228" t="str">
        <f t="shared" si="49"/>
        <v/>
      </c>
      <c r="AQ73" s="225">
        <f>E!U74</f>
        <v>0</v>
      </c>
      <c r="AR73" s="217" t="str">
        <f t="shared" si="50"/>
        <v/>
      </c>
      <c r="AS73" s="95"/>
      <c r="AT73" s="171"/>
      <c r="AU73" s="153">
        <f ca="1">F!R74+AZ73</f>
        <v>0</v>
      </c>
      <c r="AV73" s="221">
        <f>F!S74</f>
        <v>0</v>
      </c>
      <c r="AW73" s="223" t="str">
        <f t="shared" si="51"/>
        <v/>
      </c>
      <c r="AX73" s="227">
        <f>F!T74</f>
        <v>0</v>
      </c>
      <c r="AY73" s="228" t="str">
        <f t="shared" si="52"/>
        <v/>
      </c>
      <c r="AZ73" s="225">
        <f>F!U74</f>
        <v>0</v>
      </c>
      <c r="BA73" s="217" t="str">
        <f t="shared" si="53"/>
        <v/>
      </c>
      <c r="BB73" s="95"/>
      <c r="BC73" s="159"/>
      <c r="BD73" s="234">
        <f ca="1">G!R74+BI73</f>
        <v>0</v>
      </c>
      <c r="BE73" s="140">
        <f>G!S74</f>
        <v>0</v>
      </c>
      <c r="BF73" s="236" t="str">
        <f t="shared" si="54"/>
        <v/>
      </c>
      <c r="BG73" s="137">
        <f>G!T74</f>
        <v>0</v>
      </c>
      <c r="BH73" s="144" t="str">
        <f t="shared" si="55"/>
        <v/>
      </c>
      <c r="BI73" s="145">
        <f>G!U74</f>
        <v>0</v>
      </c>
      <c r="BJ73" s="217" t="str">
        <f t="shared" si="56"/>
        <v/>
      </c>
      <c r="BK73" s="95"/>
      <c r="BL73" s="171"/>
      <c r="BM73" s="234">
        <f ca="1">H!R74+BR73</f>
        <v>0</v>
      </c>
      <c r="BN73" s="140">
        <f>H!S74</f>
        <v>0</v>
      </c>
      <c r="BO73" s="236" t="str">
        <f t="shared" si="57"/>
        <v/>
      </c>
      <c r="BP73" s="137">
        <f>H!T74</f>
        <v>0</v>
      </c>
      <c r="BQ73" s="144" t="str">
        <f t="shared" si="58"/>
        <v/>
      </c>
      <c r="BR73" s="145">
        <f>H!U74</f>
        <v>0</v>
      </c>
      <c r="BS73" s="217" t="str">
        <f t="shared" si="59"/>
        <v/>
      </c>
      <c r="BT73" s="95"/>
      <c r="BU73" s="171"/>
      <c r="BV73" s="243">
        <f ca="1">I!R74+CA73</f>
        <v>0</v>
      </c>
      <c r="BW73" s="247">
        <f>I!S74</f>
        <v>0</v>
      </c>
      <c r="BX73" s="248" t="str">
        <f t="shared" si="60"/>
        <v/>
      </c>
      <c r="BY73" s="245">
        <f>I!T74</f>
        <v>0</v>
      </c>
      <c r="BZ73" s="251" t="str">
        <f t="shared" si="61"/>
        <v/>
      </c>
      <c r="CA73" s="253">
        <f>I!U74</f>
        <v>0</v>
      </c>
      <c r="CB73" s="241" t="str">
        <f t="shared" si="62"/>
        <v/>
      </c>
      <c r="CC73" s="95"/>
      <c r="CD73" s="171"/>
      <c r="CE73" s="211">
        <f ca="1">J!R74+CJ73</f>
        <v>0</v>
      </c>
      <c r="CF73" s="213">
        <f>J!S74</f>
        <v>0</v>
      </c>
      <c r="CG73" s="214" t="str">
        <f t="shared" si="63"/>
        <v/>
      </c>
      <c r="CH73" s="260">
        <f>J!T74</f>
        <v>0</v>
      </c>
      <c r="CI73" s="262" t="str">
        <f t="shared" si="64"/>
        <v/>
      </c>
      <c r="CJ73" s="264">
        <f>J!U74</f>
        <v>0</v>
      </c>
      <c r="CK73" s="186" t="str">
        <f t="shared" si="65"/>
        <v/>
      </c>
      <c r="CL73" s="95"/>
      <c r="CM73" s="171"/>
      <c r="CN73" s="243">
        <f ca="1">K!R74+CS73</f>
        <v>0</v>
      </c>
      <c r="CO73" s="247">
        <f>K!S74</f>
        <v>0</v>
      </c>
      <c r="CP73" s="248" t="str">
        <f t="shared" si="66"/>
        <v/>
      </c>
      <c r="CQ73" s="245">
        <f>K!T74</f>
        <v>0</v>
      </c>
      <c r="CR73" s="251" t="str">
        <f t="shared" si="67"/>
        <v/>
      </c>
      <c r="CS73" s="253">
        <f>K!U74</f>
        <v>0</v>
      </c>
      <c r="CT73" s="241" t="str">
        <f t="shared" si="68"/>
        <v/>
      </c>
      <c r="CU73" s="95"/>
      <c r="CV73" s="268"/>
      <c r="CW73" s="243">
        <f ca="1">L!R74+DB73</f>
        <v>0</v>
      </c>
      <c r="CX73" s="247">
        <f>L!S74</f>
        <v>0</v>
      </c>
      <c r="CY73" s="248" t="str">
        <f t="shared" si="69"/>
        <v/>
      </c>
      <c r="CZ73" s="245">
        <f>L!T74</f>
        <v>0</v>
      </c>
      <c r="DA73" s="251" t="str">
        <f t="shared" si="70"/>
        <v/>
      </c>
      <c r="DB73" s="253">
        <f>L!U74</f>
        <v>0</v>
      </c>
      <c r="DC73" s="241" t="str">
        <f t="shared" si="71"/>
        <v/>
      </c>
      <c r="DD73" s="89"/>
    </row>
    <row r="74" spans="1:108" ht="15" x14ac:dyDescent="0.3">
      <c r="A74" s="159"/>
      <c r="B74" s="153">
        <f ca="1">A!R75+G74</f>
        <v>0</v>
      </c>
      <c r="C74" s="140">
        <f>A!S75</f>
        <v>0</v>
      </c>
      <c r="D74" s="141" t="str">
        <f t="shared" si="36"/>
        <v/>
      </c>
      <c r="E74" s="137">
        <f>A!T75</f>
        <v>0</v>
      </c>
      <c r="F74" s="144" t="str">
        <f t="shared" si="37"/>
        <v/>
      </c>
      <c r="G74" s="145">
        <f>A!U75</f>
        <v>0</v>
      </c>
      <c r="H74" s="146" t="str">
        <f t="shared" si="38"/>
        <v/>
      </c>
      <c r="I74" s="98"/>
      <c r="J74" s="171"/>
      <c r="K74" s="166">
        <f ca="1">B!R75+P74</f>
        <v>0</v>
      </c>
      <c r="L74" s="164">
        <f>B!S75</f>
        <v>0</v>
      </c>
      <c r="M74" s="174" t="str">
        <f t="shared" si="39"/>
        <v/>
      </c>
      <c r="N74" s="178">
        <f>B!T75</f>
        <v>0</v>
      </c>
      <c r="O74" s="179" t="str">
        <f t="shared" si="40"/>
        <v/>
      </c>
      <c r="P74" s="175">
        <f>B!U75</f>
        <v>0</v>
      </c>
      <c r="Q74" s="186" t="str">
        <f t="shared" si="41"/>
        <v/>
      </c>
      <c r="R74" s="95"/>
      <c r="S74" s="171"/>
      <c r="T74" s="166">
        <f ca="1">'C'!R75+Y74</f>
        <v>0</v>
      </c>
      <c r="U74" s="164">
        <f>'C'!S75</f>
        <v>0</v>
      </c>
      <c r="V74" s="174" t="str">
        <f t="shared" si="42"/>
        <v/>
      </c>
      <c r="W74" s="178">
        <f>'C'!T75</f>
        <v>0</v>
      </c>
      <c r="X74" s="201" t="str">
        <f t="shared" si="43"/>
        <v/>
      </c>
      <c r="Y74" s="175">
        <f>'C'!U75</f>
        <v>0</v>
      </c>
      <c r="Z74" s="186" t="str">
        <f t="shared" si="44"/>
        <v/>
      </c>
      <c r="AA74" s="95"/>
      <c r="AB74" s="295"/>
      <c r="AC74" s="211">
        <f ca="1">D!R75+AH74</f>
        <v>0</v>
      </c>
      <c r="AD74" s="213">
        <f>D!S75</f>
        <v>0</v>
      </c>
      <c r="AE74" s="214" t="str">
        <f t="shared" si="45"/>
        <v/>
      </c>
      <c r="AF74" s="178">
        <f>D!T75</f>
        <v>0</v>
      </c>
      <c r="AG74" s="179" t="str">
        <f t="shared" si="46"/>
        <v/>
      </c>
      <c r="AH74" s="175">
        <f>D!U75</f>
        <v>0</v>
      </c>
      <c r="AI74" s="186" t="str">
        <f t="shared" si="47"/>
        <v/>
      </c>
      <c r="AJ74" s="95"/>
      <c r="AK74" s="171"/>
      <c r="AL74" s="153">
        <f ca="1">E!R75</f>
        <v>0</v>
      </c>
      <c r="AM74" s="221">
        <f>E!S75</f>
        <v>0</v>
      </c>
      <c r="AN74" s="223" t="str">
        <f t="shared" si="48"/>
        <v/>
      </c>
      <c r="AO74" s="227">
        <f>E!T75</f>
        <v>0</v>
      </c>
      <c r="AP74" s="228" t="str">
        <f t="shared" si="49"/>
        <v/>
      </c>
      <c r="AQ74" s="225">
        <f>E!U75</f>
        <v>0</v>
      </c>
      <c r="AR74" s="217" t="str">
        <f t="shared" si="50"/>
        <v/>
      </c>
      <c r="AS74" s="95"/>
      <c r="AT74" s="171"/>
      <c r="AU74" s="153">
        <f ca="1">F!R75+AZ74</f>
        <v>0</v>
      </c>
      <c r="AV74" s="221">
        <f>F!S75</f>
        <v>0</v>
      </c>
      <c r="AW74" s="223" t="str">
        <f t="shared" si="51"/>
        <v/>
      </c>
      <c r="AX74" s="227">
        <f>F!T75</f>
        <v>0</v>
      </c>
      <c r="AY74" s="228" t="str">
        <f t="shared" si="52"/>
        <v/>
      </c>
      <c r="AZ74" s="225">
        <f>F!U75</f>
        <v>0</v>
      </c>
      <c r="BA74" s="217" t="str">
        <f t="shared" si="53"/>
        <v/>
      </c>
      <c r="BB74" s="95"/>
      <c r="BC74" s="159"/>
      <c r="BD74" s="234">
        <f ca="1">G!R75+BI74</f>
        <v>0</v>
      </c>
      <c r="BE74" s="140">
        <f>G!S75</f>
        <v>0</v>
      </c>
      <c r="BF74" s="236" t="str">
        <f t="shared" si="54"/>
        <v/>
      </c>
      <c r="BG74" s="137">
        <f>G!T75</f>
        <v>0</v>
      </c>
      <c r="BH74" s="144" t="str">
        <f t="shared" si="55"/>
        <v/>
      </c>
      <c r="BI74" s="145">
        <f>G!U75</f>
        <v>0</v>
      </c>
      <c r="BJ74" s="217" t="str">
        <f t="shared" si="56"/>
        <v/>
      </c>
      <c r="BK74" s="95"/>
      <c r="BL74" s="171"/>
      <c r="BM74" s="234">
        <f ca="1">H!R75+BR74</f>
        <v>0</v>
      </c>
      <c r="BN74" s="140">
        <f>H!S75</f>
        <v>0</v>
      </c>
      <c r="BO74" s="236" t="str">
        <f t="shared" si="57"/>
        <v/>
      </c>
      <c r="BP74" s="137">
        <f>H!T75</f>
        <v>0</v>
      </c>
      <c r="BQ74" s="144" t="str">
        <f t="shared" si="58"/>
        <v/>
      </c>
      <c r="BR74" s="145">
        <f>H!U75</f>
        <v>0</v>
      </c>
      <c r="BS74" s="217" t="str">
        <f t="shared" si="59"/>
        <v/>
      </c>
      <c r="BT74" s="95"/>
      <c r="BU74" s="171"/>
      <c r="BV74" s="243">
        <f ca="1">I!R75+CA74</f>
        <v>0</v>
      </c>
      <c r="BW74" s="247">
        <f>I!S75</f>
        <v>0</v>
      </c>
      <c r="BX74" s="248" t="str">
        <f t="shared" si="60"/>
        <v/>
      </c>
      <c r="BY74" s="245">
        <f>I!T75</f>
        <v>0</v>
      </c>
      <c r="BZ74" s="251" t="str">
        <f t="shared" si="61"/>
        <v/>
      </c>
      <c r="CA74" s="253">
        <f>I!U75</f>
        <v>0</v>
      </c>
      <c r="CB74" s="241" t="str">
        <f t="shared" si="62"/>
        <v/>
      </c>
      <c r="CC74" s="95"/>
      <c r="CD74" s="171"/>
      <c r="CE74" s="211">
        <f ca="1">J!R75+CJ74</f>
        <v>0</v>
      </c>
      <c r="CF74" s="213">
        <f>J!S75</f>
        <v>0</v>
      </c>
      <c r="CG74" s="214" t="str">
        <f t="shared" si="63"/>
        <v/>
      </c>
      <c r="CH74" s="260">
        <f>J!T75</f>
        <v>0</v>
      </c>
      <c r="CI74" s="262" t="str">
        <f t="shared" si="64"/>
        <v/>
      </c>
      <c r="CJ74" s="264">
        <f>J!U75</f>
        <v>0</v>
      </c>
      <c r="CK74" s="186" t="str">
        <f t="shared" si="65"/>
        <v/>
      </c>
      <c r="CL74" s="95"/>
      <c r="CM74" s="171"/>
      <c r="CN74" s="243">
        <f ca="1">K!R75+CS74</f>
        <v>0</v>
      </c>
      <c r="CO74" s="247">
        <f>K!S75</f>
        <v>0</v>
      </c>
      <c r="CP74" s="248" t="str">
        <f t="shared" si="66"/>
        <v/>
      </c>
      <c r="CQ74" s="245">
        <f>K!T75</f>
        <v>0</v>
      </c>
      <c r="CR74" s="251" t="str">
        <f t="shared" si="67"/>
        <v/>
      </c>
      <c r="CS74" s="253">
        <f>K!U75</f>
        <v>0</v>
      </c>
      <c r="CT74" s="241" t="str">
        <f t="shared" si="68"/>
        <v/>
      </c>
      <c r="CU74" s="95"/>
      <c r="CV74" s="268"/>
      <c r="CW74" s="243">
        <f ca="1">L!R75+DB74</f>
        <v>0</v>
      </c>
      <c r="CX74" s="247">
        <f>L!S75</f>
        <v>0</v>
      </c>
      <c r="CY74" s="248" t="str">
        <f t="shared" si="69"/>
        <v/>
      </c>
      <c r="CZ74" s="245">
        <f>L!T75</f>
        <v>0</v>
      </c>
      <c r="DA74" s="251" t="str">
        <f t="shared" si="70"/>
        <v/>
      </c>
      <c r="DB74" s="253">
        <f>L!U75</f>
        <v>0</v>
      </c>
      <c r="DC74" s="241" t="str">
        <f t="shared" si="71"/>
        <v/>
      </c>
      <c r="DD74" s="89"/>
    </row>
    <row r="75" spans="1:108" ht="15" x14ac:dyDescent="0.3">
      <c r="A75" s="159"/>
      <c r="B75" s="153">
        <f ca="1">A!R76+G75</f>
        <v>0</v>
      </c>
      <c r="C75" s="140">
        <f>A!S76</f>
        <v>0</v>
      </c>
      <c r="D75" s="141" t="str">
        <f t="shared" si="36"/>
        <v/>
      </c>
      <c r="E75" s="137">
        <f>A!T76</f>
        <v>0</v>
      </c>
      <c r="F75" s="144" t="str">
        <f t="shared" si="37"/>
        <v/>
      </c>
      <c r="G75" s="145">
        <f>A!U76</f>
        <v>0</v>
      </c>
      <c r="H75" s="146" t="str">
        <f t="shared" si="38"/>
        <v/>
      </c>
      <c r="I75" s="98"/>
      <c r="J75" s="171"/>
      <c r="K75" s="166">
        <f ca="1">B!R76+P75</f>
        <v>0</v>
      </c>
      <c r="L75" s="164">
        <f>B!S76</f>
        <v>0</v>
      </c>
      <c r="M75" s="174" t="str">
        <f t="shared" si="39"/>
        <v/>
      </c>
      <c r="N75" s="178">
        <f>B!T76</f>
        <v>0</v>
      </c>
      <c r="O75" s="179" t="str">
        <f t="shared" si="40"/>
        <v/>
      </c>
      <c r="P75" s="175">
        <f>B!U76</f>
        <v>0</v>
      </c>
      <c r="Q75" s="186" t="str">
        <f t="shared" si="41"/>
        <v/>
      </c>
      <c r="R75" s="95"/>
      <c r="S75" s="171"/>
      <c r="T75" s="166">
        <f ca="1">'C'!R76+Y75</f>
        <v>0</v>
      </c>
      <c r="U75" s="164">
        <f>'C'!S76</f>
        <v>0</v>
      </c>
      <c r="V75" s="174" t="str">
        <f t="shared" si="42"/>
        <v/>
      </c>
      <c r="W75" s="178">
        <f>'C'!T76</f>
        <v>0</v>
      </c>
      <c r="X75" s="201" t="str">
        <f t="shared" si="43"/>
        <v/>
      </c>
      <c r="Y75" s="175">
        <f>'C'!U76</f>
        <v>0</v>
      </c>
      <c r="Z75" s="186" t="str">
        <f t="shared" si="44"/>
        <v/>
      </c>
      <c r="AA75" s="95"/>
      <c r="AB75" s="295"/>
      <c r="AC75" s="211">
        <f ca="1">D!R76+AH75</f>
        <v>0</v>
      </c>
      <c r="AD75" s="213">
        <f>D!S76</f>
        <v>0</v>
      </c>
      <c r="AE75" s="214" t="str">
        <f t="shared" si="45"/>
        <v/>
      </c>
      <c r="AF75" s="178">
        <f>D!T76</f>
        <v>0</v>
      </c>
      <c r="AG75" s="179" t="str">
        <f t="shared" si="46"/>
        <v/>
      </c>
      <c r="AH75" s="175">
        <f>D!U76</f>
        <v>0</v>
      </c>
      <c r="AI75" s="186" t="str">
        <f t="shared" si="47"/>
        <v/>
      </c>
      <c r="AJ75" s="95"/>
      <c r="AK75" s="171"/>
      <c r="AL75" s="153">
        <f ca="1">E!R76</f>
        <v>0</v>
      </c>
      <c r="AM75" s="221">
        <f>E!S76</f>
        <v>0</v>
      </c>
      <c r="AN75" s="223" t="str">
        <f t="shared" si="48"/>
        <v/>
      </c>
      <c r="AO75" s="227">
        <f>E!T76</f>
        <v>0</v>
      </c>
      <c r="AP75" s="228" t="str">
        <f t="shared" si="49"/>
        <v/>
      </c>
      <c r="AQ75" s="225">
        <f>E!U76</f>
        <v>0</v>
      </c>
      <c r="AR75" s="217" t="str">
        <f t="shared" si="50"/>
        <v/>
      </c>
      <c r="AS75" s="95"/>
      <c r="AT75" s="171"/>
      <c r="AU75" s="153">
        <f ca="1">F!R76+AZ75</f>
        <v>0</v>
      </c>
      <c r="AV75" s="221">
        <f>F!S76</f>
        <v>0</v>
      </c>
      <c r="AW75" s="223" t="str">
        <f t="shared" si="51"/>
        <v/>
      </c>
      <c r="AX75" s="227">
        <f>F!T76</f>
        <v>0</v>
      </c>
      <c r="AY75" s="228" t="str">
        <f t="shared" si="52"/>
        <v/>
      </c>
      <c r="AZ75" s="225">
        <f>F!U76</f>
        <v>0</v>
      </c>
      <c r="BA75" s="217" t="str">
        <f t="shared" si="53"/>
        <v/>
      </c>
      <c r="BB75" s="95"/>
      <c r="BC75" s="159"/>
      <c r="BD75" s="234">
        <f ca="1">G!R76+BI75</f>
        <v>0</v>
      </c>
      <c r="BE75" s="140">
        <f>G!S76</f>
        <v>0</v>
      </c>
      <c r="BF75" s="236" t="str">
        <f t="shared" si="54"/>
        <v/>
      </c>
      <c r="BG75" s="137">
        <f>G!T76</f>
        <v>0</v>
      </c>
      <c r="BH75" s="144" t="str">
        <f t="shared" si="55"/>
        <v/>
      </c>
      <c r="BI75" s="145">
        <f>G!U76</f>
        <v>0</v>
      </c>
      <c r="BJ75" s="217" t="str">
        <f t="shared" si="56"/>
        <v/>
      </c>
      <c r="BK75" s="95"/>
      <c r="BL75" s="171"/>
      <c r="BM75" s="234">
        <f ca="1">H!R76+BR75</f>
        <v>0</v>
      </c>
      <c r="BN75" s="140">
        <f>H!S76</f>
        <v>0</v>
      </c>
      <c r="BO75" s="236" t="str">
        <f t="shared" si="57"/>
        <v/>
      </c>
      <c r="BP75" s="137">
        <f>H!T76</f>
        <v>0</v>
      </c>
      <c r="BQ75" s="144" t="str">
        <f t="shared" si="58"/>
        <v/>
      </c>
      <c r="BR75" s="145">
        <f>H!U76</f>
        <v>0</v>
      </c>
      <c r="BS75" s="217" t="str">
        <f t="shared" si="59"/>
        <v/>
      </c>
      <c r="BT75" s="95"/>
      <c r="BU75" s="171"/>
      <c r="BV75" s="243">
        <f ca="1">I!R76+CA75</f>
        <v>0</v>
      </c>
      <c r="BW75" s="247">
        <f>I!S76</f>
        <v>0</v>
      </c>
      <c r="BX75" s="248" t="str">
        <f t="shared" si="60"/>
        <v/>
      </c>
      <c r="BY75" s="245">
        <f>I!T76</f>
        <v>0</v>
      </c>
      <c r="BZ75" s="251" t="str">
        <f t="shared" si="61"/>
        <v/>
      </c>
      <c r="CA75" s="253">
        <f>I!U76</f>
        <v>0</v>
      </c>
      <c r="CB75" s="241" t="str">
        <f t="shared" si="62"/>
        <v/>
      </c>
      <c r="CC75" s="95"/>
      <c r="CD75" s="171"/>
      <c r="CE75" s="211">
        <f ca="1">J!R76+CJ75</f>
        <v>0</v>
      </c>
      <c r="CF75" s="213">
        <f>J!S76</f>
        <v>0</v>
      </c>
      <c r="CG75" s="214" t="str">
        <f t="shared" si="63"/>
        <v/>
      </c>
      <c r="CH75" s="260">
        <f>J!T76</f>
        <v>0</v>
      </c>
      <c r="CI75" s="262" t="str">
        <f t="shared" si="64"/>
        <v/>
      </c>
      <c r="CJ75" s="264">
        <f>J!U76</f>
        <v>0</v>
      </c>
      <c r="CK75" s="186" t="str">
        <f t="shared" si="65"/>
        <v/>
      </c>
      <c r="CL75" s="95"/>
      <c r="CM75" s="171"/>
      <c r="CN75" s="243">
        <f ca="1">K!R76+CS75</f>
        <v>0</v>
      </c>
      <c r="CO75" s="247">
        <f>K!S76</f>
        <v>0</v>
      </c>
      <c r="CP75" s="248" t="str">
        <f t="shared" si="66"/>
        <v/>
      </c>
      <c r="CQ75" s="245">
        <f>K!T76</f>
        <v>0</v>
      </c>
      <c r="CR75" s="251" t="str">
        <f t="shared" si="67"/>
        <v/>
      </c>
      <c r="CS75" s="253">
        <f>K!U76</f>
        <v>0</v>
      </c>
      <c r="CT75" s="241" t="str">
        <f t="shared" si="68"/>
        <v/>
      </c>
      <c r="CU75" s="95"/>
      <c r="CV75" s="268"/>
      <c r="CW75" s="243">
        <f ca="1">L!R76+DB75</f>
        <v>0</v>
      </c>
      <c r="CX75" s="247">
        <f>L!S76</f>
        <v>0</v>
      </c>
      <c r="CY75" s="248" t="str">
        <f t="shared" si="69"/>
        <v/>
      </c>
      <c r="CZ75" s="245">
        <f>L!T76</f>
        <v>0</v>
      </c>
      <c r="DA75" s="251" t="str">
        <f t="shared" si="70"/>
        <v/>
      </c>
      <c r="DB75" s="253">
        <f>L!U76</f>
        <v>0</v>
      </c>
      <c r="DC75" s="241" t="str">
        <f t="shared" si="71"/>
        <v/>
      </c>
      <c r="DD75" s="89"/>
    </row>
    <row r="76" spans="1:108" ht="15" x14ac:dyDescent="0.3">
      <c r="A76" s="159"/>
      <c r="B76" s="153">
        <f ca="1">A!R77+G76</f>
        <v>0</v>
      </c>
      <c r="C76" s="140">
        <f>A!S77</f>
        <v>0</v>
      </c>
      <c r="D76" s="141" t="str">
        <f t="shared" si="36"/>
        <v/>
      </c>
      <c r="E76" s="137">
        <f>A!T77</f>
        <v>0</v>
      </c>
      <c r="F76" s="144" t="str">
        <f t="shared" si="37"/>
        <v/>
      </c>
      <c r="G76" s="145">
        <f>A!U77</f>
        <v>0</v>
      </c>
      <c r="H76" s="146" t="str">
        <f t="shared" si="38"/>
        <v/>
      </c>
      <c r="I76" s="98"/>
      <c r="J76" s="171"/>
      <c r="K76" s="166">
        <f ca="1">B!R77+P76</f>
        <v>0</v>
      </c>
      <c r="L76" s="164">
        <f>B!S77</f>
        <v>0</v>
      </c>
      <c r="M76" s="174" t="str">
        <f t="shared" si="39"/>
        <v/>
      </c>
      <c r="N76" s="178">
        <f>B!T77</f>
        <v>0</v>
      </c>
      <c r="O76" s="179" t="str">
        <f t="shared" si="40"/>
        <v/>
      </c>
      <c r="P76" s="175">
        <f>B!U77</f>
        <v>0</v>
      </c>
      <c r="Q76" s="186" t="str">
        <f t="shared" si="41"/>
        <v/>
      </c>
      <c r="R76" s="95"/>
      <c r="S76" s="171"/>
      <c r="T76" s="166">
        <f ca="1">'C'!R77+Y76</f>
        <v>0</v>
      </c>
      <c r="U76" s="164">
        <f>'C'!S77</f>
        <v>0</v>
      </c>
      <c r="V76" s="174" t="str">
        <f t="shared" si="42"/>
        <v/>
      </c>
      <c r="W76" s="178">
        <f>'C'!T77</f>
        <v>0</v>
      </c>
      <c r="X76" s="201" t="str">
        <f t="shared" si="43"/>
        <v/>
      </c>
      <c r="Y76" s="175">
        <f>'C'!U77</f>
        <v>0</v>
      </c>
      <c r="Z76" s="186" t="str">
        <f t="shared" si="44"/>
        <v/>
      </c>
      <c r="AA76" s="95"/>
      <c r="AB76" s="297"/>
      <c r="AC76" s="211">
        <f ca="1">D!R77+AH76</f>
        <v>0</v>
      </c>
      <c r="AD76" s="213">
        <f>D!S77</f>
        <v>0</v>
      </c>
      <c r="AE76" s="214" t="str">
        <f t="shared" si="45"/>
        <v/>
      </c>
      <c r="AF76" s="178">
        <f>D!T77</f>
        <v>0</v>
      </c>
      <c r="AG76" s="179" t="str">
        <f t="shared" si="46"/>
        <v/>
      </c>
      <c r="AH76" s="175">
        <f>D!U77</f>
        <v>0</v>
      </c>
      <c r="AI76" s="186" t="str">
        <f t="shared" si="47"/>
        <v/>
      </c>
      <c r="AJ76" s="95"/>
      <c r="AK76" s="171"/>
      <c r="AL76" s="153">
        <f ca="1">E!R77</f>
        <v>0</v>
      </c>
      <c r="AM76" s="221">
        <f>E!S77</f>
        <v>0</v>
      </c>
      <c r="AN76" s="223" t="str">
        <f t="shared" si="48"/>
        <v/>
      </c>
      <c r="AO76" s="227">
        <f>E!T77</f>
        <v>0</v>
      </c>
      <c r="AP76" s="228" t="str">
        <f t="shared" si="49"/>
        <v/>
      </c>
      <c r="AQ76" s="225">
        <f>E!U77</f>
        <v>0</v>
      </c>
      <c r="AR76" s="217" t="str">
        <f t="shared" si="50"/>
        <v/>
      </c>
      <c r="AS76" s="95"/>
      <c r="AT76" s="171"/>
      <c r="AU76" s="153">
        <f ca="1">F!R77+AZ76</f>
        <v>0</v>
      </c>
      <c r="AV76" s="221">
        <f>F!S77</f>
        <v>0</v>
      </c>
      <c r="AW76" s="223" t="str">
        <f t="shared" si="51"/>
        <v/>
      </c>
      <c r="AX76" s="227">
        <f>F!T77</f>
        <v>0</v>
      </c>
      <c r="AY76" s="228" t="str">
        <f t="shared" si="52"/>
        <v/>
      </c>
      <c r="AZ76" s="225">
        <f>F!U77</f>
        <v>0</v>
      </c>
      <c r="BA76" s="217" t="str">
        <f t="shared" si="53"/>
        <v/>
      </c>
      <c r="BB76" s="95"/>
      <c r="BC76" s="159"/>
      <c r="BD76" s="234">
        <f ca="1">G!R77+BI76</f>
        <v>0</v>
      </c>
      <c r="BE76" s="140">
        <f>G!S77</f>
        <v>0</v>
      </c>
      <c r="BF76" s="236" t="str">
        <f t="shared" si="54"/>
        <v/>
      </c>
      <c r="BG76" s="137">
        <f>G!T77</f>
        <v>0</v>
      </c>
      <c r="BH76" s="144" t="str">
        <f t="shared" si="55"/>
        <v/>
      </c>
      <c r="BI76" s="145">
        <f>G!U77</f>
        <v>0</v>
      </c>
      <c r="BJ76" s="217" t="str">
        <f t="shared" si="56"/>
        <v/>
      </c>
      <c r="BK76" s="95"/>
      <c r="BL76" s="171"/>
      <c r="BM76" s="234">
        <f ca="1">H!R77+BR76</f>
        <v>0</v>
      </c>
      <c r="BN76" s="140">
        <f>H!S77</f>
        <v>0</v>
      </c>
      <c r="BO76" s="236" t="str">
        <f t="shared" si="57"/>
        <v/>
      </c>
      <c r="BP76" s="137">
        <f>H!T77</f>
        <v>0</v>
      </c>
      <c r="BQ76" s="144" t="str">
        <f t="shared" si="58"/>
        <v/>
      </c>
      <c r="BR76" s="145">
        <f>H!U77</f>
        <v>0</v>
      </c>
      <c r="BS76" s="217" t="str">
        <f t="shared" si="59"/>
        <v/>
      </c>
      <c r="BT76" s="95"/>
      <c r="BU76" s="171"/>
      <c r="BV76" s="243">
        <f ca="1">I!R77+CA76</f>
        <v>0</v>
      </c>
      <c r="BW76" s="247">
        <f>I!S77</f>
        <v>0</v>
      </c>
      <c r="BX76" s="248" t="str">
        <f t="shared" si="60"/>
        <v/>
      </c>
      <c r="BY76" s="245">
        <f>I!T77</f>
        <v>0</v>
      </c>
      <c r="BZ76" s="251" t="str">
        <f t="shared" si="61"/>
        <v/>
      </c>
      <c r="CA76" s="253">
        <f>I!U77</f>
        <v>0</v>
      </c>
      <c r="CB76" s="241" t="str">
        <f t="shared" si="62"/>
        <v/>
      </c>
      <c r="CC76" s="95"/>
      <c r="CD76" s="171"/>
      <c r="CE76" s="211">
        <f ca="1">J!R77+CJ76</f>
        <v>0</v>
      </c>
      <c r="CF76" s="213">
        <f>J!S77</f>
        <v>0</v>
      </c>
      <c r="CG76" s="214" t="str">
        <f t="shared" si="63"/>
        <v/>
      </c>
      <c r="CH76" s="260">
        <f>J!T77</f>
        <v>0</v>
      </c>
      <c r="CI76" s="262" t="str">
        <f t="shared" si="64"/>
        <v/>
      </c>
      <c r="CJ76" s="264">
        <f>J!U77</f>
        <v>0</v>
      </c>
      <c r="CK76" s="186" t="str">
        <f t="shared" si="65"/>
        <v/>
      </c>
      <c r="CL76" s="95"/>
      <c r="CM76" s="171"/>
      <c r="CN76" s="243">
        <f ca="1">K!R77+CS76</f>
        <v>0</v>
      </c>
      <c r="CO76" s="247">
        <f>K!S77</f>
        <v>0</v>
      </c>
      <c r="CP76" s="248" t="str">
        <f t="shared" si="66"/>
        <v/>
      </c>
      <c r="CQ76" s="245">
        <f>K!T77</f>
        <v>0</v>
      </c>
      <c r="CR76" s="251" t="str">
        <f t="shared" si="67"/>
        <v/>
      </c>
      <c r="CS76" s="253">
        <f>K!U77</f>
        <v>0</v>
      </c>
      <c r="CT76" s="241" t="str">
        <f t="shared" si="68"/>
        <v/>
      </c>
      <c r="CU76" s="95"/>
      <c r="CV76" s="268"/>
      <c r="CW76" s="243">
        <f ca="1">L!R77+DB76</f>
        <v>0</v>
      </c>
      <c r="CX76" s="247">
        <f>L!S77</f>
        <v>0</v>
      </c>
      <c r="CY76" s="248" t="str">
        <f t="shared" si="69"/>
        <v/>
      </c>
      <c r="CZ76" s="245">
        <f>L!T77</f>
        <v>0</v>
      </c>
      <c r="DA76" s="251" t="str">
        <f t="shared" si="70"/>
        <v/>
      </c>
      <c r="DB76" s="253">
        <f>L!U77</f>
        <v>0</v>
      </c>
      <c r="DC76" s="241" t="str">
        <f t="shared" si="71"/>
        <v/>
      </c>
      <c r="DD76" s="89"/>
    </row>
    <row r="77" spans="1:108" ht="15" x14ac:dyDescent="0.3">
      <c r="A77" s="159"/>
      <c r="B77" s="153">
        <f ca="1">A!R78+G77</f>
        <v>0</v>
      </c>
      <c r="C77" s="140">
        <f>A!S78</f>
        <v>0</v>
      </c>
      <c r="D77" s="141" t="str">
        <f t="shared" si="36"/>
        <v/>
      </c>
      <c r="E77" s="137">
        <f>A!T78</f>
        <v>0</v>
      </c>
      <c r="F77" s="144" t="str">
        <f t="shared" si="37"/>
        <v/>
      </c>
      <c r="G77" s="145">
        <f>A!U78</f>
        <v>0</v>
      </c>
      <c r="H77" s="146" t="str">
        <f t="shared" si="38"/>
        <v/>
      </c>
      <c r="I77" s="98"/>
      <c r="J77" s="171"/>
      <c r="K77" s="166">
        <f ca="1">B!R78+P77</f>
        <v>0</v>
      </c>
      <c r="L77" s="164">
        <f>B!S78</f>
        <v>0</v>
      </c>
      <c r="M77" s="174" t="str">
        <f t="shared" si="39"/>
        <v/>
      </c>
      <c r="N77" s="178">
        <f>B!T78</f>
        <v>0</v>
      </c>
      <c r="O77" s="179" t="str">
        <f t="shared" si="40"/>
        <v/>
      </c>
      <c r="P77" s="175">
        <f>B!U78</f>
        <v>0</v>
      </c>
      <c r="Q77" s="186" t="str">
        <f t="shared" si="41"/>
        <v/>
      </c>
      <c r="R77" s="95"/>
      <c r="S77" s="171"/>
      <c r="T77" s="166">
        <f ca="1">'C'!R78+Y77</f>
        <v>0</v>
      </c>
      <c r="U77" s="164">
        <f>'C'!S78</f>
        <v>0</v>
      </c>
      <c r="V77" s="174" t="str">
        <f t="shared" si="42"/>
        <v/>
      </c>
      <c r="W77" s="178">
        <f>'C'!T78</f>
        <v>0</v>
      </c>
      <c r="X77" s="201" t="str">
        <f t="shared" si="43"/>
        <v/>
      </c>
      <c r="Y77" s="175">
        <f>'C'!U78</f>
        <v>0</v>
      </c>
      <c r="Z77" s="186" t="str">
        <f t="shared" si="44"/>
        <v/>
      </c>
      <c r="AA77" s="95"/>
      <c r="AB77" s="297"/>
      <c r="AC77" s="211">
        <f ca="1">D!R78+AH77</f>
        <v>0</v>
      </c>
      <c r="AD77" s="213">
        <f>D!S78</f>
        <v>0</v>
      </c>
      <c r="AE77" s="214" t="str">
        <f t="shared" si="45"/>
        <v/>
      </c>
      <c r="AF77" s="178">
        <f>D!T78</f>
        <v>0</v>
      </c>
      <c r="AG77" s="179" t="str">
        <f t="shared" si="46"/>
        <v/>
      </c>
      <c r="AH77" s="175">
        <f>D!U78</f>
        <v>0</v>
      </c>
      <c r="AI77" s="186" t="str">
        <f t="shared" si="47"/>
        <v/>
      </c>
      <c r="AJ77" s="95"/>
      <c r="AK77" s="171"/>
      <c r="AL77" s="153">
        <f ca="1">E!R78</f>
        <v>0</v>
      </c>
      <c r="AM77" s="221">
        <f>E!S78</f>
        <v>0</v>
      </c>
      <c r="AN77" s="223" t="str">
        <f t="shared" si="48"/>
        <v/>
      </c>
      <c r="AO77" s="227">
        <f>E!T78</f>
        <v>0</v>
      </c>
      <c r="AP77" s="228" t="str">
        <f t="shared" si="49"/>
        <v/>
      </c>
      <c r="AQ77" s="225">
        <f>E!U78</f>
        <v>0</v>
      </c>
      <c r="AR77" s="217" t="str">
        <f t="shared" si="50"/>
        <v/>
      </c>
      <c r="AS77" s="95"/>
      <c r="AT77" s="171"/>
      <c r="AU77" s="153">
        <f ca="1">F!R78+AZ77</f>
        <v>0</v>
      </c>
      <c r="AV77" s="221">
        <f>F!S78</f>
        <v>0</v>
      </c>
      <c r="AW77" s="223" t="str">
        <f t="shared" si="51"/>
        <v/>
      </c>
      <c r="AX77" s="227">
        <f>F!T78</f>
        <v>0</v>
      </c>
      <c r="AY77" s="228" t="str">
        <f t="shared" si="52"/>
        <v/>
      </c>
      <c r="AZ77" s="225">
        <f>F!U78</f>
        <v>0</v>
      </c>
      <c r="BA77" s="217" t="str">
        <f t="shared" si="53"/>
        <v/>
      </c>
      <c r="BB77" s="95"/>
      <c r="BC77" s="159"/>
      <c r="BD77" s="234">
        <f ca="1">G!R78+BI77</f>
        <v>0</v>
      </c>
      <c r="BE77" s="140">
        <f>G!S78</f>
        <v>0</v>
      </c>
      <c r="BF77" s="236" t="str">
        <f t="shared" si="54"/>
        <v/>
      </c>
      <c r="BG77" s="137">
        <f>G!T78</f>
        <v>0</v>
      </c>
      <c r="BH77" s="144" t="str">
        <f t="shared" si="55"/>
        <v/>
      </c>
      <c r="BI77" s="145">
        <f>G!U78</f>
        <v>0</v>
      </c>
      <c r="BJ77" s="217" t="str">
        <f t="shared" si="56"/>
        <v/>
      </c>
      <c r="BK77" s="95"/>
      <c r="BL77" s="171"/>
      <c r="BM77" s="234">
        <f ca="1">H!R78+BR77</f>
        <v>0</v>
      </c>
      <c r="BN77" s="140">
        <f>H!S78</f>
        <v>0</v>
      </c>
      <c r="BO77" s="236" t="str">
        <f t="shared" si="57"/>
        <v/>
      </c>
      <c r="BP77" s="137">
        <f>H!T78</f>
        <v>0</v>
      </c>
      <c r="BQ77" s="144" t="str">
        <f t="shared" si="58"/>
        <v/>
      </c>
      <c r="BR77" s="145">
        <f>H!U78</f>
        <v>0</v>
      </c>
      <c r="BS77" s="217" t="str">
        <f t="shared" si="59"/>
        <v/>
      </c>
      <c r="BT77" s="95"/>
      <c r="BU77" s="171"/>
      <c r="BV77" s="243">
        <f ca="1">I!R78+CA77</f>
        <v>0</v>
      </c>
      <c r="BW77" s="247">
        <f>I!S78</f>
        <v>0</v>
      </c>
      <c r="BX77" s="248" t="str">
        <f t="shared" si="60"/>
        <v/>
      </c>
      <c r="BY77" s="245">
        <f>I!T78</f>
        <v>0</v>
      </c>
      <c r="BZ77" s="251" t="str">
        <f t="shared" si="61"/>
        <v/>
      </c>
      <c r="CA77" s="253">
        <f>I!U78</f>
        <v>0</v>
      </c>
      <c r="CB77" s="241" t="str">
        <f t="shared" si="62"/>
        <v/>
      </c>
      <c r="CC77" s="95"/>
      <c r="CD77" s="171"/>
      <c r="CE77" s="211">
        <f ca="1">J!R78+CJ77</f>
        <v>0</v>
      </c>
      <c r="CF77" s="213">
        <f>J!S78</f>
        <v>0</v>
      </c>
      <c r="CG77" s="214" t="str">
        <f t="shared" si="63"/>
        <v/>
      </c>
      <c r="CH77" s="260">
        <f>J!T78</f>
        <v>0</v>
      </c>
      <c r="CI77" s="262" t="str">
        <f t="shared" si="64"/>
        <v/>
      </c>
      <c r="CJ77" s="264">
        <f>J!U78</f>
        <v>0</v>
      </c>
      <c r="CK77" s="186" t="str">
        <f t="shared" si="65"/>
        <v/>
      </c>
      <c r="CL77" s="95"/>
      <c r="CM77" s="171"/>
      <c r="CN77" s="243">
        <f ca="1">K!R78+CS77</f>
        <v>0</v>
      </c>
      <c r="CO77" s="247">
        <f>K!S78</f>
        <v>0</v>
      </c>
      <c r="CP77" s="248" t="str">
        <f t="shared" si="66"/>
        <v/>
      </c>
      <c r="CQ77" s="245">
        <f>K!T78</f>
        <v>0</v>
      </c>
      <c r="CR77" s="251" t="str">
        <f t="shared" si="67"/>
        <v/>
      </c>
      <c r="CS77" s="253">
        <f>K!U78</f>
        <v>0</v>
      </c>
      <c r="CT77" s="241" t="str">
        <f t="shared" si="68"/>
        <v/>
      </c>
      <c r="CU77" s="95"/>
      <c r="CV77" s="268"/>
      <c r="CW77" s="243">
        <f ca="1">L!R78+DB77</f>
        <v>0</v>
      </c>
      <c r="CX77" s="247">
        <f>L!S78</f>
        <v>0</v>
      </c>
      <c r="CY77" s="248" t="str">
        <f t="shared" si="69"/>
        <v/>
      </c>
      <c r="CZ77" s="245">
        <f>L!T78</f>
        <v>0</v>
      </c>
      <c r="DA77" s="251" t="str">
        <f t="shared" si="70"/>
        <v/>
      </c>
      <c r="DB77" s="253">
        <f>L!U78</f>
        <v>0</v>
      </c>
      <c r="DC77" s="241" t="str">
        <f t="shared" si="71"/>
        <v/>
      </c>
      <c r="DD77" s="89"/>
    </row>
    <row r="78" spans="1:108" ht="15" x14ac:dyDescent="0.3">
      <c r="A78" s="159"/>
      <c r="B78" s="153">
        <f ca="1">A!R79+G78</f>
        <v>0</v>
      </c>
      <c r="C78" s="140">
        <f>A!S79</f>
        <v>0</v>
      </c>
      <c r="D78" s="141" t="str">
        <f t="shared" si="36"/>
        <v/>
      </c>
      <c r="E78" s="137">
        <f>A!T79</f>
        <v>0</v>
      </c>
      <c r="F78" s="144" t="str">
        <f t="shared" si="37"/>
        <v/>
      </c>
      <c r="G78" s="145">
        <f>A!U79</f>
        <v>0</v>
      </c>
      <c r="H78" s="146" t="str">
        <f t="shared" si="38"/>
        <v/>
      </c>
      <c r="I78" s="98"/>
      <c r="J78" s="171"/>
      <c r="K78" s="166">
        <f ca="1">B!R79+P78</f>
        <v>0</v>
      </c>
      <c r="L78" s="164">
        <f>B!S79</f>
        <v>0</v>
      </c>
      <c r="M78" s="174" t="str">
        <f t="shared" si="39"/>
        <v/>
      </c>
      <c r="N78" s="178">
        <f>B!T79</f>
        <v>0</v>
      </c>
      <c r="O78" s="179" t="str">
        <f t="shared" si="40"/>
        <v/>
      </c>
      <c r="P78" s="175">
        <f>B!U79</f>
        <v>0</v>
      </c>
      <c r="Q78" s="186" t="str">
        <f t="shared" si="41"/>
        <v/>
      </c>
      <c r="R78" s="95"/>
      <c r="S78" s="171"/>
      <c r="T78" s="166">
        <f ca="1">'C'!R79+Y78</f>
        <v>0</v>
      </c>
      <c r="U78" s="164">
        <f>'C'!S79</f>
        <v>0</v>
      </c>
      <c r="V78" s="174" t="str">
        <f t="shared" si="42"/>
        <v/>
      </c>
      <c r="W78" s="178">
        <f>'C'!T79</f>
        <v>0</v>
      </c>
      <c r="X78" s="201" t="str">
        <f t="shared" si="43"/>
        <v/>
      </c>
      <c r="Y78" s="175">
        <f>'C'!U79</f>
        <v>0</v>
      </c>
      <c r="Z78" s="186" t="str">
        <f t="shared" si="44"/>
        <v/>
      </c>
      <c r="AA78" s="95"/>
      <c r="AB78" s="297"/>
      <c r="AC78" s="211">
        <f ca="1">D!R79+AH78</f>
        <v>0</v>
      </c>
      <c r="AD78" s="213">
        <f>D!S79</f>
        <v>0</v>
      </c>
      <c r="AE78" s="214" t="str">
        <f t="shared" si="45"/>
        <v/>
      </c>
      <c r="AF78" s="178">
        <f>D!T79</f>
        <v>0</v>
      </c>
      <c r="AG78" s="179" t="str">
        <f t="shared" si="46"/>
        <v/>
      </c>
      <c r="AH78" s="175">
        <f>D!U79</f>
        <v>0</v>
      </c>
      <c r="AI78" s="186" t="str">
        <f t="shared" si="47"/>
        <v/>
      </c>
      <c r="AJ78" s="95"/>
      <c r="AK78" s="171"/>
      <c r="AL78" s="153">
        <f ca="1">E!R79</f>
        <v>0</v>
      </c>
      <c r="AM78" s="221">
        <f>E!S79</f>
        <v>0</v>
      </c>
      <c r="AN78" s="223" t="str">
        <f t="shared" si="48"/>
        <v/>
      </c>
      <c r="AO78" s="227">
        <f>E!T79</f>
        <v>0</v>
      </c>
      <c r="AP78" s="228" t="str">
        <f t="shared" si="49"/>
        <v/>
      </c>
      <c r="AQ78" s="225">
        <f>E!U79</f>
        <v>0</v>
      </c>
      <c r="AR78" s="217" t="str">
        <f t="shared" si="50"/>
        <v/>
      </c>
      <c r="AS78" s="95"/>
      <c r="AT78" s="171"/>
      <c r="AU78" s="153">
        <f ca="1">F!R79+AZ78</f>
        <v>0</v>
      </c>
      <c r="AV78" s="221">
        <f>F!S79</f>
        <v>0</v>
      </c>
      <c r="AW78" s="223" t="str">
        <f t="shared" si="51"/>
        <v/>
      </c>
      <c r="AX78" s="227">
        <f>F!T79</f>
        <v>0</v>
      </c>
      <c r="AY78" s="228" t="str">
        <f t="shared" si="52"/>
        <v/>
      </c>
      <c r="AZ78" s="225">
        <f>F!U79</f>
        <v>0</v>
      </c>
      <c r="BA78" s="217" t="str">
        <f t="shared" si="53"/>
        <v/>
      </c>
      <c r="BB78" s="95"/>
      <c r="BC78" s="159"/>
      <c r="BD78" s="234">
        <f ca="1">G!R79+BI78</f>
        <v>0</v>
      </c>
      <c r="BE78" s="140">
        <f>G!S79</f>
        <v>0</v>
      </c>
      <c r="BF78" s="236" t="str">
        <f t="shared" si="54"/>
        <v/>
      </c>
      <c r="BG78" s="137">
        <f>G!T79</f>
        <v>0</v>
      </c>
      <c r="BH78" s="144" t="str">
        <f t="shared" si="55"/>
        <v/>
      </c>
      <c r="BI78" s="145">
        <f>G!U79</f>
        <v>0</v>
      </c>
      <c r="BJ78" s="217" t="str">
        <f t="shared" si="56"/>
        <v/>
      </c>
      <c r="BK78" s="95"/>
      <c r="BL78" s="171"/>
      <c r="BM78" s="234">
        <f ca="1">H!R79+BR78</f>
        <v>0</v>
      </c>
      <c r="BN78" s="140">
        <f>H!S79</f>
        <v>0</v>
      </c>
      <c r="BO78" s="236" t="str">
        <f t="shared" si="57"/>
        <v/>
      </c>
      <c r="BP78" s="137">
        <f>H!T79</f>
        <v>0</v>
      </c>
      <c r="BQ78" s="144" t="str">
        <f t="shared" si="58"/>
        <v/>
      </c>
      <c r="BR78" s="145">
        <f>H!U79</f>
        <v>0</v>
      </c>
      <c r="BS78" s="217" t="str">
        <f t="shared" si="59"/>
        <v/>
      </c>
      <c r="BT78" s="95"/>
      <c r="BU78" s="171"/>
      <c r="BV78" s="243">
        <f ca="1">I!R79+CA78</f>
        <v>0</v>
      </c>
      <c r="BW78" s="247">
        <f>I!S79</f>
        <v>0</v>
      </c>
      <c r="BX78" s="248" t="str">
        <f t="shared" si="60"/>
        <v/>
      </c>
      <c r="BY78" s="245">
        <f>I!T79</f>
        <v>0</v>
      </c>
      <c r="BZ78" s="251" t="str">
        <f t="shared" si="61"/>
        <v/>
      </c>
      <c r="CA78" s="253">
        <f>I!U79</f>
        <v>0</v>
      </c>
      <c r="CB78" s="241" t="str">
        <f t="shared" si="62"/>
        <v/>
      </c>
      <c r="CC78" s="95"/>
      <c r="CD78" s="171"/>
      <c r="CE78" s="211">
        <f ca="1">J!R79+CJ78</f>
        <v>0</v>
      </c>
      <c r="CF78" s="213">
        <f>J!S79</f>
        <v>0</v>
      </c>
      <c r="CG78" s="214" t="str">
        <f t="shared" si="63"/>
        <v/>
      </c>
      <c r="CH78" s="260">
        <f>J!T79</f>
        <v>0</v>
      </c>
      <c r="CI78" s="262" t="str">
        <f t="shared" si="64"/>
        <v/>
      </c>
      <c r="CJ78" s="264">
        <f>J!U79</f>
        <v>0</v>
      </c>
      <c r="CK78" s="186" t="str">
        <f t="shared" si="65"/>
        <v/>
      </c>
      <c r="CL78" s="95"/>
      <c r="CM78" s="171"/>
      <c r="CN78" s="243">
        <f ca="1">K!R79+CS78</f>
        <v>0</v>
      </c>
      <c r="CO78" s="247">
        <f>K!S79</f>
        <v>0</v>
      </c>
      <c r="CP78" s="248" t="str">
        <f t="shared" si="66"/>
        <v/>
      </c>
      <c r="CQ78" s="245">
        <f>K!T79</f>
        <v>0</v>
      </c>
      <c r="CR78" s="251" t="str">
        <f t="shared" si="67"/>
        <v/>
      </c>
      <c r="CS78" s="253">
        <f>K!U79</f>
        <v>0</v>
      </c>
      <c r="CT78" s="241" t="str">
        <f t="shared" si="68"/>
        <v/>
      </c>
      <c r="CU78" s="95"/>
      <c r="CV78" s="268"/>
      <c r="CW78" s="243">
        <f ca="1">L!R79+DB78</f>
        <v>0</v>
      </c>
      <c r="CX78" s="247">
        <f>L!S79</f>
        <v>0</v>
      </c>
      <c r="CY78" s="248" t="str">
        <f t="shared" si="69"/>
        <v/>
      </c>
      <c r="CZ78" s="245">
        <f>L!T79</f>
        <v>0</v>
      </c>
      <c r="DA78" s="251" t="str">
        <f t="shared" si="70"/>
        <v/>
      </c>
      <c r="DB78" s="253">
        <f>L!U79</f>
        <v>0</v>
      </c>
      <c r="DC78" s="241" t="str">
        <f t="shared" si="71"/>
        <v/>
      </c>
      <c r="DD78" s="89"/>
    </row>
    <row r="79" spans="1:108" ht="15" x14ac:dyDescent="0.3">
      <c r="A79" s="159"/>
      <c r="B79" s="153">
        <f ca="1">A!R80+G79</f>
        <v>0</v>
      </c>
      <c r="C79" s="140">
        <f>A!S80</f>
        <v>0</v>
      </c>
      <c r="D79" s="141" t="str">
        <f t="shared" si="36"/>
        <v/>
      </c>
      <c r="E79" s="137">
        <f>A!T80</f>
        <v>0</v>
      </c>
      <c r="F79" s="144" t="str">
        <f t="shared" si="37"/>
        <v/>
      </c>
      <c r="G79" s="145">
        <f>A!U80</f>
        <v>0</v>
      </c>
      <c r="H79" s="146" t="str">
        <f t="shared" si="38"/>
        <v/>
      </c>
      <c r="I79" s="98"/>
      <c r="J79" s="171"/>
      <c r="K79" s="166">
        <f ca="1">B!R80+P79</f>
        <v>0</v>
      </c>
      <c r="L79" s="164">
        <f>B!S80</f>
        <v>0</v>
      </c>
      <c r="M79" s="174" t="str">
        <f t="shared" si="39"/>
        <v/>
      </c>
      <c r="N79" s="178">
        <f>B!T80</f>
        <v>0</v>
      </c>
      <c r="O79" s="179" t="str">
        <f t="shared" si="40"/>
        <v/>
      </c>
      <c r="P79" s="175">
        <f>B!U80</f>
        <v>0</v>
      </c>
      <c r="Q79" s="186" t="str">
        <f t="shared" si="41"/>
        <v/>
      </c>
      <c r="R79" s="95"/>
      <c r="S79" s="171"/>
      <c r="T79" s="166">
        <f ca="1">'C'!R80+Y79</f>
        <v>0</v>
      </c>
      <c r="U79" s="164">
        <f>'C'!S80</f>
        <v>0</v>
      </c>
      <c r="V79" s="174" t="str">
        <f t="shared" si="42"/>
        <v/>
      </c>
      <c r="W79" s="178">
        <f>'C'!T80</f>
        <v>0</v>
      </c>
      <c r="X79" s="201" t="str">
        <f t="shared" si="43"/>
        <v/>
      </c>
      <c r="Y79" s="175">
        <f>'C'!U80</f>
        <v>0</v>
      </c>
      <c r="Z79" s="186" t="str">
        <f t="shared" si="44"/>
        <v/>
      </c>
      <c r="AA79" s="95"/>
      <c r="AB79" s="298"/>
      <c r="AC79" s="211">
        <f ca="1">D!R80+AH79</f>
        <v>0</v>
      </c>
      <c r="AD79" s="213">
        <f>D!S80</f>
        <v>0</v>
      </c>
      <c r="AE79" s="214" t="str">
        <f t="shared" si="45"/>
        <v/>
      </c>
      <c r="AF79" s="178">
        <f>D!T80</f>
        <v>0</v>
      </c>
      <c r="AG79" s="179" t="str">
        <f t="shared" si="46"/>
        <v/>
      </c>
      <c r="AH79" s="175">
        <f>D!U80</f>
        <v>0</v>
      </c>
      <c r="AI79" s="186" t="str">
        <f t="shared" si="47"/>
        <v/>
      </c>
      <c r="AJ79" s="95"/>
      <c r="AK79" s="171"/>
      <c r="AL79" s="153">
        <f ca="1">E!R80</f>
        <v>0</v>
      </c>
      <c r="AM79" s="221">
        <f>E!S80</f>
        <v>0</v>
      </c>
      <c r="AN79" s="223" t="str">
        <f t="shared" si="48"/>
        <v/>
      </c>
      <c r="AO79" s="227">
        <f>E!T80</f>
        <v>0</v>
      </c>
      <c r="AP79" s="228" t="str">
        <f t="shared" si="49"/>
        <v/>
      </c>
      <c r="AQ79" s="225">
        <f>E!U80</f>
        <v>0</v>
      </c>
      <c r="AR79" s="217" t="str">
        <f t="shared" si="50"/>
        <v/>
      </c>
      <c r="AS79" s="95"/>
      <c r="AT79" s="171"/>
      <c r="AU79" s="153">
        <f ca="1">F!R80+AZ79</f>
        <v>0</v>
      </c>
      <c r="AV79" s="221">
        <f>F!S80</f>
        <v>0</v>
      </c>
      <c r="AW79" s="223" t="str">
        <f t="shared" si="51"/>
        <v/>
      </c>
      <c r="AX79" s="227">
        <f>F!T80</f>
        <v>0</v>
      </c>
      <c r="AY79" s="228" t="str">
        <f t="shared" si="52"/>
        <v/>
      </c>
      <c r="AZ79" s="225">
        <f>F!U80</f>
        <v>0</v>
      </c>
      <c r="BA79" s="217" t="str">
        <f t="shared" si="53"/>
        <v/>
      </c>
      <c r="BB79" s="95"/>
      <c r="BC79" s="159"/>
      <c r="BD79" s="234">
        <f ca="1">G!R80+BI79</f>
        <v>0</v>
      </c>
      <c r="BE79" s="140">
        <f>G!S80</f>
        <v>0</v>
      </c>
      <c r="BF79" s="236" t="str">
        <f t="shared" si="54"/>
        <v/>
      </c>
      <c r="BG79" s="137">
        <f>G!T80</f>
        <v>0</v>
      </c>
      <c r="BH79" s="144" t="str">
        <f t="shared" si="55"/>
        <v/>
      </c>
      <c r="BI79" s="145">
        <f>G!U80</f>
        <v>0</v>
      </c>
      <c r="BJ79" s="217" t="str">
        <f t="shared" si="56"/>
        <v/>
      </c>
      <c r="BK79" s="95"/>
      <c r="BL79" s="171"/>
      <c r="BM79" s="234">
        <f ca="1">H!R80+BR79</f>
        <v>0</v>
      </c>
      <c r="BN79" s="140">
        <f>H!S80</f>
        <v>0</v>
      </c>
      <c r="BO79" s="236" t="str">
        <f t="shared" si="57"/>
        <v/>
      </c>
      <c r="BP79" s="137">
        <f>H!T80</f>
        <v>0</v>
      </c>
      <c r="BQ79" s="144" t="str">
        <f t="shared" si="58"/>
        <v/>
      </c>
      <c r="BR79" s="145">
        <f>H!U80</f>
        <v>0</v>
      </c>
      <c r="BS79" s="217" t="str">
        <f t="shared" si="59"/>
        <v/>
      </c>
      <c r="BT79" s="95"/>
      <c r="BU79" s="171"/>
      <c r="BV79" s="243">
        <f ca="1">I!R80+CA79</f>
        <v>0</v>
      </c>
      <c r="BW79" s="247">
        <f>I!S80</f>
        <v>0</v>
      </c>
      <c r="BX79" s="248" t="str">
        <f t="shared" si="60"/>
        <v/>
      </c>
      <c r="BY79" s="245">
        <f>I!T80</f>
        <v>0</v>
      </c>
      <c r="BZ79" s="251" t="str">
        <f t="shared" si="61"/>
        <v/>
      </c>
      <c r="CA79" s="253">
        <f>I!U80</f>
        <v>0</v>
      </c>
      <c r="CB79" s="241" t="str">
        <f t="shared" si="62"/>
        <v/>
      </c>
      <c r="CC79" s="95"/>
      <c r="CD79" s="171"/>
      <c r="CE79" s="211">
        <f ca="1">J!R80+CJ79</f>
        <v>0</v>
      </c>
      <c r="CF79" s="213">
        <f>J!S80</f>
        <v>0</v>
      </c>
      <c r="CG79" s="214" t="str">
        <f t="shared" si="63"/>
        <v/>
      </c>
      <c r="CH79" s="260">
        <f>J!T80</f>
        <v>0</v>
      </c>
      <c r="CI79" s="262" t="str">
        <f t="shared" si="64"/>
        <v/>
      </c>
      <c r="CJ79" s="264">
        <f>J!U80</f>
        <v>0</v>
      </c>
      <c r="CK79" s="186" t="str">
        <f t="shared" si="65"/>
        <v/>
      </c>
      <c r="CL79" s="95"/>
      <c r="CM79" s="171"/>
      <c r="CN79" s="243">
        <f ca="1">K!R80+CS79</f>
        <v>0</v>
      </c>
      <c r="CO79" s="247">
        <f>K!S80</f>
        <v>0</v>
      </c>
      <c r="CP79" s="248" t="str">
        <f t="shared" si="66"/>
        <v/>
      </c>
      <c r="CQ79" s="245">
        <f>K!T80</f>
        <v>0</v>
      </c>
      <c r="CR79" s="251" t="str">
        <f t="shared" si="67"/>
        <v/>
      </c>
      <c r="CS79" s="253">
        <f>K!U80</f>
        <v>0</v>
      </c>
      <c r="CT79" s="241" t="str">
        <f t="shared" si="68"/>
        <v/>
      </c>
      <c r="CU79" s="95"/>
      <c r="CV79" s="268"/>
      <c r="CW79" s="243">
        <f ca="1">L!R80+DB79</f>
        <v>0</v>
      </c>
      <c r="CX79" s="247">
        <f>L!S80</f>
        <v>0</v>
      </c>
      <c r="CY79" s="248" t="str">
        <f t="shared" si="69"/>
        <v/>
      </c>
      <c r="CZ79" s="245">
        <f>L!T80</f>
        <v>0</v>
      </c>
      <c r="DA79" s="251" t="str">
        <f t="shared" si="70"/>
        <v/>
      </c>
      <c r="DB79" s="253">
        <f>L!U80</f>
        <v>0</v>
      </c>
      <c r="DC79" s="241" t="str">
        <f t="shared" si="71"/>
        <v/>
      </c>
      <c r="DD79" s="89"/>
    </row>
    <row r="80" spans="1:108" ht="15" x14ac:dyDescent="0.3">
      <c r="A80" s="159"/>
      <c r="B80" s="153">
        <f ca="1">A!R81+G80</f>
        <v>0</v>
      </c>
      <c r="C80" s="140">
        <f>A!S81</f>
        <v>0</v>
      </c>
      <c r="D80" s="141" t="str">
        <f t="shared" si="36"/>
        <v/>
      </c>
      <c r="E80" s="137">
        <f>A!T81</f>
        <v>0</v>
      </c>
      <c r="F80" s="144" t="str">
        <f t="shared" si="37"/>
        <v/>
      </c>
      <c r="G80" s="145">
        <f>A!U81</f>
        <v>0</v>
      </c>
      <c r="H80" s="146" t="str">
        <f t="shared" si="38"/>
        <v/>
      </c>
      <c r="I80" s="98"/>
      <c r="J80" s="171"/>
      <c r="K80" s="166">
        <f ca="1">B!R81+P80</f>
        <v>0</v>
      </c>
      <c r="L80" s="164">
        <f>B!S81</f>
        <v>0</v>
      </c>
      <c r="M80" s="174" t="str">
        <f t="shared" si="39"/>
        <v/>
      </c>
      <c r="N80" s="178">
        <f>B!T81</f>
        <v>0</v>
      </c>
      <c r="O80" s="179" t="str">
        <f t="shared" si="40"/>
        <v/>
      </c>
      <c r="P80" s="175">
        <f>B!U81</f>
        <v>0</v>
      </c>
      <c r="Q80" s="186" t="str">
        <f t="shared" si="41"/>
        <v/>
      </c>
      <c r="R80" s="95"/>
      <c r="S80" s="171"/>
      <c r="T80" s="166">
        <f ca="1">'C'!R81+Y80</f>
        <v>0</v>
      </c>
      <c r="U80" s="164">
        <f>'C'!S81</f>
        <v>0</v>
      </c>
      <c r="V80" s="174" t="str">
        <f t="shared" si="42"/>
        <v/>
      </c>
      <c r="W80" s="178">
        <f>'C'!T81</f>
        <v>0</v>
      </c>
      <c r="X80" s="201" t="str">
        <f t="shared" si="43"/>
        <v/>
      </c>
      <c r="Y80" s="175">
        <f>'C'!U81</f>
        <v>0</v>
      </c>
      <c r="Z80" s="186" t="str">
        <f t="shared" si="44"/>
        <v/>
      </c>
      <c r="AA80" s="95"/>
      <c r="AB80" s="298"/>
      <c r="AC80" s="211">
        <f ca="1">D!R81+AH80</f>
        <v>0</v>
      </c>
      <c r="AD80" s="213">
        <f>D!S81</f>
        <v>0</v>
      </c>
      <c r="AE80" s="214" t="str">
        <f t="shared" si="45"/>
        <v/>
      </c>
      <c r="AF80" s="178">
        <f>D!T81</f>
        <v>0</v>
      </c>
      <c r="AG80" s="179" t="str">
        <f t="shared" si="46"/>
        <v/>
      </c>
      <c r="AH80" s="175">
        <f>D!U81</f>
        <v>0</v>
      </c>
      <c r="AI80" s="186" t="str">
        <f t="shared" si="47"/>
        <v/>
      </c>
      <c r="AJ80" s="95"/>
      <c r="AK80" s="171"/>
      <c r="AL80" s="153">
        <f ca="1">E!R81</f>
        <v>0</v>
      </c>
      <c r="AM80" s="221">
        <f>E!S81</f>
        <v>0</v>
      </c>
      <c r="AN80" s="223" t="str">
        <f t="shared" si="48"/>
        <v/>
      </c>
      <c r="AO80" s="227">
        <f>E!T81</f>
        <v>0</v>
      </c>
      <c r="AP80" s="228" t="str">
        <f t="shared" si="49"/>
        <v/>
      </c>
      <c r="AQ80" s="225">
        <f>E!U81</f>
        <v>0</v>
      </c>
      <c r="AR80" s="217" t="str">
        <f t="shared" si="50"/>
        <v/>
      </c>
      <c r="AS80" s="95"/>
      <c r="AT80" s="171"/>
      <c r="AU80" s="153">
        <f ca="1">F!R81+AZ80</f>
        <v>0</v>
      </c>
      <c r="AV80" s="221">
        <f>F!S81</f>
        <v>0</v>
      </c>
      <c r="AW80" s="223" t="str">
        <f t="shared" si="51"/>
        <v/>
      </c>
      <c r="AX80" s="227">
        <f>F!T81</f>
        <v>0</v>
      </c>
      <c r="AY80" s="228" t="str">
        <f t="shared" si="52"/>
        <v/>
      </c>
      <c r="AZ80" s="225">
        <f>F!U81</f>
        <v>0</v>
      </c>
      <c r="BA80" s="217" t="str">
        <f t="shared" si="53"/>
        <v/>
      </c>
      <c r="BB80" s="95"/>
      <c r="BC80" s="159"/>
      <c r="BD80" s="234">
        <f ca="1">G!R81+BI80</f>
        <v>0</v>
      </c>
      <c r="BE80" s="140">
        <f>G!S81</f>
        <v>0</v>
      </c>
      <c r="BF80" s="236" t="str">
        <f t="shared" si="54"/>
        <v/>
      </c>
      <c r="BG80" s="137">
        <f>G!T81</f>
        <v>0</v>
      </c>
      <c r="BH80" s="144" t="str">
        <f t="shared" si="55"/>
        <v/>
      </c>
      <c r="BI80" s="145">
        <f>G!U81</f>
        <v>0</v>
      </c>
      <c r="BJ80" s="217" t="str">
        <f t="shared" si="56"/>
        <v/>
      </c>
      <c r="BK80" s="95"/>
      <c r="BL80" s="171"/>
      <c r="BM80" s="234">
        <f ca="1">H!R81+BR80</f>
        <v>0</v>
      </c>
      <c r="BN80" s="140">
        <f>H!S81</f>
        <v>0</v>
      </c>
      <c r="BO80" s="236" t="str">
        <f t="shared" si="57"/>
        <v/>
      </c>
      <c r="BP80" s="137">
        <f>H!T81</f>
        <v>0</v>
      </c>
      <c r="BQ80" s="144" t="str">
        <f t="shared" si="58"/>
        <v/>
      </c>
      <c r="BR80" s="145">
        <f>H!U81</f>
        <v>0</v>
      </c>
      <c r="BS80" s="217" t="str">
        <f t="shared" si="59"/>
        <v/>
      </c>
      <c r="BT80" s="95"/>
      <c r="BU80" s="171"/>
      <c r="BV80" s="243">
        <f ca="1">I!R81+CA80</f>
        <v>0</v>
      </c>
      <c r="BW80" s="247">
        <f>I!S81</f>
        <v>0</v>
      </c>
      <c r="BX80" s="248" t="str">
        <f t="shared" si="60"/>
        <v/>
      </c>
      <c r="BY80" s="245">
        <f>I!T81</f>
        <v>0</v>
      </c>
      <c r="BZ80" s="251" t="str">
        <f t="shared" si="61"/>
        <v/>
      </c>
      <c r="CA80" s="253">
        <f>I!U81</f>
        <v>0</v>
      </c>
      <c r="CB80" s="241" t="str">
        <f t="shared" si="62"/>
        <v/>
      </c>
      <c r="CC80" s="95"/>
      <c r="CD80" s="171"/>
      <c r="CE80" s="211">
        <f ca="1">J!R81+CJ80</f>
        <v>0</v>
      </c>
      <c r="CF80" s="213">
        <f>J!S81</f>
        <v>0</v>
      </c>
      <c r="CG80" s="214" t="str">
        <f t="shared" si="63"/>
        <v/>
      </c>
      <c r="CH80" s="260">
        <f>J!T81</f>
        <v>0</v>
      </c>
      <c r="CI80" s="262" t="str">
        <f t="shared" si="64"/>
        <v/>
      </c>
      <c r="CJ80" s="264">
        <f>J!U81</f>
        <v>0</v>
      </c>
      <c r="CK80" s="186" t="str">
        <f t="shared" si="65"/>
        <v/>
      </c>
      <c r="CL80" s="95"/>
      <c r="CM80" s="171"/>
      <c r="CN80" s="243">
        <f ca="1">K!R81+CS80</f>
        <v>0</v>
      </c>
      <c r="CO80" s="247">
        <f>K!S81</f>
        <v>0</v>
      </c>
      <c r="CP80" s="248" t="str">
        <f t="shared" si="66"/>
        <v/>
      </c>
      <c r="CQ80" s="245">
        <f>K!T81</f>
        <v>0</v>
      </c>
      <c r="CR80" s="251" t="str">
        <f t="shared" si="67"/>
        <v/>
      </c>
      <c r="CS80" s="253">
        <f>K!U81</f>
        <v>0</v>
      </c>
      <c r="CT80" s="241" t="str">
        <f t="shared" si="68"/>
        <v/>
      </c>
      <c r="CU80" s="95"/>
      <c r="CV80" s="268"/>
      <c r="CW80" s="243">
        <f ca="1">L!R81+DB80</f>
        <v>0</v>
      </c>
      <c r="CX80" s="247">
        <f>L!S81</f>
        <v>0</v>
      </c>
      <c r="CY80" s="248" t="str">
        <f t="shared" si="69"/>
        <v/>
      </c>
      <c r="CZ80" s="245">
        <f>L!T81</f>
        <v>0</v>
      </c>
      <c r="DA80" s="251" t="str">
        <f t="shared" si="70"/>
        <v/>
      </c>
      <c r="DB80" s="253">
        <f>L!U81</f>
        <v>0</v>
      </c>
      <c r="DC80" s="241" t="str">
        <f t="shared" si="71"/>
        <v/>
      </c>
      <c r="DD80" s="89"/>
    </row>
    <row r="81" spans="1:108" ht="15" x14ac:dyDescent="0.3">
      <c r="A81" s="159"/>
      <c r="B81" s="153">
        <f ca="1">A!R82+G81</f>
        <v>0</v>
      </c>
      <c r="C81" s="140">
        <f>A!S82</f>
        <v>0</v>
      </c>
      <c r="D81" s="141" t="str">
        <f t="shared" si="36"/>
        <v/>
      </c>
      <c r="E81" s="137">
        <f>A!T82</f>
        <v>0</v>
      </c>
      <c r="F81" s="144" t="str">
        <f t="shared" si="37"/>
        <v/>
      </c>
      <c r="G81" s="145">
        <f>A!U82</f>
        <v>0</v>
      </c>
      <c r="H81" s="146" t="str">
        <f t="shared" si="38"/>
        <v/>
      </c>
      <c r="I81" s="98"/>
      <c r="J81" s="171"/>
      <c r="K81" s="166">
        <f ca="1">B!R82+P81</f>
        <v>0</v>
      </c>
      <c r="L81" s="164">
        <f>B!S82</f>
        <v>0</v>
      </c>
      <c r="M81" s="174" t="str">
        <f t="shared" si="39"/>
        <v/>
      </c>
      <c r="N81" s="178">
        <f>B!T82</f>
        <v>0</v>
      </c>
      <c r="O81" s="179" t="str">
        <f t="shared" si="40"/>
        <v/>
      </c>
      <c r="P81" s="175">
        <f>B!U82</f>
        <v>0</v>
      </c>
      <c r="Q81" s="186" t="str">
        <f t="shared" si="41"/>
        <v/>
      </c>
      <c r="R81" s="95"/>
      <c r="S81" s="171"/>
      <c r="T81" s="166">
        <f ca="1">'C'!R82+Y81</f>
        <v>0</v>
      </c>
      <c r="U81" s="164">
        <f>'C'!S82</f>
        <v>0</v>
      </c>
      <c r="V81" s="174" t="str">
        <f t="shared" si="42"/>
        <v/>
      </c>
      <c r="W81" s="178">
        <f>'C'!T82</f>
        <v>0</v>
      </c>
      <c r="X81" s="201" t="str">
        <f t="shared" si="43"/>
        <v/>
      </c>
      <c r="Y81" s="175">
        <f>'C'!U82</f>
        <v>0</v>
      </c>
      <c r="Z81" s="186" t="str">
        <f t="shared" si="44"/>
        <v/>
      </c>
      <c r="AA81" s="95"/>
      <c r="AB81" s="297"/>
      <c r="AC81" s="211">
        <f ca="1">D!R82+AH81</f>
        <v>0</v>
      </c>
      <c r="AD81" s="213">
        <f>D!S82</f>
        <v>0</v>
      </c>
      <c r="AE81" s="214" t="str">
        <f t="shared" si="45"/>
        <v/>
      </c>
      <c r="AF81" s="178">
        <f>D!T82</f>
        <v>0</v>
      </c>
      <c r="AG81" s="179" t="str">
        <f t="shared" si="46"/>
        <v/>
      </c>
      <c r="AH81" s="175">
        <f>D!U82</f>
        <v>0</v>
      </c>
      <c r="AI81" s="186" t="str">
        <f t="shared" si="47"/>
        <v/>
      </c>
      <c r="AJ81" s="95"/>
      <c r="AK81" s="171"/>
      <c r="AL81" s="153">
        <f ca="1">E!R82</f>
        <v>0</v>
      </c>
      <c r="AM81" s="221">
        <f>E!S82</f>
        <v>0</v>
      </c>
      <c r="AN81" s="223" t="str">
        <f t="shared" si="48"/>
        <v/>
      </c>
      <c r="AO81" s="227">
        <f>E!T82</f>
        <v>0</v>
      </c>
      <c r="AP81" s="228" t="str">
        <f t="shared" si="49"/>
        <v/>
      </c>
      <c r="AQ81" s="225">
        <f>E!U82</f>
        <v>0</v>
      </c>
      <c r="AR81" s="217" t="str">
        <f t="shared" si="50"/>
        <v/>
      </c>
      <c r="AS81" s="95"/>
      <c r="AT81" s="171"/>
      <c r="AU81" s="153">
        <f ca="1">F!R82+AZ81</f>
        <v>0</v>
      </c>
      <c r="AV81" s="221">
        <f>F!S82</f>
        <v>0</v>
      </c>
      <c r="AW81" s="223" t="str">
        <f t="shared" si="51"/>
        <v/>
      </c>
      <c r="AX81" s="227">
        <f>F!T82</f>
        <v>0</v>
      </c>
      <c r="AY81" s="228" t="str">
        <f t="shared" si="52"/>
        <v/>
      </c>
      <c r="AZ81" s="225">
        <f>F!U82</f>
        <v>0</v>
      </c>
      <c r="BA81" s="217" t="str">
        <f t="shared" si="53"/>
        <v/>
      </c>
      <c r="BB81" s="95"/>
      <c r="BC81" s="159"/>
      <c r="BD81" s="234">
        <f ca="1">G!R82+BI81</f>
        <v>0</v>
      </c>
      <c r="BE81" s="140">
        <f>G!S82</f>
        <v>0</v>
      </c>
      <c r="BF81" s="236" t="str">
        <f t="shared" si="54"/>
        <v/>
      </c>
      <c r="BG81" s="137">
        <f>G!T82</f>
        <v>0</v>
      </c>
      <c r="BH81" s="144" t="str">
        <f t="shared" si="55"/>
        <v/>
      </c>
      <c r="BI81" s="145">
        <f>G!U82</f>
        <v>0</v>
      </c>
      <c r="BJ81" s="217" t="str">
        <f t="shared" si="56"/>
        <v/>
      </c>
      <c r="BK81" s="95"/>
      <c r="BL81" s="171"/>
      <c r="BM81" s="234">
        <f ca="1">H!R82+BR81</f>
        <v>0</v>
      </c>
      <c r="BN81" s="140">
        <f>H!S82</f>
        <v>0</v>
      </c>
      <c r="BO81" s="236" t="str">
        <f t="shared" si="57"/>
        <v/>
      </c>
      <c r="BP81" s="137">
        <f>H!T82</f>
        <v>0</v>
      </c>
      <c r="BQ81" s="144" t="str">
        <f t="shared" si="58"/>
        <v/>
      </c>
      <c r="BR81" s="145">
        <f>H!U82</f>
        <v>0</v>
      </c>
      <c r="BS81" s="217" t="str">
        <f t="shared" si="59"/>
        <v/>
      </c>
      <c r="BT81" s="95"/>
      <c r="BU81" s="171"/>
      <c r="BV81" s="243">
        <f ca="1">I!R82+CA81</f>
        <v>0</v>
      </c>
      <c r="BW81" s="247">
        <f>I!S82</f>
        <v>0</v>
      </c>
      <c r="BX81" s="248" t="str">
        <f t="shared" si="60"/>
        <v/>
      </c>
      <c r="BY81" s="245">
        <f>I!T82</f>
        <v>0</v>
      </c>
      <c r="BZ81" s="251" t="str">
        <f t="shared" si="61"/>
        <v/>
      </c>
      <c r="CA81" s="253">
        <f>I!U82</f>
        <v>0</v>
      </c>
      <c r="CB81" s="241" t="str">
        <f t="shared" si="62"/>
        <v/>
      </c>
      <c r="CC81" s="95"/>
      <c r="CD81" s="171"/>
      <c r="CE81" s="211">
        <f ca="1">J!R82+CJ81</f>
        <v>0</v>
      </c>
      <c r="CF81" s="213">
        <f>J!S82</f>
        <v>0</v>
      </c>
      <c r="CG81" s="214" t="str">
        <f t="shared" si="63"/>
        <v/>
      </c>
      <c r="CH81" s="260">
        <f>J!T82</f>
        <v>0</v>
      </c>
      <c r="CI81" s="262" t="str">
        <f t="shared" si="64"/>
        <v/>
      </c>
      <c r="CJ81" s="264">
        <f>J!U82</f>
        <v>0</v>
      </c>
      <c r="CK81" s="186" t="str">
        <f t="shared" si="65"/>
        <v/>
      </c>
      <c r="CL81" s="95"/>
      <c r="CM81" s="171"/>
      <c r="CN81" s="243">
        <f ca="1">K!R82+CS81</f>
        <v>0</v>
      </c>
      <c r="CO81" s="247">
        <f>K!S82</f>
        <v>0</v>
      </c>
      <c r="CP81" s="248" t="str">
        <f t="shared" si="66"/>
        <v/>
      </c>
      <c r="CQ81" s="245">
        <f>K!T82</f>
        <v>0</v>
      </c>
      <c r="CR81" s="251" t="str">
        <f t="shared" si="67"/>
        <v/>
      </c>
      <c r="CS81" s="253">
        <f>K!U82</f>
        <v>0</v>
      </c>
      <c r="CT81" s="241" t="str">
        <f t="shared" si="68"/>
        <v/>
      </c>
      <c r="CU81" s="95"/>
      <c r="CV81" s="268"/>
      <c r="CW81" s="243">
        <f ca="1">L!R82+DB81</f>
        <v>0</v>
      </c>
      <c r="CX81" s="247">
        <f>L!S82</f>
        <v>0</v>
      </c>
      <c r="CY81" s="248" t="str">
        <f t="shared" si="69"/>
        <v/>
      </c>
      <c r="CZ81" s="245">
        <f>L!T82</f>
        <v>0</v>
      </c>
      <c r="DA81" s="251" t="str">
        <f t="shared" si="70"/>
        <v/>
      </c>
      <c r="DB81" s="253">
        <f>L!U82</f>
        <v>0</v>
      </c>
      <c r="DC81" s="241" t="str">
        <f t="shared" si="71"/>
        <v/>
      </c>
      <c r="DD81" s="89"/>
    </row>
    <row r="82" spans="1:108" ht="15" x14ac:dyDescent="0.3">
      <c r="A82" s="159"/>
      <c r="B82" s="153">
        <f ca="1">A!R83+G82</f>
        <v>0</v>
      </c>
      <c r="C82" s="140">
        <f>A!S83</f>
        <v>0</v>
      </c>
      <c r="D82" s="141" t="str">
        <f t="shared" si="36"/>
        <v/>
      </c>
      <c r="E82" s="137">
        <f>A!T83</f>
        <v>0</v>
      </c>
      <c r="F82" s="144" t="str">
        <f t="shared" si="37"/>
        <v/>
      </c>
      <c r="G82" s="145">
        <f>A!U83</f>
        <v>0</v>
      </c>
      <c r="H82" s="146" t="str">
        <f t="shared" si="38"/>
        <v/>
      </c>
      <c r="I82" s="98"/>
      <c r="J82" s="171"/>
      <c r="K82" s="166">
        <f ca="1">B!R83+P82</f>
        <v>0</v>
      </c>
      <c r="L82" s="164">
        <f>B!S83</f>
        <v>0</v>
      </c>
      <c r="M82" s="174" t="str">
        <f t="shared" si="39"/>
        <v/>
      </c>
      <c r="N82" s="178">
        <f>B!T83</f>
        <v>0</v>
      </c>
      <c r="O82" s="179" t="str">
        <f t="shared" si="40"/>
        <v/>
      </c>
      <c r="P82" s="175">
        <f>B!U83</f>
        <v>0</v>
      </c>
      <c r="Q82" s="186" t="str">
        <f t="shared" si="41"/>
        <v/>
      </c>
      <c r="R82" s="95"/>
      <c r="S82" s="171"/>
      <c r="T82" s="166">
        <f ca="1">'C'!R83+Y82</f>
        <v>0</v>
      </c>
      <c r="U82" s="164">
        <f>'C'!S83</f>
        <v>0</v>
      </c>
      <c r="V82" s="174" t="str">
        <f t="shared" si="42"/>
        <v/>
      </c>
      <c r="W82" s="178">
        <f>'C'!T83</f>
        <v>0</v>
      </c>
      <c r="X82" s="201" t="str">
        <f t="shared" si="43"/>
        <v/>
      </c>
      <c r="Y82" s="175">
        <f>'C'!U83</f>
        <v>0</v>
      </c>
      <c r="Z82" s="186" t="str">
        <f t="shared" si="44"/>
        <v/>
      </c>
      <c r="AA82" s="95"/>
      <c r="AB82" s="298"/>
      <c r="AC82" s="211">
        <f ca="1">D!R83+AH82</f>
        <v>0</v>
      </c>
      <c r="AD82" s="213">
        <f>D!S83</f>
        <v>0</v>
      </c>
      <c r="AE82" s="214" t="str">
        <f t="shared" si="45"/>
        <v/>
      </c>
      <c r="AF82" s="178">
        <f>D!T83</f>
        <v>0</v>
      </c>
      <c r="AG82" s="179" t="str">
        <f t="shared" si="46"/>
        <v/>
      </c>
      <c r="AH82" s="175">
        <f>D!U83</f>
        <v>0</v>
      </c>
      <c r="AI82" s="186" t="str">
        <f t="shared" si="47"/>
        <v/>
      </c>
      <c r="AJ82" s="95"/>
      <c r="AK82" s="171"/>
      <c r="AL82" s="153">
        <f ca="1">E!R83</f>
        <v>0</v>
      </c>
      <c r="AM82" s="221">
        <f>E!S83</f>
        <v>0</v>
      </c>
      <c r="AN82" s="223" t="str">
        <f t="shared" si="48"/>
        <v/>
      </c>
      <c r="AO82" s="227">
        <f>E!T83</f>
        <v>0</v>
      </c>
      <c r="AP82" s="228" t="str">
        <f t="shared" si="49"/>
        <v/>
      </c>
      <c r="AQ82" s="225">
        <f>E!U83</f>
        <v>0</v>
      </c>
      <c r="AR82" s="217" t="str">
        <f t="shared" si="50"/>
        <v/>
      </c>
      <c r="AS82" s="95"/>
      <c r="AT82" s="171"/>
      <c r="AU82" s="153">
        <f ca="1">F!R83+AZ82</f>
        <v>0</v>
      </c>
      <c r="AV82" s="221">
        <f>F!S83</f>
        <v>0</v>
      </c>
      <c r="AW82" s="223" t="str">
        <f t="shared" si="51"/>
        <v/>
      </c>
      <c r="AX82" s="227">
        <f>F!T83</f>
        <v>0</v>
      </c>
      <c r="AY82" s="228" t="str">
        <f t="shared" si="52"/>
        <v/>
      </c>
      <c r="AZ82" s="225">
        <f>F!U83</f>
        <v>0</v>
      </c>
      <c r="BA82" s="217" t="str">
        <f t="shared" si="53"/>
        <v/>
      </c>
      <c r="BB82" s="95"/>
      <c r="BC82" s="159"/>
      <c r="BD82" s="234">
        <f ca="1">G!R83+BI82</f>
        <v>0</v>
      </c>
      <c r="BE82" s="140">
        <f>G!S83</f>
        <v>0</v>
      </c>
      <c r="BF82" s="236" t="str">
        <f t="shared" si="54"/>
        <v/>
      </c>
      <c r="BG82" s="137">
        <f>G!T83</f>
        <v>0</v>
      </c>
      <c r="BH82" s="144" t="str">
        <f t="shared" si="55"/>
        <v/>
      </c>
      <c r="BI82" s="145">
        <f>G!U83</f>
        <v>0</v>
      </c>
      <c r="BJ82" s="217" t="str">
        <f t="shared" si="56"/>
        <v/>
      </c>
      <c r="BK82" s="95"/>
      <c r="BL82" s="171"/>
      <c r="BM82" s="234">
        <f ca="1">H!R83+BR82</f>
        <v>0</v>
      </c>
      <c r="BN82" s="140">
        <f>H!S83</f>
        <v>0</v>
      </c>
      <c r="BO82" s="236" t="str">
        <f t="shared" si="57"/>
        <v/>
      </c>
      <c r="BP82" s="137">
        <f>H!T83</f>
        <v>0</v>
      </c>
      <c r="BQ82" s="144" t="str">
        <f t="shared" si="58"/>
        <v/>
      </c>
      <c r="BR82" s="145">
        <f>H!U83</f>
        <v>0</v>
      </c>
      <c r="BS82" s="217" t="str">
        <f t="shared" si="59"/>
        <v/>
      </c>
      <c r="BT82" s="95"/>
      <c r="BU82" s="171"/>
      <c r="BV82" s="243">
        <f ca="1">I!R83+CA82</f>
        <v>0</v>
      </c>
      <c r="BW82" s="247">
        <f>I!S83</f>
        <v>0</v>
      </c>
      <c r="BX82" s="248" t="str">
        <f t="shared" si="60"/>
        <v/>
      </c>
      <c r="BY82" s="245">
        <f>I!T83</f>
        <v>0</v>
      </c>
      <c r="BZ82" s="251" t="str">
        <f t="shared" si="61"/>
        <v/>
      </c>
      <c r="CA82" s="253">
        <f>I!U83</f>
        <v>0</v>
      </c>
      <c r="CB82" s="241" t="str">
        <f t="shared" si="62"/>
        <v/>
      </c>
      <c r="CC82" s="95"/>
      <c r="CD82" s="171"/>
      <c r="CE82" s="211">
        <f ca="1">J!R83+CJ82</f>
        <v>0</v>
      </c>
      <c r="CF82" s="213">
        <f>J!S83</f>
        <v>0</v>
      </c>
      <c r="CG82" s="214" t="str">
        <f t="shared" si="63"/>
        <v/>
      </c>
      <c r="CH82" s="260">
        <f>J!T83</f>
        <v>0</v>
      </c>
      <c r="CI82" s="262" t="str">
        <f t="shared" si="64"/>
        <v/>
      </c>
      <c r="CJ82" s="264">
        <f>J!U83</f>
        <v>0</v>
      </c>
      <c r="CK82" s="186" t="str">
        <f t="shared" si="65"/>
        <v/>
      </c>
      <c r="CL82" s="95"/>
      <c r="CM82" s="171"/>
      <c r="CN82" s="243">
        <f ca="1">K!R83+CS82</f>
        <v>0</v>
      </c>
      <c r="CO82" s="247">
        <f>K!S83</f>
        <v>0</v>
      </c>
      <c r="CP82" s="248" t="str">
        <f t="shared" si="66"/>
        <v/>
      </c>
      <c r="CQ82" s="245">
        <f>K!T83</f>
        <v>0</v>
      </c>
      <c r="CR82" s="251" t="str">
        <f t="shared" si="67"/>
        <v/>
      </c>
      <c r="CS82" s="253">
        <f>K!U83</f>
        <v>0</v>
      </c>
      <c r="CT82" s="241" t="str">
        <f t="shared" si="68"/>
        <v/>
      </c>
      <c r="CU82" s="95"/>
      <c r="CV82" s="268"/>
      <c r="CW82" s="243">
        <f ca="1">L!R83+DB82</f>
        <v>0</v>
      </c>
      <c r="CX82" s="247">
        <f>L!S83</f>
        <v>0</v>
      </c>
      <c r="CY82" s="248" t="str">
        <f t="shared" si="69"/>
        <v/>
      </c>
      <c r="CZ82" s="245">
        <f>L!T83</f>
        <v>0</v>
      </c>
      <c r="DA82" s="251" t="str">
        <f t="shared" si="70"/>
        <v/>
      </c>
      <c r="DB82" s="253">
        <f>L!U83</f>
        <v>0</v>
      </c>
      <c r="DC82" s="241" t="str">
        <f t="shared" si="71"/>
        <v/>
      </c>
      <c r="DD82" s="89"/>
    </row>
    <row r="83" spans="1:108" ht="15" x14ac:dyDescent="0.3">
      <c r="A83" s="159"/>
      <c r="B83" s="153">
        <f ca="1">A!R84+G83</f>
        <v>0</v>
      </c>
      <c r="C83" s="140">
        <f>A!S84</f>
        <v>0</v>
      </c>
      <c r="D83" s="141" t="str">
        <f t="shared" si="36"/>
        <v/>
      </c>
      <c r="E83" s="137">
        <f>A!T84</f>
        <v>0</v>
      </c>
      <c r="F83" s="144" t="str">
        <f t="shared" si="37"/>
        <v/>
      </c>
      <c r="G83" s="145">
        <f>A!U84</f>
        <v>0</v>
      </c>
      <c r="H83" s="146" t="str">
        <f t="shared" si="38"/>
        <v/>
      </c>
      <c r="I83" s="98"/>
      <c r="J83" s="171"/>
      <c r="K83" s="166">
        <f ca="1">B!R84+P83</f>
        <v>0</v>
      </c>
      <c r="L83" s="164">
        <f>B!S84</f>
        <v>0</v>
      </c>
      <c r="M83" s="174" t="str">
        <f t="shared" si="39"/>
        <v/>
      </c>
      <c r="N83" s="178">
        <f>B!T84</f>
        <v>0</v>
      </c>
      <c r="O83" s="179" t="str">
        <f t="shared" si="40"/>
        <v/>
      </c>
      <c r="P83" s="175">
        <f>B!U84</f>
        <v>0</v>
      </c>
      <c r="Q83" s="186" t="str">
        <f t="shared" si="41"/>
        <v/>
      </c>
      <c r="R83" s="95"/>
      <c r="S83" s="171"/>
      <c r="T83" s="166">
        <f ca="1">'C'!R84+Y83</f>
        <v>0</v>
      </c>
      <c r="U83" s="164">
        <f>'C'!S84</f>
        <v>0</v>
      </c>
      <c r="V83" s="174" t="str">
        <f t="shared" si="42"/>
        <v/>
      </c>
      <c r="W83" s="178">
        <f>'C'!T84</f>
        <v>0</v>
      </c>
      <c r="X83" s="201" t="str">
        <f t="shared" si="43"/>
        <v/>
      </c>
      <c r="Y83" s="175">
        <f>'C'!U84</f>
        <v>0</v>
      </c>
      <c r="Z83" s="186" t="str">
        <f t="shared" si="44"/>
        <v/>
      </c>
      <c r="AA83" s="95"/>
      <c r="AB83" s="207"/>
      <c r="AC83" s="211">
        <f ca="1">D!R84+AH83</f>
        <v>0</v>
      </c>
      <c r="AD83" s="213">
        <f>D!S84</f>
        <v>0</v>
      </c>
      <c r="AE83" s="214" t="str">
        <f t="shared" si="45"/>
        <v/>
      </c>
      <c r="AF83" s="178">
        <f>D!T84</f>
        <v>0</v>
      </c>
      <c r="AG83" s="179" t="str">
        <f t="shared" si="46"/>
        <v/>
      </c>
      <c r="AH83" s="175">
        <f>D!U84</f>
        <v>0</v>
      </c>
      <c r="AI83" s="186" t="str">
        <f t="shared" si="47"/>
        <v/>
      </c>
      <c r="AJ83" s="95"/>
      <c r="AK83" s="171"/>
      <c r="AL83" s="153">
        <f ca="1">E!R84</f>
        <v>0</v>
      </c>
      <c r="AM83" s="221">
        <f>E!S84</f>
        <v>0</v>
      </c>
      <c r="AN83" s="223" t="str">
        <f t="shared" si="48"/>
        <v/>
      </c>
      <c r="AO83" s="227">
        <f>E!T84</f>
        <v>0</v>
      </c>
      <c r="AP83" s="228" t="str">
        <f t="shared" si="49"/>
        <v/>
      </c>
      <c r="AQ83" s="225">
        <f>E!U84</f>
        <v>0</v>
      </c>
      <c r="AR83" s="217" t="str">
        <f t="shared" si="50"/>
        <v/>
      </c>
      <c r="AS83" s="95"/>
      <c r="AT83" s="171"/>
      <c r="AU83" s="153">
        <f ca="1">F!R84+AZ83</f>
        <v>0</v>
      </c>
      <c r="AV83" s="221">
        <f>F!S84</f>
        <v>0</v>
      </c>
      <c r="AW83" s="223" t="str">
        <f t="shared" si="51"/>
        <v/>
      </c>
      <c r="AX83" s="227">
        <f>F!T84</f>
        <v>0</v>
      </c>
      <c r="AY83" s="228" t="str">
        <f t="shared" si="52"/>
        <v/>
      </c>
      <c r="AZ83" s="225">
        <f>F!U84</f>
        <v>0</v>
      </c>
      <c r="BA83" s="217" t="str">
        <f t="shared" si="53"/>
        <v/>
      </c>
      <c r="BB83" s="95"/>
      <c r="BC83" s="159"/>
      <c r="BD83" s="234">
        <f ca="1">G!R84+BI83</f>
        <v>0</v>
      </c>
      <c r="BE83" s="140">
        <f>G!S84</f>
        <v>0</v>
      </c>
      <c r="BF83" s="236" t="str">
        <f t="shared" si="54"/>
        <v/>
      </c>
      <c r="BG83" s="137">
        <f>G!T84</f>
        <v>0</v>
      </c>
      <c r="BH83" s="144" t="str">
        <f t="shared" si="55"/>
        <v/>
      </c>
      <c r="BI83" s="145">
        <f>G!U84</f>
        <v>0</v>
      </c>
      <c r="BJ83" s="217" t="str">
        <f t="shared" si="56"/>
        <v/>
      </c>
      <c r="BK83" s="95"/>
      <c r="BL83" s="171"/>
      <c r="BM83" s="234">
        <f ca="1">H!R84+BR83</f>
        <v>0</v>
      </c>
      <c r="BN83" s="140">
        <f>H!S84</f>
        <v>0</v>
      </c>
      <c r="BO83" s="236" t="str">
        <f t="shared" si="57"/>
        <v/>
      </c>
      <c r="BP83" s="137">
        <f>H!T84</f>
        <v>0</v>
      </c>
      <c r="BQ83" s="144" t="str">
        <f t="shared" si="58"/>
        <v/>
      </c>
      <c r="BR83" s="145">
        <f>H!U84</f>
        <v>0</v>
      </c>
      <c r="BS83" s="217" t="str">
        <f t="shared" si="59"/>
        <v/>
      </c>
      <c r="BT83" s="95"/>
      <c r="BU83" s="171"/>
      <c r="BV83" s="243">
        <f ca="1">I!R84+CA83</f>
        <v>0</v>
      </c>
      <c r="BW83" s="247">
        <f>I!S84</f>
        <v>0</v>
      </c>
      <c r="BX83" s="248" t="str">
        <f t="shared" si="60"/>
        <v/>
      </c>
      <c r="BY83" s="245">
        <f>I!T84</f>
        <v>0</v>
      </c>
      <c r="BZ83" s="251" t="str">
        <f t="shared" si="61"/>
        <v/>
      </c>
      <c r="CA83" s="253">
        <f>I!U84</f>
        <v>0</v>
      </c>
      <c r="CB83" s="241" t="str">
        <f t="shared" si="62"/>
        <v/>
      </c>
      <c r="CC83" s="95"/>
      <c r="CD83" s="171"/>
      <c r="CE83" s="211">
        <f ca="1">J!R84+CJ83</f>
        <v>0</v>
      </c>
      <c r="CF83" s="213">
        <f>J!S84</f>
        <v>0</v>
      </c>
      <c r="CG83" s="214" t="str">
        <f t="shared" si="63"/>
        <v/>
      </c>
      <c r="CH83" s="260">
        <f>J!T84</f>
        <v>0</v>
      </c>
      <c r="CI83" s="262" t="str">
        <f t="shared" si="64"/>
        <v/>
      </c>
      <c r="CJ83" s="264">
        <f>J!U84</f>
        <v>0</v>
      </c>
      <c r="CK83" s="186" t="str">
        <f t="shared" si="65"/>
        <v/>
      </c>
      <c r="CL83" s="95"/>
      <c r="CM83" s="171"/>
      <c r="CN83" s="243">
        <f ca="1">K!R84+CS83</f>
        <v>0</v>
      </c>
      <c r="CO83" s="247">
        <f>K!S84</f>
        <v>0</v>
      </c>
      <c r="CP83" s="248" t="str">
        <f t="shared" si="66"/>
        <v/>
      </c>
      <c r="CQ83" s="245">
        <f>K!T84</f>
        <v>0</v>
      </c>
      <c r="CR83" s="251" t="str">
        <f t="shared" si="67"/>
        <v/>
      </c>
      <c r="CS83" s="253">
        <f>K!U84</f>
        <v>0</v>
      </c>
      <c r="CT83" s="241" t="str">
        <f t="shared" si="68"/>
        <v/>
      </c>
      <c r="CU83" s="95"/>
      <c r="CV83" s="268"/>
      <c r="CW83" s="243">
        <f ca="1">L!R84+DB83</f>
        <v>0</v>
      </c>
      <c r="CX83" s="247">
        <f>L!S84</f>
        <v>0</v>
      </c>
      <c r="CY83" s="248" t="str">
        <f t="shared" si="69"/>
        <v/>
      </c>
      <c r="CZ83" s="245">
        <f>L!T84</f>
        <v>0</v>
      </c>
      <c r="DA83" s="251" t="str">
        <f t="shared" si="70"/>
        <v/>
      </c>
      <c r="DB83" s="253">
        <f>L!U84</f>
        <v>0</v>
      </c>
      <c r="DC83" s="241" t="str">
        <f t="shared" si="71"/>
        <v/>
      </c>
      <c r="DD83" s="89"/>
    </row>
    <row r="84" spans="1:108" ht="15" x14ac:dyDescent="0.3">
      <c r="A84" s="159"/>
      <c r="B84" s="153">
        <f ca="1">A!R85+G84</f>
        <v>0</v>
      </c>
      <c r="C84" s="140">
        <f>A!S85</f>
        <v>0</v>
      </c>
      <c r="D84" s="141" t="str">
        <f t="shared" si="36"/>
        <v/>
      </c>
      <c r="E84" s="137">
        <f>A!T85</f>
        <v>0</v>
      </c>
      <c r="F84" s="144" t="str">
        <f t="shared" si="37"/>
        <v/>
      </c>
      <c r="G84" s="145">
        <f>A!U85</f>
        <v>0</v>
      </c>
      <c r="H84" s="146" t="str">
        <f t="shared" si="38"/>
        <v/>
      </c>
      <c r="I84" s="98"/>
      <c r="J84" s="171"/>
      <c r="K84" s="166">
        <f ca="1">B!R85+P84</f>
        <v>0</v>
      </c>
      <c r="L84" s="164">
        <f>B!S85</f>
        <v>0</v>
      </c>
      <c r="M84" s="174" t="str">
        <f t="shared" si="39"/>
        <v/>
      </c>
      <c r="N84" s="178">
        <f>B!T85</f>
        <v>0</v>
      </c>
      <c r="O84" s="179" t="str">
        <f t="shared" si="40"/>
        <v/>
      </c>
      <c r="P84" s="175">
        <f>B!U85</f>
        <v>0</v>
      </c>
      <c r="Q84" s="186" t="str">
        <f t="shared" si="41"/>
        <v/>
      </c>
      <c r="R84" s="95"/>
      <c r="S84" s="171"/>
      <c r="T84" s="166">
        <f ca="1">'C'!R85+Y84</f>
        <v>0</v>
      </c>
      <c r="U84" s="164">
        <f>'C'!S85</f>
        <v>0</v>
      </c>
      <c r="V84" s="174" t="str">
        <f t="shared" si="42"/>
        <v/>
      </c>
      <c r="W84" s="178">
        <f>'C'!T85</f>
        <v>0</v>
      </c>
      <c r="X84" s="201" t="str">
        <f t="shared" si="43"/>
        <v/>
      </c>
      <c r="Y84" s="175">
        <f>'C'!U85</f>
        <v>0</v>
      </c>
      <c r="Z84" s="186" t="str">
        <f t="shared" si="44"/>
        <v/>
      </c>
      <c r="AA84" s="95"/>
      <c r="AB84" s="207"/>
      <c r="AC84" s="211">
        <f ca="1">D!R85+AH84</f>
        <v>0</v>
      </c>
      <c r="AD84" s="213">
        <f>D!S85</f>
        <v>0</v>
      </c>
      <c r="AE84" s="214" t="str">
        <f t="shared" si="45"/>
        <v/>
      </c>
      <c r="AF84" s="178">
        <f>D!T85</f>
        <v>0</v>
      </c>
      <c r="AG84" s="179" t="str">
        <f t="shared" si="46"/>
        <v/>
      </c>
      <c r="AH84" s="175">
        <f>D!U85</f>
        <v>0</v>
      </c>
      <c r="AI84" s="186" t="str">
        <f t="shared" si="47"/>
        <v/>
      </c>
      <c r="AJ84" s="95"/>
      <c r="AK84" s="171"/>
      <c r="AL84" s="153">
        <f ca="1">E!R85</f>
        <v>0</v>
      </c>
      <c r="AM84" s="221">
        <f>E!S85</f>
        <v>0</v>
      </c>
      <c r="AN84" s="223" t="str">
        <f t="shared" si="48"/>
        <v/>
      </c>
      <c r="AO84" s="227">
        <f>E!T85</f>
        <v>0</v>
      </c>
      <c r="AP84" s="228" t="str">
        <f t="shared" si="49"/>
        <v/>
      </c>
      <c r="AQ84" s="225">
        <f>E!U85</f>
        <v>0</v>
      </c>
      <c r="AR84" s="217" t="str">
        <f t="shared" si="50"/>
        <v/>
      </c>
      <c r="AS84" s="95"/>
      <c r="AT84" s="171"/>
      <c r="AU84" s="153">
        <f ca="1">F!R85+AZ84</f>
        <v>0</v>
      </c>
      <c r="AV84" s="221">
        <f>F!S85</f>
        <v>0</v>
      </c>
      <c r="AW84" s="223" t="str">
        <f t="shared" si="51"/>
        <v/>
      </c>
      <c r="AX84" s="227">
        <f>F!T85</f>
        <v>0</v>
      </c>
      <c r="AY84" s="228" t="str">
        <f t="shared" si="52"/>
        <v/>
      </c>
      <c r="AZ84" s="225">
        <f>F!U85</f>
        <v>0</v>
      </c>
      <c r="BA84" s="217" t="str">
        <f t="shared" si="53"/>
        <v/>
      </c>
      <c r="BB84" s="95"/>
      <c r="BC84" s="159"/>
      <c r="BD84" s="234">
        <f ca="1">G!R85+BI84</f>
        <v>0</v>
      </c>
      <c r="BE84" s="140">
        <f>G!S85</f>
        <v>0</v>
      </c>
      <c r="BF84" s="236" t="str">
        <f t="shared" si="54"/>
        <v/>
      </c>
      <c r="BG84" s="137">
        <f>G!T85</f>
        <v>0</v>
      </c>
      <c r="BH84" s="144" t="str">
        <f t="shared" si="55"/>
        <v/>
      </c>
      <c r="BI84" s="145">
        <f>G!U85</f>
        <v>0</v>
      </c>
      <c r="BJ84" s="217" t="str">
        <f t="shared" si="56"/>
        <v/>
      </c>
      <c r="BK84" s="95"/>
      <c r="BL84" s="171"/>
      <c r="BM84" s="234">
        <f ca="1">H!R85+BR84</f>
        <v>0</v>
      </c>
      <c r="BN84" s="140">
        <f>H!S85</f>
        <v>0</v>
      </c>
      <c r="BO84" s="236" t="str">
        <f t="shared" si="57"/>
        <v/>
      </c>
      <c r="BP84" s="137">
        <f>H!T85</f>
        <v>0</v>
      </c>
      <c r="BQ84" s="144" t="str">
        <f t="shared" si="58"/>
        <v/>
      </c>
      <c r="BR84" s="145">
        <f>H!U85</f>
        <v>0</v>
      </c>
      <c r="BS84" s="217" t="str">
        <f t="shared" si="59"/>
        <v/>
      </c>
      <c r="BT84" s="95"/>
      <c r="BU84" s="171"/>
      <c r="BV84" s="243">
        <f ca="1">I!R85+CA84</f>
        <v>0</v>
      </c>
      <c r="BW84" s="247">
        <f>I!S85</f>
        <v>0</v>
      </c>
      <c r="BX84" s="248" t="str">
        <f t="shared" si="60"/>
        <v/>
      </c>
      <c r="BY84" s="245">
        <f>I!T85</f>
        <v>0</v>
      </c>
      <c r="BZ84" s="251" t="str">
        <f t="shared" si="61"/>
        <v/>
      </c>
      <c r="CA84" s="253">
        <f>I!U85</f>
        <v>0</v>
      </c>
      <c r="CB84" s="241" t="str">
        <f t="shared" si="62"/>
        <v/>
      </c>
      <c r="CC84" s="95"/>
      <c r="CD84" s="171"/>
      <c r="CE84" s="211">
        <f ca="1">J!R85+CJ84</f>
        <v>0</v>
      </c>
      <c r="CF84" s="213">
        <f>J!S85</f>
        <v>0</v>
      </c>
      <c r="CG84" s="214" t="str">
        <f t="shared" si="63"/>
        <v/>
      </c>
      <c r="CH84" s="260">
        <f>J!T85</f>
        <v>0</v>
      </c>
      <c r="CI84" s="262" t="str">
        <f t="shared" si="64"/>
        <v/>
      </c>
      <c r="CJ84" s="264">
        <f>J!U85</f>
        <v>0</v>
      </c>
      <c r="CK84" s="186" t="str">
        <f t="shared" si="65"/>
        <v/>
      </c>
      <c r="CL84" s="95"/>
      <c r="CM84" s="171"/>
      <c r="CN84" s="243">
        <f ca="1">K!R85+CS84</f>
        <v>0</v>
      </c>
      <c r="CO84" s="247">
        <f>K!S85</f>
        <v>0</v>
      </c>
      <c r="CP84" s="248" t="str">
        <f t="shared" si="66"/>
        <v/>
      </c>
      <c r="CQ84" s="245">
        <f>K!T85</f>
        <v>0</v>
      </c>
      <c r="CR84" s="251" t="str">
        <f t="shared" si="67"/>
        <v/>
      </c>
      <c r="CS84" s="253">
        <f>K!U85</f>
        <v>0</v>
      </c>
      <c r="CT84" s="241" t="str">
        <f t="shared" si="68"/>
        <v/>
      </c>
      <c r="CU84" s="95"/>
      <c r="CV84" s="268"/>
      <c r="CW84" s="243">
        <f ca="1">L!R85+DB84</f>
        <v>0</v>
      </c>
      <c r="CX84" s="247">
        <f>L!S85</f>
        <v>0</v>
      </c>
      <c r="CY84" s="248" t="str">
        <f t="shared" si="69"/>
        <v/>
      </c>
      <c r="CZ84" s="245">
        <f>L!T85</f>
        <v>0</v>
      </c>
      <c r="DA84" s="251" t="str">
        <f t="shared" si="70"/>
        <v/>
      </c>
      <c r="DB84" s="253">
        <f>L!U85</f>
        <v>0</v>
      </c>
      <c r="DC84" s="241" t="str">
        <f t="shared" si="71"/>
        <v/>
      </c>
      <c r="DD84" s="89"/>
    </row>
    <row r="85" spans="1:108" ht="15" x14ac:dyDescent="0.3">
      <c r="A85" s="159"/>
      <c r="B85" s="153">
        <f ca="1">A!R86+G85</f>
        <v>0</v>
      </c>
      <c r="C85" s="140">
        <f>A!S86</f>
        <v>0</v>
      </c>
      <c r="D85" s="141" t="str">
        <f t="shared" si="36"/>
        <v/>
      </c>
      <c r="E85" s="137">
        <f>A!T86</f>
        <v>0</v>
      </c>
      <c r="F85" s="144" t="str">
        <f t="shared" si="37"/>
        <v/>
      </c>
      <c r="G85" s="145">
        <f>A!U86</f>
        <v>0</v>
      </c>
      <c r="H85" s="146" t="str">
        <f t="shared" si="38"/>
        <v/>
      </c>
      <c r="I85" s="98"/>
      <c r="J85" s="171"/>
      <c r="K85" s="166">
        <f ca="1">B!R86+P85</f>
        <v>0</v>
      </c>
      <c r="L85" s="164">
        <f>B!S86</f>
        <v>0</v>
      </c>
      <c r="M85" s="174" t="str">
        <f t="shared" si="39"/>
        <v/>
      </c>
      <c r="N85" s="178">
        <f>B!T86</f>
        <v>0</v>
      </c>
      <c r="O85" s="179" t="str">
        <f t="shared" si="40"/>
        <v/>
      </c>
      <c r="P85" s="175">
        <f>B!U86</f>
        <v>0</v>
      </c>
      <c r="Q85" s="186" t="str">
        <f t="shared" si="41"/>
        <v/>
      </c>
      <c r="R85" s="95"/>
      <c r="S85" s="171"/>
      <c r="T85" s="166">
        <f ca="1">'C'!R86+Y85</f>
        <v>0</v>
      </c>
      <c r="U85" s="164">
        <f>'C'!S86</f>
        <v>0</v>
      </c>
      <c r="V85" s="174" t="str">
        <f t="shared" si="42"/>
        <v/>
      </c>
      <c r="W85" s="178">
        <f>'C'!T86</f>
        <v>0</v>
      </c>
      <c r="X85" s="201" t="str">
        <f t="shared" si="43"/>
        <v/>
      </c>
      <c r="Y85" s="175">
        <f>'C'!U86</f>
        <v>0</v>
      </c>
      <c r="Z85" s="186" t="str">
        <f t="shared" si="44"/>
        <v/>
      </c>
      <c r="AA85" s="95"/>
      <c r="AB85" s="207"/>
      <c r="AC85" s="211">
        <f ca="1">D!R86+AH85</f>
        <v>0</v>
      </c>
      <c r="AD85" s="213">
        <f>D!S86</f>
        <v>0</v>
      </c>
      <c r="AE85" s="214" t="str">
        <f t="shared" si="45"/>
        <v/>
      </c>
      <c r="AF85" s="178">
        <f>D!T86</f>
        <v>0</v>
      </c>
      <c r="AG85" s="179" t="str">
        <f t="shared" si="46"/>
        <v/>
      </c>
      <c r="AH85" s="175">
        <f>D!U86</f>
        <v>0</v>
      </c>
      <c r="AI85" s="186" t="str">
        <f t="shared" si="47"/>
        <v/>
      </c>
      <c r="AJ85" s="95"/>
      <c r="AK85" s="171"/>
      <c r="AL85" s="153">
        <f ca="1">E!R86</f>
        <v>0</v>
      </c>
      <c r="AM85" s="221">
        <f>E!S86</f>
        <v>0</v>
      </c>
      <c r="AN85" s="223" t="str">
        <f t="shared" si="48"/>
        <v/>
      </c>
      <c r="AO85" s="227">
        <f>E!T86</f>
        <v>0</v>
      </c>
      <c r="AP85" s="228" t="str">
        <f t="shared" si="49"/>
        <v/>
      </c>
      <c r="AQ85" s="225">
        <f>E!U86</f>
        <v>0</v>
      </c>
      <c r="AR85" s="217" t="str">
        <f t="shared" si="50"/>
        <v/>
      </c>
      <c r="AS85" s="95"/>
      <c r="AT85" s="171"/>
      <c r="AU85" s="153">
        <f ca="1">F!R86+AZ85</f>
        <v>0</v>
      </c>
      <c r="AV85" s="221">
        <f>F!S86</f>
        <v>0</v>
      </c>
      <c r="AW85" s="223" t="str">
        <f t="shared" si="51"/>
        <v/>
      </c>
      <c r="AX85" s="227">
        <f>F!T86</f>
        <v>0</v>
      </c>
      <c r="AY85" s="228" t="str">
        <f t="shared" si="52"/>
        <v/>
      </c>
      <c r="AZ85" s="225">
        <f>F!U86</f>
        <v>0</v>
      </c>
      <c r="BA85" s="217" t="str">
        <f t="shared" si="53"/>
        <v/>
      </c>
      <c r="BB85" s="95"/>
      <c r="BC85" s="159"/>
      <c r="BD85" s="234">
        <f ca="1">G!R86+BI85</f>
        <v>0</v>
      </c>
      <c r="BE85" s="140">
        <f>G!S86</f>
        <v>0</v>
      </c>
      <c r="BF85" s="236" t="str">
        <f t="shared" si="54"/>
        <v/>
      </c>
      <c r="BG85" s="137">
        <f>G!T86</f>
        <v>0</v>
      </c>
      <c r="BH85" s="144" t="str">
        <f t="shared" si="55"/>
        <v/>
      </c>
      <c r="BI85" s="145">
        <f>G!U86</f>
        <v>0</v>
      </c>
      <c r="BJ85" s="217" t="str">
        <f t="shared" si="56"/>
        <v/>
      </c>
      <c r="BK85" s="95"/>
      <c r="BL85" s="171"/>
      <c r="BM85" s="234">
        <f ca="1">H!R86+BR85</f>
        <v>0</v>
      </c>
      <c r="BN85" s="140">
        <f>H!S86</f>
        <v>0</v>
      </c>
      <c r="BO85" s="236" t="str">
        <f t="shared" si="57"/>
        <v/>
      </c>
      <c r="BP85" s="137">
        <f>H!T86</f>
        <v>0</v>
      </c>
      <c r="BQ85" s="144" t="str">
        <f t="shared" si="58"/>
        <v/>
      </c>
      <c r="BR85" s="145">
        <f>H!U86</f>
        <v>0</v>
      </c>
      <c r="BS85" s="217" t="str">
        <f t="shared" si="59"/>
        <v/>
      </c>
      <c r="BT85" s="95"/>
      <c r="BU85" s="171"/>
      <c r="BV85" s="243">
        <f ca="1">I!R86+CA85</f>
        <v>0</v>
      </c>
      <c r="BW85" s="247">
        <f>I!S86</f>
        <v>0</v>
      </c>
      <c r="BX85" s="248" t="str">
        <f t="shared" si="60"/>
        <v/>
      </c>
      <c r="BY85" s="245">
        <f>I!T86</f>
        <v>0</v>
      </c>
      <c r="BZ85" s="251" t="str">
        <f t="shared" si="61"/>
        <v/>
      </c>
      <c r="CA85" s="253">
        <f>I!U86</f>
        <v>0</v>
      </c>
      <c r="CB85" s="241" t="str">
        <f t="shared" si="62"/>
        <v/>
      </c>
      <c r="CC85" s="95"/>
      <c r="CD85" s="171"/>
      <c r="CE85" s="211">
        <f ca="1">J!R86+CJ85</f>
        <v>0</v>
      </c>
      <c r="CF85" s="213">
        <f>J!S86</f>
        <v>0</v>
      </c>
      <c r="CG85" s="214" t="str">
        <f t="shared" si="63"/>
        <v/>
      </c>
      <c r="CH85" s="260">
        <f>J!T86</f>
        <v>0</v>
      </c>
      <c r="CI85" s="262" t="str">
        <f t="shared" si="64"/>
        <v/>
      </c>
      <c r="CJ85" s="264">
        <f>J!U86</f>
        <v>0</v>
      </c>
      <c r="CK85" s="186" t="str">
        <f t="shared" si="65"/>
        <v/>
      </c>
      <c r="CL85" s="95"/>
      <c r="CM85" s="171"/>
      <c r="CN85" s="243">
        <f ca="1">K!R86+CS85</f>
        <v>0</v>
      </c>
      <c r="CO85" s="247">
        <f>K!S86</f>
        <v>0</v>
      </c>
      <c r="CP85" s="248" t="str">
        <f t="shared" si="66"/>
        <v/>
      </c>
      <c r="CQ85" s="245">
        <f>K!T86</f>
        <v>0</v>
      </c>
      <c r="CR85" s="251" t="str">
        <f t="shared" si="67"/>
        <v/>
      </c>
      <c r="CS85" s="253">
        <f>K!U86</f>
        <v>0</v>
      </c>
      <c r="CT85" s="241" t="str">
        <f t="shared" si="68"/>
        <v/>
      </c>
      <c r="CU85" s="95"/>
      <c r="CV85" s="268"/>
      <c r="CW85" s="243">
        <f ca="1">L!R86+DB85</f>
        <v>0</v>
      </c>
      <c r="CX85" s="247">
        <f>L!S86</f>
        <v>0</v>
      </c>
      <c r="CY85" s="248" t="str">
        <f t="shared" si="69"/>
        <v/>
      </c>
      <c r="CZ85" s="245">
        <f>L!T86</f>
        <v>0</v>
      </c>
      <c r="DA85" s="251" t="str">
        <f t="shared" si="70"/>
        <v/>
      </c>
      <c r="DB85" s="253">
        <f>L!U86</f>
        <v>0</v>
      </c>
      <c r="DC85" s="241" t="str">
        <f t="shared" si="71"/>
        <v/>
      </c>
      <c r="DD85" s="89"/>
    </row>
    <row r="86" spans="1:108" ht="15.75" thickBot="1" x14ac:dyDescent="0.35">
      <c r="A86" s="160"/>
      <c r="B86" s="161">
        <f ca="1">A!R87+G86</f>
        <v>0</v>
      </c>
      <c r="C86" s="142">
        <f>A!S87</f>
        <v>0</v>
      </c>
      <c r="D86" s="143" t="str">
        <f t="shared" si="36"/>
        <v/>
      </c>
      <c r="E86" s="193">
        <f>A!T87</f>
        <v>0</v>
      </c>
      <c r="F86" s="194" t="str">
        <f t="shared" si="37"/>
        <v/>
      </c>
      <c r="G86" s="147">
        <f>A!U87</f>
        <v>0</v>
      </c>
      <c r="H86" s="148" t="str">
        <f t="shared" si="38"/>
        <v/>
      </c>
      <c r="I86" s="98"/>
      <c r="J86" s="172"/>
      <c r="K86" s="173">
        <f ca="1">B!R87+P86</f>
        <v>0</v>
      </c>
      <c r="L86" s="187">
        <f>B!S87</f>
        <v>0</v>
      </c>
      <c r="M86" s="188" t="str">
        <f t="shared" si="39"/>
        <v/>
      </c>
      <c r="N86" s="180">
        <f>B!T87</f>
        <v>0</v>
      </c>
      <c r="O86" s="181" t="str">
        <f t="shared" si="40"/>
        <v/>
      </c>
      <c r="P86" s="189">
        <f>B!U87</f>
        <v>0</v>
      </c>
      <c r="Q86" s="190" t="str">
        <f t="shared" si="41"/>
        <v/>
      </c>
      <c r="R86" s="95"/>
      <c r="S86" s="172"/>
      <c r="T86" s="173">
        <f ca="1">'C'!R87+Y86</f>
        <v>0</v>
      </c>
      <c r="U86" s="187">
        <f>'C'!S87</f>
        <v>0</v>
      </c>
      <c r="V86" s="188" t="str">
        <f t="shared" si="42"/>
        <v/>
      </c>
      <c r="W86" s="180">
        <f>'C'!T87</f>
        <v>0</v>
      </c>
      <c r="X86" s="202" t="str">
        <f t="shared" si="43"/>
        <v/>
      </c>
      <c r="Y86" s="189">
        <f>'C'!U87</f>
        <v>0</v>
      </c>
      <c r="Z86" s="190" t="str">
        <f t="shared" si="44"/>
        <v/>
      </c>
      <c r="AA86" s="95"/>
      <c r="AB86" s="209"/>
      <c r="AC86" s="212">
        <f ca="1">D!R87+AH86</f>
        <v>0</v>
      </c>
      <c r="AD86" s="215">
        <f>D!S87</f>
        <v>0</v>
      </c>
      <c r="AE86" s="216" t="str">
        <f t="shared" si="45"/>
        <v/>
      </c>
      <c r="AF86" s="180">
        <f>D!T87</f>
        <v>0</v>
      </c>
      <c r="AG86" s="181" t="str">
        <f t="shared" si="46"/>
        <v/>
      </c>
      <c r="AH86" s="189">
        <f>D!U87</f>
        <v>0</v>
      </c>
      <c r="AI86" s="190" t="str">
        <f t="shared" si="47"/>
        <v/>
      </c>
      <c r="AJ86" s="95"/>
      <c r="AK86" s="172"/>
      <c r="AL86" s="161">
        <f ca="1">E!R87</f>
        <v>0</v>
      </c>
      <c r="AM86" s="222">
        <f>E!S87</f>
        <v>0</v>
      </c>
      <c r="AN86" s="224" t="str">
        <f t="shared" si="48"/>
        <v/>
      </c>
      <c r="AO86" s="229">
        <f>E!T87</f>
        <v>0</v>
      </c>
      <c r="AP86" s="230" t="str">
        <f t="shared" si="49"/>
        <v/>
      </c>
      <c r="AQ86" s="226">
        <f>E!U87</f>
        <v>0</v>
      </c>
      <c r="AR86" s="220" t="str">
        <f t="shared" si="50"/>
        <v/>
      </c>
      <c r="AS86" s="95"/>
      <c r="AT86" s="172"/>
      <c r="AU86" s="161">
        <f ca="1">F!R87+AZ86</f>
        <v>0</v>
      </c>
      <c r="AV86" s="222">
        <f>F!S87</f>
        <v>0</v>
      </c>
      <c r="AW86" s="224" t="str">
        <f t="shared" si="51"/>
        <v/>
      </c>
      <c r="AX86" s="229">
        <f>F!T87</f>
        <v>0</v>
      </c>
      <c r="AY86" s="230" t="str">
        <f t="shared" si="52"/>
        <v/>
      </c>
      <c r="AZ86" s="226">
        <f>F!U87</f>
        <v>0</v>
      </c>
      <c r="BA86" s="220" t="str">
        <f t="shared" si="53"/>
        <v/>
      </c>
      <c r="BB86" s="95"/>
      <c r="BC86" s="160"/>
      <c r="BD86" s="235">
        <f ca="1">G!R87+BI86</f>
        <v>0</v>
      </c>
      <c r="BE86" s="142">
        <f>G!S87</f>
        <v>0</v>
      </c>
      <c r="BF86" s="237" t="str">
        <f t="shared" si="54"/>
        <v/>
      </c>
      <c r="BG86" s="193">
        <f>G!T87</f>
        <v>0</v>
      </c>
      <c r="BH86" s="194" t="str">
        <f t="shared" si="55"/>
        <v/>
      </c>
      <c r="BI86" s="147">
        <f>G!U87</f>
        <v>0</v>
      </c>
      <c r="BJ86" s="220" t="str">
        <f t="shared" si="56"/>
        <v/>
      </c>
      <c r="BK86" s="95"/>
      <c r="BL86" s="172"/>
      <c r="BM86" s="235">
        <f ca="1">H!R87+BR86</f>
        <v>0</v>
      </c>
      <c r="BN86" s="142">
        <f>H!S87</f>
        <v>0</v>
      </c>
      <c r="BO86" s="237" t="str">
        <f t="shared" si="57"/>
        <v/>
      </c>
      <c r="BP86" s="193">
        <f>H!T87</f>
        <v>0</v>
      </c>
      <c r="BQ86" s="194" t="str">
        <f t="shared" si="58"/>
        <v/>
      </c>
      <c r="BR86" s="147">
        <f>H!U87</f>
        <v>0</v>
      </c>
      <c r="BS86" s="220" t="str">
        <f t="shared" si="59"/>
        <v/>
      </c>
      <c r="BT86" s="95"/>
      <c r="BU86" s="172"/>
      <c r="BV86" s="244">
        <f ca="1">I!R87+CA86</f>
        <v>0</v>
      </c>
      <c r="BW86" s="249">
        <f>I!S87</f>
        <v>0</v>
      </c>
      <c r="BX86" s="250" t="str">
        <f t="shared" si="60"/>
        <v/>
      </c>
      <c r="BY86" s="246">
        <f>I!T87</f>
        <v>0</v>
      </c>
      <c r="BZ86" s="252" t="str">
        <f t="shared" si="61"/>
        <v/>
      </c>
      <c r="CA86" s="254">
        <f>I!U87</f>
        <v>0</v>
      </c>
      <c r="CB86" s="242" t="str">
        <f t="shared" si="62"/>
        <v/>
      </c>
      <c r="CC86" s="95"/>
      <c r="CD86" s="172"/>
      <c r="CE86" s="212">
        <f ca="1">J!R87+CJ86</f>
        <v>0</v>
      </c>
      <c r="CF86" s="215">
        <f>J!S87</f>
        <v>0</v>
      </c>
      <c r="CG86" s="216" t="str">
        <f t="shared" si="63"/>
        <v/>
      </c>
      <c r="CH86" s="261">
        <f>J!T87</f>
        <v>0</v>
      </c>
      <c r="CI86" s="263" t="str">
        <f t="shared" si="64"/>
        <v/>
      </c>
      <c r="CJ86" s="265">
        <f>J!U87</f>
        <v>0</v>
      </c>
      <c r="CK86" s="190" t="str">
        <f t="shared" si="65"/>
        <v/>
      </c>
      <c r="CL86" s="95"/>
      <c r="CM86" s="172"/>
      <c r="CN86" s="244">
        <f ca="1">K!R87+CS86</f>
        <v>0</v>
      </c>
      <c r="CO86" s="249">
        <f>K!S87</f>
        <v>0</v>
      </c>
      <c r="CP86" s="250" t="str">
        <f t="shared" si="66"/>
        <v/>
      </c>
      <c r="CQ86" s="246">
        <f>K!T87</f>
        <v>0</v>
      </c>
      <c r="CR86" s="252" t="str">
        <f t="shared" si="67"/>
        <v/>
      </c>
      <c r="CS86" s="254">
        <f>K!U87</f>
        <v>0</v>
      </c>
      <c r="CT86" s="242" t="str">
        <f t="shared" si="68"/>
        <v/>
      </c>
      <c r="CU86" s="95"/>
      <c r="CV86" s="270"/>
      <c r="CW86" s="244">
        <f ca="1">L!R87+DB86</f>
        <v>0</v>
      </c>
      <c r="CX86" s="249">
        <f>L!S87</f>
        <v>0</v>
      </c>
      <c r="CY86" s="250" t="str">
        <f t="shared" si="69"/>
        <v/>
      </c>
      <c r="CZ86" s="246">
        <f>L!T87</f>
        <v>0</v>
      </c>
      <c r="DA86" s="252" t="str">
        <f t="shared" si="70"/>
        <v/>
      </c>
      <c r="DB86" s="254">
        <f>L!U87</f>
        <v>0</v>
      </c>
      <c r="DC86" s="242" t="str">
        <f t="shared" si="71"/>
        <v/>
      </c>
      <c r="DD86" s="89"/>
    </row>
    <row r="87" spans="1:108" ht="11.25" thickBot="1" x14ac:dyDescent="0.2">
      <c r="A87" s="89"/>
      <c r="B87" s="89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89"/>
      <c r="AW87" s="89"/>
      <c r="AX87" s="89"/>
      <c r="AY87" s="89"/>
      <c r="AZ87" s="89"/>
      <c r="BA87" s="89"/>
      <c r="BB87" s="89"/>
      <c r="BC87" s="89"/>
      <c r="BD87" s="89"/>
      <c r="BE87" s="89"/>
      <c r="BF87" s="89"/>
      <c r="BG87" s="89"/>
      <c r="BH87" s="89"/>
      <c r="BI87" s="89"/>
      <c r="BJ87" s="89"/>
      <c r="BK87" s="89"/>
      <c r="BL87" s="89"/>
      <c r="BM87" s="89"/>
      <c r="BN87" s="89"/>
      <c r="BO87" s="89"/>
      <c r="BP87" s="89"/>
      <c r="BQ87" s="89"/>
      <c r="BR87" s="89"/>
      <c r="BS87" s="89"/>
      <c r="BT87" s="89"/>
      <c r="BU87" s="89"/>
      <c r="BV87" s="89"/>
      <c r="BW87" s="89"/>
      <c r="BX87" s="89"/>
      <c r="BY87" s="89"/>
      <c r="BZ87" s="89"/>
      <c r="CA87" s="89"/>
      <c r="CB87" s="89"/>
      <c r="CC87" s="89"/>
      <c r="CD87" s="89"/>
      <c r="CE87" s="89"/>
      <c r="CF87" s="89"/>
      <c r="CG87" s="89"/>
      <c r="CH87" s="89"/>
      <c r="CI87" s="89"/>
      <c r="CJ87" s="89"/>
      <c r="CK87" s="89"/>
      <c r="CL87" s="89"/>
      <c r="CM87" s="89"/>
      <c r="CN87" s="89"/>
      <c r="CO87" s="89"/>
      <c r="CP87" s="89"/>
      <c r="CQ87" s="89"/>
      <c r="CR87" s="89"/>
      <c r="CS87" s="89"/>
      <c r="CT87" s="89"/>
      <c r="CU87" s="89"/>
      <c r="CV87" s="89"/>
      <c r="CW87" s="89"/>
      <c r="CX87" s="89"/>
      <c r="CY87" s="89"/>
      <c r="CZ87" s="89"/>
      <c r="DA87" s="89"/>
      <c r="DB87" s="89"/>
      <c r="DC87" s="89"/>
      <c r="DD87" s="89"/>
    </row>
    <row r="88" spans="1:108" ht="11.25" thickBot="1" x14ac:dyDescent="0.2">
      <c r="B88" s="271">
        <f ca="1">SUM(B4:B86)</f>
        <v>0</v>
      </c>
      <c r="C88" s="272">
        <f>SUM(C4:C86)</f>
        <v>0</v>
      </c>
      <c r="D88" s="272"/>
      <c r="E88" s="272">
        <f t="shared" ref="E88:BN88" si="72">SUM(E4:E86)</f>
        <v>0</v>
      </c>
      <c r="F88" s="272"/>
      <c r="G88" s="273">
        <f t="shared" si="72"/>
        <v>0</v>
      </c>
      <c r="K88" s="271">
        <f t="shared" ca="1" si="72"/>
        <v>0</v>
      </c>
      <c r="L88" s="272">
        <f t="shared" si="72"/>
        <v>0</v>
      </c>
      <c r="M88" s="272"/>
      <c r="N88" s="272">
        <f t="shared" si="72"/>
        <v>0</v>
      </c>
      <c r="O88" s="272"/>
      <c r="P88" s="273">
        <f t="shared" si="72"/>
        <v>0</v>
      </c>
      <c r="T88" s="271">
        <f t="shared" ca="1" si="72"/>
        <v>0</v>
      </c>
      <c r="U88" s="272">
        <f t="shared" si="72"/>
        <v>0</v>
      </c>
      <c r="V88" s="272"/>
      <c r="W88" s="272">
        <f t="shared" si="72"/>
        <v>0</v>
      </c>
      <c r="X88" s="272"/>
      <c r="Y88" s="273">
        <f t="shared" si="72"/>
        <v>0</v>
      </c>
      <c r="AC88" s="271">
        <f t="shared" ca="1" si="72"/>
        <v>0</v>
      </c>
      <c r="AD88" s="272">
        <f t="shared" si="72"/>
        <v>0</v>
      </c>
      <c r="AE88" s="272"/>
      <c r="AF88" s="272">
        <f t="shared" si="72"/>
        <v>0</v>
      </c>
      <c r="AG88" s="272"/>
      <c r="AH88" s="273">
        <f t="shared" si="72"/>
        <v>0</v>
      </c>
      <c r="AL88" s="271">
        <f t="shared" ca="1" si="72"/>
        <v>0</v>
      </c>
      <c r="AM88" s="272">
        <f t="shared" si="72"/>
        <v>0</v>
      </c>
      <c r="AN88" s="272"/>
      <c r="AO88" s="272">
        <f t="shared" si="72"/>
        <v>0</v>
      </c>
      <c r="AP88" s="272"/>
      <c r="AQ88" s="273">
        <f t="shared" si="72"/>
        <v>0</v>
      </c>
      <c r="AU88" s="271">
        <f t="shared" ca="1" si="72"/>
        <v>0</v>
      </c>
      <c r="AV88" s="272">
        <f t="shared" si="72"/>
        <v>0</v>
      </c>
      <c r="AW88" s="272"/>
      <c r="AX88" s="272">
        <f t="shared" si="72"/>
        <v>0</v>
      </c>
      <c r="AY88" s="272"/>
      <c r="AZ88" s="273">
        <f t="shared" si="72"/>
        <v>0</v>
      </c>
      <c r="BD88" s="271">
        <f t="shared" ca="1" si="72"/>
        <v>0</v>
      </c>
      <c r="BE88" s="272">
        <f t="shared" si="72"/>
        <v>0</v>
      </c>
      <c r="BF88" s="272"/>
      <c r="BG88" s="272">
        <f t="shared" si="72"/>
        <v>0</v>
      </c>
      <c r="BH88" s="272"/>
      <c r="BI88" s="273">
        <f t="shared" si="72"/>
        <v>0</v>
      </c>
      <c r="BM88" s="271">
        <f t="shared" ca="1" si="72"/>
        <v>0</v>
      </c>
      <c r="BN88" s="272">
        <f t="shared" si="72"/>
        <v>0</v>
      </c>
      <c r="BO88" s="272"/>
      <c r="BP88" s="272">
        <f t="shared" ref="BP88:DB88" si="73">SUM(BP4:BP86)</f>
        <v>0</v>
      </c>
      <c r="BQ88" s="272"/>
      <c r="BR88" s="273">
        <f t="shared" si="73"/>
        <v>0</v>
      </c>
      <c r="BV88" s="271">
        <f t="shared" ca="1" si="73"/>
        <v>0</v>
      </c>
      <c r="BW88" s="272">
        <f t="shared" si="73"/>
        <v>0</v>
      </c>
      <c r="BX88" s="272"/>
      <c r="BY88" s="272">
        <f t="shared" si="73"/>
        <v>0</v>
      </c>
      <c r="BZ88" s="272"/>
      <c r="CA88" s="273">
        <f t="shared" si="73"/>
        <v>0</v>
      </c>
      <c r="CE88" s="271">
        <f t="shared" ca="1" si="73"/>
        <v>0</v>
      </c>
      <c r="CF88" s="272">
        <f t="shared" si="73"/>
        <v>0</v>
      </c>
      <c r="CG88" s="272"/>
      <c r="CH88" s="272">
        <f t="shared" si="73"/>
        <v>0</v>
      </c>
      <c r="CI88" s="272"/>
      <c r="CJ88" s="273">
        <f t="shared" si="73"/>
        <v>0</v>
      </c>
      <c r="CN88" s="271">
        <f t="shared" ca="1" si="73"/>
        <v>0</v>
      </c>
      <c r="CO88" s="272">
        <f t="shared" si="73"/>
        <v>0</v>
      </c>
      <c r="CP88" s="272"/>
      <c r="CQ88" s="272">
        <f t="shared" si="73"/>
        <v>0</v>
      </c>
      <c r="CR88" s="272"/>
      <c r="CS88" s="273">
        <f t="shared" si="73"/>
        <v>0</v>
      </c>
      <c r="CW88" s="271">
        <f t="shared" ca="1" si="73"/>
        <v>0</v>
      </c>
      <c r="CX88" s="272">
        <f t="shared" si="73"/>
        <v>0</v>
      </c>
      <c r="CY88" s="272"/>
      <c r="CZ88" s="272">
        <f t="shared" si="73"/>
        <v>0</v>
      </c>
      <c r="DA88" s="272"/>
      <c r="DB88" s="273">
        <f t="shared" si="73"/>
        <v>0</v>
      </c>
    </row>
  </sheetData>
  <sortState ref="J4:J28">
    <sortCondition ref="J4"/>
  </sortState>
  <mergeCells count="12">
    <mergeCell ref="A1:I1"/>
    <mergeCell ref="CV1:DD1"/>
    <mergeCell ref="J1:R1"/>
    <mergeCell ref="S1:AA1"/>
    <mergeCell ref="AB1:AJ1"/>
    <mergeCell ref="AK1:AS1"/>
    <mergeCell ref="AT1:BB1"/>
    <mergeCell ref="BC1:BK1"/>
    <mergeCell ref="BL1:BT1"/>
    <mergeCell ref="BU1:CC1"/>
    <mergeCell ref="CD1:CL1"/>
    <mergeCell ref="CM1:CU1"/>
  </mergeCells>
  <conditionalFormatting sqref="BL6">
    <cfRule type="expression" dxfId="61" priority="81">
      <formula>#REF!&gt;=130</formula>
    </cfRule>
  </conditionalFormatting>
  <conditionalFormatting sqref="S13">
    <cfRule type="expression" dxfId="60" priority="84">
      <formula>$C$4:$G$55&gt;100</formula>
    </cfRule>
  </conditionalFormatting>
  <conditionalFormatting sqref="B4:B86">
    <cfRule type="containsText" dxfId="59" priority="64" operator="containsText" text="0">
      <formula>NOT(ISERROR(SEARCH("0",B4)))</formula>
    </cfRule>
  </conditionalFormatting>
  <conditionalFormatting sqref="K4:K86">
    <cfRule type="cellIs" dxfId="58" priority="60" operator="between">
      <formula>0</formula>
      <formula>0</formula>
    </cfRule>
  </conditionalFormatting>
  <conditionalFormatting sqref="Z4:Z86">
    <cfRule type="cellIs" dxfId="57" priority="59" operator="between">
      <formula>0</formula>
      <formula>0</formula>
    </cfRule>
  </conditionalFormatting>
  <conditionalFormatting sqref="T4:T86">
    <cfRule type="cellIs" dxfId="56" priority="58" operator="between">
      <formula>0</formula>
      <formula>0</formula>
    </cfRule>
  </conditionalFormatting>
  <conditionalFormatting sqref="AC4:AC86">
    <cfRule type="cellIs" dxfId="55" priority="57" operator="between">
      <formula>0</formula>
      <formula>0</formula>
    </cfRule>
  </conditionalFormatting>
  <conditionalFormatting sqref="AI4:AI86">
    <cfRule type="cellIs" dxfId="54" priority="56" operator="between">
      <formula>0</formula>
      <formula>0</formula>
    </cfRule>
  </conditionalFormatting>
  <conditionalFormatting sqref="AL4:AL86">
    <cfRule type="cellIs" dxfId="53" priority="55" operator="between">
      <formula>0</formula>
      <formula>0</formula>
    </cfRule>
  </conditionalFormatting>
  <conditionalFormatting sqref="AR4:AR86">
    <cfRule type="cellIs" dxfId="52" priority="54" operator="between">
      <formula>0</formula>
      <formula>0</formula>
    </cfRule>
  </conditionalFormatting>
  <conditionalFormatting sqref="AU4:AU86">
    <cfRule type="cellIs" dxfId="51" priority="53" operator="between">
      <formula>0</formula>
      <formula>0</formula>
    </cfRule>
  </conditionalFormatting>
  <conditionalFormatting sqref="BA4:BA86">
    <cfRule type="cellIs" dxfId="50" priority="52" operator="between">
      <formula>0</formula>
      <formula>0</formula>
    </cfRule>
  </conditionalFormatting>
  <conditionalFormatting sqref="BD4:BD86">
    <cfRule type="cellIs" dxfId="49" priority="51" operator="between">
      <formula>0</formula>
      <formula>0</formula>
    </cfRule>
  </conditionalFormatting>
  <conditionalFormatting sqref="BJ4:BJ86">
    <cfRule type="cellIs" dxfId="48" priority="50" operator="between">
      <formula>0</formula>
      <formula>0</formula>
    </cfRule>
  </conditionalFormatting>
  <conditionalFormatting sqref="BM4:BM86">
    <cfRule type="cellIs" dxfId="47" priority="49" operator="between">
      <formula>0</formula>
      <formula>0</formula>
    </cfRule>
  </conditionalFormatting>
  <conditionalFormatting sqref="BS4:BS86">
    <cfRule type="cellIs" dxfId="46" priority="48" operator="between">
      <formula>0</formula>
      <formula>0</formula>
    </cfRule>
  </conditionalFormatting>
  <conditionalFormatting sqref="BV4:BV86">
    <cfRule type="cellIs" dxfId="45" priority="47" operator="between">
      <formula>0</formula>
      <formula>0</formula>
    </cfRule>
  </conditionalFormatting>
  <conditionalFormatting sqref="CB4:CB86">
    <cfRule type="cellIs" dxfId="44" priority="46" operator="between">
      <formula>0</formula>
      <formula>0</formula>
    </cfRule>
  </conditionalFormatting>
  <conditionalFormatting sqref="CE4:CE86">
    <cfRule type="cellIs" dxfId="43" priority="45" operator="between">
      <formula>0</formula>
      <formula>0</formula>
    </cfRule>
  </conditionalFormatting>
  <conditionalFormatting sqref="CK4:CK86">
    <cfRule type="cellIs" dxfId="42" priority="44" operator="between">
      <formula>0</formula>
      <formula>0</formula>
    </cfRule>
  </conditionalFormatting>
  <conditionalFormatting sqref="CN4:CN86">
    <cfRule type="cellIs" dxfId="41" priority="43" operator="between">
      <formula>0</formula>
      <formula>0</formula>
    </cfRule>
  </conditionalFormatting>
  <conditionalFormatting sqref="CT4:CT86">
    <cfRule type="cellIs" dxfId="40" priority="42" operator="between">
      <formula>0</formula>
      <formula>0</formula>
    </cfRule>
  </conditionalFormatting>
  <conditionalFormatting sqref="CW4:CW86">
    <cfRule type="cellIs" dxfId="39" priority="41" operator="between">
      <formula>0</formula>
      <formula>0</formula>
    </cfRule>
  </conditionalFormatting>
  <conditionalFormatting sqref="DC4:DC86">
    <cfRule type="cellIs" dxfId="38" priority="40" operator="between">
      <formula>0</formula>
      <formula>0</formula>
    </cfRule>
  </conditionalFormatting>
  <conditionalFormatting sqref="C4:C86">
    <cfRule type="containsText" dxfId="37" priority="39" operator="containsText" text="0">
      <formula>NOT(ISERROR(SEARCH("0",C4)))</formula>
    </cfRule>
  </conditionalFormatting>
  <conditionalFormatting sqref="E4:E86">
    <cfRule type="containsText" dxfId="36" priority="38" operator="containsText" text="0">
      <formula>NOT(ISERROR(SEARCH("0",E4)))</formula>
    </cfRule>
  </conditionalFormatting>
  <conditionalFormatting sqref="G4:G86">
    <cfRule type="containsText" dxfId="35" priority="37" operator="containsText" text="0">
      <formula>NOT(ISERROR(SEARCH("0",G4)))</formula>
    </cfRule>
  </conditionalFormatting>
  <conditionalFormatting sqref="L4:L86">
    <cfRule type="containsText" dxfId="34" priority="36" operator="containsText" text="0">
      <formula>NOT(ISERROR(SEARCH("0",L4)))</formula>
    </cfRule>
  </conditionalFormatting>
  <conditionalFormatting sqref="N4:N86">
    <cfRule type="containsText" dxfId="33" priority="35" operator="containsText" text="0">
      <formula>NOT(ISERROR(SEARCH("0",N4)))</formula>
    </cfRule>
  </conditionalFormatting>
  <conditionalFormatting sqref="P4:P86">
    <cfRule type="containsText" dxfId="32" priority="34" operator="containsText" text="0">
      <formula>NOT(ISERROR(SEARCH("0",P4)))</formula>
    </cfRule>
  </conditionalFormatting>
  <conditionalFormatting sqref="G4:G86">
    <cfRule type="containsText" dxfId="31" priority="33" operator="containsText" text="0">
      <formula>NOT(ISERROR(SEARCH("0",G4)))</formula>
    </cfRule>
  </conditionalFormatting>
  <conditionalFormatting sqref="P4:P86">
    <cfRule type="containsText" dxfId="30" priority="32" operator="containsText" text="0">
      <formula>NOT(ISERROR(SEARCH("0",P4)))</formula>
    </cfRule>
  </conditionalFormatting>
  <conditionalFormatting sqref="U4:U86">
    <cfRule type="containsText" dxfId="29" priority="31" operator="containsText" text="0">
      <formula>NOT(ISERROR(SEARCH("0",U4)))</formula>
    </cfRule>
  </conditionalFormatting>
  <conditionalFormatting sqref="W4:W86">
    <cfRule type="containsText" dxfId="28" priority="30" operator="containsText" text="0">
      <formula>NOT(ISERROR(SEARCH("0",W4)))</formula>
    </cfRule>
  </conditionalFormatting>
  <conditionalFormatting sqref="Y4:Y86">
    <cfRule type="containsText" dxfId="27" priority="29" operator="containsText" text="0">
      <formula>NOT(ISERROR(SEARCH("0",Y4)))</formula>
    </cfRule>
  </conditionalFormatting>
  <conditionalFormatting sqref="AD4:AD86">
    <cfRule type="containsText" dxfId="26" priority="28" operator="containsText" text="0">
      <formula>NOT(ISERROR(SEARCH("0",AD4)))</formula>
    </cfRule>
  </conditionalFormatting>
  <conditionalFormatting sqref="AF4:AF86">
    <cfRule type="containsText" dxfId="25" priority="27" operator="containsText" text="0">
      <formula>NOT(ISERROR(SEARCH("0",AF4)))</formula>
    </cfRule>
  </conditionalFormatting>
  <conditionalFormatting sqref="AH4:AH86">
    <cfRule type="containsText" dxfId="24" priority="26" operator="containsText" text="0">
      <formula>NOT(ISERROR(SEARCH("0",AH4)))</formula>
    </cfRule>
  </conditionalFormatting>
  <conditionalFormatting sqref="AM4:AM86">
    <cfRule type="containsText" dxfId="23" priority="25" operator="containsText" text="0">
      <formula>NOT(ISERROR(SEARCH("0",AM4)))</formula>
    </cfRule>
  </conditionalFormatting>
  <conditionalFormatting sqref="AO4:AO86">
    <cfRule type="containsText" dxfId="22" priority="24" operator="containsText" text="0">
      <formula>NOT(ISERROR(SEARCH("0",AO4)))</formula>
    </cfRule>
  </conditionalFormatting>
  <conditionalFormatting sqref="AQ4:AQ86">
    <cfRule type="containsText" dxfId="21" priority="23" operator="containsText" text="0">
      <formula>NOT(ISERROR(SEARCH("0",AQ4)))</formula>
    </cfRule>
  </conditionalFormatting>
  <conditionalFormatting sqref="AV4:AV86">
    <cfRule type="containsText" dxfId="20" priority="21" operator="containsText" text="0">
      <formula>NOT(ISERROR(SEARCH("0",AV4)))</formula>
    </cfRule>
  </conditionalFormatting>
  <conditionalFormatting sqref="AX4:AX86">
    <cfRule type="containsText" dxfId="19" priority="20" operator="containsText" text="0">
      <formula>NOT(ISERROR(SEARCH("0",AX4)))</formula>
    </cfRule>
  </conditionalFormatting>
  <conditionalFormatting sqref="AZ4:AZ86">
    <cfRule type="containsText" dxfId="18" priority="19" operator="containsText" text="0">
      <formula>NOT(ISERROR(SEARCH("0",AZ4)))</formula>
    </cfRule>
  </conditionalFormatting>
  <conditionalFormatting sqref="BE4:BE86">
    <cfRule type="containsText" dxfId="17" priority="18" operator="containsText" text="0">
      <formula>NOT(ISERROR(SEARCH("0",BE4)))</formula>
    </cfRule>
  </conditionalFormatting>
  <conditionalFormatting sqref="BG4:BG86">
    <cfRule type="containsText" dxfId="16" priority="17" operator="containsText" text="0">
      <formula>NOT(ISERROR(SEARCH("0",BG4)))</formula>
    </cfRule>
  </conditionalFormatting>
  <conditionalFormatting sqref="BI4:BI86">
    <cfRule type="containsText" dxfId="15" priority="16" operator="containsText" text="0">
      <formula>NOT(ISERROR(SEARCH("0",BI4)))</formula>
    </cfRule>
  </conditionalFormatting>
  <conditionalFormatting sqref="BN4:BN86">
    <cfRule type="containsText" dxfId="14" priority="15" operator="containsText" text="0">
      <formula>NOT(ISERROR(SEARCH("0",BN4)))</formula>
    </cfRule>
  </conditionalFormatting>
  <conditionalFormatting sqref="BP4:BP86">
    <cfRule type="containsText" dxfId="13" priority="14" operator="containsText" text="0">
      <formula>NOT(ISERROR(SEARCH("0",BP4)))</formula>
    </cfRule>
  </conditionalFormatting>
  <conditionalFormatting sqref="BR4:BR86">
    <cfRule type="containsText" dxfId="12" priority="13" operator="containsText" text="0">
      <formula>NOT(ISERROR(SEARCH("0",BR4)))</formula>
    </cfRule>
  </conditionalFormatting>
  <conditionalFormatting sqref="BW4:BW86">
    <cfRule type="containsText" dxfId="11" priority="12" operator="containsText" text="0">
      <formula>NOT(ISERROR(SEARCH("0",BW4)))</formula>
    </cfRule>
  </conditionalFormatting>
  <conditionalFormatting sqref="BY4:BY86">
    <cfRule type="containsText" dxfId="10" priority="11" operator="containsText" text="0">
      <formula>NOT(ISERROR(SEARCH("0",BY4)))</formula>
    </cfRule>
  </conditionalFormatting>
  <conditionalFormatting sqref="CA4:CA86">
    <cfRule type="containsText" dxfId="9" priority="10" operator="containsText" text="0">
      <formula>NOT(ISERROR(SEARCH("0",CA4)))</formula>
    </cfRule>
  </conditionalFormatting>
  <conditionalFormatting sqref="CF4:CF86">
    <cfRule type="containsText" dxfId="8" priority="9" operator="containsText" text="0">
      <formula>NOT(ISERROR(SEARCH("0",CF4)))</formula>
    </cfRule>
  </conditionalFormatting>
  <conditionalFormatting sqref="CH4:CH86">
    <cfRule type="containsText" dxfId="7" priority="8" operator="containsText" text="0">
      <formula>NOT(ISERROR(SEARCH("0",CH4)))</formula>
    </cfRule>
  </conditionalFormatting>
  <conditionalFormatting sqref="CJ4:CJ86">
    <cfRule type="containsText" dxfId="6" priority="7" operator="containsText" text="0">
      <formula>NOT(ISERROR(SEARCH("0",CJ4)))</formula>
    </cfRule>
  </conditionalFormatting>
  <conditionalFormatting sqref="CO4:CO86">
    <cfRule type="containsText" dxfId="5" priority="6" operator="containsText" text="0">
      <formula>NOT(ISERROR(SEARCH("0",CO4)))</formula>
    </cfRule>
  </conditionalFormatting>
  <conditionalFormatting sqref="CQ4:CQ86">
    <cfRule type="containsText" dxfId="4" priority="5" operator="containsText" text="0">
      <formula>NOT(ISERROR(SEARCH("0",CQ4)))</formula>
    </cfRule>
  </conditionalFormatting>
  <conditionalFormatting sqref="CS4:CS86">
    <cfRule type="containsText" dxfId="3" priority="4" operator="containsText" text="0">
      <formula>NOT(ISERROR(SEARCH("0",CS4)))</formula>
    </cfRule>
  </conditionalFormatting>
  <conditionalFormatting sqref="CX4:CX86">
    <cfRule type="containsText" dxfId="2" priority="3" operator="containsText" text="0">
      <formula>NOT(ISERROR(SEARCH("0",CX4)))</formula>
    </cfRule>
  </conditionalFormatting>
  <conditionalFormatting sqref="CZ4:CZ86">
    <cfRule type="containsText" dxfId="1" priority="2" operator="containsText" text="0">
      <formula>NOT(ISERROR(SEARCH("0",CZ4)))</formula>
    </cfRule>
  </conditionalFormatting>
  <conditionalFormatting sqref="DB4:DB86">
    <cfRule type="containsText" dxfId="0" priority="1" operator="containsText" text="0">
      <formula>NOT(ISERROR(SEARCH("0",DB4)))</formula>
    </cfRule>
  </conditionalFormatting>
  <pageMargins left="0" right="0" top="0" bottom="0" header="0" footer="0"/>
  <pageSetup paperSize="8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Y66"/>
  <sheetViews>
    <sheetView workbookViewId="0">
      <selection activeCell="M7" sqref="M7"/>
    </sheetView>
  </sheetViews>
  <sheetFormatPr baseColWidth="10" defaultRowHeight="15" x14ac:dyDescent="0.3"/>
  <cols>
    <col min="1" max="2" width="11.42578125" style="67"/>
    <col min="3" max="6" width="12.5703125" style="67" customWidth="1"/>
    <col min="7" max="9" width="11.42578125" style="67"/>
    <col min="10" max="10" width="12.7109375" style="67" customWidth="1"/>
    <col min="11" max="258" width="11.42578125" style="67"/>
    <col min="259" max="259" width="12.7109375" style="67" customWidth="1"/>
    <col min="260" max="265" width="11.42578125" style="67"/>
    <col min="266" max="266" width="12.7109375" style="67" customWidth="1"/>
    <col min="267" max="514" width="11.42578125" style="67"/>
    <col min="515" max="515" width="12.7109375" style="67" customWidth="1"/>
    <col min="516" max="521" width="11.42578125" style="67"/>
    <col min="522" max="522" width="12.7109375" style="67" customWidth="1"/>
    <col min="523" max="770" width="11.42578125" style="67"/>
    <col min="771" max="771" width="12.7109375" style="67" customWidth="1"/>
    <col min="772" max="777" width="11.42578125" style="67"/>
    <col min="778" max="778" width="12.7109375" style="67" customWidth="1"/>
    <col min="779" max="1026" width="11.42578125" style="67"/>
    <col min="1027" max="1027" width="12.7109375" style="67" customWidth="1"/>
    <col min="1028" max="1033" width="11.42578125" style="67"/>
    <col min="1034" max="1034" width="12.7109375" style="67" customWidth="1"/>
    <col min="1035" max="1282" width="11.42578125" style="67"/>
    <col min="1283" max="1283" width="12.7109375" style="67" customWidth="1"/>
    <col min="1284" max="1289" width="11.42578125" style="67"/>
    <col min="1290" max="1290" width="12.7109375" style="67" customWidth="1"/>
    <col min="1291" max="1538" width="11.42578125" style="67"/>
    <col min="1539" max="1539" width="12.7109375" style="67" customWidth="1"/>
    <col min="1540" max="1545" width="11.42578125" style="67"/>
    <col min="1546" max="1546" width="12.7109375" style="67" customWidth="1"/>
    <col min="1547" max="1794" width="11.42578125" style="67"/>
    <col min="1795" max="1795" width="12.7109375" style="67" customWidth="1"/>
    <col min="1796" max="1801" width="11.42578125" style="67"/>
    <col min="1802" max="1802" width="12.7109375" style="67" customWidth="1"/>
    <col min="1803" max="2050" width="11.42578125" style="67"/>
    <col min="2051" max="2051" width="12.7109375" style="67" customWidth="1"/>
    <col min="2052" max="2057" width="11.42578125" style="67"/>
    <col min="2058" max="2058" width="12.7109375" style="67" customWidth="1"/>
    <col min="2059" max="2306" width="11.42578125" style="67"/>
    <col min="2307" max="2307" width="12.7109375" style="67" customWidth="1"/>
    <col min="2308" max="2313" width="11.42578125" style="67"/>
    <col min="2314" max="2314" width="12.7109375" style="67" customWidth="1"/>
    <col min="2315" max="2562" width="11.42578125" style="67"/>
    <col min="2563" max="2563" width="12.7109375" style="67" customWidth="1"/>
    <col min="2564" max="2569" width="11.42578125" style="67"/>
    <col min="2570" max="2570" width="12.7109375" style="67" customWidth="1"/>
    <col min="2571" max="2818" width="11.42578125" style="67"/>
    <col min="2819" max="2819" width="12.7109375" style="67" customWidth="1"/>
    <col min="2820" max="2825" width="11.42578125" style="67"/>
    <col min="2826" max="2826" width="12.7109375" style="67" customWidth="1"/>
    <col min="2827" max="3074" width="11.42578125" style="67"/>
    <col min="3075" max="3075" width="12.7109375" style="67" customWidth="1"/>
    <col min="3076" max="3081" width="11.42578125" style="67"/>
    <col min="3082" max="3082" width="12.7109375" style="67" customWidth="1"/>
    <col min="3083" max="3330" width="11.42578125" style="67"/>
    <col min="3331" max="3331" width="12.7109375" style="67" customWidth="1"/>
    <col min="3332" max="3337" width="11.42578125" style="67"/>
    <col min="3338" max="3338" width="12.7109375" style="67" customWidth="1"/>
    <col min="3339" max="3586" width="11.42578125" style="67"/>
    <col min="3587" max="3587" width="12.7109375" style="67" customWidth="1"/>
    <col min="3588" max="3593" width="11.42578125" style="67"/>
    <col min="3594" max="3594" width="12.7109375" style="67" customWidth="1"/>
    <col min="3595" max="3842" width="11.42578125" style="67"/>
    <col min="3843" max="3843" width="12.7109375" style="67" customWidth="1"/>
    <col min="3844" max="3849" width="11.42578125" style="67"/>
    <col min="3850" max="3850" width="12.7109375" style="67" customWidth="1"/>
    <col min="3851" max="4098" width="11.42578125" style="67"/>
    <col min="4099" max="4099" width="12.7109375" style="67" customWidth="1"/>
    <col min="4100" max="4105" width="11.42578125" style="67"/>
    <col min="4106" max="4106" width="12.7109375" style="67" customWidth="1"/>
    <col min="4107" max="4354" width="11.42578125" style="67"/>
    <col min="4355" max="4355" width="12.7109375" style="67" customWidth="1"/>
    <col min="4356" max="4361" width="11.42578125" style="67"/>
    <col min="4362" max="4362" width="12.7109375" style="67" customWidth="1"/>
    <col min="4363" max="4610" width="11.42578125" style="67"/>
    <col min="4611" max="4611" width="12.7109375" style="67" customWidth="1"/>
    <col min="4612" max="4617" width="11.42578125" style="67"/>
    <col min="4618" max="4618" width="12.7109375" style="67" customWidth="1"/>
    <col min="4619" max="4866" width="11.42578125" style="67"/>
    <col min="4867" max="4867" width="12.7109375" style="67" customWidth="1"/>
    <col min="4868" max="4873" width="11.42578125" style="67"/>
    <col min="4874" max="4874" width="12.7109375" style="67" customWidth="1"/>
    <col min="4875" max="5122" width="11.42578125" style="67"/>
    <col min="5123" max="5123" width="12.7109375" style="67" customWidth="1"/>
    <col min="5124" max="5129" width="11.42578125" style="67"/>
    <col min="5130" max="5130" width="12.7109375" style="67" customWidth="1"/>
    <col min="5131" max="5378" width="11.42578125" style="67"/>
    <col min="5379" max="5379" width="12.7109375" style="67" customWidth="1"/>
    <col min="5380" max="5385" width="11.42578125" style="67"/>
    <col min="5386" max="5386" width="12.7109375" style="67" customWidth="1"/>
    <col min="5387" max="5634" width="11.42578125" style="67"/>
    <col min="5635" max="5635" width="12.7109375" style="67" customWidth="1"/>
    <col min="5636" max="5641" width="11.42578125" style="67"/>
    <col min="5642" max="5642" width="12.7109375" style="67" customWidth="1"/>
    <col min="5643" max="5890" width="11.42578125" style="67"/>
    <col min="5891" max="5891" width="12.7109375" style="67" customWidth="1"/>
    <col min="5892" max="5897" width="11.42578125" style="67"/>
    <col min="5898" max="5898" width="12.7109375" style="67" customWidth="1"/>
    <col min="5899" max="6146" width="11.42578125" style="67"/>
    <col min="6147" max="6147" width="12.7109375" style="67" customWidth="1"/>
    <col min="6148" max="6153" width="11.42578125" style="67"/>
    <col min="6154" max="6154" width="12.7109375" style="67" customWidth="1"/>
    <col min="6155" max="6402" width="11.42578125" style="67"/>
    <col min="6403" max="6403" width="12.7109375" style="67" customWidth="1"/>
    <col min="6404" max="6409" width="11.42578125" style="67"/>
    <col min="6410" max="6410" width="12.7109375" style="67" customWidth="1"/>
    <col min="6411" max="6658" width="11.42578125" style="67"/>
    <col min="6659" max="6659" width="12.7109375" style="67" customWidth="1"/>
    <col min="6660" max="6665" width="11.42578125" style="67"/>
    <col min="6666" max="6666" width="12.7109375" style="67" customWidth="1"/>
    <col min="6667" max="6914" width="11.42578125" style="67"/>
    <col min="6915" max="6915" width="12.7109375" style="67" customWidth="1"/>
    <col min="6916" max="6921" width="11.42578125" style="67"/>
    <col min="6922" max="6922" width="12.7109375" style="67" customWidth="1"/>
    <col min="6923" max="7170" width="11.42578125" style="67"/>
    <col min="7171" max="7171" width="12.7109375" style="67" customWidth="1"/>
    <col min="7172" max="7177" width="11.42578125" style="67"/>
    <col min="7178" max="7178" width="12.7109375" style="67" customWidth="1"/>
    <col min="7179" max="7426" width="11.42578125" style="67"/>
    <col min="7427" max="7427" width="12.7109375" style="67" customWidth="1"/>
    <col min="7428" max="7433" width="11.42578125" style="67"/>
    <col min="7434" max="7434" width="12.7109375" style="67" customWidth="1"/>
    <col min="7435" max="7682" width="11.42578125" style="67"/>
    <col min="7683" max="7683" width="12.7109375" style="67" customWidth="1"/>
    <col min="7684" max="7689" width="11.42578125" style="67"/>
    <col min="7690" max="7690" width="12.7109375" style="67" customWidth="1"/>
    <col min="7691" max="7938" width="11.42578125" style="67"/>
    <col min="7939" max="7939" width="12.7109375" style="67" customWidth="1"/>
    <col min="7940" max="7945" width="11.42578125" style="67"/>
    <col min="7946" max="7946" width="12.7109375" style="67" customWidth="1"/>
    <col min="7947" max="8194" width="11.42578125" style="67"/>
    <col min="8195" max="8195" width="12.7109375" style="67" customWidth="1"/>
    <col min="8196" max="8201" width="11.42578125" style="67"/>
    <col min="8202" max="8202" width="12.7109375" style="67" customWidth="1"/>
    <col min="8203" max="8450" width="11.42578125" style="67"/>
    <col min="8451" max="8451" width="12.7109375" style="67" customWidth="1"/>
    <col min="8452" max="8457" width="11.42578125" style="67"/>
    <col min="8458" max="8458" width="12.7109375" style="67" customWidth="1"/>
    <col min="8459" max="8706" width="11.42578125" style="67"/>
    <col min="8707" max="8707" width="12.7109375" style="67" customWidth="1"/>
    <col min="8708" max="8713" width="11.42578125" style="67"/>
    <col min="8714" max="8714" width="12.7109375" style="67" customWidth="1"/>
    <col min="8715" max="8962" width="11.42578125" style="67"/>
    <col min="8963" max="8963" width="12.7109375" style="67" customWidth="1"/>
    <col min="8964" max="8969" width="11.42578125" style="67"/>
    <col min="8970" max="8970" width="12.7109375" style="67" customWidth="1"/>
    <col min="8971" max="9218" width="11.42578125" style="67"/>
    <col min="9219" max="9219" width="12.7109375" style="67" customWidth="1"/>
    <col min="9220" max="9225" width="11.42578125" style="67"/>
    <col min="9226" max="9226" width="12.7109375" style="67" customWidth="1"/>
    <col min="9227" max="9474" width="11.42578125" style="67"/>
    <col min="9475" max="9475" width="12.7109375" style="67" customWidth="1"/>
    <col min="9476" max="9481" width="11.42578125" style="67"/>
    <col min="9482" max="9482" width="12.7109375" style="67" customWidth="1"/>
    <col min="9483" max="9730" width="11.42578125" style="67"/>
    <col min="9731" max="9731" width="12.7109375" style="67" customWidth="1"/>
    <col min="9732" max="9737" width="11.42578125" style="67"/>
    <col min="9738" max="9738" width="12.7109375" style="67" customWidth="1"/>
    <col min="9739" max="9986" width="11.42578125" style="67"/>
    <col min="9987" max="9987" width="12.7109375" style="67" customWidth="1"/>
    <col min="9988" max="9993" width="11.42578125" style="67"/>
    <col min="9994" max="9994" width="12.7109375" style="67" customWidth="1"/>
    <col min="9995" max="10242" width="11.42578125" style="67"/>
    <col min="10243" max="10243" width="12.7109375" style="67" customWidth="1"/>
    <col min="10244" max="10249" width="11.42578125" style="67"/>
    <col min="10250" max="10250" width="12.7109375" style="67" customWidth="1"/>
    <col min="10251" max="10498" width="11.42578125" style="67"/>
    <col min="10499" max="10499" width="12.7109375" style="67" customWidth="1"/>
    <col min="10500" max="10505" width="11.42578125" style="67"/>
    <col min="10506" max="10506" width="12.7109375" style="67" customWidth="1"/>
    <col min="10507" max="10754" width="11.42578125" style="67"/>
    <col min="10755" max="10755" width="12.7109375" style="67" customWidth="1"/>
    <col min="10756" max="10761" width="11.42578125" style="67"/>
    <col min="10762" max="10762" width="12.7109375" style="67" customWidth="1"/>
    <col min="10763" max="11010" width="11.42578125" style="67"/>
    <col min="11011" max="11011" width="12.7109375" style="67" customWidth="1"/>
    <col min="11012" max="11017" width="11.42578125" style="67"/>
    <col min="11018" max="11018" width="12.7109375" style="67" customWidth="1"/>
    <col min="11019" max="11266" width="11.42578125" style="67"/>
    <col min="11267" max="11267" width="12.7109375" style="67" customWidth="1"/>
    <col min="11268" max="11273" width="11.42578125" style="67"/>
    <col min="11274" max="11274" width="12.7109375" style="67" customWidth="1"/>
    <col min="11275" max="11522" width="11.42578125" style="67"/>
    <col min="11523" max="11523" width="12.7109375" style="67" customWidth="1"/>
    <col min="11524" max="11529" width="11.42578125" style="67"/>
    <col min="11530" max="11530" width="12.7109375" style="67" customWidth="1"/>
    <col min="11531" max="11778" width="11.42578125" style="67"/>
    <col min="11779" max="11779" width="12.7109375" style="67" customWidth="1"/>
    <col min="11780" max="11785" width="11.42578125" style="67"/>
    <col min="11786" max="11786" width="12.7109375" style="67" customWidth="1"/>
    <col min="11787" max="12034" width="11.42578125" style="67"/>
    <col min="12035" max="12035" width="12.7109375" style="67" customWidth="1"/>
    <col min="12036" max="12041" width="11.42578125" style="67"/>
    <col min="12042" max="12042" width="12.7109375" style="67" customWidth="1"/>
    <col min="12043" max="12290" width="11.42578125" style="67"/>
    <col min="12291" max="12291" width="12.7109375" style="67" customWidth="1"/>
    <col min="12292" max="12297" width="11.42578125" style="67"/>
    <col min="12298" max="12298" width="12.7109375" style="67" customWidth="1"/>
    <col min="12299" max="12546" width="11.42578125" style="67"/>
    <col min="12547" max="12547" width="12.7109375" style="67" customWidth="1"/>
    <col min="12548" max="12553" width="11.42578125" style="67"/>
    <col min="12554" max="12554" width="12.7109375" style="67" customWidth="1"/>
    <col min="12555" max="12802" width="11.42578125" style="67"/>
    <col min="12803" max="12803" width="12.7109375" style="67" customWidth="1"/>
    <col min="12804" max="12809" width="11.42578125" style="67"/>
    <col min="12810" max="12810" width="12.7109375" style="67" customWidth="1"/>
    <col min="12811" max="13058" width="11.42578125" style="67"/>
    <col min="13059" max="13059" width="12.7109375" style="67" customWidth="1"/>
    <col min="13060" max="13065" width="11.42578125" style="67"/>
    <col min="13066" max="13066" width="12.7109375" style="67" customWidth="1"/>
    <col min="13067" max="13314" width="11.42578125" style="67"/>
    <col min="13315" max="13315" width="12.7109375" style="67" customWidth="1"/>
    <col min="13316" max="13321" width="11.42578125" style="67"/>
    <col min="13322" max="13322" width="12.7109375" style="67" customWidth="1"/>
    <col min="13323" max="13570" width="11.42578125" style="67"/>
    <col min="13571" max="13571" width="12.7109375" style="67" customWidth="1"/>
    <col min="13572" max="13577" width="11.42578125" style="67"/>
    <col min="13578" max="13578" width="12.7109375" style="67" customWidth="1"/>
    <col min="13579" max="13826" width="11.42578125" style="67"/>
    <col min="13827" max="13827" width="12.7109375" style="67" customWidth="1"/>
    <col min="13828" max="13833" width="11.42578125" style="67"/>
    <col min="13834" max="13834" width="12.7109375" style="67" customWidth="1"/>
    <col min="13835" max="14082" width="11.42578125" style="67"/>
    <col min="14083" max="14083" width="12.7109375" style="67" customWidth="1"/>
    <col min="14084" max="14089" width="11.42578125" style="67"/>
    <col min="14090" max="14090" width="12.7109375" style="67" customWidth="1"/>
    <col min="14091" max="14338" width="11.42578125" style="67"/>
    <col min="14339" max="14339" width="12.7109375" style="67" customWidth="1"/>
    <col min="14340" max="14345" width="11.42578125" style="67"/>
    <col min="14346" max="14346" width="12.7109375" style="67" customWidth="1"/>
    <col min="14347" max="14594" width="11.42578125" style="67"/>
    <col min="14595" max="14595" width="12.7109375" style="67" customWidth="1"/>
    <col min="14596" max="14601" width="11.42578125" style="67"/>
    <col min="14602" max="14602" width="12.7109375" style="67" customWidth="1"/>
    <col min="14603" max="14850" width="11.42578125" style="67"/>
    <col min="14851" max="14851" width="12.7109375" style="67" customWidth="1"/>
    <col min="14852" max="14857" width="11.42578125" style="67"/>
    <col min="14858" max="14858" width="12.7109375" style="67" customWidth="1"/>
    <col min="14859" max="15106" width="11.42578125" style="67"/>
    <col min="15107" max="15107" width="12.7109375" style="67" customWidth="1"/>
    <col min="15108" max="15113" width="11.42578125" style="67"/>
    <col min="15114" max="15114" width="12.7109375" style="67" customWidth="1"/>
    <col min="15115" max="15362" width="11.42578125" style="67"/>
    <col min="15363" max="15363" width="12.7109375" style="67" customWidth="1"/>
    <col min="15364" max="15369" width="11.42578125" style="67"/>
    <col min="15370" max="15370" width="12.7109375" style="67" customWidth="1"/>
    <col min="15371" max="15618" width="11.42578125" style="67"/>
    <col min="15619" max="15619" width="12.7109375" style="67" customWidth="1"/>
    <col min="15620" max="15625" width="11.42578125" style="67"/>
    <col min="15626" max="15626" width="12.7109375" style="67" customWidth="1"/>
    <col min="15627" max="15874" width="11.42578125" style="67"/>
    <col min="15875" max="15875" width="12.7109375" style="67" customWidth="1"/>
    <col min="15876" max="15881" width="11.42578125" style="67"/>
    <col min="15882" max="15882" width="12.7109375" style="67" customWidth="1"/>
    <col min="15883" max="16130" width="11.42578125" style="67"/>
    <col min="16131" max="16131" width="12.7109375" style="67" customWidth="1"/>
    <col min="16132" max="16137" width="11.42578125" style="67"/>
    <col min="16138" max="16138" width="12.7109375" style="67" customWidth="1"/>
    <col min="16139" max="16384" width="11.42578125" style="67"/>
  </cols>
  <sheetData>
    <row r="1" spans="1:21" ht="15.75" thickBot="1" x14ac:dyDescent="0.35">
      <c r="G1" s="3"/>
    </row>
    <row r="2" spans="1:21" ht="23.25" customHeight="1" x14ac:dyDescent="0.3">
      <c r="C2" s="382" t="str">
        <f>Couleurs!C1&amp;" "&amp;"récap semaine "&amp;A!B2</f>
        <v>2016 récap semaine 11</v>
      </c>
      <c r="D2" s="383"/>
      <c r="E2" s="383"/>
      <c r="F2" s="384"/>
      <c r="G2" s="3"/>
      <c r="H2" s="3"/>
    </row>
    <row r="3" spans="1:21" ht="18.75" thickBot="1" x14ac:dyDescent="0.4">
      <c r="C3" s="385" t="s">
        <v>45</v>
      </c>
      <c r="D3" s="386"/>
      <c r="E3" s="386"/>
      <c r="F3" s="387"/>
      <c r="G3" s="3"/>
      <c r="H3" s="3"/>
      <c r="N3" s="5"/>
      <c r="T3" s="67">
        <f>COUNTA(K!B5:B7)</f>
        <v>0</v>
      </c>
      <c r="U3" s="67">
        <f>COUNTA(L!B5:B8)</f>
        <v>0</v>
      </c>
    </row>
    <row r="4" spans="1:21" ht="19.5" customHeight="1" x14ac:dyDescent="0.3">
      <c r="C4" s="70" t="s">
        <v>36</v>
      </c>
      <c r="D4" s="71" t="s">
        <v>46</v>
      </c>
      <c r="E4" s="72" t="s">
        <v>47</v>
      </c>
      <c r="F4" s="73" t="s">
        <v>48</v>
      </c>
      <c r="G4" s="3"/>
    </row>
    <row r="5" spans="1:21" ht="22.5" customHeight="1" thickBot="1" x14ac:dyDescent="0.35">
      <c r="A5" s="5"/>
      <c r="B5" s="68"/>
      <c r="C5" s="74">
        <f ca="1">A!R95+B!R95+'C'!R95+D!R95+E!R95+F!R95+G!R95+H!R95+I!R95+J!R95+K!R95+L!R95</f>
        <v>0</v>
      </c>
      <c r="D5" s="77">
        <f>A!S95+B!S95+'C'!S95+D!S95+E!S95+F!S95+G!S95+H!S95+I!S95+J!S95+K!S95+L!S95</f>
        <v>0</v>
      </c>
      <c r="E5" s="78">
        <f>A!T95+B!T95+'C'!T95+D!T95+E!T95+F!T95+G!T95+H!T95+I!T95+J!T95+K!T95+L!T95</f>
        <v>0</v>
      </c>
      <c r="F5" s="75">
        <f>SUM(D5:E5)</f>
        <v>0</v>
      </c>
      <c r="G5" s="3"/>
    </row>
    <row r="6" spans="1:21" x14ac:dyDescent="0.3">
      <c r="B6" s="3"/>
      <c r="C6" s="3"/>
      <c r="D6" s="3"/>
      <c r="E6" s="3"/>
      <c r="F6" s="3"/>
      <c r="G6" s="3"/>
      <c r="H6" s="3"/>
      <c r="L6" s="3"/>
      <c r="M6" s="3"/>
      <c r="N6" s="3"/>
    </row>
    <row r="7" spans="1:21" x14ac:dyDescent="0.3">
      <c r="B7" s="3"/>
      <c r="C7" s="3"/>
      <c r="D7" s="3"/>
      <c r="E7" s="3"/>
      <c r="F7" s="3"/>
      <c r="G7" s="3"/>
      <c r="H7" s="3"/>
      <c r="L7" s="3"/>
      <c r="M7" s="3">
        <v>306</v>
      </c>
      <c r="N7" s="3"/>
    </row>
    <row r="8" spans="1:21" x14ac:dyDescent="0.3">
      <c r="B8" s="3"/>
      <c r="C8" s="3"/>
      <c r="D8" s="3"/>
      <c r="E8" s="3"/>
      <c r="F8" s="3"/>
      <c r="G8" s="3"/>
      <c r="H8" s="3"/>
      <c r="L8" s="3"/>
      <c r="M8" s="3"/>
      <c r="N8" s="3"/>
    </row>
    <row r="9" spans="1:21" x14ac:dyDescent="0.3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21" x14ac:dyDescent="0.3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21" x14ac:dyDescent="0.3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21" x14ac:dyDescent="0.3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21" x14ac:dyDescent="0.3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21" x14ac:dyDescent="0.3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21" x14ac:dyDescent="0.3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21" x14ac:dyDescent="0.3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2:25" x14ac:dyDescent="0.3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2:25" x14ac:dyDescent="0.3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2:25" x14ac:dyDescent="0.3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2:25" ht="15" customHeight="1" x14ac:dyDescent="0.3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2:25" ht="15" customHeight="1" x14ac:dyDescent="0.3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2:25" ht="15" customHeight="1" x14ac:dyDescent="0.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2:25" ht="15" customHeight="1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2:25" ht="15.75" customHeight="1" x14ac:dyDescent="0.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2:25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2:25" x14ac:dyDescent="0.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2:25" x14ac:dyDescent="0.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2:25" x14ac:dyDescent="0.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2:25" ht="15" customHeight="1" x14ac:dyDescent="0.3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2:25" ht="15" customHeight="1" x14ac:dyDescent="0.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69"/>
      <c r="R30" s="69"/>
      <c r="S30" s="69"/>
      <c r="T30" s="69"/>
      <c r="U30" s="69"/>
      <c r="V30" s="69"/>
      <c r="W30" s="69"/>
      <c r="X30" s="69"/>
      <c r="Y30" s="69"/>
    </row>
    <row r="31" spans="2:25" x14ac:dyDescent="0.3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2:25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2:16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2:16" x14ac:dyDescent="0.3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2:16" x14ac:dyDescent="0.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2:16" x14ac:dyDescent="0.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2:16" x14ac:dyDescent="0.3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2:16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2:16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2:16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2:16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2:16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2:16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2:16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2:16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2:16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2:16" x14ac:dyDescent="0.3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2:16" x14ac:dyDescent="0.3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2:16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2:16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2:16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2:16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2:16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2:16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2:16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2:16" x14ac:dyDescent="0.3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2:16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2:16" x14ac:dyDescent="0.3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2:16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2:16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2:16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2:16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16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16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</sheetData>
  <sheetProtection password="CC87" sheet="1" objects="1" scenarios="1"/>
  <mergeCells count="2">
    <mergeCell ref="C2:F2"/>
    <mergeCell ref="C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tabColor rgb="FFFF0000"/>
  </sheetPr>
  <dimension ref="B1:AA111"/>
  <sheetViews>
    <sheetView showGridLines="0" tabSelected="1" zoomScale="70" zoomScaleNormal="70" workbookViewId="0">
      <selection activeCell="B5" sqref="B5:Q94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79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45" t="s">
        <v>33</v>
      </c>
      <c r="I4" s="63">
        <f>F4+1</f>
        <v>42445</v>
      </c>
      <c r="J4" s="44" t="s">
        <v>32</v>
      </c>
      <c r="K4" s="45" t="s">
        <v>33</v>
      </c>
      <c r="L4" s="63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x14ac:dyDescent="0.3">
      <c r="B5" s="390"/>
      <c r="C5" s="274"/>
      <c r="D5" s="105"/>
      <c r="E5" s="104"/>
      <c r="F5" s="275"/>
      <c r="G5" s="105"/>
      <c r="H5" s="276"/>
      <c r="I5" s="274"/>
      <c r="J5" s="105"/>
      <c r="K5" s="104"/>
      <c r="L5" s="275"/>
      <c r="M5" s="105"/>
      <c r="N5" s="276"/>
      <c r="O5" s="274"/>
      <c r="P5" s="105"/>
      <c r="Q5" s="104"/>
      <c r="R5" s="42">
        <f ca="1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x14ac:dyDescent="0.3">
      <c r="B6" s="388"/>
      <c r="C6" s="110"/>
      <c r="D6" s="108"/>
      <c r="E6" s="106"/>
      <c r="F6" s="107"/>
      <c r="G6" s="108"/>
      <c r="H6" s="109"/>
      <c r="I6" s="110"/>
      <c r="J6" s="108"/>
      <c r="K6" s="106"/>
      <c r="L6" s="107"/>
      <c r="M6" s="108"/>
      <c r="N6" s="109"/>
      <c r="O6" s="110"/>
      <c r="P6" s="108"/>
      <c r="Q6" s="106"/>
      <c r="R6" s="43">
        <f t="shared" ref="R6:R94" ca="1" si="0">somcoul(C6:Q6,"rouge")</f>
        <v>0</v>
      </c>
      <c r="S6" s="27">
        <f t="shared" ref="S6:S94" si="1">COUNTIF(C6:Q6,("g"))</f>
        <v>0</v>
      </c>
      <c r="T6" s="29">
        <f t="shared" ref="T6:T94" si="2">COUNTIF(C6:Q6,("c"))</f>
        <v>0</v>
      </c>
      <c r="U6" s="49">
        <f t="shared" ref="U6:U68" si="3">COUNTIF(C6:Q6,"abs")</f>
        <v>0</v>
      </c>
      <c r="V6" s="31"/>
    </row>
    <row r="7" spans="2:27" ht="20.100000000000001" customHeight="1" x14ac:dyDescent="0.3">
      <c r="B7" s="389"/>
      <c r="C7" s="110"/>
      <c r="D7" s="108"/>
      <c r="E7" s="106"/>
      <c r="F7" s="107"/>
      <c r="G7" s="108"/>
      <c r="H7" s="109"/>
      <c r="I7" s="110"/>
      <c r="J7" s="108"/>
      <c r="K7" s="106"/>
      <c r="L7" s="107"/>
      <c r="M7" s="108"/>
      <c r="N7" s="109"/>
      <c r="O7" s="110"/>
      <c r="P7" s="108"/>
      <c r="Q7" s="106"/>
      <c r="R7" s="43">
        <f t="shared" ca="1" si="0"/>
        <v>0</v>
      </c>
      <c r="S7" s="27">
        <f t="shared" si="1"/>
        <v>0</v>
      </c>
      <c r="T7" s="29">
        <f t="shared" si="2"/>
        <v>0</v>
      </c>
      <c r="U7" s="49">
        <f t="shared" si="3"/>
        <v>0</v>
      </c>
      <c r="V7" s="31"/>
    </row>
    <row r="8" spans="2:27" ht="20.100000000000001" customHeight="1" x14ac:dyDescent="0.3">
      <c r="B8" s="389"/>
      <c r="C8" s="110"/>
      <c r="D8" s="108"/>
      <c r="E8" s="106"/>
      <c r="F8" s="107"/>
      <c r="G8" s="108"/>
      <c r="H8" s="109"/>
      <c r="I8" s="110"/>
      <c r="J8" s="108"/>
      <c r="K8" s="106"/>
      <c r="L8" s="107"/>
      <c r="M8" s="108"/>
      <c r="N8" s="109"/>
      <c r="O8" s="110"/>
      <c r="P8" s="108"/>
      <c r="Q8" s="106"/>
      <c r="R8" s="43">
        <f t="shared" ca="1" si="0"/>
        <v>0</v>
      </c>
      <c r="S8" s="27">
        <f t="shared" si="1"/>
        <v>0</v>
      </c>
      <c r="T8" s="29">
        <f t="shared" si="2"/>
        <v>0</v>
      </c>
      <c r="U8" s="49">
        <f t="shared" si="3"/>
        <v>0</v>
      </c>
      <c r="V8" s="31"/>
    </row>
    <row r="9" spans="2:27" ht="20.100000000000001" customHeight="1" x14ac:dyDescent="0.3">
      <c r="B9" s="389"/>
      <c r="C9" s="110"/>
      <c r="D9" s="108"/>
      <c r="E9" s="106"/>
      <c r="F9" s="107"/>
      <c r="G9" s="108"/>
      <c r="H9" s="109"/>
      <c r="I9" s="110"/>
      <c r="J9" s="108"/>
      <c r="K9" s="106"/>
      <c r="L9" s="107"/>
      <c r="M9" s="108"/>
      <c r="N9" s="109"/>
      <c r="O9" s="110"/>
      <c r="P9" s="108"/>
      <c r="Q9" s="106"/>
      <c r="R9" s="43">
        <f t="shared" ca="1" si="0"/>
        <v>0</v>
      </c>
      <c r="S9" s="27">
        <f t="shared" si="1"/>
        <v>0</v>
      </c>
      <c r="T9" s="29">
        <f t="shared" si="2"/>
        <v>0</v>
      </c>
      <c r="U9" s="49">
        <f t="shared" si="3"/>
        <v>0</v>
      </c>
      <c r="V9" s="31"/>
    </row>
    <row r="10" spans="2:27" ht="20.100000000000001" customHeight="1" x14ac:dyDescent="0.3">
      <c r="B10" s="389"/>
      <c r="C10" s="110"/>
      <c r="D10" s="108"/>
      <c r="E10" s="106"/>
      <c r="F10" s="107"/>
      <c r="G10" s="108"/>
      <c r="H10" s="109"/>
      <c r="I10" s="110"/>
      <c r="J10" s="108"/>
      <c r="K10" s="106"/>
      <c r="L10" s="107"/>
      <c r="M10" s="108"/>
      <c r="N10" s="109"/>
      <c r="O10" s="110"/>
      <c r="P10" s="108"/>
      <c r="Q10" s="106"/>
      <c r="R10" s="43">
        <f t="shared" ca="1" si="0"/>
        <v>0</v>
      </c>
      <c r="S10" s="27">
        <f t="shared" si="1"/>
        <v>0</v>
      </c>
      <c r="T10" s="29">
        <f t="shared" si="2"/>
        <v>0</v>
      </c>
      <c r="U10" s="49">
        <f t="shared" si="3"/>
        <v>0</v>
      </c>
      <c r="V10" s="31"/>
    </row>
    <row r="11" spans="2:27" ht="20.100000000000001" customHeight="1" x14ac:dyDescent="0.3">
      <c r="B11" s="389"/>
      <c r="C11" s="110"/>
      <c r="D11" s="108"/>
      <c r="E11" s="106"/>
      <c r="F11" s="107"/>
      <c r="G11" s="108"/>
      <c r="H11" s="109"/>
      <c r="I11" s="110"/>
      <c r="J11" s="108"/>
      <c r="K11" s="106"/>
      <c r="L11" s="107"/>
      <c r="M11" s="108"/>
      <c r="N11" s="109"/>
      <c r="O11" s="110"/>
      <c r="P11" s="108"/>
      <c r="Q11" s="106"/>
      <c r="R11" s="43">
        <f t="shared" ca="1" si="0"/>
        <v>0</v>
      </c>
      <c r="S11" s="27">
        <f t="shared" si="1"/>
        <v>0</v>
      </c>
      <c r="T11" s="29">
        <f t="shared" si="2"/>
        <v>0</v>
      </c>
      <c r="U11" s="49">
        <f t="shared" si="3"/>
        <v>0</v>
      </c>
      <c r="V11" s="31"/>
    </row>
    <row r="12" spans="2:27" ht="20.100000000000001" customHeight="1" x14ac:dyDescent="0.3">
      <c r="B12" s="389"/>
      <c r="C12" s="110"/>
      <c r="D12" s="108"/>
      <c r="E12" s="106"/>
      <c r="F12" s="107"/>
      <c r="G12" s="108"/>
      <c r="H12" s="109"/>
      <c r="I12" s="110"/>
      <c r="J12" s="108"/>
      <c r="K12" s="106"/>
      <c r="L12" s="107"/>
      <c r="M12" s="108"/>
      <c r="N12" s="109"/>
      <c r="O12" s="110"/>
      <c r="P12" s="108"/>
      <c r="Q12" s="106"/>
      <c r="R12" s="43">
        <f t="shared" ca="1" si="0"/>
        <v>0</v>
      </c>
      <c r="S12" s="27">
        <f t="shared" si="1"/>
        <v>0</v>
      </c>
      <c r="T12" s="29">
        <f t="shared" si="2"/>
        <v>0</v>
      </c>
      <c r="U12" s="49">
        <f t="shared" si="3"/>
        <v>0</v>
      </c>
      <c r="V12" s="31"/>
    </row>
    <row r="13" spans="2:27" ht="20.100000000000001" customHeight="1" x14ac:dyDescent="0.3">
      <c r="B13" s="389"/>
      <c r="C13" s="110"/>
      <c r="D13" s="108"/>
      <c r="E13" s="106"/>
      <c r="F13" s="107"/>
      <c r="G13" s="108"/>
      <c r="H13" s="109"/>
      <c r="I13" s="110"/>
      <c r="J13" s="108"/>
      <c r="K13" s="106"/>
      <c r="L13" s="107"/>
      <c r="M13" s="108"/>
      <c r="N13" s="109"/>
      <c r="O13" s="110"/>
      <c r="P13" s="108"/>
      <c r="Q13" s="106"/>
      <c r="R13" s="43">
        <f t="shared" ca="1" si="0"/>
        <v>0</v>
      </c>
      <c r="S13" s="27">
        <f t="shared" si="1"/>
        <v>0</v>
      </c>
      <c r="T13" s="29">
        <f t="shared" si="2"/>
        <v>0</v>
      </c>
      <c r="U13" s="49">
        <f t="shared" si="3"/>
        <v>0</v>
      </c>
      <c r="V13" s="31" t="s">
        <v>44</v>
      </c>
      <c r="W13" s="66"/>
      <c r="X13" s="5" t="s">
        <v>44</v>
      </c>
      <c r="AA13" s="5" t="s">
        <v>40</v>
      </c>
    </row>
    <row r="14" spans="2:27" ht="20.100000000000001" customHeight="1" x14ac:dyDescent="0.3">
      <c r="B14" s="389"/>
      <c r="C14" s="110"/>
      <c r="D14" s="108"/>
      <c r="E14" s="106"/>
      <c r="F14" s="107"/>
      <c r="G14" s="108"/>
      <c r="H14" s="109"/>
      <c r="I14" s="110"/>
      <c r="J14" s="108"/>
      <c r="K14" s="106"/>
      <c r="L14" s="107"/>
      <c r="M14" s="108"/>
      <c r="N14" s="109"/>
      <c r="O14" s="110"/>
      <c r="P14" s="108"/>
      <c r="Q14" s="106"/>
      <c r="R14" s="43">
        <f t="shared" ca="1" si="0"/>
        <v>0</v>
      </c>
      <c r="S14" s="27">
        <f t="shared" si="1"/>
        <v>0</v>
      </c>
      <c r="T14" s="29">
        <f t="shared" si="2"/>
        <v>0</v>
      </c>
      <c r="U14" s="49">
        <f t="shared" si="3"/>
        <v>0</v>
      </c>
      <c r="V14" s="31"/>
    </row>
    <row r="15" spans="2:27" ht="20.100000000000001" customHeight="1" x14ac:dyDescent="0.3">
      <c r="B15" s="389"/>
      <c r="C15" s="110"/>
      <c r="D15" s="108"/>
      <c r="E15" s="106"/>
      <c r="F15" s="107"/>
      <c r="G15" s="108"/>
      <c r="H15" s="109"/>
      <c r="I15" s="110"/>
      <c r="J15" s="108"/>
      <c r="K15" s="106"/>
      <c r="L15" s="107"/>
      <c r="M15" s="108"/>
      <c r="N15" s="109"/>
      <c r="O15" s="110"/>
      <c r="P15" s="108"/>
      <c r="Q15" s="106"/>
      <c r="R15" s="43">
        <f t="shared" ca="1" si="0"/>
        <v>0</v>
      </c>
      <c r="S15" s="27">
        <f t="shared" si="1"/>
        <v>0</v>
      </c>
      <c r="T15" s="29">
        <f t="shared" si="2"/>
        <v>0</v>
      </c>
      <c r="U15" s="49">
        <f t="shared" si="3"/>
        <v>0</v>
      </c>
      <c r="V15" s="31"/>
    </row>
    <row r="16" spans="2:27" ht="20.100000000000001" customHeight="1" x14ac:dyDescent="0.3">
      <c r="B16" s="389"/>
      <c r="C16" s="110"/>
      <c r="D16" s="108"/>
      <c r="E16" s="106"/>
      <c r="F16" s="107"/>
      <c r="G16" s="278"/>
      <c r="H16" s="109"/>
      <c r="I16" s="110"/>
      <c r="J16" s="108"/>
      <c r="K16" s="106"/>
      <c r="L16" s="107"/>
      <c r="M16" s="108"/>
      <c r="N16" s="109"/>
      <c r="O16" s="110"/>
      <c r="P16" s="108"/>
      <c r="Q16" s="106"/>
      <c r="R16" s="43">
        <f t="shared" ca="1" si="0"/>
        <v>0</v>
      </c>
      <c r="S16" s="27">
        <f t="shared" si="1"/>
        <v>0</v>
      </c>
      <c r="T16" s="29">
        <f t="shared" si="2"/>
        <v>0</v>
      </c>
      <c r="U16" s="49">
        <f t="shared" si="3"/>
        <v>0</v>
      </c>
      <c r="V16" s="31"/>
    </row>
    <row r="17" spans="2:22" ht="20.100000000000001" customHeight="1" x14ac:dyDescent="0.3">
      <c r="B17" s="389"/>
      <c r="C17" s="110"/>
      <c r="D17" s="108"/>
      <c r="E17" s="106"/>
      <c r="F17" s="107"/>
      <c r="G17" s="108"/>
      <c r="H17" s="109"/>
      <c r="I17" s="110"/>
      <c r="J17" s="108"/>
      <c r="K17" s="106"/>
      <c r="L17" s="107"/>
      <c r="M17" s="108"/>
      <c r="N17" s="109"/>
      <c r="O17" s="110"/>
      <c r="P17" s="108"/>
      <c r="Q17" s="106"/>
      <c r="R17" s="43">
        <f t="shared" ca="1" si="0"/>
        <v>0</v>
      </c>
      <c r="S17" s="27">
        <f t="shared" si="1"/>
        <v>0</v>
      </c>
      <c r="T17" s="29">
        <f t="shared" si="2"/>
        <v>0</v>
      </c>
      <c r="U17" s="49">
        <f t="shared" si="3"/>
        <v>0</v>
      </c>
      <c r="V17" s="31"/>
    </row>
    <row r="18" spans="2:22" ht="20.100000000000001" customHeight="1" x14ac:dyDescent="0.3">
      <c r="B18" s="389"/>
      <c r="C18" s="110"/>
      <c r="D18" s="108"/>
      <c r="E18" s="106"/>
      <c r="F18" s="107"/>
      <c r="G18" s="108"/>
      <c r="H18" s="109"/>
      <c r="I18" s="110"/>
      <c r="J18" s="108"/>
      <c r="K18" s="106"/>
      <c r="L18" s="107"/>
      <c r="M18" s="108"/>
      <c r="N18" s="109"/>
      <c r="O18" s="110"/>
      <c r="P18" s="108"/>
      <c r="Q18" s="106"/>
      <c r="R18" s="43">
        <f t="shared" ca="1" si="0"/>
        <v>0</v>
      </c>
      <c r="S18" s="27">
        <f t="shared" si="1"/>
        <v>0</v>
      </c>
      <c r="T18" s="29">
        <f t="shared" si="2"/>
        <v>0</v>
      </c>
      <c r="U18" s="49">
        <f t="shared" si="3"/>
        <v>0</v>
      </c>
      <c r="V18" s="31"/>
    </row>
    <row r="19" spans="2:22" ht="20.100000000000001" customHeight="1" x14ac:dyDescent="0.3">
      <c r="B19" s="389"/>
      <c r="C19" s="110"/>
      <c r="D19" s="108"/>
      <c r="E19" s="106"/>
      <c r="F19" s="107"/>
      <c r="G19" s="108"/>
      <c r="H19" s="109"/>
      <c r="I19" s="110"/>
      <c r="J19" s="108"/>
      <c r="K19" s="106"/>
      <c r="L19" s="107"/>
      <c r="M19" s="108"/>
      <c r="N19" s="109"/>
      <c r="O19" s="110"/>
      <c r="P19" s="108"/>
      <c r="Q19" s="106"/>
      <c r="R19" s="43">
        <f t="shared" ca="1" si="0"/>
        <v>0</v>
      </c>
      <c r="S19" s="27">
        <f t="shared" si="1"/>
        <v>0</v>
      </c>
      <c r="T19" s="29">
        <f t="shared" si="2"/>
        <v>0</v>
      </c>
      <c r="U19" s="49">
        <f t="shared" si="3"/>
        <v>0</v>
      </c>
      <c r="V19" s="31"/>
    </row>
    <row r="20" spans="2:22" ht="20.100000000000001" customHeight="1" x14ac:dyDescent="0.3">
      <c r="B20" s="389"/>
      <c r="C20" s="110"/>
      <c r="D20" s="108"/>
      <c r="E20" s="106"/>
      <c r="F20" s="107"/>
      <c r="G20" s="108"/>
      <c r="H20" s="109"/>
      <c r="I20" s="110"/>
      <c r="J20" s="108"/>
      <c r="K20" s="106"/>
      <c r="L20" s="107"/>
      <c r="M20" s="108"/>
      <c r="N20" s="109"/>
      <c r="O20" s="110"/>
      <c r="P20" s="108"/>
      <c r="Q20" s="106"/>
      <c r="R20" s="43">
        <f t="shared" ca="1" si="0"/>
        <v>0</v>
      </c>
      <c r="S20" s="27">
        <f t="shared" si="1"/>
        <v>0</v>
      </c>
      <c r="T20" s="29">
        <f t="shared" si="2"/>
        <v>0</v>
      </c>
      <c r="U20" s="49">
        <f t="shared" si="3"/>
        <v>0</v>
      </c>
      <c r="V20" s="31"/>
    </row>
    <row r="21" spans="2:22" ht="20.100000000000001" customHeight="1" x14ac:dyDescent="0.3">
      <c r="B21" s="389"/>
      <c r="C21" s="110"/>
      <c r="D21" s="108"/>
      <c r="E21" s="106"/>
      <c r="F21" s="107"/>
      <c r="G21" s="108"/>
      <c r="H21" s="109"/>
      <c r="I21" s="110"/>
      <c r="J21" s="108"/>
      <c r="K21" s="106"/>
      <c r="L21" s="107"/>
      <c r="M21" s="108"/>
      <c r="N21" s="109"/>
      <c r="O21" s="110"/>
      <c r="P21" s="108"/>
      <c r="Q21" s="106"/>
      <c r="R21" s="43">
        <f t="shared" ca="1" si="0"/>
        <v>0</v>
      </c>
      <c r="S21" s="27">
        <f t="shared" si="1"/>
        <v>0</v>
      </c>
      <c r="T21" s="29">
        <f t="shared" si="2"/>
        <v>0</v>
      </c>
      <c r="U21" s="49">
        <f t="shared" si="3"/>
        <v>0</v>
      </c>
      <c r="V21" s="31"/>
    </row>
    <row r="22" spans="2:22" ht="20.100000000000001" customHeight="1" x14ac:dyDescent="0.3">
      <c r="B22" s="389"/>
      <c r="C22" s="110"/>
      <c r="D22" s="108"/>
      <c r="E22" s="106"/>
      <c r="F22" s="107"/>
      <c r="G22" s="108"/>
      <c r="H22" s="109"/>
      <c r="I22" s="110"/>
      <c r="J22" s="108"/>
      <c r="K22" s="106"/>
      <c r="L22" s="107"/>
      <c r="M22" s="108"/>
      <c r="N22" s="109"/>
      <c r="O22" s="110"/>
      <c r="P22" s="108"/>
      <c r="Q22" s="106"/>
      <c r="R22" s="43">
        <f t="shared" ca="1" si="0"/>
        <v>0</v>
      </c>
      <c r="S22" s="27">
        <f t="shared" si="1"/>
        <v>0</v>
      </c>
      <c r="T22" s="29">
        <f t="shared" si="2"/>
        <v>0</v>
      </c>
      <c r="U22" s="49">
        <f t="shared" si="3"/>
        <v>0</v>
      </c>
      <c r="V22" s="31"/>
    </row>
    <row r="23" spans="2:22" ht="20.100000000000001" customHeight="1" x14ac:dyDescent="0.3">
      <c r="B23" s="389"/>
      <c r="C23" s="110"/>
      <c r="D23" s="108"/>
      <c r="E23" s="106"/>
      <c r="F23" s="107"/>
      <c r="G23" s="108"/>
      <c r="H23" s="109"/>
      <c r="I23" s="110"/>
      <c r="J23" s="108"/>
      <c r="K23" s="106"/>
      <c r="L23" s="107"/>
      <c r="M23" s="108"/>
      <c r="N23" s="109"/>
      <c r="O23" s="110"/>
      <c r="P23" s="108"/>
      <c r="Q23" s="106"/>
      <c r="R23" s="43">
        <f t="shared" ca="1" si="0"/>
        <v>0</v>
      </c>
      <c r="S23" s="27">
        <f t="shared" si="1"/>
        <v>0</v>
      </c>
      <c r="T23" s="29">
        <f t="shared" si="2"/>
        <v>0</v>
      </c>
      <c r="U23" s="49">
        <f t="shared" si="3"/>
        <v>0</v>
      </c>
      <c r="V23" s="31"/>
    </row>
    <row r="24" spans="2:22" ht="20.100000000000001" customHeight="1" x14ac:dyDescent="0.3">
      <c r="B24" s="389"/>
      <c r="C24" s="110"/>
      <c r="D24" s="108"/>
      <c r="E24" s="106"/>
      <c r="F24" s="107"/>
      <c r="G24" s="108"/>
      <c r="H24" s="109"/>
      <c r="I24" s="110"/>
      <c r="J24" s="108"/>
      <c r="K24" s="106"/>
      <c r="L24" s="107"/>
      <c r="M24" s="108"/>
      <c r="N24" s="109"/>
      <c r="O24" s="110"/>
      <c r="P24" s="108"/>
      <c r="Q24" s="106"/>
      <c r="R24" s="43">
        <f t="shared" ca="1" si="0"/>
        <v>0</v>
      </c>
      <c r="S24" s="27">
        <f t="shared" si="1"/>
        <v>0</v>
      </c>
      <c r="T24" s="29">
        <f t="shared" si="2"/>
        <v>0</v>
      </c>
      <c r="U24" s="49">
        <f t="shared" si="3"/>
        <v>0</v>
      </c>
      <c r="V24" s="31"/>
    </row>
    <row r="25" spans="2:22" ht="20.100000000000001" customHeight="1" x14ac:dyDescent="0.3">
      <c r="B25" s="389"/>
      <c r="C25" s="110"/>
      <c r="D25" s="108"/>
      <c r="E25" s="106"/>
      <c r="F25" s="107"/>
      <c r="G25" s="108"/>
      <c r="H25" s="109"/>
      <c r="I25" s="110"/>
      <c r="J25" s="108"/>
      <c r="K25" s="106"/>
      <c r="L25" s="107"/>
      <c r="M25" s="108"/>
      <c r="N25" s="109"/>
      <c r="O25" s="110"/>
      <c r="P25" s="108"/>
      <c r="Q25" s="106"/>
      <c r="R25" s="43">
        <f t="shared" ca="1" si="0"/>
        <v>0</v>
      </c>
      <c r="S25" s="27">
        <f t="shared" si="1"/>
        <v>0</v>
      </c>
      <c r="T25" s="29">
        <f t="shared" si="2"/>
        <v>0</v>
      </c>
      <c r="U25" s="49">
        <f t="shared" si="3"/>
        <v>0</v>
      </c>
      <c r="V25" s="31"/>
    </row>
    <row r="26" spans="2:22" ht="20.100000000000001" customHeight="1" x14ac:dyDescent="0.3">
      <c r="B26" s="389"/>
      <c r="C26" s="110"/>
      <c r="D26" s="108"/>
      <c r="E26" s="106"/>
      <c r="F26" s="107"/>
      <c r="G26" s="108"/>
      <c r="H26" s="109"/>
      <c r="I26" s="110"/>
      <c r="J26" s="108"/>
      <c r="K26" s="106"/>
      <c r="L26" s="107"/>
      <c r="M26" s="108"/>
      <c r="N26" s="109"/>
      <c r="O26" s="110"/>
      <c r="P26" s="108"/>
      <c r="Q26" s="106"/>
      <c r="R26" s="43">
        <f t="shared" ca="1" si="0"/>
        <v>0</v>
      </c>
      <c r="S26" s="27">
        <f t="shared" si="1"/>
        <v>0</v>
      </c>
      <c r="T26" s="29">
        <f t="shared" si="2"/>
        <v>0</v>
      </c>
      <c r="U26" s="49">
        <f t="shared" si="3"/>
        <v>0</v>
      </c>
      <c r="V26" s="31"/>
    </row>
    <row r="27" spans="2:22" ht="20.100000000000001" customHeight="1" x14ac:dyDescent="0.3">
      <c r="B27" s="389"/>
      <c r="C27" s="110"/>
      <c r="D27" s="108"/>
      <c r="E27" s="106"/>
      <c r="F27" s="107"/>
      <c r="G27" s="108"/>
      <c r="H27" s="109"/>
      <c r="I27" s="110"/>
      <c r="J27" s="108"/>
      <c r="K27" s="106"/>
      <c r="L27" s="107"/>
      <c r="M27" s="108"/>
      <c r="N27" s="109"/>
      <c r="O27" s="110"/>
      <c r="P27" s="108"/>
      <c r="Q27" s="106"/>
      <c r="R27" s="43">
        <f t="shared" ca="1" si="0"/>
        <v>0</v>
      </c>
      <c r="S27" s="27">
        <f t="shared" si="1"/>
        <v>0</v>
      </c>
      <c r="T27" s="29">
        <f t="shared" si="2"/>
        <v>0</v>
      </c>
      <c r="U27" s="49">
        <f t="shared" si="3"/>
        <v>0</v>
      </c>
      <c r="V27" s="31"/>
    </row>
    <row r="28" spans="2:22" ht="20.100000000000001" customHeight="1" x14ac:dyDescent="0.3">
      <c r="B28" s="389"/>
      <c r="C28" s="110"/>
      <c r="D28" s="108"/>
      <c r="E28" s="106"/>
      <c r="F28" s="107"/>
      <c r="G28" s="108"/>
      <c r="H28" s="109"/>
      <c r="I28" s="110"/>
      <c r="J28" s="108"/>
      <c r="K28" s="106"/>
      <c r="L28" s="107"/>
      <c r="M28" s="108"/>
      <c r="N28" s="109"/>
      <c r="O28" s="110"/>
      <c r="P28" s="108"/>
      <c r="Q28" s="106"/>
      <c r="R28" s="43">
        <f t="shared" ca="1" si="0"/>
        <v>0</v>
      </c>
      <c r="S28" s="27">
        <f t="shared" si="1"/>
        <v>0</v>
      </c>
      <c r="T28" s="29">
        <f t="shared" si="2"/>
        <v>0</v>
      </c>
      <c r="U28" s="49">
        <f t="shared" si="3"/>
        <v>0</v>
      </c>
      <c r="V28" s="31"/>
    </row>
    <row r="29" spans="2:22" ht="20.100000000000001" customHeight="1" x14ac:dyDescent="0.3">
      <c r="B29" s="389"/>
      <c r="C29" s="110"/>
      <c r="D29" s="108"/>
      <c r="E29" s="106"/>
      <c r="F29" s="107"/>
      <c r="G29" s="108"/>
      <c r="H29" s="109"/>
      <c r="I29" s="110"/>
      <c r="J29" s="108"/>
      <c r="K29" s="106"/>
      <c r="L29" s="107"/>
      <c r="M29" s="108"/>
      <c r="N29" s="109"/>
      <c r="O29" s="110"/>
      <c r="P29" s="108"/>
      <c r="Q29" s="106"/>
      <c r="R29" s="43">
        <f t="shared" ca="1" si="0"/>
        <v>0</v>
      </c>
      <c r="S29" s="27">
        <f t="shared" si="1"/>
        <v>0</v>
      </c>
      <c r="T29" s="29">
        <f t="shared" si="2"/>
        <v>0</v>
      </c>
      <c r="U29" s="49">
        <f t="shared" si="3"/>
        <v>0</v>
      </c>
      <c r="V29" s="31"/>
    </row>
    <row r="30" spans="2:22" ht="20.100000000000001" customHeight="1" x14ac:dyDescent="0.3">
      <c r="B30" s="389"/>
      <c r="C30" s="110"/>
      <c r="D30" s="108"/>
      <c r="E30" s="106"/>
      <c r="F30" s="107"/>
      <c r="G30" s="108"/>
      <c r="H30" s="109"/>
      <c r="I30" s="110"/>
      <c r="J30" s="108"/>
      <c r="K30" s="106"/>
      <c r="L30" s="107"/>
      <c r="M30" s="108"/>
      <c r="N30" s="109"/>
      <c r="O30" s="110"/>
      <c r="P30" s="108"/>
      <c r="Q30" s="106"/>
      <c r="R30" s="43">
        <f t="shared" ca="1" si="0"/>
        <v>0</v>
      </c>
      <c r="S30" s="27">
        <f t="shared" si="1"/>
        <v>0</v>
      </c>
      <c r="T30" s="29">
        <f t="shared" si="2"/>
        <v>0</v>
      </c>
      <c r="U30" s="49">
        <f t="shared" si="3"/>
        <v>0</v>
      </c>
      <c r="V30" s="31"/>
    </row>
    <row r="31" spans="2:22" ht="20.100000000000001" customHeight="1" x14ac:dyDescent="0.3">
      <c r="B31" s="389"/>
      <c r="C31" s="110"/>
      <c r="D31" s="108"/>
      <c r="E31" s="106"/>
      <c r="F31" s="107"/>
      <c r="G31" s="108"/>
      <c r="H31" s="109"/>
      <c r="I31" s="110"/>
      <c r="J31" s="108"/>
      <c r="K31" s="106"/>
      <c r="L31" s="107"/>
      <c r="M31" s="108"/>
      <c r="N31" s="109"/>
      <c r="O31" s="110"/>
      <c r="P31" s="108"/>
      <c r="Q31" s="106"/>
      <c r="R31" s="43">
        <f ca="1">somcoul(C31:Q31,"rouge")</f>
        <v>0</v>
      </c>
      <c r="S31" s="27">
        <f>COUNTIF(C31:Q31,("g"))</f>
        <v>0</v>
      </c>
      <c r="T31" s="29">
        <f>COUNTIF(C31:Q31,("c"))</f>
        <v>0</v>
      </c>
      <c r="U31" s="49">
        <f>COUNTIF(C31:Q31,"abs")</f>
        <v>0</v>
      </c>
      <c r="V31" s="31"/>
    </row>
    <row r="32" spans="2:22" ht="20.100000000000001" customHeight="1" x14ac:dyDescent="0.3">
      <c r="B32" s="389"/>
      <c r="C32" s="110"/>
      <c r="D32" s="108"/>
      <c r="E32" s="106"/>
      <c r="F32" s="107"/>
      <c r="G32" s="108"/>
      <c r="H32" s="109"/>
      <c r="I32" s="110"/>
      <c r="J32" s="108"/>
      <c r="K32" s="106"/>
      <c r="L32" s="107"/>
      <c r="M32" s="108"/>
      <c r="N32" s="109"/>
      <c r="O32" s="110"/>
      <c r="P32" s="108"/>
      <c r="Q32" s="106"/>
      <c r="R32" s="43">
        <f t="shared" ca="1" si="0"/>
        <v>0</v>
      </c>
      <c r="S32" s="27">
        <f t="shared" si="1"/>
        <v>0</v>
      </c>
      <c r="T32" s="29">
        <f t="shared" si="2"/>
        <v>0</v>
      </c>
      <c r="U32" s="49">
        <f t="shared" si="3"/>
        <v>0</v>
      </c>
      <c r="V32" s="31"/>
    </row>
    <row r="33" spans="2:22" ht="20.100000000000001" customHeight="1" x14ac:dyDescent="0.3">
      <c r="B33" s="391"/>
      <c r="C33" s="110"/>
      <c r="D33" s="108"/>
      <c r="E33" s="106"/>
      <c r="F33" s="107"/>
      <c r="G33" s="108"/>
      <c r="H33" s="109"/>
      <c r="I33" s="110"/>
      <c r="J33" s="108"/>
      <c r="K33" s="106"/>
      <c r="L33" s="107"/>
      <c r="M33" s="108"/>
      <c r="N33" s="109"/>
      <c r="O33" s="110"/>
      <c r="P33" s="108"/>
      <c r="Q33" s="106"/>
      <c r="R33" s="43">
        <f t="shared" ca="1" si="0"/>
        <v>0</v>
      </c>
      <c r="S33" s="27">
        <f t="shared" si="1"/>
        <v>0</v>
      </c>
      <c r="T33" s="29">
        <f t="shared" si="2"/>
        <v>0</v>
      </c>
      <c r="U33" s="49">
        <f t="shared" si="3"/>
        <v>0</v>
      </c>
      <c r="V33" s="31"/>
    </row>
    <row r="34" spans="2:22" ht="20.100000000000001" customHeight="1" x14ac:dyDescent="0.3">
      <c r="B34" s="389"/>
      <c r="C34" s="110"/>
      <c r="D34" s="108"/>
      <c r="E34" s="106"/>
      <c r="F34" s="107"/>
      <c r="G34" s="108"/>
      <c r="H34" s="109"/>
      <c r="I34" s="110"/>
      <c r="J34" s="108"/>
      <c r="K34" s="106"/>
      <c r="L34" s="107"/>
      <c r="M34" s="108"/>
      <c r="N34" s="109"/>
      <c r="O34" s="110"/>
      <c r="P34" s="108"/>
      <c r="Q34" s="106"/>
      <c r="R34" s="43">
        <f t="shared" ca="1" si="0"/>
        <v>0</v>
      </c>
      <c r="S34" s="27">
        <f t="shared" si="1"/>
        <v>0</v>
      </c>
      <c r="T34" s="29">
        <f t="shared" si="2"/>
        <v>0</v>
      </c>
      <c r="U34" s="49">
        <f t="shared" si="3"/>
        <v>0</v>
      </c>
      <c r="V34" s="31"/>
    </row>
    <row r="35" spans="2:22" ht="20.100000000000001" customHeight="1" x14ac:dyDescent="0.3">
      <c r="B35" s="389"/>
      <c r="C35" s="110"/>
      <c r="D35" s="108"/>
      <c r="E35" s="106"/>
      <c r="F35" s="107"/>
      <c r="G35" s="108"/>
      <c r="H35" s="109"/>
      <c r="I35" s="110"/>
      <c r="J35" s="108"/>
      <c r="K35" s="106"/>
      <c r="L35" s="107"/>
      <c r="M35" s="108"/>
      <c r="N35" s="109"/>
      <c r="O35" s="110"/>
      <c r="P35" s="108"/>
      <c r="Q35" s="106"/>
      <c r="R35" s="43">
        <f t="shared" ca="1" si="0"/>
        <v>0</v>
      </c>
      <c r="S35" s="27">
        <f t="shared" si="1"/>
        <v>0</v>
      </c>
      <c r="T35" s="29">
        <f t="shared" si="2"/>
        <v>0</v>
      </c>
      <c r="U35" s="49">
        <f t="shared" si="3"/>
        <v>0</v>
      </c>
      <c r="V35" s="31"/>
    </row>
    <row r="36" spans="2:22" ht="20.100000000000001" customHeight="1" x14ac:dyDescent="0.3">
      <c r="B36" s="389"/>
      <c r="C36" s="110"/>
      <c r="D36" s="108"/>
      <c r="E36" s="106"/>
      <c r="F36" s="107"/>
      <c r="G36" s="108"/>
      <c r="H36" s="109"/>
      <c r="I36" s="110"/>
      <c r="J36" s="108"/>
      <c r="K36" s="106"/>
      <c r="L36" s="107"/>
      <c r="M36" s="108"/>
      <c r="N36" s="109"/>
      <c r="O36" s="110"/>
      <c r="P36" s="108"/>
      <c r="Q36" s="106"/>
      <c r="R36" s="43">
        <f t="shared" ca="1" si="0"/>
        <v>0</v>
      </c>
      <c r="S36" s="27">
        <f t="shared" si="1"/>
        <v>0</v>
      </c>
      <c r="T36" s="29">
        <f t="shared" si="2"/>
        <v>0</v>
      </c>
      <c r="U36" s="49">
        <f t="shared" si="3"/>
        <v>0</v>
      </c>
      <c r="V36" s="31"/>
    </row>
    <row r="37" spans="2:22" ht="20.100000000000001" customHeight="1" x14ac:dyDescent="0.3">
      <c r="B37" s="389"/>
      <c r="C37" s="59"/>
      <c r="D37" s="60"/>
      <c r="E37" s="61"/>
      <c r="F37" s="59"/>
      <c r="G37" s="60"/>
      <c r="H37" s="61"/>
      <c r="I37" s="59"/>
      <c r="J37" s="60"/>
      <c r="K37" s="61"/>
      <c r="L37" s="59"/>
      <c r="M37" s="60"/>
      <c r="N37" s="61"/>
      <c r="O37" s="279"/>
      <c r="P37" s="60"/>
      <c r="Q37" s="61"/>
      <c r="R37" s="43">
        <f t="shared" ca="1" si="0"/>
        <v>0</v>
      </c>
      <c r="S37" s="27">
        <f t="shared" si="1"/>
        <v>0</v>
      </c>
      <c r="T37" s="29">
        <f t="shared" si="2"/>
        <v>0</v>
      </c>
      <c r="U37" s="49">
        <f t="shared" si="3"/>
        <v>0</v>
      </c>
      <c r="V37" s="31"/>
    </row>
    <row r="38" spans="2:22" ht="20.100000000000001" customHeight="1" x14ac:dyDescent="0.3">
      <c r="B38" s="389"/>
      <c r="C38" s="59"/>
      <c r="D38" s="60"/>
      <c r="E38" s="61"/>
      <c r="F38" s="59"/>
      <c r="G38" s="60"/>
      <c r="H38" s="61"/>
      <c r="I38" s="59"/>
      <c r="J38" s="60"/>
      <c r="K38" s="61"/>
      <c r="L38" s="59"/>
      <c r="M38" s="60"/>
      <c r="N38" s="61"/>
      <c r="O38" s="279"/>
      <c r="P38" s="60"/>
      <c r="Q38" s="61"/>
      <c r="R38" s="43">
        <f t="shared" ca="1" si="0"/>
        <v>0</v>
      </c>
      <c r="S38" s="27">
        <f t="shared" si="1"/>
        <v>0</v>
      </c>
      <c r="T38" s="29">
        <f t="shared" si="2"/>
        <v>0</v>
      </c>
      <c r="U38" s="49">
        <f t="shared" si="3"/>
        <v>0</v>
      </c>
      <c r="V38" s="31"/>
    </row>
    <row r="39" spans="2:22" ht="20.100000000000001" customHeight="1" x14ac:dyDescent="0.3">
      <c r="B39" s="389"/>
      <c r="C39" s="59"/>
      <c r="D39" s="60"/>
      <c r="E39" s="61"/>
      <c r="F39" s="59"/>
      <c r="G39" s="60"/>
      <c r="H39" s="61"/>
      <c r="I39" s="59"/>
      <c r="J39" s="60"/>
      <c r="K39" s="61"/>
      <c r="L39" s="59"/>
      <c r="M39" s="60"/>
      <c r="N39" s="61"/>
      <c r="O39" s="279"/>
      <c r="P39" s="60"/>
      <c r="Q39" s="61"/>
      <c r="R39" s="43">
        <f t="shared" ca="1" si="0"/>
        <v>0</v>
      </c>
      <c r="S39" s="27">
        <f t="shared" si="1"/>
        <v>0</v>
      </c>
      <c r="T39" s="29">
        <f t="shared" si="2"/>
        <v>0</v>
      </c>
      <c r="U39" s="49">
        <f t="shared" si="3"/>
        <v>0</v>
      </c>
      <c r="V39" s="31"/>
    </row>
    <row r="40" spans="2:22" ht="20.100000000000001" customHeight="1" x14ac:dyDescent="0.3">
      <c r="B40" s="389"/>
      <c r="C40" s="59"/>
      <c r="D40" s="60"/>
      <c r="E40" s="61"/>
      <c r="F40" s="59"/>
      <c r="G40" s="60"/>
      <c r="H40" s="61"/>
      <c r="I40" s="59"/>
      <c r="J40" s="60"/>
      <c r="K40" s="61"/>
      <c r="L40" s="59"/>
      <c r="M40" s="60"/>
      <c r="N40" s="61"/>
      <c r="O40" s="279"/>
      <c r="P40" s="60"/>
      <c r="Q40" s="61"/>
      <c r="R40" s="43">
        <f t="shared" ca="1" si="0"/>
        <v>0</v>
      </c>
      <c r="S40" s="27">
        <f t="shared" si="1"/>
        <v>0</v>
      </c>
      <c r="T40" s="29">
        <f t="shared" si="2"/>
        <v>0</v>
      </c>
      <c r="U40" s="49">
        <f t="shared" si="3"/>
        <v>0</v>
      </c>
      <c r="V40" s="31"/>
    </row>
    <row r="41" spans="2:22" ht="20.100000000000001" customHeight="1" x14ac:dyDescent="0.3">
      <c r="B41" s="389"/>
      <c r="C41" s="59"/>
      <c r="D41" s="60"/>
      <c r="E41" s="61"/>
      <c r="F41" s="59"/>
      <c r="G41" s="60"/>
      <c r="H41" s="61"/>
      <c r="I41" s="59"/>
      <c r="J41" s="60"/>
      <c r="K41" s="61"/>
      <c r="L41" s="59"/>
      <c r="M41" s="60"/>
      <c r="N41" s="61"/>
      <c r="O41" s="279"/>
      <c r="P41" s="60"/>
      <c r="Q41" s="61"/>
      <c r="R41" s="43">
        <f t="shared" ca="1" si="0"/>
        <v>0</v>
      </c>
      <c r="S41" s="27">
        <f t="shared" si="1"/>
        <v>0</v>
      </c>
      <c r="T41" s="29">
        <f t="shared" si="2"/>
        <v>0</v>
      </c>
      <c r="U41" s="49">
        <f t="shared" si="3"/>
        <v>0</v>
      </c>
      <c r="V41" s="31"/>
    </row>
    <row r="42" spans="2:22" ht="20.100000000000001" customHeight="1" x14ac:dyDescent="0.3">
      <c r="B42" s="389"/>
      <c r="C42" s="59"/>
      <c r="D42" s="60"/>
      <c r="E42" s="61"/>
      <c r="F42" s="59"/>
      <c r="G42" s="60"/>
      <c r="H42" s="61"/>
      <c r="I42" s="59"/>
      <c r="J42" s="60"/>
      <c r="K42" s="61"/>
      <c r="L42" s="59"/>
      <c r="M42" s="60"/>
      <c r="N42" s="61"/>
      <c r="O42" s="279"/>
      <c r="P42" s="60"/>
      <c r="Q42" s="61"/>
      <c r="R42" s="43">
        <f t="shared" ca="1" si="0"/>
        <v>0</v>
      </c>
      <c r="S42" s="27">
        <f t="shared" si="1"/>
        <v>0</v>
      </c>
      <c r="T42" s="29">
        <f t="shared" si="2"/>
        <v>0</v>
      </c>
      <c r="U42" s="49">
        <f t="shared" si="3"/>
        <v>0</v>
      </c>
      <c r="V42" s="31"/>
    </row>
    <row r="43" spans="2:22" ht="20.100000000000001" customHeight="1" x14ac:dyDescent="0.3">
      <c r="B43" s="389"/>
      <c r="C43" s="59"/>
      <c r="D43" s="60"/>
      <c r="E43" s="61"/>
      <c r="F43" s="59"/>
      <c r="G43" s="60"/>
      <c r="H43" s="61"/>
      <c r="I43" s="59"/>
      <c r="J43" s="60"/>
      <c r="K43" s="61"/>
      <c r="L43" s="59"/>
      <c r="M43" s="60"/>
      <c r="N43" s="61"/>
      <c r="O43" s="279"/>
      <c r="P43" s="60"/>
      <c r="Q43" s="61"/>
      <c r="R43" s="43">
        <f t="shared" ca="1" si="0"/>
        <v>0</v>
      </c>
      <c r="S43" s="27">
        <f t="shared" si="1"/>
        <v>0</v>
      </c>
      <c r="T43" s="29">
        <f t="shared" si="2"/>
        <v>0</v>
      </c>
      <c r="U43" s="49">
        <f t="shared" si="3"/>
        <v>0</v>
      </c>
      <c r="V43" s="31"/>
    </row>
    <row r="44" spans="2:22" ht="20.100000000000001" customHeight="1" x14ac:dyDescent="0.3">
      <c r="B44" s="103"/>
      <c r="C44" s="59"/>
      <c r="D44" s="60"/>
      <c r="E44" s="61"/>
      <c r="F44" s="59"/>
      <c r="G44" s="60"/>
      <c r="H44" s="61"/>
      <c r="I44" s="59"/>
      <c r="J44" s="60"/>
      <c r="K44" s="61"/>
      <c r="L44" s="59"/>
      <c r="M44" s="60"/>
      <c r="N44" s="61"/>
      <c r="O44" s="279"/>
      <c r="P44" s="60"/>
      <c r="Q44" s="61"/>
      <c r="R44" s="43">
        <f t="shared" ca="1" si="0"/>
        <v>0</v>
      </c>
      <c r="S44" s="27">
        <f t="shared" si="1"/>
        <v>0</v>
      </c>
      <c r="T44" s="29">
        <f t="shared" si="2"/>
        <v>0</v>
      </c>
      <c r="U44" s="49">
        <f t="shared" si="3"/>
        <v>0</v>
      </c>
      <c r="V44" s="31"/>
    </row>
    <row r="45" spans="2:22" ht="20.100000000000001" customHeight="1" x14ac:dyDescent="0.3">
      <c r="B45" s="103"/>
      <c r="C45" s="59"/>
      <c r="D45" s="60"/>
      <c r="E45" s="61"/>
      <c r="F45" s="59"/>
      <c r="G45" s="60"/>
      <c r="H45" s="61"/>
      <c r="I45" s="59"/>
      <c r="J45" s="60"/>
      <c r="K45" s="61"/>
      <c r="L45" s="59"/>
      <c r="M45" s="60"/>
      <c r="N45" s="61"/>
      <c r="O45" s="279"/>
      <c r="P45" s="60"/>
      <c r="Q45" s="61"/>
      <c r="R45" s="43">
        <f t="shared" ca="1" si="0"/>
        <v>0</v>
      </c>
      <c r="S45" s="27">
        <f t="shared" si="1"/>
        <v>0</v>
      </c>
      <c r="T45" s="29">
        <f t="shared" si="2"/>
        <v>0</v>
      </c>
      <c r="U45" s="49">
        <f t="shared" si="3"/>
        <v>0</v>
      </c>
      <c r="V45" s="31"/>
    </row>
    <row r="46" spans="2:22" ht="20.100000000000001" customHeight="1" x14ac:dyDescent="0.3">
      <c r="B46" s="103"/>
      <c r="C46" s="59"/>
      <c r="D46" s="60"/>
      <c r="E46" s="61"/>
      <c r="F46" s="59"/>
      <c r="G46" s="60"/>
      <c r="H46" s="61"/>
      <c r="I46" s="59"/>
      <c r="J46" s="60"/>
      <c r="K46" s="61"/>
      <c r="L46" s="59"/>
      <c r="M46" s="60"/>
      <c r="N46" s="61"/>
      <c r="O46" s="279"/>
      <c r="P46" s="60"/>
      <c r="Q46" s="61"/>
      <c r="R46" s="43">
        <f t="shared" ca="1" si="0"/>
        <v>0</v>
      </c>
      <c r="S46" s="27">
        <f t="shared" si="1"/>
        <v>0</v>
      </c>
      <c r="T46" s="29">
        <f t="shared" si="2"/>
        <v>0</v>
      </c>
      <c r="U46" s="49">
        <f t="shared" si="3"/>
        <v>0</v>
      </c>
      <c r="V46" s="31"/>
    </row>
    <row r="47" spans="2:22" ht="20.100000000000001" customHeight="1" x14ac:dyDescent="0.3">
      <c r="B47" s="103"/>
      <c r="C47" s="59"/>
      <c r="D47" s="60"/>
      <c r="E47" s="61"/>
      <c r="F47" s="59"/>
      <c r="G47" s="60"/>
      <c r="H47" s="61"/>
      <c r="I47" s="59"/>
      <c r="J47" s="60"/>
      <c r="K47" s="61"/>
      <c r="L47" s="59"/>
      <c r="M47" s="60"/>
      <c r="N47" s="61"/>
      <c r="O47" s="279"/>
      <c r="P47" s="60"/>
      <c r="Q47" s="61"/>
      <c r="R47" s="43">
        <f t="shared" ca="1" si="0"/>
        <v>0</v>
      </c>
      <c r="S47" s="27">
        <f t="shared" si="1"/>
        <v>0</v>
      </c>
      <c r="T47" s="29">
        <f t="shared" si="2"/>
        <v>0</v>
      </c>
      <c r="U47" s="49">
        <f t="shared" si="3"/>
        <v>0</v>
      </c>
      <c r="V47" s="31"/>
    </row>
    <row r="48" spans="2:22" ht="20.100000000000001" customHeight="1" x14ac:dyDescent="0.3">
      <c r="B48" s="103"/>
      <c r="C48" s="59"/>
      <c r="D48" s="60"/>
      <c r="E48" s="61"/>
      <c r="F48" s="59"/>
      <c r="G48" s="60"/>
      <c r="H48" s="61"/>
      <c r="I48" s="59"/>
      <c r="J48" s="60"/>
      <c r="K48" s="61"/>
      <c r="L48" s="59"/>
      <c r="M48" s="60"/>
      <c r="N48" s="61"/>
      <c r="O48" s="279"/>
      <c r="P48" s="60"/>
      <c r="Q48" s="61"/>
      <c r="R48" s="43">
        <f t="shared" ca="1" si="0"/>
        <v>0</v>
      </c>
      <c r="S48" s="27">
        <f t="shared" si="1"/>
        <v>0</v>
      </c>
      <c r="T48" s="29">
        <f t="shared" si="2"/>
        <v>0</v>
      </c>
      <c r="U48" s="49">
        <f t="shared" si="3"/>
        <v>0</v>
      </c>
      <c r="V48" s="31"/>
    </row>
    <row r="49" spans="2:27" ht="20.100000000000001" customHeight="1" x14ac:dyDescent="0.3">
      <c r="B49" s="103"/>
      <c r="C49" s="59"/>
      <c r="D49" s="60"/>
      <c r="E49" s="61"/>
      <c r="F49" s="59"/>
      <c r="G49" s="60"/>
      <c r="H49" s="61"/>
      <c r="I49" s="59"/>
      <c r="J49" s="60"/>
      <c r="K49" s="61"/>
      <c r="L49" s="59"/>
      <c r="M49" s="60"/>
      <c r="N49" s="61"/>
      <c r="O49" s="279"/>
      <c r="P49" s="60"/>
      <c r="Q49" s="61"/>
      <c r="R49" s="43">
        <f t="shared" ca="1" si="0"/>
        <v>0</v>
      </c>
      <c r="S49" s="27">
        <f t="shared" si="1"/>
        <v>0</v>
      </c>
      <c r="T49" s="29">
        <f t="shared" si="2"/>
        <v>0</v>
      </c>
      <c r="U49" s="49">
        <f t="shared" si="3"/>
        <v>0</v>
      </c>
      <c r="V49" s="31"/>
    </row>
    <row r="50" spans="2:27" ht="20.100000000000001" customHeight="1" x14ac:dyDescent="0.3">
      <c r="B50" s="103"/>
      <c r="C50" s="59"/>
      <c r="D50" s="60"/>
      <c r="E50" s="61"/>
      <c r="F50" s="59"/>
      <c r="G50" s="60"/>
      <c r="H50" s="61"/>
      <c r="I50" s="59"/>
      <c r="J50" s="60"/>
      <c r="K50" s="61"/>
      <c r="L50" s="59"/>
      <c r="M50" s="60"/>
      <c r="N50" s="61"/>
      <c r="O50" s="279"/>
      <c r="P50" s="60"/>
      <c r="Q50" s="61"/>
      <c r="R50" s="43">
        <f t="shared" ca="1" si="0"/>
        <v>0</v>
      </c>
      <c r="S50" s="27">
        <f t="shared" si="1"/>
        <v>0</v>
      </c>
      <c r="T50" s="29">
        <f t="shared" si="2"/>
        <v>0</v>
      </c>
      <c r="U50" s="49">
        <f t="shared" si="3"/>
        <v>0</v>
      </c>
      <c r="V50" s="31"/>
    </row>
    <row r="51" spans="2:27" ht="20.100000000000001" customHeight="1" x14ac:dyDescent="0.3">
      <c r="B51" s="103"/>
      <c r="C51" s="59"/>
      <c r="D51" s="60"/>
      <c r="E51" s="61"/>
      <c r="F51" s="59"/>
      <c r="G51" s="60"/>
      <c r="H51" s="61"/>
      <c r="I51" s="59"/>
      <c r="J51" s="60"/>
      <c r="K51" s="61"/>
      <c r="L51" s="59"/>
      <c r="M51" s="60"/>
      <c r="N51" s="61"/>
      <c r="O51" s="279"/>
      <c r="P51" s="60"/>
      <c r="Q51" s="61"/>
      <c r="R51" s="43">
        <f t="shared" ca="1" si="0"/>
        <v>0</v>
      </c>
      <c r="S51" s="27">
        <f t="shared" si="1"/>
        <v>0</v>
      </c>
      <c r="T51" s="29">
        <f t="shared" si="2"/>
        <v>0</v>
      </c>
      <c r="U51" s="49">
        <f t="shared" si="3"/>
        <v>0</v>
      </c>
      <c r="V51" s="31"/>
    </row>
    <row r="52" spans="2:27" ht="20.100000000000001" customHeight="1" x14ac:dyDescent="0.3">
      <c r="B52" s="103"/>
      <c r="C52" s="59"/>
      <c r="D52" s="60"/>
      <c r="E52" s="61"/>
      <c r="F52" s="59"/>
      <c r="G52" s="60"/>
      <c r="H52" s="61"/>
      <c r="I52" s="59"/>
      <c r="J52" s="60"/>
      <c r="K52" s="61"/>
      <c r="L52" s="59"/>
      <c r="M52" s="60"/>
      <c r="N52" s="61"/>
      <c r="O52" s="279"/>
      <c r="P52" s="60"/>
      <c r="Q52" s="61"/>
      <c r="R52" s="43">
        <f t="shared" ca="1" si="0"/>
        <v>0</v>
      </c>
      <c r="S52" s="27">
        <f t="shared" si="1"/>
        <v>0</v>
      </c>
      <c r="T52" s="29">
        <f t="shared" si="2"/>
        <v>0</v>
      </c>
      <c r="U52" s="49">
        <f t="shared" si="3"/>
        <v>0</v>
      </c>
      <c r="V52" s="31"/>
    </row>
    <row r="53" spans="2:27" ht="20.100000000000001" customHeight="1" x14ac:dyDescent="0.3">
      <c r="B53" s="103"/>
      <c r="C53" s="59"/>
      <c r="D53" s="60"/>
      <c r="E53" s="61"/>
      <c r="F53" s="59"/>
      <c r="G53" s="60"/>
      <c r="H53" s="61"/>
      <c r="I53" s="59"/>
      <c r="J53" s="60"/>
      <c r="K53" s="61"/>
      <c r="L53" s="59"/>
      <c r="M53" s="60"/>
      <c r="N53" s="61"/>
      <c r="O53" s="279"/>
      <c r="P53" s="60"/>
      <c r="Q53" s="61"/>
      <c r="R53" s="43">
        <f t="shared" ca="1" si="0"/>
        <v>0</v>
      </c>
      <c r="S53" s="27">
        <f t="shared" si="1"/>
        <v>0</v>
      </c>
      <c r="T53" s="29">
        <f t="shared" si="2"/>
        <v>0</v>
      </c>
      <c r="U53" s="49">
        <f t="shared" si="3"/>
        <v>0</v>
      </c>
      <c r="V53" s="31"/>
    </row>
    <row r="54" spans="2:27" ht="20.100000000000001" customHeight="1" x14ac:dyDescent="0.3">
      <c r="B54" s="103"/>
      <c r="C54" s="59"/>
      <c r="D54" s="60"/>
      <c r="E54" s="61"/>
      <c r="F54" s="59"/>
      <c r="G54" s="60"/>
      <c r="H54" s="61"/>
      <c r="I54" s="59"/>
      <c r="J54" s="60"/>
      <c r="K54" s="61"/>
      <c r="L54" s="59"/>
      <c r="M54" s="60"/>
      <c r="N54" s="61"/>
      <c r="O54" s="279"/>
      <c r="P54" s="60"/>
      <c r="Q54" s="61"/>
      <c r="R54" s="43">
        <f t="shared" ca="1" si="0"/>
        <v>0</v>
      </c>
      <c r="S54" s="27">
        <f t="shared" si="1"/>
        <v>0</v>
      </c>
      <c r="T54" s="29">
        <f t="shared" si="2"/>
        <v>0</v>
      </c>
      <c r="U54" s="49">
        <f t="shared" si="3"/>
        <v>0</v>
      </c>
      <c r="V54" s="31"/>
    </row>
    <row r="55" spans="2:27" ht="20.100000000000001" customHeight="1" x14ac:dyDescent="0.3">
      <c r="B55" s="103"/>
      <c r="C55" s="59"/>
      <c r="D55" s="60"/>
      <c r="E55" s="61"/>
      <c r="F55" s="59"/>
      <c r="G55" s="60"/>
      <c r="H55" s="61"/>
      <c r="I55" s="59"/>
      <c r="J55" s="60"/>
      <c r="K55" s="61"/>
      <c r="L55" s="59"/>
      <c r="M55" s="60"/>
      <c r="N55" s="61"/>
      <c r="O55" s="279"/>
      <c r="P55" s="60"/>
      <c r="Q55" s="61"/>
      <c r="R55" s="43">
        <f t="shared" ca="1" si="0"/>
        <v>0</v>
      </c>
      <c r="S55" s="27">
        <f t="shared" si="1"/>
        <v>0</v>
      </c>
      <c r="T55" s="29">
        <f t="shared" si="2"/>
        <v>0</v>
      </c>
      <c r="U55" s="49">
        <f t="shared" si="3"/>
        <v>0</v>
      </c>
      <c r="V55" s="31"/>
    </row>
    <row r="56" spans="2:27" ht="20.100000000000001" customHeight="1" x14ac:dyDescent="0.3">
      <c r="B56" s="103"/>
      <c r="C56" s="59"/>
      <c r="D56" s="60"/>
      <c r="E56" s="61"/>
      <c r="F56" s="59"/>
      <c r="G56" s="60"/>
      <c r="H56" s="61"/>
      <c r="I56" s="59"/>
      <c r="J56" s="60"/>
      <c r="K56" s="61"/>
      <c r="L56" s="59"/>
      <c r="M56" s="60"/>
      <c r="N56" s="61"/>
      <c r="O56" s="279"/>
      <c r="P56" s="60"/>
      <c r="Q56" s="61"/>
      <c r="R56" s="43">
        <f t="shared" ca="1" si="0"/>
        <v>0</v>
      </c>
      <c r="S56" s="27">
        <f t="shared" si="1"/>
        <v>0</v>
      </c>
      <c r="T56" s="29">
        <f t="shared" si="2"/>
        <v>0</v>
      </c>
      <c r="U56" s="49">
        <f t="shared" si="3"/>
        <v>0</v>
      </c>
      <c r="V56" s="31"/>
    </row>
    <row r="57" spans="2:27" ht="20.100000000000001" customHeight="1" x14ac:dyDescent="0.3">
      <c r="B57" s="103"/>
      <c r="C57" s="59"/>
      <c r="D57" s="60"/>
      <c r="E57" s="61"/>
      <c r="F57" s="59"/>
      <c r="G57" s="60"/>
      <c r="H57" s="61"/>
      <c r="I57" s="59"/>
      <c r="J57" s="60"/>
      <c r="K57" s="61"/>
      <c r="L57" s="59"/>
      <c r="M57" s="60"/>
      <c r="N57" s="61"/>
      <c r="O57" s="279"/>
      <c r="P57" s="60"/>
      <c r="Q57" s="61"/>
      <c r="R57" s="43">
        <f t="shared" ca="1" si="0"/>
        <v>0</v>
      </c>
      <c r="S57" s="27">
        <f t="shared" si="1"/>
        <v>0</v>
      </c>
      <c r="T57" s="29">
        <f t="shared" si="2"/>
        <v>0</v>
      </c>
      <c r="U57" s="49">
        <f t="shared" si="3"/>
        <v>0</v>
      </c>
      <c r="V57" s="31"/>
    </row>
    <row r="58" spans="2:27" ht="20.100000000000001" customHeight="1" x14ac:dyDescent="0.3">
      <c r="B58" s="103"/>
      <c r="C58" s="59"/>
      <c r="D58" s="60"/>
      <c r="E58" s="61"/>
      <c r="F58" s="59"/>
      <c r="G58" s="60"/>
      <c r="H58" s="61"/>
      <c r="I58" s="59"/>
      <c r="J58" s="60"/>
      <c r="K58" s="61"/>
      <c r="L58" s="59"/>
      <c r="M58" s="60"/>
      <c r="N58" s="61"/>
      <c r="O58" s="279"/>
      <c r="P58" s="60"/>
      <c r="Q58" s="61"/>
      <c r="R58" s="43">
        <f t="shared" ca="1" si="0"/>
        <v>0</v>
      </c>
      <c r="S58" s="27">
        <f t="shared" si="1"/>
        <v>0</v>
      </c>
      <c r="T58" s="29">
        <f t="shared" si="2"/>
        <v>0</v>
      </c>
      <c r="U58" s="49">
        <f t="shared" si="3"/>
        <v>0</v>
      </c>
      <c r="V58" s="31"/>
    </row>
    <row r="59" spans="2:27" ht="20.100000000000001" customHeight="1" x14ac:dyDescent="0.3">
      <c r="B59" s="103"/>
      <c r="C59" s="59"/>
      <c r="D59" s="60"/>
      <c r="E59" s="61"/>
      <c r="F59" s="59"/>
      <c r="G59" s="60"/>
      <c r="H59" s="61"/>
      <c r="I59" s="59"/>
      <c r="J59" s="60"/>
      <c r="K59" s="61"/>
      <c r="L59" s="59"/>
      <c r="M59" s="60"/>
      <c r="N59" s="61"/>
      <c r="O59" s="279"/>
      <c r="P59" s="60"/>
      <c r="Q59" s="61"/>
      <c r="R59" s="43">
        <f t="shared" ca="1" si="0"/>
        <v>0</v>
      </c>
      <c r="S59" s="27">
        <f t="shared" si="1"/>
        <v>0</v>
      </c>
      <c r="T59" s="29">
        <f t="shared" si="2"/>
        <v>0</v>
      </c>
      <c r="U59" s="49">
        <f t="shared" si="3"/>
        <v>0</v>
      </c>
      <c r="V59" s="31"/>
    </row>
    <row r="60" spans="2:27" ht="20.100000000000001" customHeight="1" x14ac:dyDescent="0.3">
      <c r="B60" s="103"/>
      <c r="C60" s="59"/>
      <c r="D60" s="60"/>
      <c r="E60" s="61"/>
      <c r="F60" s="59"/>
      <c r="G60" s="60"/>
      <c r="H60" s="61"/>
      <c r="I60" s="59"/>
      <c r="J60" s="60"/>
      <c r="K60" s="61"/>
      <c r="L60" s="59"/>
      <c r="M60" s="60"/>
      <c r="N60" s="61"/>
      <c r="O60" s="279"/>
      <c r="P60" s="60"/>
      <c r="Q60" s="61"/>
      <c r="R60" s="43">
        <f t="shared" ca="1" si="0"/>
        <v>0</v>
      </c>
      <c r="S60" s="27">
        <f t="shared" si="1"/>
        <v>0</v>
      </c>
      <c r="T60" s="29">
        <f t="shared" si="2"/>
        <v>0</v>
      </c>
      <c r="U60" s="49">
        <f t="shared" si="3"/>
        <v>0</v>
      </c>
      <c r="V60" s="31"/>
      <c r="X60" s="26"/>
    </row>
    <row r="61" spans="2:27" ht="20.100000000000001" customHeight="1" x14ac:dyDescent="0.3">
      <c r="B61" s="103"/>
      <c r="C61" s="59"/>
      <c r="D61" s="60"/>
      <c r="E61" s="61"/>
      <c r="F61" s="59"/>
      <c r="G61" s="60"/>
      <c r="H61" s="61"/>
      <c r="I61" s="59"/>
      <c r="J61" s="60"/>
      <c r="K61" s="61"/>
      <c r="L61" s="59"/>
      <c r="M61" s="60"/>
      <c r="N61" s="61"/>
      <c r="O61" s="279"/>
      <c r="P61" s="60"/>
      <c r="Q61" s="61"/>
      <c r="R61" s="43">
        <f t="shared" ca="1" si="0"/>
        <v>0</v>
      </c>
      <c r="S61" s="27">
        <f t="shared" si="1"/>
        <v>0</v>
      </c>
      <c r="T61" s="29">
        <f t="shared" si="2"/>
        <v>0</v>
      </c>
      <c r="U61" s="49">
        <f t="shared" si="3"/>
        <v>0</v>
      </c>
      <c r="V61" s="31"/>
    </row>
    <row r="62" spans="2:27" ht="20.100000000000001" customHeight="1" x14ac:dyDescent="0.3">
      <c r="B62" s="103"/>
      <c r="C62" s="59"/>
      <c r="D62" s="60"/>
      <c r="E62" s="61"/>
      <c r="F62" s="59"/>
      <c r="G62" s="60"/>
      <c r="H62" s="61"/>
      <c r="I62" s="59"/>
      <c r="J62" s="60"/>
      <c r="K62" s="61"/>
      <c r="L62" s="59"/>
      <c r="M62" s="60"/>
      <c r="N62" s="61"/>
      <c r="O62" s="279"/>
      <c r="P62" s="60"/>
      <c r="Q62" s="61"/>
      <c r="R62" s="43">
        <f t="shared" ca="1" si="0"/>
        <v>0</v>
      </c>
      <c r="S62" s="27">
        <f t="shared" si="1"/>
        <v>0</v>
      </c>
      <c r="T62" s="29">
        <f t="shared" si="2"/>
        <v>0</v>
      </c>
      <c r="U62" s="49">
        <f t="shared" si="3"/>
        <v>0</v>
      </c>
      <c r="V62" s="31"/>
      <c r="AA62" s="26"/>
    </row>
    <row r="63" spans="2:27" ht="20.100000000000001" customHeight="1" x14ac:dyDescent="0.3">
      <c r="B63" s="103"/>
      <c r="C63" s="59"/>
      <c r="D63" s="60"/>
      <c r="E63" s="61"/>
      <c r="F63" s="59"/>
      <c r="G63" s="60"/>
      <c r="H63" s="61"/>
      <c r="I63" s="59"/>
      <c r="J63" s="60"/>
      <c r="K63" s="61"/>
      <c r="L63" s="59"/>
      <c r="M63" s="60"/>
      <c r="N63" s="61"/>
      <c r="O63" s="279"/>
      <c r="P63" s="60"/>
      <c r="Q63" s="61"/>
      <c r="R63" s="43">
        <f t="shared" ca="1" si="0"/>
        <v>0</v>
      </c>
      <c r="S63" s="27">
        <f t="shared" si="1"/>
        <v>0</v>
      </c>
      <c r="T63" s="29">
        <f t="shared" si="2"/>
        <v>0</v>
      </c>
      <c r="U63" s="49">
        <f t="shared" si="3"/>
        <v>0</v>
      </c>
      <c r="V63" s="31"/>
      <c r="AA63" s="25"/>
    </row>
    <row r="64" spans="2:27" ht="20.100000000000001" customHeight="1" x14ac:dyDescent="0.3">
      <c r="B64" s="103"/>
      <c r="C64" s="59"/>
      <c r="D64" s="60"/>
      <c r="E64" s="61"/>
      <c r="F64" s="59"/>
      <c r="G64" s="60"/>
      <c r="H64" s="61"/>
      <c r="I64" s="59"/>
      <c r="J64" s="60"/>
      <c r="K64" s="61"/>
      <c r="L64" s="59"/>
      <c r="M64" s="60"/>
      <c r="N64" s="61"/>
      <c r="O64" s="279"/>
      <c r="P64" s="60"/>
      <c r="Q64" s="61"/>
      <c r="R64" s="43">
        <f t="shared" ca="1" si="0"/>
        <v>0</v>
      </c>
      <c r="S64" s="27">
        <f t="shared" si="1"/>
        <v>0</v>
      </c>
      <c r="T64" s="29">
        <f t="shared" si="2"/>
        <v>0</v>
      </c>
      <c r="U64" s="49">
        <f t="shared" si="3"/>
        <v>0</v>
      </c>
      <c r="V64" s="31"/>
    </row>
    <row r="65" spans="2:25" ht="20.100000000000001" customHeight="1" x14ac:dyDescent="0.3">
      <c r="B65" s="103"/>
      <c r="C65" s="59"/>
      <c r="D65" s="60"/>
      <c r="E65" s="61"/>
      <c r="F65" s="59"/>
      <c r="G65" s="60"/>
      <c r="H65" s="61"/>
      <c r="I65" s="59"/>
      <c r="J65" s="60"/>
      <c r="K65" s="61"/>
      <c r="L65" s="59"/>
      <c r="M65" s="60"/>
      <c r="N65" s="61"/>
      <c r="O65" s="279"/>
      <c r="P65" s="60"/>
      <c r="Q65" s="61"/>
      <c r="R65" s="43">
        <f t="shared" ca="1" si="0"/>
        <v>0</v>
      </c>
      <c r="S65" s="27">
        <f t="shared" si="1"/>
        <v>0</v>
      </c>
      <c r="T65" s="29">
        <f t="shared" si="2"/>
        <v>0</v>
      </c>
      <c r="U65" s="49">
        <f t="shared" si="3"/>
        <v>0</v>
      </c>
      <c r="V65" s="31"/>
      <c r="Y65" s="26"/>
    </row>
    <row r="66" spans="2:25" ht="20.100000000000001" customHeight="1" x14ac:dyDescent="0.3">
      <c r="B66" s="103"/>
      <c r="C66" s="59"/>
      <c r="D66" s="60"/>
      <c r="E66" s="61"/>
      <c r="F66" s="59"/>
      <c r="G66" s="60"/>
      <c r="H66" s="61"/>
      <c r="I66" s="59"/>
      <c r="J66" s="60"/>
      <c r="K66" s="61"/>
      <c r="L66" s="59"/>
      <c r="M66" s="60"/>
      <c r="N66" s="61"/>
      <c r="O66" s="279"/>
      <c r="P66" s="60"/>
      <c r="Q66" s="61"/>
      <c r="R66" s="43">
        <f t="shared" ca="1" si="0"/>
        <v>0</v>
      </c>
      <c r="S66" s="27">
        <f t="shared" si="1"/>
        <v>0</v>
      </c>
      <c r="T66" s="29">
        <f t="shared" si="2"/>
        <v>0</v>
      </c>
      <c r="U66" s="49">
        <f t="shared" si="3"/>
        <v>0</v>
      </c>
      <c r="V66" s="31"/>
    </row>
    <row r="67" spans="2:25" ht="20.100000000000001" customHeight="1" x14ac:dyDescent="0.3">
      <c r="B67" s="103"/>
      <c r="C67" s="59"/>
      <c r="D67" s="60"/>
      <c r="E67" s="61"/>
      <c r="F67" s="59"/>
      <c r="G67" s="60"/>
      <c r="H67" s="61"/>
      <c r="I67" s="59"/>
      <c r="J67" s="60"/>
      <c r="K67" s="61"/>
      <c r="L67" s="59"/>
      <c r="M67" s="60"/>
      <c r="N67" s="61"/>
      <c r="O67" s="279"/>
      <c r="P67" s="60"/>
      <c r="Q67" s="61"/>
      <c r="R67" s="43">
        <f t="shared" ca="1" si="0"/>
        <v>0</v>
      </c>
      <c r="S67" s="27">
        <f t="shared" si="1"/>
        <v>0</v>
      </c>
      <c r="T67" s="29">
        <f t="shared" si="2"/>
        <v>0</v>
      </c>
      <c r="U67" s="49">
        <f t="shared" si="3"/>
        <v>0</v>
      </c>
      <c r="V67" s="32"/>
    </row>
    <row r="68" spans="2:25" ht="20.100000000000001" customHeight="1" x14ac:dyDescent="0.3">
      <c r="B68" s="102"/>
      <c r="C68" s="59"/>
      <c r="D68" s="60"/>
      <c r="E68" s="61"/>
      <c r="F68" s="59"/>
      <c r="G68" s="60"/>
      <c r="H68" s="61"/>
      <c r="I68" s="59"/>
      <c r="J68" s="60"/>
      <c r="K68" s="61"/>
      <c r="L68" s="59"/>
      <c r="M68" s="60"/>
      <c r="N68" s="61"/>
      <c r="O68" s="279"/>
      <c r="P68" s="60"/>
      <c r="Q68" s="61"/>
      <c r="R68" s="43">
        <f t="shared" ca="1" si="0"/>
        <v>0</v>
      </c>
      <c r="S68" s="27">
        <f t="shared" si="1"/>
        <v>0</v>
      </c>
      <c r="T68" s="29">
        <f t="shared" si="2"/>
        <v>0</v>
      </c>
      <c r="U68" s="49">
        <f t="shared" si="3"/>
        <v>0</v>
      </c>
      <c r="V68" s="31"/>
    </row>
    <row r="69" spans="2:25" ht="20.100000000000001" customHeight="1" x14ac:dyDescent="0.3">
      <c r="B69" s="103"/>
      <c r="C69" s="59"/>
      <c r="D69" s="60"/>
      <c r="E69" s="61"/>
      <c r="F69" s="59"/>
      <c r="G69" s="60"/>
      <c r="H69" s="61"/>
      <c r="I69" s="59"/>
      <c r="J69" s="60"/>
      <c r="K69" s="61"/>
      <c r="L69" s="59"/>
      <c r="M69" s="60"/>
      <c r="N69" s="61"/>
      <c r="O69" s="279"/>
      <c r="P69" s="60"/>
      <c r="Q69" s="61"/>
      <c r="R69" s="43">
        <f t="shared" ca="1" si="0"/>
        <v>0</v>
      </c>
      <c r="S69" s="27">
        <f t="shared" si="1"/>
        <v>0</v>
      </c>
      <c r="T69" s="29">
        <f t="shared" si="2"/>
        <v>0</v>
      </c>
      <c r="U69" s="49">
        <f t="shared" ref="U69:U93" si="4">COUNTIF(C69:Q69,"abs")</f>
        <v>0</v>
      </c>
      <c r="V69" s="31"/>
    </row>
    <row r="70" spans="2:25" ht="20.100000000000001" customHeight="1" x14ac:dyDescent="0.3">
      <c r="B70" s="103"/>
      <c r="C70" s="59"/>
      <c r="D70" s="60"/>
      <c r="E70" s="61"/>
      <c r="F70" s="59"/>
      <c r="G70" s="60"/>
      <c r="H70" s="61"/>
      <c r="I70" s="59"/>
      <c r="J70" s="60"/>
      <c r="K70" s="61"/>
      <c r="L70" s="59"/>
      <c r="M70" s="60"/>
      <c r="N70" s="61"/>
      <c r="O70" s="279"/>
      <c r="P70" s="60"/>
      <c r="Q70" s="61"/>
      <c r="R70" s="43">
        <f t="shared" ca="1" si="0"/>
        <v>0</v>
      </c>
      <c r="S70" s="27">
        <f t="shared" si="1"/>
        <v>0</v>
      </c>
      <c r="T70" s="29">
        <f t="shared" si="2"/>
        <v>0</v>
      </c>
      <c r="U70" s="49">
        <f t="shared" si="4"/>
        <v>0</v>
      </c>
      <c r="V70" s="31"/>
    </row>
    <row r="71" spans="2:25" ht="20.100000000000001" customHeight="1" x14ac:dyDescent="0.3">
      <c r="B71" s="103"/>
      <c r="C71" s="59"/>
      <c r="D71" s="60"/>
      <c r="E71" s="61"/>
      <c r="F71" s="59"/>
      <c r="G71" s="60"/>
      <c r="H71" s="61"/>
      <c r="I71" s="59"/>
      <c r="J71" s="60"/>
      <c r="K71" s="61"/>
      <c r="L71" s="59"/>
      <c r="M71" s="60"/>
      <c r="N71" s="61"/>
      <c r="O71" s="279"/>
      <c r="P71" s="60"/>
      <c r="Q71" s="61"/>
      <c r="R71" s="43">
        <f t="shared" ca="1" si="0"/>
        <v>0</v>
      </c>
      <c r="S71" s="27">
        <f t="shared" si="1"/>
        <v>0</v>
      </c>
      <c r="T71" s="29">
        <f t="shared" si="2"/>
        <v>0</v>
      </c>
      <c r="U71" s="49">
        <f t="shared" si="4"/>
        <v>0</v>
      </c>
      <c r="V71" s="31"/>
    </row>
    <row r="72" spans="2:25" ht="20.100000000000001" customHeight="1" x14ac:dyDescent="0.3">
      <c r="B72" s="103"/>
      <c r="C72" s="59"/>
      <c r="D72" s="60"/>
      <c r="E72" s="61"/>
      <c r="F72" s="59"/>
      <c r="G72" s="60"/>
      <c r="H72" s="61"/>
      <c r="I72" s="59"/>
      <c r="J72" s="60"/>
      <c r="K72" s="61"/>
      <c r="L72" s="59"/>
      <c r="M72" s="60"/>
      <c r="N72" s="61"/>
      <c r="O72" s="279"/>
      <c r="P72" s="60"/>
      <c r="Q72" s="61"/>
      <c r="R72" s="43">
        <f t="shared" ca="1" si="0"/>
        <v>0</v>
      </c>
      <c r="S72" s="27">
        <f t="shared" si="1"/>
        <v>0</v>
      </c>
      <c r="T72" s="29">
        <f t="shared" si="2"/>
        <v>0</v>
      </c>
      <c r="U72" s="49">
        <f t="shared" si="4"/>
        <v>0</v>
      </c>
      <c r="V72" s="31"/>
    </row>
    <row r="73" spans="2:25" ht="20.100000000000001" customHeight="1" x14ac:dyDescent="0.3">
      <c r="B73" s="103"/>
      <c r="C73" s="59"/>
      <c r="D73" s="60"/>
      <c r="E73" s="61"/>
      <c r="F73" s="59"/>
      <c r="G73" s="60"/>
      <c r="H73" s="61"/>
      <c r="I73" s="59"/>
      <c r="J73" s="60"/>
      <c r="K73" s="61"/>
      <c r="L73" s="59"/>
      <c r="M73" s="60"/>
      <c r="N73" s="61"/>
      <c r="O73" s="60"/>
      <c r="P73" s="60"/>
      <c r="Q73" s="61"/>
      <c r="R73" s="43">
        <f t="shared" ca="1" si="0"/>
        <v>0</v>
      </c>
      <c r="S73" s="27">
        <f t="shared" si="1"/>
        <v>0</v>
      </c>
      <c r="T73" s="29">
        <f t="shared" si="2"/>
        <v>0</v>
      </c>
      <c r="U73" s="49">
        <f t="shared" si="4"/>
        <v>0</v>
      </c>
      <c r="V73" s="31"/>
    </row>
    <row r="74" spans="2:25" ht="20.100000000000001" customHeight="1" x14ac:dyDescent="0.3">
      <c r="B74" s="103"/>
      <c r="C74" s="59"/>
      <c r="D74" s="60"/>
      <c r="E74" s="61"/>
      <c r="F74" s="59"/>
      <c r="G74" s="60"/>
      <c r="H74" s="61"/>
      <c r="I74" s="59"/>
      <c r="J74" s="60"/>
      <c r="K74" s="61"/>
      <c r="L74" s="59"/>
      <c r="M74" s="60"/>
      <c r="N74" s="61"/>
      <c r="O74" s="60"/>
      <c r="P74" s="60"/>
      <c r="Q74" s="61"/>
      <c r="R74" s="43">
        <f t="shared" ca="1" si="0"/>
        <v>0</v>
      </c>
      <c r="S74" s="27">
        <f t="shared" si="1"/>
        <v>0</v>
      </c>
      <c r="T74" s="29">
        <f t="shared" si="2"/>
        <v>0</v>
      </c>
      <c r="U74" s="49">
        <f t="shared" si="4"/>
        <v>0</v>
      </c>
      <c r="V74" s="31"/>
    </row>
    <row r="75" spans="2:25" ht="20.100000000000001" customHeight="1" x14ac:dyDescent="0.3">
      <c r="B75" s="103"/>
      <c r="C75" s="59"/>
      <c r="D75" s="60"/>
      <c r="E75" s="61"/>
      <c r="F75" s="59"/>
      <c r="G75" s="60"/>
      <c r="H75" s="61"/>
      <c r="I75" s="59"/>
      <c r="J75" s="60"/>
      <c r="K75" s="61"/>
      <c r="L75" s="59"/>
      <c r="M75" s="60"/>
      <c r="N75" s="61"/>
      <c r="O75" s="60"/>
      <c r="P75" s="60"/>
      <c r="Q75" s="61"/>
      <c r="R75" s="43">
        <f t="shared" ca="1" si="0"/>
        <v>0</v>
      </c>
      <c r="S75" s="27">
        <f t="shared" si="1"/>
        <v>0</v>
      </c>
      <c r="T75" s="29">
        <f t="shared" si="2"/>
        <v>0</v>
      </c>
      <c r="U75" s="49">
        <f t="shared" si="4"/>
        <v>0</v>
      </c>
      <c r="V75" s="31"/>
    </row>
    <row r="76" spans="2:25" ht="20.100000000000001" customHeight="1" x14ac:dyDescent="0.3">
      <c r="B76" s="103"/>
      <c r="C76" s="59"/>
      <c r="D76" s="60"/>
      <c r="E76" s="61"/>
      <c r="F76" s="59"/>
      <c r="G76" s="60"/>
      <c r="H76" s="61"/>
      <c r="I76" s="59"/>
      <c r="J76" s="60"/>
      <c r="K76" s="61"/>
      <c r="L76" s="59"/>
      <c r="M76" s="60"/>
      <c r="N76" s="61"/>
      <c r="O76" s="60"/>
      <c r="P76" s="60"/>
      <c r="Q76" s="61"/>
      <c r="R76" s="43">
        <f t="shared" ca="1" si="0"/>
        <v>0</v>
      </c>
      <c r="S76" s="27">
        <f t="shared" si="1"/>
        <v>0</v>
      </c>
      <c r="T76" s="29">
        <f t="shared" si="2"/>
        <v>0</v>
      </c>
      <c r="U76" s="49">
        <f t="shared" si="4"/>
        <v>0</v>
      </c>
      <c r="V76" s="31"/>
    </row>
    <row r="77" spans="2:25" ht="20.100000000000001" customHeight="1" x14ac:dyDescent="0.3">
      <c r="B77" s="103"/>
      <c r="C77" s="59"/>
      <c r="D77" s="60"/>
      <c r="E77" s="61"/>
      <c r="F77" s="59"/>
      <c r="G77" s="60"/>
      <c r="H77" s="61"/>
      <c r="I77" s="59"/>
      <c r="J77" s="60"/>
      <c r="K77" s="61"/>
      <c r="L77" s="59"/>
      <c r="M77" s="60"/>
      <c r="N77" s="61"/>
      <c r="O77" s="60"/>
      <c r="P77" s="60"/>
      <c r="Q77" s="61"/>
      <c r="R77" s="43">
        <f t="shared" ca="1" si="0"/>
        <v>0</v>
      </c>
      <c r="S77" s="27">
        <f t="shared" si="1"/>
        <v>0</v>
      </c>
      <c r="T77" s="29">
        <f t="shared" si="2"/>
        <v>0</v>
      </c>
      <c r="U77" s="49">
        <f t="shared" si="4"/>
        <v>0</v>
      </c>
      <c r="V77" s="31"/>
    </row>
    <row r="78" spans="2:25" ht="20.100000000000001" customHeight="1" x14ac:dyDescent="0.3">
      <c r="B78" s="103"/>
      <c r="C78" s="59"/>
      <c r="D78" s="60"/>
      <c r="E78" s="61"/>
      <c r="F78" s="59"/>
      <c r="G78" s="60"/>
      <c r="H78" s="61"/>
      <c r="I78" s="59"/>
      <c r="J78" s="60"/>
      <c r="K78" s="61"/>
      <c r="L78" s="59"/>
      <c r="M78" s="60"/>
      <c r="N78" s="61"/>
      <c r="O78" s="60"/>
      <c r="P78" s="60"/>
      <c r="Q78" s="61"/>
      <c r="R78" s="43">
        <f t="shared" ca="1" si="0"/>
        <v>0</v>
      </c>
      <c r="S78" s="27">
        <f t="shared" si="1"/>
        <v>0</v>
      </c>
      <c r="T78" s="29">
        <f t="shared" si="2"/>
        <v>0</v>
      </c>
      <c r="U78" s="49">
        <f t="shared" si="4"/>
        <v>0</v>
      </c>
      <c r="V78" s="31"/>
    </row>
    <row r="79" spans="2:25" ht="20.100000000000001" customHeight="1" x14ac:dyDescent="0.3">
      <c r="B79" s="103"/>
      <c r="C79" s="59"/>
      <c r="D79" s="60"/>
      <c r="E79" s="61"/>
      <c r="F79" s="59"/>
      <c r="G79" s="60"/>
      <c r="H79" s="61"/>
      <c r="I79" s="59"/>
      <c r="J79" s="60"/>
      <c r="K79" s="61"/>
      <c r="L79" s="59"/>
      <c r="M79" s="60"/>
      <c r="N79" s="61"/>
      <c r="O79" s="279"/>
      <c r="P79" s="60"/>
      <c r="Q79" s="61"/>
      <c r="R79" s="43">
        <f t="shared" ca="1" si="0"/>
        <v>0</v>
      </c>
      <c r="S79" s="27">
        <f t="shared" si="1"/>
        <v>0</v>
      </c>
      <c r="T79" s="29">
        <f t="shared" si="2"/>
        <v>0</v>
      </c>
      <c r="U79" s="49">
        <f t="shared" si="4"/>
        <v>0</v>
      </c>
      <c r="V79" s="31"/>
    </row>
    <row r="80" spans="2:25" ht="20.100000000000001" customHeight="1" x14ac:dyDescent="0.3">
      <c r="B80" s="103"/>
      <c r="C80" s="59"/>
      <c r="D80" s="60"/>
      <c r="E80" s="61"/>
      <c r="F80" s="59"/>
      <c r="G80" s="60"/>
      <c r="H80" s="61"/>
      <c r="I80" s="59"/>
      <c r="J80" s="60"/>
      <c r="K80" s="61"/>
      <c r="L80" s="59"/>
      <c r="M80" s="60"/>
      <c r="N80" s="61"/>
      <c r="O80" s="279"/>
      <c r="P80" s="60"/>
      <c r="Q80" s="61"/>
      <c r="R80" s="43">
        <f t="shared" ca="1" si="0"/>
        <v>0</v>
      </c>
      <c r="S80" s="27">
        <f t="shared" si="1"/>
        <v>0</v>
      </c>
      <c r="T80" s="29">
        <f t="shared" si="2"/>
        <v>0</v>
      </c>
      <c r="U80" s="49">
        <f t="shared" si="4"/>
        <v>0</v>
      </c>
      <c r="V80" s="31"/>
    </row>
    <row r="81" spans="2:25" ht="20.100000000000001" customHeight="1" x14ac:dyDescent="0.3">
      <c r="B81" s="103"/>
      <c r="C81" s="59"/>
      <c r="D81" s="60"/>
      <c r="E81" s="61"/>
      <c r="F81" s="59"/>
      <c r="G81" s="60"/>
      <c r="H81" s="61"/>
      <c r="I81" s="59"/>
      <c r="J81" s="60"/>
      <c r="K81" s="61"/>
      <c r="L81" s="59"/>
      <c r="M81" s="60"/>
      <c r="N81" s="61"/>
      <c r="O81" s="279"/>
      <c r="P81" s="60"/>
      <c r="Q81" s="61"/>
      <c r="R81" s="43">
        <f t="shared" ca="1" si="0"/>
        <v>0</v>
      </c>
      <c r="S81" s="27">
        <f t="shared" si="1"/>
        <v>0</v>
      </c>
      <c r="T81" s="29">
        <f t="shared" si="2"/>
        <v>0</v>
      </c>
      <c r="U81" s="49">
        <f t="shared" si="4"/>
        <v>0</v>
      </c>
      <c r="V81" s="31"/>
    </row>
    <row r="82" spans="2:25" ht="20.100000000000001" customHeight="1" x14ac:dyDescent="0.3">
      <c r="B82" s="103"/>
      <c r="C82" s="59"/>
      <c r="D82" s="60"/>
      <c r="E82" s="61"/>
      <c r="F82" s="59"/>
      <c r="G82" s="60"/>
      <c r="H82" s="61"/>
      <c r="I82" s="59"/>
      <c r="J82" s="60"/>
      <c r="K82" s="61"/>
      <c r="L82" s="59"/>
      <c r="M82" s="60"/>
      <c r="N82" s="61"/>
      <c r="O82" s="279"/>
      <c r="P82" s="60"/>
      <c r="Q82" s="61"/>
      <c r="R82" s="43">
        <f t="shared" ca="1" si="0"/>
        <v>0</v>
      </c>
      <c r="S82" s="27">
        <f t="shared" si="1"/>
        <v>0</v>
      </c>
      <c r="T82" s="29">
        <f t="shared" si="2"/>
        <v>0</v>
      </c>
      <c r="U82" s="49">
        <f t="shared" si="4"/>
        <v>0</v>
      </c>
      <c r="V82" s="31"/>
    </row>
    <row r="83" spans="2:25" ht="20.100000000000001" customHeight="1" x14ac:dyDescent="0.3">
      <c r="B83" s="103"/>
      <c r="C83" s="59"/>
      <c r="D83" s="60"/>
      <c r="E83" s="61"/>
      <c r="F83" s="59"/>
      <c r="G83" s="60"/>
      <c r="H83" s="61"/>
      <c r="I83" s="59"/>
      <c r="J83" s="60"/>
      <c r="K83" s="61"/>
      <c r="L83" s="59"/>
      <c r="M83" s="60"/>
      <c r="N83" s="61"/>
      <c r="O83" s="279"/>
      <c r="P83" s="60"/>
      <c r="Q83" s="61"/>
      <c r="R83" s="43">
        <f t="shared" ca="1" si="0"/>
        <v>0</v>
      </c>
      <c r="S83" s="27">
        <f t="shared" si="1"/>
        <v>0</v>
      </c>
      <c r="T83" s="29">
        <f t="shared" si="2"/>
        <v>0</v>
      </c>
      <c r="U83" s="49">
        <f t="shared" si="4"/>
        <v>0</v>
      </c>
      <c r="V83" s="31"/>
    </row>
    <row r="84" spans="2:25" ht="20.100000000000001" customHeight="1" x14ac:dyDescent="0.3">
      <c r="B84" s="80"/>
      <c r="C84" s="59"/>
      <c r="D84" s="60"/>
      <c r="E84" s="61"/>
      <c r="F84" s="59"/>
      <c r="G84" s="60"/>
      <c r="H84" s="61"/>
      <c r="I84" s="59"/>
      <c r="J84" s="60"/>
      <c r="K84" s="61"/>
      <c r="L84" s="59"/>
      <c r="M84" s="60"/>
      <c r="N84" s="61"/>
      <c r="O84" s="279"/>
      <c r="P84" s="60"/>
      <c r="Q84" s="61"/>
      <c r="R84" s="43">
        <f t="shared" ca="1" si="0"/>
        <v>0</v>
      </c>
      <c r="S84" s="27">
        <f t="shared" si="1"/>
        <v>0</v>
      </c>
      <c r="T84" s="29">
        <f t="shared" si="2"/>
        <v>0</v>
      </c>
      <c r="U84" s="49">
        <f t="shared" si="4"/>
        <v>0</v>
      </c>
      <c r="V84" s="31"/>
    </row>
    <row r="85" spans="2:25" ht="20.100000000000001" customHeight="1" x14ac:dyDescent="0.3">
      <c r="B85" s="80"/>
      <c r="C85" s="59"/>
      <c r="D85" s="60"/>
      <c r="E85" s="61"/>
      <c r="F85" s="59"/>
      <c r="G85" s="60"/>
      <c r="H85" s="61"/>
      <c r="I85" s="59"/>
      <c r="J85" s="60"/>
      <c r="K85" s="61"/>
      <c r="L85" s="59"/>
      <c r="M85" s="60"/>
      <c r="N85" s="61"/>
      <c r="O85" s="279"/>
      <c r="P85" s="60"/>
      <c r="Q85" s="61"/>
      <c r="R85" s="43">
        <f t="shared" ca="1" si="0"/>
        <v>0</v>
      </c>
      <c r="S85" s="27">
        <f t="shared" si="1"/>
        <v>0</v>
      </c>
      <c r="T85" s="29">
        <f t="shared" si="2"/>
        <v>0</v>
      </c>
      <c r="U85" s="49">
        <f t="shared" si="4"/>
        <v>0</v>
      </c>
      <c r="V85" s="31"/>
    </row>
    <row r="86" spans="2:25" ht="20.100000000000001" customHeight="1" x14ac:dyDescent="0.3">
      <c r="B86" s="80"/>
      <c r="C86" s="59"/>
      <c r="D86" s="60"/>
      <c r="E86" s="61"/>
      <c r="F86" s="59"/>
      <c r="G86" s="60"/>
      <c r="H86" s="61"/>
      <c r="I86" s="59"/>
      <c r="J86" s="60"/>
      <c r="K86" s="61"/>
      <c r="L86" s="59"/>
      <c r="M86" s="60"/>
      <c r="N86" s="61"/>
      <c r="O86" s="279"/>
      <c r="P86" s="60"/>
      <c r="Q86" s="61"/>
      <c r="R86" s="43">
        <f t="shared" ca="1" si="0"/>
        <v>0</v>
      </c>
      <c r="S86" s="27">
        <f t="shared" si="1"/>
        <v>0</v>
      </c>
      <c r="T86" s="29">
        <f t="shared" si="2"/>
        <v>0</v>
      </c>
      <c r="U86" s="49">
        <f t="shared" si="4"/>
        <v>0</v>
      </c>
      <c r="V86" s="31"/>
    </row>
    <row r="87" spans="2:25" ht="20.100000000000001" customHeight="1" x14ac:dyDescent="0.3">
      <c r="B87" s="80"/>
      <c r="C87" s="59"/>
      <c r="D87" s="60"/>
      <c r="E87" s="61"/>
      <c r="F87" s="59"/>
      <c r="G87" s="60"/>
      <c r="H87" s="61"/>
      <c r="I87" s="59"/>
      <c r="J87" s="60"/>
      <c r="K87" s="61"/>
      <c r="L87" s="59"/>
      <c r="M87" s="60"/>
      <c r="N87" s="61"/>
      <c r="O87" s="279"/>
      <c r="P87" s="60"/>
      <c r="Q87" s="61"/>
      <c r="R87" s="43">
        <f t="shared" ca="1" si="0"/>
        <v>0</v>
      </c>
      <c r="S87" s="27">
        <f t="shared" si="1"/>
        <v>0</v>
      </c>
      <c r="T87" s="29">
        <f t="shared" si="2"/>
        <v>0</v>
      </c>
      <c r="U87" s="49">
        <f t="shared" si="4"/>
        <v>0</v>
      </c>
      <c r="V87" s="31"/>
    </row>
    <row r="88" spans="2:25" ht="20.100000000000001" customHeight="1" x14ac:dyDescent="0.3">
      <c r="B88" s="80"/>
      <c r="C88" s="59"/>
      <c r="D88" s="60"/>
      <c r="E88" s="61"/>
      <c r="F88" s="59"/>
      <c r="G88" s="60"/>
      <c r="H88" s="61"/>
      <c r="I88" s="59"/>
      <c r="J88" s="60"/>
      <c r="K88" s="61"/>
      <c r="L88" s="59"/>
      <c r="M88" s="60"/>
      <c r="N88" s="61"/>
      <c r="O88" s="279"/>
      <c r="P88" s="60"/>
      <c r="Q88" s="61"/>
      <c r="R88" s="43">
        <f t="shared" ca="1" si="0"/>
        <v>0</v>
      </c>
      <c r="S88" s="27">
        <f t="shared" si="1"/>
        <v>0</v>
      </c>
      <c r="T88" s="29">
        <f t="shared" si="2"/>
        <v>0</v>
      </c>
      <c r="U88" s="49">
        <f t="shared" si="4"/>
        <v>0</v>
      </c>
      <c r="V88" s="31"/>
    </row>
    <row r="89" spans="2:25" ht="20.100000000000001" customHeight="1" x14ac:dyDescent="0.3">
      <c r="B89" s="80"/>
      <c r="C89" s="59"/>
      <c r="D89" s="60"/>
      <c r="E89" s="61"/>
      <c r="F89" s="59"/>
      <c r="G89" s="60"/>
      <c r="H89" s="61"/>
      <c r="I89" s="59"/>
      <c r="J89" s="60"/>
      <c r="K89" s="61"/>
      <c r="L89" s="59"/>
      <c r="M89" s="60"/>
      <c r="N89" s="61"/>
      <c r="O89" s="279"/>
      <c r="P89" s="60"/>
      <c r="Q89" s="61"/>
      <c r="R89" s="43">
        <f t="shared" ca="1" si="0"/>
        <v>0</v>
      </c>
      <c r="S89" s="27">
        <f t="shared" si="1"/>
        <v>0</v>
      </c>
      <c r="T89" s="29">
        <f t="shared" si="2"/>
        <v>0</v>
      </c>
      <c r="U89" s="49">
        <f t="shared" si="4"/>
        <v>0</v>
      </c>
      <c r="V89" s="31"/>
    </row>
    <row r="90" spans="2:25" ht="20.100000000000001" customHeight="1" x14ac:dyDescent="0.3">
      <c r="B90" s="80"/>
      <c r="C90" s="59"/>
      <c r="D90" s="60"/>
      <c r="E90" s="61"/>
      <c r="F90" s="59"/>
      <c r="G90" s="60"/>
      <c r="H90" s="61"/>
      <c r="I90" s="59"/>
      <c r="J90" s="60"/>
      <c r="K90" s="61"/>
      <c r="L90" s="59"/>
      <c r="M90" s="60"/>
      <c r="N90" s="61"/>
      <c r="O90" s="279"/>
      <c r="P90" s="60"/>
      <c r="Q90" s="61"/>
      <c r="R90" s="43">
        <f t="shared" ca="1" si="0"/>
        <v>0</v>
      </c>
      <c r="S90" s="27">
        <f t="shared" si="1"/>
        <v>0</v>
      </c>
      <c r="T90" s="29">
        <f t="shared" si="2"/>
        <v>0</v>
      </c>
      <c r="U90" s="49">
        <f t="shared" si="4"/>
        <v>0</v>
      </c>
      <c r="V90" s="31"/>
    </row>
    <row r="91" spans="2:25" ht="20.100000000000001" customHeight="1" x14ac:dyDescent="0.3">
      <c r="B91" s="80"/>
      <c r="C91" s="59"/>
      <c r="D91" s="60"/>
      <c r="E91" s="61"/>
      <c r="F91" s="59"/>
      <c r="G91" s="60"/>
      <c r="H91" s="61"/>
      <c r="I91" s="59"/>
      <c r="J91" s="60"/>
      <c r="K91" s="61"/>
      <c r="L91" s="59"/>
      <c r="M91" s="60"/>
      <c r="N91" s="61"/>
      <c r="O91" s="279"/>
      <c r="P91" s="60"/>
      <c r="Q91" s="61"/>
      <c r="R91" s="43">
        <f t="shared" ca="1" si="0"/>
        <v>0</v>
      </c>
      <c r="S91" s="27">
        <f t="shared" si="1"/>
        <v>0</v>
      </c>
      <c r="T91" s="29">
        <f t="shared" si="2"/>
        <v>0</v>
      </c>
      <c r="U91" s="49">
        <f t="shared" si="4"/>
        <v>0</v>
      </c>
      <c r="V91" s="31"/>
    </row>
    <row r="92" spans="2:25" ht="20.100000000000001" customHeight="1" x14ac:dyDescent="0.3">
      <c r="B92" s="80"/>
      <c r="C92" s="59"/>
      <c r="D92" s="60"/>
      <c r="E92" s="61"/>
      <c r="F92" s="59"/>
      <c r="G92" s="60"/>
      <c r="H92" s="61"/>
      <c r="I92" s="59"/>
      <c r="J92" s="60"/>
      <c r="K92" s="61"/>
      <c r="L92" s="59"/>
      <c r="M92" s="60"/>
      <c r="N92" s="61"/>
      <c r="O92" s="279"/>
      <c r="P92" s="60"/>
      <c r="Q92" s="61"/>
      <c r="R92" s="43">
        <f t="shared" ca="1" si="0"/>
        <v>0</v>
      </c>
      <c r="S92" s="27">
        <f t="shared" si="1"/>
        <v>0</v>
      </c>
      <c r="T92" s="29">
        <f t="shared" si="2"/>
        <v>0</v>
      </c>
      <c r="U92" s="49">
        <f t="shared" si="4"/>
        <v>0</v>
      </c>
      <c r="V92" s="31"/>
    </row>
    <row r="93" spans="2:25" ht="20.100000000000001" customHeight="1" x14ac:dyDescent="0.3">
      <c r="B93" s="80"/>
      <c r="C93" s="59"/>
      <c r="D93" s="60"/>
      <c r="E93" s="61"/>
      <c r="F93" s="59"/>
      <c r="G93" s="60"/>
      <c r="H93" s="61"/>
      <c r="I93" s="59"/>
      <c r="J93" s="60"/>
      <c r="K93" s="61"/>
      <c r="L93" s="59"/>
      <c r="M93" s="60"/>
      <c r="N93" s="61"/>
      <c r="O93" s="279"/>
      <c r="P93" s="60"/>
      <c r="Q93" s="61"/>
      <c r="R93" s="43">
        <f t="shared" ca="1" si="0"/>
        <v>0</v>
      </c>
      <c r="S93" s="27">
        <f t="shared" si="1"/>
        <v>0</v>
      </c>
      <c r="T93" s="29">
        <f t="shared" si="2"/>
        <v>0</v>
      </c>
      <c r="U93" s="49">
        <f t="shared" si="4"/>
        <v>0</v>
      </c>
      <c r="V93" s="31"/>
    </row>
    <row r="94" spans="2:25" ht="20.100000000000001" customHeight="1" thickBot="1" x14ac:dyDescent="0.35">
      <c r="B94" s="392"/>
      <c r="C94" s="280"/>
      <c r="D94" s="281"/>
      <c r="E94" s="282"/>
      <c r="F94" s="280"/>
      <c r="G94" s="281"/>
      <c r="H94" s="282"/>
      <c r="I94" s="280"/>
      <c r="J94" s="281"/>
      <c r="K94" s="282"/>
      <c r="L94" s="280"/>
      <c r="M94" s="281"/>
      <c r="N94" s="282"/>
      <c r="O94" s="283"/>
      <c r="P94" s="281"/>
      <c r="Q94" s="282"/>
      <c r="R94" s="46">
        <f t="shared" ca="1" si="0"/>
        <v>0</v>
      </c>
      <c r="S94" s="30">
        <f t="shared" si="1"/>
        <v>0</v>
      </c>
      <c r="T94" s="33">
        <f t="shared" si="2"/>
        <v>0</v>
      </c>
      <c r="U94" s="50">
        <f>COUNTIF(C94:Q94,"abs")</f>
        <v>0</v>
      </c>
      <c r="V94" s="31"/>
      <c r="Y94" s="26"/>
    </row>
    <row r="95" spans="2:25" ht="24.95" customHeight="1" thickBot="1" x14ac:dyDescent="0.35">
      <c r="B95" s="364" t="s">
        <v>9</v>
      </c>
      <c r="C95" s="358">
        <f>COUNTIF(C5:C94,"abs")</f>
        <v>0</v>
      </c>
      <c r="D95" s="359"/>
      <c r="E95" s="360"/>
      <c r="F95" s="366">
        <f>COUNTIF(F5:F94,"abs")</f>
        <v>0</v>
      </c>
      <c r="G95" s="367"/>
      <c r="H95" s="368"/>
      <c r="I95" s="358">
        <f>COUNTIF(I5:I94,"abs")</f>
        <v>0</v>
      </c>
      <c r="J95" s="359"/>
      <c r="K95" s="360"/>
      <c r="L95" s="366">
        <f>COUNTIF(L5:L94,"abs")</f>
        <v>0</v>
      </c>
      <c r="M95" s="367"/>
      <c r="N95" s="368"/>
      <c r="O95" s="358">
        <f>COUNTIF(O5:O94,"abs")</f>
        <v>0</v>
      </c>
      <c r="P95" s="359"/>
      <c r="Q95" s="360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5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5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5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5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5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5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5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5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5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5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5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5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5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5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5"/>
        <v>0</v>
      </c>
      <c r="S111" s="353"/>
      <c r="T111" s="353"/>
      <c r="U111" s="354"/>
      <c r="V111" s="31"/>
    </row>
  </sheetData>
  <sheetProtection password="CC87" sheet="1" objects="1" scenarios="1"/>
  <sortState ref="B6:B30">
    <sortCondition ref="B6"/>
  </sortState>
  <mergeCells count="102">
    <mergeCell ref="Y2:AA2"/>
    <mergeCell ref="O95:Q95"/>
    <mergeCell ref="B2:V2"/>
    <mergeCell ref="B95:B96"/>
    <mergeCell ref="C95:E95"/>
    <mergeCell ref="F95:H95"/>
    <mergeCell ref="I95:K95"/>
    <mergeCell ref="L95:N95"/>
    <mergeCell ref="R95:R96"/>
    <mergeCell ref="S95:S96"/>
    <mergeCell ref="T95:T96"/>
    <mergeCell ref="U95:U96"/>
    <mergeCell ref="C97:E97"/>
    <mergeCell ref="C98:E98"/>
    <mergeCell ref="C99:E99"/>
    <mergeCell ref="C101:E101"/>
    <mergeCell ref="F101:H101"/>
    <mergeCell ref="R111:U111"/>
    <mergeCell ref="R102:U102"/>
    <mergeCell ref="R103:U103"/>
    <mergeCell ref="R104:U104"/>
    <mergeCell ref="R105:U105"/>
    <mergeCell ref="R106:U106"/>
    <mergeCell ref="R107:U107"/>
    <mergeCell ref="C102:E102"/>
    <mergeCell ref="C103:E103"/>
    <mergeCell ref="C104:E104"/>
    <mergeCell ref="C105:E105"/>
    <mergeCell ref="O106:Q106"/>
    <mergeCell ref="R108:U108"/>
    <mergeCell ref="I105:K105"/>
    <mergeCell ref="I107:K107"/>
    <mergeCell ref="I108:K108"/>
    <mergeCell ref="I109:K109"/>
    <mergeCell ref="I110:K110"/>
    <mergeCell ref="R109:U109"/>
    <mergeCell ref="R110:U110"/>
    <mergeCell ref="C100:E100"/>
    <mergeCell ref="F97:H97"/>
    <mergeCell ref="F100:H100"/>
    <mergeCell ref="R97:U97"/>
    <mergeCell ref="R98:U98"/>
    <mergeCell ref="R99:U99"/>
    <mergeCell ref="R100:U100"/>
    <mergeCell ref="R101:U101"/>
    <mergeCell ref="C108:E108"/>
    <mergeCell ref="I97:K97"/>
    <mergeCell ref="L97:N97"/>
    <mergeCell ref="O97:Q97"/>
    <mergeCell ref="F98:H98"/>
    <mergeCell ref="F99:H99"/>
    <mergeCell ref="I98:K98"/>
    <mergeCell ref="I99:K99"/>
    <mergeCell ref="L98:N98"/>
    <mergeCell ref="L103:N103"/>
    <mergeCell ref="I102:K102"/>
    <mergeCell ref="I103:K103"/>
    <mergeCell ref="I100:K100"/>
    <mergeCell ref="L105:N105"/>
    <mergeCell ref="L107:N107"/>
    <mergeCell ref="C109:E109"/>
    <mergeCell ref="C110:E110"/>
    <mergeCell ref="C111:E111"/>
    <mergeCell ref="C106:E106"/>
    <mergeCell ref="C107:E107"/>
    <mergeCell ref="I111:K111"/>
    <mergeCell ref="I106:K106"/>
    <mergeCell ref="F102:H102"/>
    <mergeCell ref="F103:H103"/>
    <mergeCell ref="F104:H104"/>
    <mergeCell ref="F105:H105"/>
    <mergeCell ref="F107:H107"/>
    <mergeCell ref="F108:H108"/>
    <mergeCell ref="F109:H109"/>
    <mergeCell ref="F110:H110"/>
    <mergeCell ref="F111:H111"/>
    <mergeCell ref="F106:H106"/>
    <mergeCell ref="I104:K104"/>
    <mergeCell ref="L108:N108"/>
    <mergeCell ref="L109:N109"/>
    <mergeCell ref="I101:K101"/>
    <mergeCell ref="L101:N101"/>
    <mergeCell ref="L111:N111"/>
    <mergeCell ref="O98:Q98"/>
    <mergeCell ref="O99:Q99"/>
    <mergeCell ref="O100:Q100"/>
    <mergeCell ref="O101:Q101"/>
    <mergeCell ref="O102:Q102"/>
    <mergeCell ref="O103:Q103"/>
    <mergeCell ref="O104:Q104"/>
    <mergeCell ref="O105:Q105"/>
    <mergeCell ref="O107:Q107"/>
    <mergeCell ref="O108:Q108"/>
    <mergeCell ref="O109:Q109"/>
    <mergeCell ref="O110:Q110"/>
    <mergeCell ref="O111:Q111"/>
    <mergeCell ref="L104:N104"/>
    <mergeCell ref="L106:N106"/>
    <mergeCell ref="L110:N110"/>
    <mergeCell ref="L99:N99"/>
    <mergeCell ref="L100:N100"/>
    <mergeCell ref="L102:N102"/>
  </mergeCells>
  <printOptions horizontalCentered="1"/>
  <pageMargins left="0" right="0" top="0.15748031496062992" bottom="0" header="0.31496062992125984" footer="0.31496062992125984"/>
  <pageSetup paperSize="9" scale="5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7761" r:id="rId4" name="Button 1">
              <controlPr defaultSize="0" print="0" autoFill="0" autoPict="0" macro="[0]!ThisWorkbook.impress_pdf">
                <anchor moveWithCells="1" sizeWithCells="1">
                  <from>
                    <xdr:col>24</xdr:col>
                    <xdr:colOff>47625</xdr:colOff>
                    <xdr:row>5</xdr:row>
                    <xdr:rowOff>9525</xdr:rowOff>
                  </from>
                  <to>
                    <xdr:col>27</xdr:col>
                    <xdr:colOff>47625</xdr:colOff>
                    <xdr:row>9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FF0000"/>
  </sheetPr>
  <dimension ref="B1:AA111"/>
  <sheetViews>
    <sheetView showGridLines="0" zoomScale="70" zoomScaleNormal="70" workbookViewId="0">
      <selection activeCell="B5" sqref="B5:Q94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92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45" t="s">
        <v>33</v>
      </c>
      <c r="I4" s="63">
        <f>F4+1</f>
        <v>42445</v>
      </c>
      <c r="J4" s="44" t="s">
        <v>32</v>
      </c>
      <c r="K4" s="45" t="s">
        <v>33</v>
      </c>
      <c r="L4" s="63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x14ac:dyDescent="0.3">
      <c r="B5" s="393"/>
      <c r="C5" s="111"/>
      <c r="D5" s="112"/>
      <c r="E5" s="113"/>
      <c r="F5" s="114"/>
      <c r="G5" s="112"/>
      <c r="H5" s="115"/>
      <c r="I5" s="111"/>
      <c r="J5" s="112"/>
      <c r="K5" s="113"/>
      <c r="L5" s="114"/>
      <c r="M5" s="112"/>
      <c r="N5" s="115"/>
      <c r="O5" s="111"/>
      <c r="P5" s="112"/>
      <c r="Q5" s="113"/>
      <c r="R5" s="42">
        <f ca="1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x14ac:dyDescent="0.3">
      <c r="B6" s="393"/>
      <c r="C6" s="111"/>
      <c r="D6" s="112"/>
      <c r="E6" s="113"/>
      <c r="F6" s="114"/>
      <c r="G6" s="112"/>
      <c r="H6" s="115"/>
      <c r="I6" s="111"/>
      <c r="J6" s="112"/>
      <c r="K6" s="113"/>
      <c r="L6" s="114"/>
      <c r="M6" s="112"/>
      <c r="N6" s="115"/>
      <c r="O6" s="111"/>
      <c r="P6" s="112"/>
      <c r="Q6" s="113"/>
      <c r="R6" s="43">
        <f t="shared" ref="R6:R94" ca="1" si="0">somcoul(C6:Q6,"rouge")</f>
        <v>0</v>
      </c>
      <c r="S6" s="27">
        <f t="shared" ref="S6:S94" si="1">COUNTIF(C6:Q6,("g"))</f>
        <v>0</v>
      </c>
      <c r="T6" s="29">
        <f t="shared" ref="T6:T94" si="2">COUNTIF(C6:Q6,("c"))</f>
        <v>0</v>
      </c>
      <c r="U6" s="49">
        <f t="shared" ref="U6:U69" si="3">COUNTIF(C6:Q6,"abs")</f>
        <v>0</v>
      </c>
      <c r="V6" s="31"/>
    </row>
    <row r="7" spans="2:27" ht="20.100000000000001" customHeight="1" x14ac:dyDescent="0.3">
      <c r="B7" s="394"/>
      <c r="C7" s="116"/>
      <c r="D7" s="117"/>
      <c r="E7" s="118"/>
      <c r="F7" s="120"/>
      <c r="G7" s="117"/>
      <c r="H7" s="119"/>
      <c r="I7" s="116"/>
      <c r="J7" s="117"/>
      <c r="K7" s="118"/>
      <c r="L7" s="120"/>
      <c r="M7" s="117"/>
      <c r="N7" s="119"/>
      <c r="O7" s="116"/>
      <c r="P7" s="117"/>
      <c r="Q7" s="118"/>
      <c r="R7" s="43">
        <f t="shared" ca="1" si="0"/>
        <v>0</v>
      </c>
      <c r="S7" s="27">
        <f t="shared" si="1"/>
        <v>0</v>
      </c>
      <c r="T7" s="29">
        <f t="shared" si="2"/>
        <v>0</v>
      </c>
      <c r="U7" s="49">
        <f t="shared" si="3"/>
        <v>0</v>
      </c>
      <c r="V7" s="31"/>
    </row>
    <row r="8" spans="2:27" ht="20.100000000000001" customHeight="1" x14ac:dyDescent="0.3">
      <c r="B8" s="394"/>
      <c r="C8" s="116"/>
      <c r="D8" s="117"/>
      <c r="E8" s="118"/>
      <c r="F8" s="120"/>
      <c r="G8" s="117"/>
      <c r="H8" s="119"/>
      <c r="I8" s="116"/>
      <c r="J8" s="117"/>
      <c r="K8" s="118"/>
      <c r="L8" s="120"/>
      <c r="M8" s="117"/>
      <c r="N8" s="119"/>
      <c r="O8" s="116"/>
      <c r="P8" s="117"/>
      <c r="Q8" s="118"/>
      <c r="R8" s="43">
        <f t="shared" ca="1" si="0"/>
        <v>0</v>
      </c>
      <c r="S8" s="27">
        <f t="shared" si="1"/>
        <v>0</v>
      </c>
      <c r="T8" s="29">
        <f t="shared" si="2"/>
        <v>0</v>
      </c>
      <c r="U8" s="49">
        <f t="shared" si="3"/>
        <v>0</v>
      </c>
      <c r="V8" s="31"/>
    </row>
    <row r="9" spans="2:27" ht="20.100000000000001" customHeight="1" x14ac:dyDescent="0.3">
      <c r="B9" s="394"/>
      <c r="C9" s="116"/>
      <c r="D9" s="117"/>
      <c r="E9" s="118"/>
      <c r="F9" s="120"/>
      <c r="G9" s="117"/>
      <c r="H9" s="119"/>
      <c r="I9" s="116"/>
      <c r="J9" s="117"/>
      <c r="K9" s="118"/>
      <c r="L9" s="120"/>
      <c r="M9" s="117"/>
      <c r="N9" s="119"/>
      <c r="O9" s="116"/>
      <c r="P9" s="117"/>
      <c r="Q9" s="118"/>
      <c r="R9" s="43">
        <f t="shared" ca="1" si="0"/>
        <v>0</v>
      </c>
      <c r="S9" s="27">
        <f t="shared" si="1"/>
        <v>0</v>
      </c>
      <c r="T9" s="29">
        <f t="shared" si="2"/>
        <v>0</v>
      </c>
      <c r="U9" s="49">
        <f t="shared" si="3"/>
        <v>0</v>
      </c>
      <c r="V9" s="31"/>
    </row>
    <row r="10" spans="2:27" ht="20.100000000000001" customHeight="1" x14ac:dyDescent="0.3">
      <c r="B10" s="394"/>
      <c r="C10" s="116"/>
      <c r="D10" s="117"/>
      <c r="E10" s="118"/>
      <c r="F10" s="120"/>
      <c r="G10" s="117"/>
      <c r="H10" s="119"/>
      <c r="I10" s="116"/>
      <c r="J10" s="117"/>
      <c r="K10" s="118"/>
      <c r="L10" s="120"/>
      <c r="M10" s="117"/>
      <c r="N10" s="119"/>
      <c r="O10" s="116"/>
      <c r="P10" s="117"/>
      <c r="Q10" s="118"/>
      <c r="R10" s="43">
        <f t="shared" ca="1" si="0"/>
        <v>0</v>
      </c>
      <c r="S10" s="27">
        <f t="shared" si="1"/>
        <v>0</v>
      </c>
      <c r="T10" s="29">
        <f t="shared" si="2"/>
        <v>0</v>
      </c>
      <c r="U10" s="49">
        <f t="shared" si="3"/>
        <v>0</v>
      </c>
      <c r="V10" s="31"/>
    </row>
    <row r="11" spans="2:27" ht="20.100000000000001" customHeight="1" x14ac:dyDescent="0.3">
      <c r="B11" s="394"/>
      <c r="C11" s="116"/>
      <c r="D11" s="117"/>
      <c r="E11" s="118"/>
      <c r="F11" s="120"/>
      <c r="G11" s="117"/>
      <c r="H11" s="119"/>
      <c r="I11" s="116"/>
      <c r="J11" s="117"/>
      <c r="K11" s="118"/>
      <c r="L11" s="120"/>
      <c r="M11" s="117"/>
      <c r="N11" s="119"/>
      <c r="O11" s="116"/>
      <c r="P11" s="117"/>
      <c r="Q11" s="118"/>
      <c r="R11" s="43">
        <f t="shared" ca="1" si="0"/>
        <v>0</v>
      </c>
      <c r="S11" s="27">
        <f t="shared" si="1"/>
        <v>0</v>
      </c>
      <c r="T11" s="29">
        <f t="shared" si="2"/>
        <v>0</v>
      </c>
      <c r="U11" s="49">
        <f t="shared" si="3"/>
        <v>0</v>
      </c>
      <c r="V11" s="31"/>
    </row>
    <row r="12" spans="2:27" ht="20.100000000000001" customHeight="1" x14ac:dyDescent="0.3">
      <c r="B12" s="394"/>
      <c r="C12" s="116"/>
      <c r="D12" s="117"/>
      <c r="E12" s="118"/>
      <c r="F12" s="120"/>
      <c r="G12" s="117"/>
      <c r="H12" s="119"/>
      <c r="I12" s="116"/>
      <c r="J12" s="117"/>
      <c r="K12" s="118"/>
      <c r="L12" s="120"/>
      <c r="M12" s="117"/>
      <c r="N12" s="119"/>
      <c r="O12" s="116"/>
      <c r="P12" s="117"/>
      <c r="Q12" s="118"/>
      <c r="R12" s="43">
        <f t="shared" ca="1" si="0"/>
        <v>0</v>
      </c>
      <c r="S12" s="27">
        <f t="shared" si="1"/>
        <v>0</v>
      </c>
      <c r="T12" s="29">
        <f t="shared" si="2"/>
        <v>0</v>
      </c>
      <c r="U12" s="49">
        <f t="shared" si="3"/>
        <v>0</v>
      </c>
      <c r="V12" s="31"/>
    </row>
    <row r="13" spans="2:27" ht="20.100000000000001" customHeight="1" x14ac:dyDescent="0.3">
      <c r="B13" s="80"/>
      <c r="C13" s="116"/>
      <c r="D13" s="117"/>
      <c r="E13" s="118"/>
      <c r="F13" s="120"/>
      <c r="G13" s="117"/>
      <c r="H13" s="119"/>
      <c r="I13" s="116"/>
      <c r="J13" s="117"/>
      <c r="K13" s="118"/>
      <c r="L13" s="120"/>
      <c r="M13" s="117"/>
      <c r="N13" s="119"/>
      <c r="O13" s="116"/>
      <c r="P13" s="117"/>
      <c r="Q13" s="118"/>
      <c r="R13" s="43">
        <f t="shared" ca="1" si="0"/>
        <v>0</v>
      </c>
      <c r="S13" s="27">
        <f t="shared" si="1"/>
        <v>0</v>
      </c>
      <c r="T13" s="29">
        <f t="shared" si="2"/>
        <v>0</v>
      </c>
      <c r="U13" s="49">
        <f t="shared" si="3"/>
        <v>0</v>
      </c>
      <c r="V13" s="31" t="s">
        <v>44</v>
      </c>
      <c r="W13" s="66"/>
      <c r="X13" s="5" t="s">
        <v>44</v>
      </c>
      <c r="AA13" s="5" t="s">
        <v>40</v>
      </c>
    </row>
    <row r="14" spans="2:27" ht="20.100000000000001" customHeight="1" x14ac:dyDescent="0.3">
      <c r="B14" s="80"/>
      <c r="C14" s="134"/>
      <c r="D14" s="131"/>
      <c r="E14" s="132"/>
      <c r="F14" s="135"/>
      <c r="G14" s="131"/>
      <c r="H14" s="133"/>
      <c r="I14" s="134"/>
      <c r="J14" s="131"/>
      <c r="K14" s="132"/>
      <c r="L14" s="135"/>
      <c r="M14" s="131"/>
      <c r="N14" s="133"/>
      <c r="O14" s="134"/>
      <c r="P14" s="131"/>
      <c r="Q14" s="132"/>
      <c r="R14" s="43">
        <f t="shared" ca="1" si="0"/>
        <v>0</v>
      </c>
      <c r="S14" s="27">
        <f t="shared" si="1"/>
        <v>0</v>
      </c>
      <c r="T14" s="29">
        <f t="shared" si="2"/>
        <v>0</v>
      </c>
      <c r="U14" s="49">
        <f t="shared" si="3"/>
        <v>0</v>
      </c>
      <c r="V14" s="31"/>
    </row>
    <row r="15" spans="2:27" ht="20.100000000000001" customHeight="1" x14ac:dyDescent="0.3">
      <c r="B15" s="80"/>
      <c r="C15" s="59"/>
      <c r="D15" s="60"/>
      <c r="E15" s="61"/>
      <c r="F15" s="59"/>
      <c r="G15" s="60"/>
      <c r="H15" s="61"/>
      <c r="I15" s="59"/>
      <c r="J15" s="60"/>
      <c r="K15" s="61"/>
      <c r="L15" s="59"/>
      <c r="M15" s="60"/>
      <c r="N15" s="61"/>
      <c r="O15" s="279"/>
      <c r="P15" s="60"/>
      <c r="Q15" s="61"/>
      <c r="R15" s="43">
        <f t="shared" ca="1" si="0"/>
        <v>0</v>
      </c>
      <c r="S15" s="27">
        <f t="shared" si="1"/>
        <v>0</v>
      </c>
      <c r="T15" s="29">
        <f t="shared" si="2"/>
        <v>0</v>
      </c>
      <c r="U15" s="49">
        <f t="shared" si="3"/>
        <v>0</v>
      </c>
      <c r="V15" s="31"/>
    </row>
    <row r="16" spans="2:27" ht="20.100000000000001" customHeight="1" x14ac:dyDescent="0.3">
      <c r="B16" s="80"/>
      <c r="C16" s="59"/>
      <c r="D16" s="60"/>
      <c r="E16" s="61"/>
      <c r="F16" s="59"/>
      <c r="G16" s="60"/>
      <c r="H16" s="61"/>
      <c r="I16" s="59"/>
      <c r="J16" s="60"/>
      <c r="K16" s="61"/>
      <c r="L16" s="59"/>
      <c r="M16" s="60"/>
      <c r="N16" s="61"/>
      <c r="O16" s="279"/>
      <c r="P16" s="60"/>
      <c r="Q16" s="61"/>
      <c r="R16" s="43">
        <f t="shared" ca="1" si="0"/>
        <v>0</v>
      </c>
      <c r="S16" s="27">
        <f t="shared" si="1"/>
        <v>0</v>
      </c>
      <c r="T16" s="29">
        <f t="shared" si="2"/>
        <v>0</v>
      </c>
      <c r="U16" s="49">
        <f t="shared" si="3"/>
        <v>0</v>
      </c>
      <c r="V16" s="31"/>
    </row>
    <row r="17" spans="2:22" ht="20.100000000000001" customHeight="1" x14ac:dyDescent="0.3">
      <c r="B17" s="80"/>
      <c r="C17" s="59"/>
      <c r="D17" s="60"/>
      <c r="E17" s="61"/>
      <c r="F17" s="59"/>
      <c r="G17" s="60"/>
      <c r="H17" s="61"/>
      <c r="I17" s="59"/>
      <c r="J17" s="60"/>
      <c r="K17" s="61"/>
      <c r="L17" s="59"/>
      <c r="M17" s="60"/>
      <c r="N17" s="61"/>
      <c r="O17" s="279"/>
      <c r="P17" s="60"/>
      <c r="Q17" s="61"/>
      <c r="R17" s="43">
        <f t="shared" ca="1" si="0"/>
        <v>0</v>
      </c>
      <c r="S17" s="27">
        <f t="shared" si="1"/>
        <v>0</v>
      </c>
      <c r="T17" s="29">
        <f t="shared" si="2"/>
        <v>0</v>
      </c>
      <c r="U17" s="49">
        <f t="shared" si="3"/>
        <v>0</v>
      </c>
      <c r="V17" s="31"/>
    </row>
    <row r="18" spans="2:22" ht="20.100000000000001" customHeight="1" x14ac:dyDescent="0.3">
      <c r="B18" s="80"/>
      <c r="C18" s="59"/>
      <c r="D18" s="60"/>
      <c r="E18" s="61"/>
      <c r="F18" s="59"/>
      <c r="G18" s="60"/>
      <c r="H18" s="61"/>
      <c r="I18" s="59"/>
      <c r="J18" s="60"/>
      <c r="K18" s="61"/>
      <c r="L18" s="59"/>
      <c r="M18" s="60"/>
      <c r="N18" s="61"/>
      <c r="O18" s="279"/>
      <c r="P18" s="60"/>
      <c r="Q18" s="61"/>
      <c r="R18" s="43">
        <f t="shared" ca="1" si="0"/>
        <v>0</v>
      </c>
      <c r="S18" s="27">
        <f t="shared" si="1"/>
        <v>0</v>
      </c>
      <c r="T18" s="29">
        <f t="shared" si="2"/>
        <v>0</v>
      </c>
      <c r="U18" s="49">
        <f t="shared" si="3"/>
        <v>0</v>
      </c>
      <c r="V18" s="31"/>
    </row>
    <row r="19" spans="2:22" ht="20.100000000000001" customHeight="1" x14ac:dyDescent="0.3">
      <c r="B19" s="80"/>
      <c r="C19" s="59"/>
      <c r="D19" s="60"/>
      <c r="E19" s="61"/>
      <c r="F19" s="59"/>
      <c r="G19" s="60"/>
      <c r="H19" s="61"/>
      <c r="I19" s="59"/>
      <c r="J19" s="60"/>
      <c r="K19" s="61"/>
      <c r="L19" s="59"/>
      <c r="M19" s="60"/>
      <c r="N19" s="61"/>
      <c r="O19" s="279"/>
      <c r="P19" s="60"/>
      <c r="Q19" s="61"/>
      <c r="R19" s="43">
        <f t="shared" ca="1" si="0"/>
        <v>0</v>
      </c>
      <c r="S19" s="27">
        <f t="shared" si="1"/>
        <v>0</v>
      </c>
      <c r="T19" s="29">
        <f t="shared" si="2"/>
        <v>0</v>
      </c>
      <c r="U19" s="49">
        <f t="shared" si="3"/>
        <v>0</v>
      </c>
      <c r="V19" s="31"/>
    </row>
    <row r="20" spans="2:22" ht="20.100000000000001" customHeight="1" x14ac:dyDescent="0.3">
      <c r="B20" s="80"/>
      <c r="C20" s="59"/>
      <c r="D20" s="60"/>
      <c r="E20" s="61"/>
      <c r="F20" s="59"/>
      <c r="G20" s="60"/>
      <c r="H20" s="61"/>
      <c r="I20" s="59"/>
      <c r="J20" s="60"/>
      <c r="K20" s="61"/>
      <c r="L20" s="59"/>
      <c r="M20" s="60"/>
      <c r="N20" s="61"/>
      <c r="O20" s="279"/>
      <c r="P20" s="60"/>
      <c r="Q20" s="61"/>
      <c r="R20" s="43">
        <f t="shared" ca="1" si="0"/>
        <v>0</v>
      </c>
      <c r="S20" s="27">
        <f t="shared" si="1"/>
        <v>0</v>
      </c>
      <c r="T20" s="29">
        <f t="shared" si="2"/>
        <v>0</v>
      </c>
      <c r="U20" s="49">
        <f t="shared" si="3"/>
        <v>0</v>
      </c>
      <c r="V20" s="31"/>
    </row>
    <row r="21" spans="2:22" ht="20.100000000000001" customHeight="1" x14ac:dyDescent="0.3">
      <c r="B21" s="80"/>
      <c r="C21" s="59"/>
      <c r="D21" s="60"/>
      <c r="E21" s="61"/>
      <c r="F21" s="59"/>
      <c r="G21" s="60"/>
      <c r="H21" s="61"/>
      <c r="I21" s="59"/>
      <c r="J21" s="60"/>
      <c r="K21" s="61"/>
      <c r="L21" s="59"/>
      <c r="M21" s="60"/>
      <c r="N21" s="61"/>
      <c r="O21" s="279"/>
      <c r="P21" s="60"/>
      <c r="Q21" s="61"/>
      <c r="R21" s="43">
        <f t="shared" ca="1" si="0"/>
        <v>0</v>
      </c>
      <c r="S21" s="27">
        <f t="shared" si="1"/>
        <v>0</v>
      </c>
      <c r="T21" s="29">
        <f t="shared" si="2"/>
        <v>0</v>
      </c>
      <c r="U21" s="49">
        <f t="shared" si="3"/>
        <v>0</v>
      </c>
      <c r="V21" s="31"/>
    </row>
    <row r="22" spans="2:22" ht="20.100000000000001" customHeight="1" x14ac:dyDescent="0.3">
      <c r="B22" s="80"/>
      <c r="C22" s="59"/>
      <c r="D22" s="60"/>
      <c r="E22" s="61"/>
      <c r="F22" s="59"/>
      <c r="G22" s="60"/>
      <c r="H22" s="61"/>
      <c r="I22" s="59"/>
      <c r="J22" s="60"/>
      <c r="K22" s="61"/>
      <c r="L22" s="59"/>
      <c r="M22" s="60"/>
      <c r="N22" s="61"/>
      <c r="O22" s="279"/>
      <c r="P22" s="60"/>
      <c r="Q22" s="61"/>
      <c r="R22" s="43">
        <f t="shared" ca="1" si="0"/>
        <v>0</v>
      </c>
      <c r="S22" s="27">
        <f t="shared" si="1"/>
        <v>0</v>
      </c>
      <c r="T22" s="29">
        <f t="shared" si="2"/>
        <v>0</v>
      </c>
      <c r="U22" s="49">
        <f t="shared" si="3"/>
        <v>0</v>
      </c>
      <c r="V22" s="31"/>
    </row>
    <row r="23" spans="2:22" ht="20.100000000000001" customHeight="1" x14ac:dyDescent="0.3">
      <c r="B23" s="80"/>
      <c r="C23" s="59"/>
      <c r="D23" s="60"/>
      <c r="E23" s="61"/>
      <c r="F23" s="59"/>
      <c r="G23" s="60"/>
      <c r="H23" s="61"/>
      <c r="I23" s="59"/>
      <c r="J23" s="60"/>
      <c r="K23" s="61"/>
      <c r="L23" s="59"/>
      <c r="M23" s="60"/>
      <c r="N23" s="61"/>
      <c r="O23" s="279"/>
      <c r="P23" s="60"/>
      <c r="Q23" s="61"/>
      <c r="R23" s="43">
        <f t="shared" ca="1" si="0"/>
        <v>0</v>
      </c>
      <c r="S23" s="27">
        <f t="shared" si="1"/>
        <v>0</v>
      </c>
      <c r="T23" s="29">
        <f t="shared" si="2"/>
        <v>0</v>
      </c>
      <c r="U23" s="49">
        <f t="shared" si="3"/>
        <v>0</v>
      </c>
      <c r="V23" s="31"/>
    </row>
    <row r="24" spans="2:22" ht="20.100000000000001" customHeight="1" x14ac:dyDescent="0.3">
      <c r="B24" s="80"/>
      <c r="C24" s="59"/>
      <c r="D24" s="60"/>
      <c r="E24" s="61"/>
      <c r="F24" s="59"/>
      <c r="G24" s="60"/>
      <c r="H24" s="61"/>
      <c r="I24" s="59"/>
      <c r="J24" s="60"/>
      <c r="K24" s="61"/>
      <c r="L24" s="59"/>
      <c r="M24" s="60"/>
      <c r="N24" s="61"/>
      <c r="O24" s="279"/>
      <c r="P24" s="60"/>
      <c r="Q24" s="61"/>
      <c r="R24" s="43">
        <f t="shared" ca="1" si="0"/>
        <v>0</v>
      </c>
      <c r="S24" s="27">
        <f t="shared" si="1"/>
        <v>0</v>
      </c>
      <c r="T24" s="29">
        <f t="shared" si="2"/>
        <v>0</v>
      </c>
      <c r="U24" s="49">
        <f t="shared" si="3"/>
        <v>0</v>
      </c>
      <c r="V24" s="31"/>
    </row>
    <row r="25" spans="2:22" ht="20.100000000000001" customHeight="1" x14ac:dyDescent="0.3">
      <c r="B25" s="80"/>
      <c r="C25" s="59"/>
      <c r="D25" s="60"/>
      <c r="E25" s="61"/>
      <c r="F25" s="59"/>
      <c r="G25" s="60"/>
      <c r="H25" s="61"/>
      <c r="I25" s="59"/>
      <c r="J25" s="60"/>
      <c r="K25" s="61"/>
      <c r="L25" s="59"/>
      <c r="M25" s="60"/>
      <c r="N25" s="61"/>
      <c r="O25" s="279"/>
      <c r="P25" s="60"/>
      <c r="Q25" s="61"/>
      <c r="R25" s="43">
        <f t="shared" ca="1" si="0"/>
        <v>0</v>
      </c>
      <c r="S25" s="27">
        <f t="shared" si="1"/>
        <v>0</v>
      </c>
      <c r="T25" s="29">
        <f t="shared" si="2"/>
        <v>0</v>
      </c>
      <c r="U25" s="49">
        <f t="shared" si="3"/>
        <v>0</v>
      </c>
      <c r="V25" s="31"/>
    </row>
    <row r="26" spans="2:22" ht="20.100000000000001" customHeight="1" x14ac:dyDescent="0.3">
      <c r="B26" s="80"/>
      <c r="C26" s="59"/>
      <c r="D26" s="60"/>
      <c r="E26" s="61"/>
      <c r="F26" s="59"/>
      <c r="G26" s="60"/>
      <c r="H26" s="61"/>
      <c r="I26" s="59"/>
      <c r="J26" s="60"/>
      <c r="K26" s="61"/>
      <c r="L26" s="59"/>
      <c r="M26" s="60"/>
      <c r="N26" s="61"/>
      <c r="O26" s="279"/>
      <c r="P26" s="60"/>
      <c r="Q26" s="61"/>
      <c r="R26" s="43">
        <f t="shared" ca="1" si="0"/>
        <v>0</v>
      </c>
      <c r="S26" s="27">
        <f t="shared" si="1"/>
        <v>0</v>
      </c>
      <c r="T26" s="29">
        <f t="shared" si="2"/>
        <v>0</v>
      </c>
      <c r="U26" s="49">
        <f t="shared" si="3"/>
        <v>0</v>
      </c>
      <c r="V26" s="31"/>
    </row>
    <row r="27" spans="2:22" ht="20.100000000000001" customHeight="1" x14ac:dyDescent="0.3">
      <c r="B27" s="80"/>
      <c r="C27" s="59"/>
      <c r="D27" s="60"/>
      <c r="E27" s="61"/>
      <c r="F27" s="59"/>
      <c r="G27" s="60"/>
      <c r="H27" s="61"/>
      <c r="I27" s="59"/>
      <c r="J27" s="60"/>
      <c r="K27" s="61"/>
      <c r="L27" s="59"/>
      <c r="M27" s="60"/>
      <c r="N27" s="61"/>
      <c r="O27" s="279"/>
      <c r="P27" s="60"/>
      <c r="Q27" s="61"/>
      <c r="R27" s="43">
        <f t="shared" ca="1" si="0"/>
        <v>0</v>
      </c>
      <c r="S27" s="27">
        <f t="shared" si="1"/>
        <v>0</v>
      </c>
      <c r="T27" s="29">
        <f t="shared" si="2"/>
        <v>0</v>
      </c>
      <c r="U27" s="49">
        <f t="shared" si="3"/>
        <v>0</v>
      </c>
      <c r="V27" s="31"/>
    </row>
    <row r="28" spans="2:22" ht="20.100000000000001" customHeight="1" x14ac:dyDescent="0.3">
      <c r="B28" s="80"/>
      <c r="C28" s="59"/>
      <c r="D28" s="60"/>
      <c r="E28" s="61"/>
      <c r="F28" s="59"/>
      <c r="G28" s="60"/>
      <c r="H28" s="61"/>
      <c r="I28" s="59"/>
      <c r="J28" s="60"/>
      <c r="K28" s="61"/>
      <c r="L28" s="59"/>
      <c r="M28" s="60"/>
      <c r="N28" s="61"/>
      <c r="O28" s="279"/>
      <c r="P28" s="60"/>
      <c r="Q28" s="61"/>
      <c r="R28" s="43">
        <f t="shared" ca="1" si="0"/>
        <v>0</v>
      </c>
      <c r="S28" s="27">
        <f t="shared" si="1"/>
        <v>0</v>
      </c>
      <c r="T28" s="29">
        <f t="shared" si="2"/>
        <v>0</v>
      </c>
      <c r="U28" s="49">
        <f t="shared" si="3"/>
        <v>0</v>
      </c>
      <c r="V28" s="31"/>
    </row>
    <row r="29" spans="2:22" ht="20.100000000000001" customHeight="1" x14ac:dyDescent="0.3">
      <c r="B29" s="80"/>
      <c r="C29" s="59"/>
      <c r="D29" s="60"/>
      <c r="E29" s="61"/>
      <c r="F29" s="59"/>
      <c r="G29" s="60"/>
      <c r="H29" s="61"/>
      <c r="I29" s="59"/>
      <c r="J29" s="60"/>
      <c r="K29" s="61"/>
      <c r="L29" s="59"/>
      <c r="M29" s="60"/>
      <c r="N29" s="61"/>
      <c r="O29" s="279"/>
      <c r="P29" s="60"/>
      <c r="Q29" s="61"/>
      <c r="R29" s="43">
        <f t="shared" ca="1" si="0"/>
        <v>0</v>
      </c>
      <c r="S29" s="27">
        <f t="shared" si="1"/>
        <v>0</v>
      </c>
      <c r="T29" s="29">
        <f t="shared" si="2"/>
        <v>0</v>
      </c>
      <c r="U29" s="49">
        <f t="shared" si="3"/>
        <v>0</v>
      </c>
      <c r="V29" s="31"/>
    </row>
    <row r="30" spans="2:22" ht="20.100000000000001" customHeight="1" x14ac:dyDescent="0.3">
      <c r="B30" s="80"/>
      <c r="C30" s="59"/>
      <c r="D30" s="60"/>
      <c r="E30" s="61"/>
      <c r="F30" s="59"/>
      <c r="G30" s="60"/>
      <c r="H30" s="61"/>
      <c r="I30" s="59"/>
      <c r="J30" s="60"/>
      <c r="K30" s="61"/>
      <c r="L30" s="59"/>
      <c r="M30" s="60"/>
      <c r="N30" s="61"/>
      <c r="O30" s="279"/>
      <c r="P30" s="60"/>
      <c r="Q30" s="61"/>
      <c r="R30" s="43">
        <f t="shared" ca="1" si="0"/>
        <v>0</v>
      </c>
      <c r="S30" s="27">
        <f t="shared" si="1"/>
        <v>0</v>
      </c>
      <c r="T30" s="29">
        <f t="shared" si="2"/>
        <v>0</v>
      </c>
      <c r="U30" s="49">
        <f t="shared" si="3"/>
        <v>0</v>
      </c>
      <c r="V30" s="31"/>
    </row>
    <row r="31" spans="2:22" ht="20.100000000000001" customHeight="1" x14ac:dyDescent="0.3">
      <c r="B31" s="80"/>
      <c r="C31" s="59"/>
      <c r="D31" s="60"/>
      <c r="E31" s="61"/>
      <c r="F31" s="59"/>
      <c r="G31" s="60"/>
      <c r="H31" s="61"/>
      <c r="I31" s="59"/>
      <c r="J31" s="60"/>
      <c r="K31" s="61"/>
      <c r="L31" s="59"/>
      <c r="M31" s="60"/>
      <c r="N31" s="61"/>
      <c r="O31" s="279"/>
      <c r="P31" s="60"/>
      <c r="Q31" s="61"/>
      <c r="R31" s="43">
        <f ca="1">somcoul(C31:Q31,"rouge")</f>
        <v>0</v>
      </c>
      <c r="S31" s="27">
        <f>COUNTIF(C31:Q31,("g"))</f>
        <v>0</v>
      </c>
      <c r="T31" s="29">
        <f>COUNTIF(C31:Q31,("c"))</f>
        <v>0</v>
      </c>
      <c r="U31" s="49">
        <f>COUNTIF(C31:Q31,"abs")</f>
        <v>0</v>
      </c>
      <c r="V31" s="31"/>
    </row>
    <row r="32" spans="2:22" ht="20.100000000000001" customHeight="1" x14ac:dyDescent="0.3">
      <c r="B32" s="80"/>
      <c r="C32" s="59"/>
      <c r="D32" s="60"/>
      <c r="E32" s="61"/>
      <c r="F32" s="59"/>
      <c r="G32" s="60"/>
      <c r="H32" s="61"/>
      <c r="I32" s="59"/>
      <c r="J32" s="60"/>
      <c r="K32" s="61"/>
      <c r="L32" s="59"/>
      <c r="M32" s="60"/>
      <c r="N32" s="61"/>
      <c r="O32" s="279"/>
      <c r="P32" s="60"/>
      <c r="Q32" s="61"/>
      <c r="R32" s="43">
        <f t="shared" ca="1" si="0"/>
        <v>0</v>
      </c>
      <c r="S32" s="27">
        <f t="shared" si="1"/>
        <v>0</v>
      </c>
      <c r="T32" s="29">
        <f t="shared" si="2"/>
        <v>0</v>
      </c>
      <c r="U32" s="49">
        <f t="shared" si="3"/>
        <v>0</v>
      </c>
      <c r="V32" s="31"/>
    </row>
    <row r="33" spans="2:22" ht="20.100000000000001" customHeight="1" x14ac:dyDescent="0.3">
      <c r="B33" s="80"/>
      <c r="C33" s="59"/>
      <c r="D33" s="60"/>
      <c r="E33" s="61"/>
      <c r="F33" s="59"/>
      <c r="G33" s="60"/>
      <c r="H33" s="61"/>
      <c r="I33" s="59"/>
      <c r="J33" s="60"/>
      <c r="K33" s="61"/>
      <c r="L33" s="59"/>
      <c r="M33" s="60"/>
      <c r="N33" s="61"/>
      <c r="O33" s="279"/>
      <c r="P33" s="60"/>
      <c r="Q33" s="61"/>
      <c r="R33" s="43">
        <f t="shared" ca="1" si="0"/>
        <v>0</v>
      </c>
      <c r="S33" s="27">
        <f t="shared" si="1"/>
        <v>0</v>
      </c>
      <c r="T33" s="29">
        <f t="shared" si="2"/>
        <v>0</v>
      </c>
      <c r="U33" s="49">
        <f t="shared" si="3"/>
        <v>0</v>
      </c>
      <c r="V33" s="31"/>
    </row>
    <row r="34" spans="2:22" ht="20.100000000000001" customHeight="1" x14ac:dyDescent="0.3">
      <c r="B34" s="80"/>
      <c r="C34" s="59"/>
      <c r="D34" s="60"/>
      <c r="E34" s="61"/>
      <c r="F34" s="59"/>
      <c r="G34" s="60"/>
      <c r="H34" s="61"/>
      <c r="I34" s="59"/>
      <c r="J34" s="60"/>
      <c r="K34" s="61"/>
      <c r="L34" s="59"/>
      <c r="M34" s="60"/>
      <c r="N34" s="61"/>
      <c r="O34" s="279"/>
      <c r="P34" s="60"/>
      <c r="Q34" s="61"/>
      <c r="R34" s="43">
        <f t="shared" ca="1" si="0"/>
        <v>0</v>
      </c>
      <c r="S34" s="27">
        <f t="shared" si="1"/>
        <v>0</v>
      </c>
      <c r="T34" s="29">
        <f t="shared" si="2"/>
        <v>0</v>
      </c>
      <c r="U34" s="49">
        <f t="shared" si="3"/>
        <v>0</v>
      </c>
      <c r="V34" s="31"/>
    </row>
    <row r="35" spans="2:22" ht="20.100000000000001" customHeight="1" x14ac:dyDescent="0.3">
      <c r="B35" s="80"/>
      <c r="C35" s="59"/>
      <c r="D35" s="60"/>
      <c r="E35" s="61"/>
      <c r="F35" s="59"/>
      <c r="G35" s="60"/>
      <c r="H35" s="61"/>
      <c r="I35" s="59"/>
      <c r="J35" s="60"/>
      <c r="K35" s="61"/>
      <c r="L35" s="59"/>
      <c r="M35" s="60"/>
      <c r="N35" s="61"/>
      <c r="O35" s="279"/>
      <c r="P35" s="60"/>
      <c r="Q35" s="61"/>
      <c r="R35" s="43">
        <f t="shared" ca="1" si="0"/>
        <v>0</v>
      </c>
      <c r="S35" s="27">
        <f t="shared" si="1"/>
        <v>0</v>
      </c>
      <c r="T35" s="29">
        <f t="shared" si="2"/>
        <v>0</v>
      </c>
      <c r="U35" s="49">
        <f t="shared" si="3"/>
        <v>0</v>
      </c>
      <c r="V35" s="31"/>
    </row>
    <row r="36" spans="2:22" ht="20.100000000000001" customHeight="1" x14ac:dyDescent="0.3">
      <c r="B36" s="80"/>
      <c r="C36" s="59"/>
      <c r="D36" s="60"/>
      <c r="E36" s="61"/>
      <c r="F36" s="59"/>
      <c r="G36" s="60"/>
      <c r="H36" s="61"/>
      <c r="I36" s="59"/>
      <c r="J36" s="60"/>
      <c r="K36" s="61"/>
      <c r="L36" s="59"/>
      <c r="M36" s="60"/>
      <c r="N36" s="61"/>
      <c r="O36" s="279"/>
      <c r="P36" s="60"/>
      <c r="Q36" s="61"/>
      <c r="R36" s="43">
        <f t="shared" ca="1" si="0"/>
        <v>0</v>
      </c>
      <c r="S36" s="27">
        <f t="shared" si="1"/>
        <v>0</v>
      </c>
      <c r="T36" s="29">
        <f t="shared" si="2"/>
        <v>0</v>
      </c>
      <c r="U36" s="49">
        <f t="shared" si="3"/>
        <v>0</v>
      </c>
      <c r="V36" s="31"/>
    </row>
    <row r="37" spans="2:22" ht="20.100000000000001" customHeight="1" x14ac:dyDescent="0.3">
      <c r="B37" s="80"/>
      <c r="C37" s="59"/>
      <c r="D37" s="60"/>
      <c r="E37" s="61"/>
      <c r="F37" s="59"/>
      <c r="G37" s="60"/>
      <c r="H37" s="61"/>
      <c r="I37" s="59"/>
      <c r="J37" s="60"/>
      <c r="K37" s="61"/>
      <c r="L37" s="59"/>
      <c r="M37" s="60"/>
      <c r="N37" s="61"/>
      <c r="O37" s="279"/>
      <c r="P37" s="60"/>
      <c r="Q37" s="61"/>
      <c r="R37" s="43">
        <f t="shared" ca="1" si="0"/>
        <v>0</v>
      </c>
      <c r="S37" s="27">
        <f t="shared" si="1"/>
        <v>0</v>
      </c>
      <c r="T37" s="29">
        <f t="shared" si="2"/>
        <v>0</v>
      </c>
      <c r="U37" s="49">
        <f t="shared" si="3"/>
        <v>0</v>
      </c>
      <c r="V37" s="31"/>
    </row>
    <row r="38" spans="2:22" ht="20.100000000000001" customHeight="1" x14ac:dyDescent="0.3">
      <c r="B38" s="80"/>
      <c r="C38" s="59"/>
      <c r="D38" s="60"/>
      <c r="E38" s="61"/>
      <c r="F38" s="59"/>
      <c r="G38" s="60"/>
      <c r="H38" s="61"/>
      <c r="I38" s="59"/>
      <c r="J38" s="60"/>
      <c r="K38" s="61"/>
      <c r="L38" s="59"/>
      <c r="M38" s="60"/>
      <c r="N38" s="61"/>
      <c r="O38" s="279"/>
      <c r="P38" s="60"/>
      <c r="Q38" s="61"/>
      <c r="R38" s="43">
        <f t="shared" ca="1" si="0"/>
        <v>0</v>
      </c>
      <c r="S38" s="27">
        <f t="shared" si="1"/>
        <v>0</v>
      </c>
      <c r="T38" s="29">
        <f t="shared" si="2"/>
        <v>0</v>
      </c>
      <c r="U38" s="49">
        <f t="shared" si="3"/>
        <v>0</v>
      </c>
      <c r="V38" s="31"/>
    </row>
    <row r="39" spans="2:22" ht="20.100000000000001" customHeight="1" x14ac:dyDescent="0.3">
      <c r="B39" s="80"/>
      <c r="C39" s="59"/>
      <c r="D39" s="60"/>
      <c r="E39" s="61"/>
      <c r="F39" s="59"/>
      <c r="G39" s="60"/>
      <c r="H39" s="61"/>
      <c r="I39" s="59"/>
      <c r="J39" s="60"/>
      <c r="K39" s="61"/>
      <c r="L39" s="59"/>
      <c r="M39" s="60"/>
      <c r="N39" s="61"/>
      <c r="O39" s="279"/>
      <c r="P39" s="60"/>
      <c r="Q39" s="61"/>
      <c r="R39" s="43">
        <f t="shared" ca="1" si="0"/>
        <v>0</v>
      </c>
      <c r="S39" s="27">
        <f t="shared" si="1"/>
        <v>0</v>
      </c>
      <c r="T39" s="29">
        <f t="shared" si="2"/>
        <v>0</v>
      </c>
      <c r="U39" s="49">
        <f t="shared" si="3"/>
        <v>0</v>
      </c>
      <c r="V39" s="31"/>
    </row>
    <row r="40" spans="2:22" ht="20.100000000000001" customHeight="1" x14ac:dyDescent="0.3">
      <c r="B40" s="80"/>
      <c r="C40" s="59"/>
      <c r="D40" s="60"/>
      <c r="E40" s="61"/>
      <c r="F40" s="59"/>
      <c r="G40" s="60"/>
      <c r="H40" s="61"/>
      <c r="I40" s="59"/>
      <c r="J40" s="60"/>
      <c r="K40" s="61"/>
      <c r="L40" s="59"/>
      <c r="M40" s="60"/>
      <c r="N40" s="61"/>
      <c r="O40" s="279"/>
      <c r="P40" s="60"/>
      <c r="Q40" s="61"/>
      <c r="R40" s="43">
        <f t="shared" ca="1" si="0"/>
        <v>0</v>
      </c>
      <c r="S40" s="27">
        <f t="shared" si="1"/>
        <v>0</v>
      </c>
      <c r="T40" s="29">
        <f t="shared" si="2"/>
        <v>0</v>
      </c>
      <c r="U40" s="49">
        <f t="shared" si="3"/>
        <v>0</v>
      </c>
      <c r="V40" s="31"/>
    </row>
    <row r="41" spans="2:22" ht="20.100000000000001" customHeight="1" x14ac:dyDescent="0.3">
      <c r="B41" s="80"/>
      <c r="C41" s="59"/>
      <c r="D41" s="60"/>
      <c r="E41" s="61"/>
      <c r="F41" s="59"/>
      <c r="G41" s="60"/>
      <c r="H41" s="61"/>
      <c r="I41" s="59"/>
      <c r="J41" s="60"/>
      <c r="K41" s="61"/>
      <c r="L41" s="59"/>
      <c r="M41" s="60"/>
      <c r="N41" s="61"/>
      <c r="O41" s="279"/>
      <c r="P41" s="60"/>
      <c r="Q41" s="61"/>
      <c r="R41" s="43">
        <f t="shared" ca="1" si="0"/>
        <v>0</v>
      </c>
      <c r="S41" s="27">
        <f t="shared" si="1"/>
        <v>0</v>
      </c>
      <c r="T41" s="29">
        <f t="shared" si="2"/>
        <v>0</v>
      </c>
      <c r="U41" s="49">
        <f t="shared" si="3"/>
        <v>0</v>
      </c>
      <c r="V41" s="31"/>
    </row>
    <row r="42" spans="2:22" ht="20.100000000000001" customHeight="1" x14ac:dyDescent="0.3">
      <c r="B42" s="80"/>
      <c r="C42" s="59"/>
      <c r="D42" s="60"/>
      <c r="E42" s="61"/>
      <c r="F42" s="59"/>
      <c r="G42" s="60"/>
      <c r="H42" s="61"/>
      <c r="I42" s="59"/>
      <c r="J42" s="60"/>
      <c r="K42" s="61"/>
      <c r="L42" s="59"/>
      <c r="M42" s="60"/>
      <c r="N42" s="61"/>
      <c r="O42" s="279"/>
      <c r="P42" s="60"/>
      <c r="Q42" s="61"/>
      <c r="R42" s="43">
        <f t="shared" ca="1" si="0"/>
        <v>0</v>
      </c>
      <c r="S42" s="27">
        <f t="shared" si="1"/>
        <v>0</v>
      </c>
      <c r="T42" s="29">
        <f t="shared" si="2"/>
        <v>0</v>
      </c>
      <c r="U42" s="49">
        <f t="shared" si="3"/>
        <v>0</v>
      </c>
      <c r="V42" s="31"/>
    </row>
    <row r="43" spans="2:22" ht="20.100000000000001" customHeight="1" x14ac:dyDescent="0.3">
      <c r="B43" s="80"/>
      <c r="C43" s="59"/>
      <c r="D43" s="60"/>
      <c r="E43" s="61"/>
      <c r="F43" s="59"/>
      <c r="G43" s="60"/>
      <c r="H43" s="61"/>
      <c r="I43" s="59"/>
      <c r="J43" s="60"/>
      <c r="K43" s="61"/>
      <c r="L43" s="59"/>
      <c r="M43" s="60"/>
      <c r="N43" s="61"/>
      <c r="O43" s="279"/>
      <c r="P43" s="60"/>
      <c r="Q43" s="61"/>
      <c r="R43" s="43">
        <f t="shared" ca="1" si="0"/>
        <v>0</v>
      </c>
      <c r="S43" s="27">
        <f t="shared" si="1"/>
        <v>0</v>
      </c>
      <c r="T43" s="29">
        <f t="shared" si="2"/>
        <v>0</v>
      </c>
      <c r="U43" s="49">
        <f t="shared" si="3"/>
        <v>0</v>
      </c>
      <c r="V43" s="31"/>
    </row>
    <row r="44" spans="2:22" ht="20.100000000000001" customHeight="1" x14ac:dyDescent="0.3">
      <c r="B44" s="80"/>
      <c r="C44" s="59"/>
      <c r="D44" s="60"/>
      <c r="E44" s="61"/>
      <c r="F44" s="59"/>
      <c r="G44" s="60"/>
      <c r="H44" s="61"/>
      <c r="I44" s="59"/>
      <c r="J44" s="60"/>
      <c r="K44" s="61"/>
      <c r="L44" s="59"/>
      <c r="M44" s="60"/>
      <c r="N44" s="61"/>
      <c r="O44" s="279"/>
      <c r="P44" s="60"/>
      <c r="Q44" s="61"/>
      <c r="R44" s="43">
        <f t="shared" ca="1" si="0"/>
        <v>0</v>
      </c>
      <c r="S44" s="27">
        <f t="shared" si="1"/>
        <v>0</v>
      </c>
      <c r="T44" s="29">
        <f t="shared" si="2"/>
        <v>0</v>
      </c>
      <c r="U44" s="49">
        <f t="shared" si="3"/>
        <v>0</v>
      </c>
      <c r="V44" s="31"/>
    </row>
    <row r="45" spans="2:22" ht="20.100000000000001" customHeight="1" x14ac:dyDescent="0.3">
      <c r="B45" s="80"/>
      <c r="C45" s="59"/>
      <c r="D45" s="60"/>
      <c r="E45" s="61"/>
      <c r="F45" s="59"/>
      <c r="G45" s="60"/>
      <c r="H45" s="61"/>
      <c r="I45" s="59"/>
      <c r="J45" s="60"/>
      <c r="K45" s="61"/>
      <c r="L45" s="59"/>
      <c r="M45" s="60"/>
      <c r="N45" s="61"/>
      <c r="O45" s="279"/>
      <c r="P45" s="60"/>
      <c r="Q45" s="61"/>
      <c r="R45" s="43">
        <f t="shared" ca="1" si="0"/>
        <v>0</v>
      </c>
      <c r="S45" s="27">
        <f t="shared" si="1"/>
        <v>0</v>
      </c>
      <c r="T45" s="29">
        <f t="shared" si="2"/>
        <v>0</v>
      </c>
      <c r="U45" s="49">
        <f t="shared" si="3"/>
        <v>0</v>
      </c>
      <c r="V45" s="31"/>
    </row>
    <row r="46" spans="2:22" ht="20.100000000000001" customHeight="1" x14ac:dyDescent="0.3">
      <c r="B46" s="80"/>
      <c r="C46" s="59"/>
      <c r="D46" s="60"/>
      <c r="E46" s="61"/>
      <c r="F46" s="59"/>
      <c r="G46" s="60"/>
      <c r="H46" s="61"/>
      <c r="I46" s="59"/>
      <c r="J46" s="60"/>
      <c r="K46" s="61"/>
      <c r="L46" s="59"/>
      <c r="M46" s="60"/>
      <c r="N46" s="61"/>
      <c r="O46" s="279"/>
      <c r="P46" s="60"/>
      <c r="Q46" s="61"/>
      <c r="R46" s="43">
        <f t="shared" ca="1" si="0"/>
        <v>0</v>
      </c>
      <c r="S46" s="27">
        <f t="shared" si="1"/>
        <v>0</v>
      </c>
      <c r="T46" s="29">
        <f t="shared" si="2"/>
        <v>0</v>
      </c>
      <c r="U46" s="49">
        <f t="shared" si="3"/>
        <v>0</v>
      </c>
      <c r="V46" s="31"/>
    </row>
    <row r="47" spans="2:22" ht="20.100000000000001" customHeight="1" x14ac:dyDescent="0.3">
      <c r="B47" s="80"/>
      <c r="C47" s="59"/>
      <c r="D47" s="60"/>
      <c r="E47" s="61"/>
      <c r="F47" s="59"/>
      <c r="G47" s="60"/>
      <c r="H47" s="61"/>
      <c r="I47" s="59"/>
      <c r="J47" s="60"/>
      <c r="K47" s="61"/>
      <c r="L47" s="59"/>
      <c r="M47" s="60"/>
      <c r="N47" s="61"/>
      <c r="O47" s="279"/>
      <c r="P47" s="60"/>
      <c r="Q47" s="61"/>
      <c r="R47" s="43">
        <f t="shared" ca="1" si="0"/>
        <v>0</v>
      </c>
      <c r="S47" s="27">
        <f t="shared" si="1"/>
        <v>0</v>
      </c>
      <c r="T47" s="29">
        <f t="shared" si="2"/>
        <v>0</v>
      </c>
      <c r="U47" s="49">
        <f t="shared" si="3"/>
        <v>0</v>
      </c>
      <c r="V47" s="31"/>
    </row>
    <row r="48" spans="2:22" ht="20.100000000000001" customHeight="1" x14ac:dyDescent="0.3">
      <c r="B48" s="80"/>
      <c r="C48" s="59"/>
      <c r="D48" s="60"/>
      <c r="E48" s="61"/>
      <c r="F48" s="59"/>
      <c r="G48" s="60"/>
      <c r="H48" s="61"/>
      <c r="I48" s="59"/>
      <c r="J48" s="60"/>
      <c r="K48" s="61"/>
      <c r="L48" s="59"/>
      <c r="M48" s="60"/>
      <c r="N48" s="61"/>
      <c r="O48" s="279"/>
      <c r="P48" s="60"/>
      <c r="Q48" s="61"/>
      <c r="R48" s="43">
        <f t="shared" ca="1" si="0"/>
        <v>0</v>
      </c>
      <c r="S48" s="27">
        <f t="shared" si="1"/>
        <v>0</v>
      </c>
      <c r="T48" s="29">
        <f t="shared" si="2"/>
        <v>0</v>
      </c>
      <c r="U48" s="49">
        <f t="shared" si="3"/>
        <v>0</v>
      </c>
      <c r="V48" s="31"/>
    </row>
    <row r="49" spans="2:27" ht="20.100000000000001" customHeight="1" x14ac:dyDescent="0.3">
      <c r="B49" s="80"/>
      <c r="C49" s="59"/>
      <c r="D49" s="60"/>
      <c r="E49" s="61"/>
      <c r="F49" s="59"/>
      <c r="G49" s="60"/>
      <c r="H49" s="61"/>
      <c r="I49" s="59"/>
      <c r="J49" s="60"/>
      <c r="K49" s="61"/>
      <c r="L49" s="59"/>
      <c r="M49" s="60"/>
      <c r="N49" s="61"/>
      <c r="O49" s="279"/>
      <c r="P49" s="60"/>
      <c r="Q49" s="61"/>
      <c r="R49" s="43">
        <f t="shared" ca="1" si="0"/>
        <v>0</v>
      </c>
      <c r="S49" s="27">
        <f t="shared" si="1"/>
        <v>0</v>
      </c>
      <c r="T49" s="29">
        <f t="shared" si="2"/>
        <v>0</v>
      </c>
      <c r="U49" s="49">
        <f t="shared" si="3"/>
        <v>0</v>
      </c>
      <c r="V49" s="31"/>
    </row>
    <row r="50" spans="2:27" ht="20.100000000000001" customHeight="1" x14ac:dyDescent="0.3">
      <c r="B50" s="80"/>
      <c r="C50" s="59"/>
      <c r="D50" s="60"/>
      <c r="E50" s="61"/>
      <c r="F50" s="59"/>
      <c r="G50" s="60"/>
      <c r="H50" s="61"/>
      <c r="I50" s="59"/>
      <c r="J50" s="60"/>
      <c r="K50" s="61"/>
      <c r="L50" s="59"/>
      <c r="M50" s="60"/>
      <c r="N50" s="61"/>
      <c r="O50" s="279"/>
      <c r="P50" s="60"/>
      <c r="Q50" s="61"/>
      <c r="R50" s="43">
        <f t="shared" ca="1" si="0"/>
        <v>0</v>
      </c>
      <c r="S50" s="27">
        <f t="shared" si="1"/>
        <v>0</v>
      </c>
      <c r="T50" s="29">
        <f t="shared" si="2"/>
        <v>0</v>
      </c>
      <c r="U50" s="49">
        <f t="shared" si="3"/>
        <v>0</v>
      </c>
      <c r="V50" s="31"/>
    </row>
    <row r="51" spans="2:27" ht="20.100000000000001" customHeight="1" x14ac:dyDescent="0.3">
      <c r="B51" s="80"/>
      <c r="C51" s="59"/>
      <c r="D51" s="60"/>
      <c r="E51" s="61"/>
      <c r="F51" s="59"/>
      <c r="G51" s="60"/>
      <c r="H51" s="61"/>
      <c r="I51" s="59"/>
      <c r="J51" s="60"/>
      <c r="K51" s="61"/>
      <c r="L51" s="59"/>
      <c r="M51" s="60"/>
      <c r="N51" s="61"/>
      <c r="O51" s="279"/>
      <c r="P51" s="60"/>
      <c r="Q51" s="61"/>
      <c r="R51" s="43">
        <f t="shared" ca="1" si="0"/>
        <v>0</v>
      </c>
      <c r="S51" s="27">
        <f t="shared" si="1"/>
        <v>0</v>
      </c>
      <c r="T51" s="29">
        <f t="shared" si="2"/>
        <v>0</v>
      </c>
      <c r="U51" s="49">
        <f t="shared" si="3"/>
        <v>0</v>
      </c>
      <c r="V51" s="31"/>
    </row>
    <row r="52" spans="2:27" ht="20.100000000000001" customHeight="1" x14ac:dyDescent="0.3">
      <c r="B52" s="80"/>
      <c r="C52" s="59"/>
      <c r="D52" s="60"/>
      <c r="E52" s="61"/>
      <c r="F52" s="59"/>
      <c r="G52" s="60"/>
      <c r="H52" s="61"/>
      <c r="I52" s="59"/>
      <c r="J52" s="60"/>
      <c r="K52" s="61"/>
      <c r="L52" s="59"/>
      <c r="M52" s="60"/>
      <c r="N52" s="61"/>
      <c r="O52" s="279"/>
      <c r="P52" s="60"/>
      <c r="Q52" s="61"/>
      <c r="R52" s="43">
        <f t="shared" ca="1" si="0"/>
        <v>0</v>
      </c>
      <c r="S52" s="27">
        <f t="shared" si="1"/>
        <v>0</v>
      </c>
      <c r="T52" s="29">
        <f t="shared" si="2"/>
        <v>0</v>
      </c>
      <c r="U52" s="49">
        <f t="shared" si="3"/>
        <v>0</v>
      </c>
      <c r="V52" s="31"/>
    </row>
    <row r="53" spans="2:27" ht="20.100000000000001" customHeight="1" x14ac:dyDescent="0.3">
      <c r="B53" s="80"/>
      <c r="C53" s="59"/>
      <c r="D53" s="60"/>
      <c r="E53" s="61"/>
      <c r="F53" s="59"/>
      <c r="G53" s="60"/>
      <c r="H53" s="61"/>
      <c r="I53" s="59"/>
      <c r="J53" s="60"/>
      <c r="K53" s="61"/>
      <c r="L53" s="59"/>
      <c r="M53" s="60"/>
      <c r="N53" s="61"/>
      <c r="O53" s="279"/>
      <c r="P53" s="60"/>
      <c r="Q53" s="61"/>
      <c r="R53" s="43">
        <f t="shared" ca="1" si="0"/>
        <v>0</v>
      </c>
      <c r="S53" s="27">
        <f t="shared" si="1"/>
        <v>0</v>
      </c>
      <c r="T53" s="29">
        <f t="shared" si="2"/>
        <v>0</v>
      </c>
      <c r="U53" s="49">
        <f t="shared" si="3"/>
        <v>0</v>
      </c>
      <c r="V53" s="31"/>
    </row>
    <row r="54" spans="2:27" ht="20.100000000000001" customHeight="1" x14ac:dyDescent="0.3">
      <c r="B54" s="80"/>
      <c r="C54" s="59"/>
      <c r="D54" s="60"/>
      <c r="E54" s="61"/>
      <c r="F54" s="59"/>
      <c r="G54" s="60"/>
      <c r="H54" s="61"/>
      <c r="I54" s="59"/>
      <c r="J54" s="60"/>
      <c r="K54" s="61"/>
      <c r="L54" s="59"/>
      <c r="M54" s="60"/>
      <c r="N54" s="61"/>
      <c r="O54" s="279"/>
      <c r="P54" s="60"/>
      <c r="Q54" s="61"/>
      <c r="R54" s="43">
        <f t="shared" ca="1" si="0"/>
        <v>0</v>
      </c>
      <c r="S54" s="27">
        <f t="shared" si="1"/>
        <v>0</v>
      </c>
      <c r="T54" s="29">
        <f t="shared" si="2"/>
        <v>0</v>
      </c>
      <c r="U54" s="49">
        <f t="shared" si="3"/>
        <v>0</v>
      </c>
      <c r="V54" s="31"/>
    </row>
    <row r="55" spans="2:27" ht="20.100000000000001" customHeight="1" x14ac:dyDescent="0.3">
      <c r="B55" s="80"/>
      <c r="C55" s="59"/>
      <c r="D55" s="60"/>
      <c r="E55" s="61"/>
      <c r="F55" s="59"/>
      <c r="G55" s="60"/>
      <c r="H55" s="61"/>
      <c r="I55" s="59"/>
      <c r="J55" s="60"/>
      <c r="K55" s="61"/>
      <c r="L55" s="59"/>
      <c r="M55" s="60"/>
      <c r="N55" s="61"/>
      <c r="O55" s="279"/>
      <c r="P55" s="60"/>
      <c r="Q55" s="61"/>
      <c r="R55" s="43">
        <f t="shared" ca="1" si="0"/>
        <v>0</v>
      </c>
      <c r="S55" s="27">
        <f t="shared" si="1"/>
        <v>0</v>
      </c>
      <c r="T55" s="29">
        <f t="shared" si="2"/>
        <v>0</v>
      </c>
      <c r="U55" s="49">
        <f t="shared" si="3"/>
        <v>0</v>
      </c>
      <c r="V55" s="31"/>
    </row>
    <row r="56" spans="2:27" ht="20.100000000000001" customHeight="1" x14ac:dyDescent="0.3">
      <c r="B56" s="80"/>
      <c r="C56" s="59"/>
      <c r="D56" s="60"/>
      <c r="E56" s="61"/>
      <c r="F56" s="59"/>
      <c r="G56" s="60"/>
      <c r="H56" s="61"/>
      <c r="I56" s="59"/>
      <c r="J56" s="60"/>
      <c r="K56" s="61"/>
      <c r="L56" s="59"/>
      <c r="M56" s="60"/>
      <c r="N56" s="61"/>
      <c r="O56" s="279"/>
      <c r="P56" s="60"/>
      <c r="Q56" s="61"/>
      <c r="R56" s="43">
        <f t="shared" ca="1" si="0"/>
        <v>0</v>
      </c>
      <c r="S56" s="27">
        <f t="shared" si="1"/>
        <v>0</v>
      </c>
      <c r="T56" s="29">
        <f t="shared" si="2"/>
        <v>0</v>
      </c>
      <c r="U56" s="49">
        <f t="shared" si="3"/>
        <v>0</v>
      </c>
      <c r="V56" s="31"/>
    </row>
    <row r="57" spans="2:27" ht="20.100000000000001" customHeight="1" x14ac:dyDescent="0.3">
      <c r="B57" s="80"/>
      <c r="C57" s="59"/>
      <c r="D57" s="60"/>
      <c r="E57" s="61"/>
      <c r="F57" s="59"/>
      <c r="G57" s="60"/>
      <c r="H57" s="61"/>
      <c r="I57" s="59"/>
      <c r="J57" s="60"/>
      <c r="K57" s="61"/>
      <c r="L57" s="59"/>
      <c r="M57" s="60"/>
      <c r="N57" s="61"/>
      <c r="O57" s="279"/>
      <c r="P57" s="60"/>
      <c r="Q57" s="61"/>
      <c r="R57" s="43">
        <f t="shared" ca="1" si="0"/>
        <v>0</v>
      </c>
      <c r="S57" s="27">
        <f t="shared" si="1"/>
        <v>0</v>
      </c>
      <c r="T57" s="29">
        <f t="shared" si="2"/>
        <v>0</v>
      </c>
      <c r="U57" s="49">
        <f t="shared" si="3"/>
        <v>0</v>
      </c>
      <c r="V57" s="31"/>
    </row>
    <row r="58" spans="2:27" ht="20.100000000000001" customHeight="1" x14ac:dyDescent="0.3">
      <c r="B58" s="80"/>
      <c r="C58" s="59"/>
      <c r="D58" s="60"/>
      <c r="E58" s="61"/>
      <c r="F58" s="59"/>
      <c r="G58" s="60"/>
      <c r="H58" s="61"/>
      <c r="I58" s="59"/>
      <c r="J58" s="60"/>
      <c r="K58" s="61"/>
      <c r="L58" s="59"/>
      <c r="M58" s="60"/>
      <c r="N58" s="61"/>
      <c r="O58" s="279"/>
      <c r="P58" s="60"/>
      <c r="Q58" s="61"/>
      <c r="R58" s="43">
        <f t="shared" ca="1" si="0"/>
        <v>0</v>
      </c>
      <c r="S58" s="27">
        <f t="shared" si="1"/>
        <v>0</v>
      </c>
      <c r="T58" s="29">
        <f t="shared" si="2"/>
        <v>0</v>
      </c>
      <c r="U58" s="49">
        <f t="shared" si="3"/>
        <v>0</v>
      </c>
      <c r="V58" s="31"/>
    </row>
    <row r="59" spans="2:27" ht="20.100000000000001" customHeight="1" x14ac:dyDescent="0.3">
      <c r="B59" s="80"/>
      <c r="C59" s="59"/>
      <c r="D59" s="60"/>
      <c r="E59" s="61"/>
      <c r="F59" s="59"/>
      <c r="G59" s="60"/>
      <c r="H59" s="61"/>
      <c r="I59" s="59"/>
      <c r="J59" s="60"/>
      <c r="K59" s="61"/>
      <c r="L59" s="59"/>
      <c r="M59" s="60"/>
      <c r="N59" s="61"/>
      <c r="O59" s="279"/>
      <c r="P59" s="60"/>
      <c r="Q59" s="61"/>
      <c r="R59" s="43">
        <f t="shared" ca="1" si="0"/>
        <v>0</v>
      </c>
      <c r="S59" s="27">
        <f t="shared" si="1"/>
        <v>0</v>
      </c>
      <c r="T59" s="29">
        <f t="shared" si="2"/>
        <v>0</v>
      </c>
      <c r="U59" s="49">
        <f t="shared" si="3"/>
        <v>0</v>
      </c>
      <c r="V59" s="31"/>
    </row>
    <row r="60" spans="2:27" ht="20.100000000000001" customHeight="1" x14ac:dyDescent="0.3">
      <c r="B60" s="80"/>
      <c r="C60" s="59"/>
      <c r="D60" s="60"/>
      <c r="E60" s="61"/>
      <c r="F60" s="59"/>
      <c r="G60" s="60"/>
      <c r="H60" s="61"/>
      <c r="I60" s="59"/>
      <c r="J60" s="60"/>
      <c r="K60" s="61"/>
      <c r="L60" s="59"/>
      <c r="M60" s="60"/>
      <c r="N60" s="61"/>
      <c r="O60" s="279"/>
      <c r="P60" s="60"/>
      <c r="Q60" s="61"/>
      <c r="R60" s="43">
        <f t="shared" ca="1" si="0"/>
        <v>0</v>
      </c>
      <c r="S60" s="27">
        <f t="shared" si="1"/>
        <v>0</v>
      </c>
      <c r="T60" s="29">
        <f t="shared" si="2"/>
        <v>0</v>
      </c>
      <c r="U60" s="49">
        <f t="shared" si="3"/>
        <v>0</v>
      </c>
      <c r="V60" s="31"/>
      <c r="X60" s="26"/>
    </row>
    <row r="61" spans="2:27" ht="20.100000000000001" customHeight="1" x14ac:dyDescent="0.3">
      <c r="B61" s="80"/>
      <c r="C61" s="59"/>
      <c r="D61" s="60"/>
      <c r="E61" s="61"/>
      <c r="F61" s="59"/>
      <c r="G61" s="60"/>
      <c r="H61" s="61"/>
      <c r="I61" s="59"/>
      <c r="J61" s="60"/>
      <c r="K61" s="61"/>
      <c r="L61" s="59"/>
      <c r="M61" s="60"/>
      <c r="N61" s="61"/>
      <c r="O61" s="279"/>
      <c r="P61" s="60"/>
      <c r="Q61" s="61"/>
      <c r="R61" s="43">
        <f t="shared" ca="1" si="0"/>
        <v>0</v>
      </c>
      <c r="S61" s="27">
        <f t="shared" si="1"/>
        <v>0</v>
      </c>
      <c r="T61" s="29">
        <f t="shared" si="2"/>
        <v>0</v>
      </c>
      <c r="U61" s="49">
        <f t="shared" si="3"/>
        <v>0</v>
      </c>
      <c r="V61" s="31"/>
    </row>
    <row r="62" spans="2:27" ht="20.100000000000001" customHeight="1" x14ac:dyDescent="0.3">
      <c r="B62" s="80"/>
      <c r="C62" s="59"/>
      <c r="D62" s="60"/>
      <c r="E62" s="61"/>
      <c r="F62" s="59"/>
      <c r="G62" s="60"/>
      <c r="H62" s="61"/>
      <c r="I62" s="59"/>
      <c r="J62" s="60"/>
      <c r="K62" s="61"/>
      <c r="L62" s="59"/>
      <c r="M62" s="60"/>
      <c r="N62" s="61"/>
      <c r="O62" s="279"/>
      <c r="P62" s="60"/>
      <c r="Q62" s="61"/>
      <c r="R62" s="43">
        <f t="shared" ca="1" si="0"/>
        <v>0</v>
      </c>
      <c r="S62" s="27">
        <f t="shared" si="1"/>
        <v>0</v>
      </c>
      <c r="T62" s="29">
        <f t="shared" si="2"/>
        <v>0</v>
      </c>
      <c r="U62" s="49">
        <f t="shared" si="3"/>
        <v>0</v>
      </c>
      <c r="V62" s="31"/>
      <c r="AA62" s="26"/>
    </row>
    <row r="63" spans="2:27" ht="20.100000000000001" customHeight="1" x14ac:dyDescent="0.3">
      <c r="B63" s="80"/>
      <c r="C63" s="59"/>
      <c r="D63" s="60"/>
      <c r="E63" s="61"/>
      <c r="F63" s="59"/>
      <c r="G63" s="60"/>
      <c r="H63" s="61"/>
      <c r="I63" s="59"/>
      <c r="J63" s="60"/>
      <c r="K63" s="61"/>
      <c r="L63" s="59"/>
      <c r="M63" s="60"/>
      <c r="N63" s="61"/>
      <c r="O63" s="279"/>
      <c r="P63" s="60"/>
      <c r="Q63" s="61"/>
      <c r="R63" s="43">
        <f t="shared" ca="1" si="0"/>
        <v>0</v>
      </c>
      <c r="S63" s="27">
        <f t="shared" si="1"/>
        <v>0</v>
      </c>
      <c r="T63" s="29">
        <f t="shared" si="2"/>
        <v>0</v>
      </c>
      <c r="U63" s="49">
        <f t="shared" si="3"/>
        <v>0</v>
      </c>
      <c r="V63" s="31"/>
      <c r="AA63" s="25"/>
    </row>
    <row r="64" spans="2:27" ht="20.100000000000001" customHeight="1" x14ac:dyDescent="0.3">
      <c r="B64" s="80"/>
      <c r="C64" s="59"/>
      <c r="D64" s="60"/>
      <c r="E64" s="61"/>
      <c r="F64" s="59"/>
      <c r="G64" s="60"/>
      <c r="H64" s="61"/>
      <c r="I64" s="59"/>
      <c r="J64" s="60"/>
      <c r="K64" s="61"/>
      <c r="L64" s="59"/>
      <c r="M64" s="60"/>
      <c r="N64" s="61"/>
      <c r="O64" s="279"/>
      <c r="P64" s="60"/>
      <c r="Q64" s="61"/>
      <c r="R64" s="43">
        <f t="shared" ca="1" si="0"/>
        <v>0</v>
      </c>
      <c r="S64" s="27">
        <f t="shared" si="1"/>
        <v>0</v>
      </c>
      <c r="T64" s="29">
        <f t="shared" si="2"/>
        <v>0</v>
      </c>
      <c r="U64" s="49">
        <f t="shared" si="3"/>
        <v>0</v>
      </c>
      <c r="V64" s="31"/>
    </row>
    <row r="65" spans="2:25" ht="20.100000000000001" customHeight="1" x14ac:dyDescent="0.3">
      <c r="B65" s="80"/>
      <c r="C65" s="59"/>
      <c r="D65" s="60"/>
      <c r="E65" s="61"/>
      <c r="F65" s="59"/>
      <c r="G65" s="60"/>
      <c r="H65" s="61"/>
      <c r="I65" s="59"/>
      <c r="J65" s="60"/>
      <c r="K65" s="61"/>
      <c r="L65" s="59"/>
      <c r="M65" s="60"/>
      <c r="N65" s="61"/>
      <c r="O65" s="279"/>
      <c r="P65" s="60"/>
      <c r="Q65" s="61"/>
      <c r="R65" s="43">
        <f t="shared" ca="1" si="0"/>
        <v>0</v>
      </c>
      <c r="S65" s="27">
        <f t="shared" si="1"/>
        <v>0</v>
      </c>
      <c r="T65" s="29">
        <f t="shared" si="2"/>
        <v>0</v>
      </c>
      <c r="U65" s="49">
        <f t="shared" si="3"/>
        <v>0</v>
      </c>
      <c r="V65" s="31"/>
      <c r="Y65" s="26"/>
    </row>
    <row r="66" spans="2:25" ht="20.100000000000001" customHeight="1" x14ac:dyDescent="0.3">
      <c r="B66" s="80"/>
      <c r="C66" s="59"/>
      <c r="D66" s="60"/>
      <c r="E66" s="61"/>
      <c r="F66" s="59"/>
      <c r="G66" s="60"/>
      <c r="H66" s="61"/>
      <c r="I66" s="59"/>
      <c r="J66" s="60"/>
      <c r="K66" s="61"/>
      <c r="L66" s="59"/>
      <c r="M66" s="60"/>
      <c r="N66" s="61"/>
      <c r="O66" s="279"/>
      <c r="P66" s="60"/>
      <c r="Q66" s="61"/>
      <c r="R66" s="43">
        <f t="shared" ca="1" si="0"/>
        <v>0</v>
      </c>
      <c r="S66" s="27">
        <f t="shared" si="1"/>
        <v>0</v>
      </c>
      <c r="T66" s="29">
        <f t="shared" si="2"/>
        <v>0</v>
      </c>
      <c r="U66" s="49">
        <f t="shared" si="3"/>
        <v>0</v>
      </c>
      <c r="V66" s="31"/>
    </row>
    <row r="67" spans="2:25" ht="20.100000000000001" customHeight="1" x14ac:dyDescent="0.3">
      <c r="B67" s="80"/>
      <c r="C67" s="59"/>
      <c r="D67" s="60"/>
      <c r="E67" s="61"/>
      <c r="F67" s="59"/>
      <c r="G67" s="60"/>
      <c r="H67" s="61"/>
      <c r="I67" s="59"/>
      <c r="J67" s="60"/>
      <c r="K67" s="61"/>
      <c r="L67" s="59"/>
      <c r="M67" s="60"/>
      <c r="N67" s="61"/>
      <c r="O67" s="279"/>
      <c r="P67" s="60"/>
      <c r="Q67" s="61"/>
      <c r="R67" s="43">
        <f t="shared" ca="1" si="0"/>
        <v>0</v>
      </c>
      <c r="S67" s="27">
        <f t="shared" si="1"/>
        <v>0</v>
      </c>
      <c r="T67" s="29">
        <f t="shared" si="2"/>
        <v>0</v>
      </c>
      <c r="U67" s="49">
        <f t="shared" si="3"/>
        <v>0</v>
      </c>
      <c r="V67" s="32"/>
    </row>
    <row r="68" spans="2:25" ht="20.100000000000001" customHeight="1" x14ac:dyDescent="0.3">
      <c r="B68" s="81"/>
      <c r="C68" s="59"/>
      <c r="D68" s="60"/>
      <c r="E68" s="61"/>
      <c r="F68" s="59"/>
      <c r="G68" s="60"/>
      <c r="H68" s="61"/>
      <c r="I68" s="59"/>
      <c r="J68" s="60"/>
      <c r="K68" s="61"/>
      <c r="L68" s="59"/>
      <c r="M68" s="60"/>
      <c r="N68" s="61"/>
      <c r="O68" s="279"/>
      <c r="P68" s="60"/>
      <c r="Q68" s="61"/>
      <c r="R68" s="43">
        <f t="shared" ca="1" si="0"/>
        <v>0</v>
      </c>
      <c r="S68" s="27">
        <f t="shared" si="1"/>
        <v>0</v>
      </c>
      <c r="T68" s="29">
        <f t="shared" si="2"/>
        <v>0</v>
      </c>
      <c r="U68" s="49">
        <f t="shared" si="3"/>
        <v>0</v>
      </c>
      <c r="V68" s="31"/>
    </row>
    <row r="69" spans="2:25" ht="20.100000000000001" customHeight="1" x14ac:dyDescent="0.3">
      <c r="B69" s="80"/>
      <c r="C69" s="59"/>
      <c r="D69" s="60"/>
      <c r="E69" s="61"/>
      <c r="F69" s="59"/>
      <c r="G69" s="60"/>
      <c r="H69" s="61"/>
      <c r="I69" s="59"/>
      <c r="J69" s="60"/>
      <c r="K69" s="61"/>
      <c r="L69" s="59"/>
      <c r="M69" s="60"/>
      <c r="N69" s="61"/>
      <c r="O69" s="279"/>
      <c r="P69" s="60"/>
      <c r="Q69" s="61"/>
      <c r="R69" s="43">
        <f t="shared" ca="1" si="0"/>
        <v>0</v>
      </c>
      <c r="S69" s="27">
        <f t="shared" si="1"/>
        <v>0</v>
      </c>
      <c r="T69" s="29">
        <f t="shared" si="2"/>
        <v>0</v>
      </c>
      <c r="U69" s="49">
        <f t="shared" si="3"/>
        <v>0</v>
      </c>
      <c r="V69" s="31"/>
    </row>
    <row r="70" spans="2:25" ht="20.100000000000001" customHeight="1" x14ac:dyDescent="0.3">
      <c r="B70" s="80"/>
      <c r="C70" s="59"/>
      <c r="D70" s="60"/>
      <c r="E70" s="61"/>
      <c r="F70" s="59"/>
      <c r="G70" s="60"/>
      <c r="H70" s="61"/>
      <c r="I70" s="59"/>
      <c r="J70" s="60"/>
      <c r="K70" s="61"/>
      <c r="L70" s="59"/>
      <c r="M70" s="60"/>
      <c r="N70" s="61"/>
      <c r="O70" s="279"/>
      <c r="P70" s="60"/>
      <c r="Q70" s="61"/>
      <c r="R70" s="43">
        <f t="shared" ca="1" si="0"/>
        <v>0</v>
      </c>
      <c r="S70" s="27">
        <f t="shared" si="1"/>
        <v>0</v>
      </c>
      <c r="T70" s="29">
        <f t="shared" si="2"/>
        <v>0</v>
      </c>
      <c r="U70" s="49">
        <f t="shared" ref="U70:U93" si="4">COUNTIF(C70:Q70,"abs")</f>
        <v>0</v>
      </c>
      <c r="V70" s="31"/>
    </row>
    <row r="71" spans="2:25" ht="20.100000000000001" customHeight="1" x14ac:dyDescent="0.3">
      <c r="B71" s="80"/>
      <c r="C71" s="59"/>
      <c r="D71" s="60"/>
      <c r="E71" s="61"/>
      <c r="F71" s="59"/>
      <c r="G71" s="60"/>
      <c r="H71" s="61"/>
      <c r="I71" s="59"/>
      <c r="J71" s="60"/>
      <c r="K71" s="61"/>
      <c r="L71" s="59"/>
      <c r="M71" s="60"/>
      <c r="N71" s="61"/>
      <c r="O71" s="279"/>
      <c r="P71" s="60"/>
      <c r="Q71" s="61"/>
      <c r="R71" s="43">
        <f t="shared" ca="1" si="0"/>
        <v>0</v>
      </c>
      <c r="S71" s="27">
        <f t="shared" si="1"/>
        <v>0</v>
      </c>
      <c r="T71" s="29">
        <f t="shared" si="2"/>
        <v>0</v>
      </c>
      <c r="U71" s="49">
        <f t="shared" si="4"/>
        <v>0</v>
      </c>
      <c r="V71" s="31"/>
    </row>
    <row r="72" spans="2:25" ht="20.100000000000001" customHeight="1" x14ac:dyDescent="0.3">
      <c r="B72" s="80"/>
      <c r="C72" s="59"/>
      <c r="D72" s="60"/>
      <c r="E72" s="61"/>
      <c r="F72" s="59"/>
      <c r="G72" s="60"/>
      <c r="H72" s="61"/>
      <c r="I72" s="59"/>
      <c r="J72" s="60"/>
      <c r="K72" s="61"/>
      <c r="L72" s="59"/>
      <c r="M72" s="60"/>
      <c r="N72" s="61"/>
      <c r="O72" s="279"/>
      <c r="P72" s="60"/>
      <c r="Q72" s="61"/>
      <c r="R72" s="43">
        <f t="shared" ca="1" si="0"/>
        <v>0</v>
      </c>
      <c r="S72" s="27">
        <f t="shared" si="1"/>
        <v>0</v>
      </c>
      <c r="T72" s="29">
        <f t="shared" si="2"/>
        <v>0</v>
      </c>
      <c r="U72" s="49">
        <f t="shared" si="4"/>
        <v>0</v>
      </c>
      <c r="V72" s="31"/>
    </row>
    <row r="73" spans="2:25" ht="20.100000000000001" customHeight="1" x14ac:dyDescent="0.3">
      <c r="B73" s="80"/>
      <c r="C73" s="59"/>
      <c r="D73" s="60"/>
      <c r="E73" s="61"/>
      <c r="F73" s="59"/>
      <c r="G73" s="60"/>
      <c r="H73" s="61"/>
      <c r="I73" s="59"/>
      <c r="J73" s="60"/>
      <c r="K73" s="61"/>
      <c r="L73" s="59"/>
      <c r="M73" s="60"/>
      <c r="N73" s="61"/>
      <c r="O73" s="60"/>
      <c r="P73" s="60"/>
      <c r="Q73" s="61"/>
      <c r="R73" s="43">
        <f t="shared" ca="1" si="0"/>
        <v>0</v>
      </c>
      <c r="S73" s="27">
        <f t="shared" si="1"/>
        <v>0</v>
      </c>
      <c r="T73" s="29">
        <f t="shared" si="2"/>
        <v>0</v>
      </c>
      <c r="U73" s="49">
        <f t="shared" si="4"/>
        <v>0</v>
      </c>
      <c r="V73" s="31"/>
    </row>
    <row r="74" spans="2:25" ht="20.100000000000001" customHeight="1" x14ac:dyDescent="0.3">
      <c r="B74" s="80"/>
      <c r="C74" s="59"/>
      <c r="D74" s="60"/>
      <c r="E74" s="61"/>
      <c r="F74" s="59"/>
      <c r="G74" s="60"/>
      <c r="H74" s="61"/>
      <c r="I74" s="59"/>
      <c r="J74" s="60"/>
      <c r="K74" s="61"/>
      <c r="L74" s="59"/>
      <c r="M74" s="60"/>
      <c r="N74" s="61"/>
      <c r="O74" s="60"/>
      <c r="P74" s="60"/>
      <c r="Q74" s="61"/>
      <c r="R74" s="43">
        <f t="shared" ca="1" si="0"/>
        <v>0</v>
      </c>
      <c r="S74" s="27">
        <f t="shared" si="1"/>
        <v>0</v>
      </c>
      <c r="T74" s="29">
        <f t="shared" si="2"/>
        <v>0</v>
      </c>
      <c r="U74" s="49">
        <f t="shared" si="4"/>
        <v>0</v>
      </c>
      <c r="V74" s="31"/>
    </row>
    <row r="75" spans="2:25" ht="20.100000000000001" customHeight="1" x14ac:dyDescent="0.3">
      <c r="B75" s="80"/>
      <c r="C75" s="59"/>
      <c r="D75" s="60"/>
      <c r="E75" s="61"/>
      <c r="F75" s="59"/>
      <c r="G75" s="60"/>
      <c r="H75" s="61"/>
      <c r="I75" s="59"/>
      <c r="J75" s="60"/>
      <c r="K75" s="61"/>
      <c r="L75" s="59"/>
      <c r="M75" s="60"/>
      <c r="N75" s="61"/>
      <c r="O75" s="60"/>
      <c r="P75" s="60"/>
      <c r="Q75" s="61"/>
      <c r="R75" s="43">
        <f t="shared" ca="1" si="0"/>
        <v>0</v>
      </c>
      <c r="S75" s="27">
        <f t="shared" si="1"/>
        <v>0</v>
      </c>
      <c r="T75" s="29">
        <f t="shared" si="2"/>
        <v>0</v>
      </c>
      <c r="U75" s="49">
        <f t="shared" si="4"/>
        <v>0</v>
      </c>
      <c r="V75" s="31"/>
    </row>
    <row r="76" spans="2:25" ht="20.100000000000001" customHeight="1" x14ac:dyDescent="0.3">
      <c r="B76" s="80"/>
      <c r="C76" s="59"/>
      <c r="D76" s="60"/>
      <c r="E76" s="61"/>
      <c r="F76" s="59"/>
      <c r="G76" s="60"/>
      <c r="H76" s="61"/>
      <c r="I76" s="59"/>
      <c r="J76" s="60"/>
      <c r="K76" s="61"/>
      <c r="L76" s="59"/>
      <c r="M76" s="60"/>
      <c r="N76" s="61"/>
      <c r="O76" s="60"/>
      <c r="P76" s="60"/>
      <c r="Q76" s="61"/>
      <c r="R76" s="43">
        <f t="shared" ca="1" si="0"/>
        <v>0</v>
      </c>
      <c r="S76" s="27">
        <f t="shared" si="1"/>
        <v>0</v>
      </c>
      <c r="T76" s="29">
        <f t="shared" si="2"/>
        <v>0</v>
      </c>
      <c r="U76" s="49">
        <f t="shared" si="4"/>
        <v>0</v>
      </c>
      <c r="V76" s="31"/>
    </row>
    <row r="77" spans="2:25" ht="20.100000000000001" customHeight="1" x14ac:dyDescent="0.3">
      <c r="B77" s="80"/>
      <c r="C77" s="59"/>
      <c r="D77" s="60"/>
      <c r="E77" s="61"/>
      <c r="F77" s="59"/>
      <c r="G77" s="60"/>
      <c r="H77" s="61"/>
      <c r="I77" s="59"/>
      <c r="J77" s="60"/>
      <c r="K77" s="61"/>
      <c r="L77" s="59"/>
      <c r="M77" s="60"/>
      <c r="N77" s="61"/>
      <c r="O77" s="60"/>
      <c r="P77" s="60"/>
      <c r="Q77" s="61"/>
      <c r="R77" s="43">
        <f t="shared" ca="1" si="0"/>
        <v>0</v>
      </c>
      <c r="S77" s="27">
        <f t="shared" si="1"/>
        <v>0</v>
      </c>
      <c r="T77" s="29">
        <f t="shared" si="2"/>
        <v>0</v>
      </c>
      <c r="U77" s="49">
        <f t="shared" si="4"/>
        <v>0</v>
      </c>
      <c r="V77" s="31"/>
    </row>
    <row r="78" spans="2:25" ht="20.100000000000001" customHeight="1" x14ac:dyDescent="0.3">
      <c r="B78" s="80"/>
      <c r="C78" s="59"/>
      <c r="D78" s="60"/>
      <c r="E78" s="61"/>
      <c r="F78" s="59"/>
      <c r="G78" s="60"/>
      <c r="H78" s="61"/>
      <c r="I78" s="59"/>
      <c r="J78" s="60"/>
      <c r="K78" s="61"/>
      <c r="L78" s="59"/>
      <c r="M78" s="60"/>
      <c r="N78" s="61"/>
      <c r="O78" s="60"/>
      <c r="P78" s="60"/>
      <c r="Q78" s="61"/>
      <c r="R78" s="43">
        <f t="shared" ca="1" si="0"/>
        <v>0</v>
      </c>
      <c r="S78" s="27">
        <f t="shared" si="1"/>
        <v>0</v>
      </c>
      <c r="T78" s="29">
        <f t="shared" si="2"/>
        <v>0</v>
      </c>
      <c r="U78" s="49">
        <f t="shared" si="4"/>
        <v>0</v>
      </c>
      <c r="V78" s="31"/>
    </row>
    <row r="79" spans="2:25" ht="20.100000000000001" customHeight="1" x14ac:dyDescent="0.3">
      <c r="B79" s="80"/>
      <c r="C79" s="59"/>
      <c r="D79" s="60"/>
      <c r="E79" s="61"/>
      <c r="F79" s="59"/>
      <c r="G79" s="60"/>
      <c r="H79" s="61"/>
      <c r="I79" s="59"/>
      <c r="J79" s="60"/>
      <c r="K79" s="61"/>
      <c r="L79" s="59"/>
      <c r="M79" s="60"/>
      <c r="N79" s="61"/>
      <c r="O79" s="279"/>
      <c r="P79" s="60"/>
      <c r="Q79" s="61"/>
      <c r="R79" s="43">
        <f t="shared" ca="1" si="0"/>
        <v>0</v>
      </c>
      <c r="S79" s="27">
        <f t="shared" si="1"/>
        <v>0</v>
      </c>
      <c r="T79" s="29">
        <f t="shared" si="2"/>
        <v>0</v>
      </c>
      <c r="U79" s="49">
        <f t="shared" si="4"/>
        <v>0</v>
      </c>
      <c r="V79" s="31"/>
    </row>
    <row r="80" spans="2:25" ht="20.100000000000001" customHeight="1" x14ac:dyDescent="0.3">
      <c r="B80" s="80"/>
      <c r="C80" s="59"/>
      <c r="D80" s="60"/>
      <c r="E80" s="61"/>
      <c r="F80" s="59"/>
      <c r="G80" s="60"/>
      <c r="H80" s="61"/>
      <c r="I80" s="59"/>
      <c r="J80" s="60"/>
      <c r="K80" s="61"/>
      <c r="L80" s="59"/>
      <c r="M80" s="60"/>
      <c r="N80" s="61"/>
      <c r="O80" s="279"/>
      <c r="P80" s="60"/>
      <c r="Q80" s="61"/>
      <c r="R80" s="43">
        <f t="shared" ca="1" si="0"/>
        <v>0</v>
      </c>
      <c r="S80" s="27">
        <f t="shared" si="1"/>
        <v>0</v>
      </c>
      <c r="T80" s="29">
        <f t="shared" si="2"/>
        <v>0</v>
      </c>
      <c r="U80" s="49">
        <f t="shared" si="4"/>
        <v>0</v>
      </c>
      <c r="V80" s="31"/>
    </row>
    <row r="81" spans="2:25" ht="20.100000000000001" customHeight="1" x14ac:dyDescent="0.3">
      <c r="B81" s="80"/>
      <c r="C81" s="59"/>
      <c r="D81" s="60"/>
      <c r="E81" s="61"/>
      <c r="F81" s="59"/>
      <c r="G81" s="60"/>
      <c r="H81" s="61"/>
      <c r="I81" s="59"/>
      <c r="J81" s="60"/>
      <c r="K81" s="61"/>
      <c r="L81" s="59"/>
      <c r="M81" s="60"/>
      <c r="N81" s="61"/>
      <c r="O81" s="279"/>
      <c r="P81" s="60"/>
      <c r="Q81" s="61"/>
      <c r="R81" s="43">
        <f t="shared" ca="1" si="0"/>
        <v>0</v>
      </c>
      <c r="S81" s="27">
        <f t="shared" si="1"/>
        <v>0</v>
      </c>
      <c r="T81" s="29">
        <f t="shared" si="2"/>
        <v>0</v>
      </c>
      <c r="U81" s="49">
        <f t="shared" si="4"/>
        <v>0</v>
      </c>
      <c r="V81" s="31"/>
    </row>
    <row r="82" spans="2:25" ht="20.100000000000001" customHeight="1" x14ac:dyDescent="0.3">
      <c r="B82" s="80"/>
      <c r="C82" s="59"/>
      <c r="D82" s="60"/>
      <c r="E82" s="61"/>
      <c r="F82" s="59"/>
      <c r="G82" s="60"/>
      <c r="H82" s="61"/>
      <c r="I82" s="59"/>
      <c r="J82" s="60"/>
      <c r="K82" s="61"/>
      <c r="L82" s="59"/>
      <c r="M82" s="60"/>
      <c r="N82" s="61"/>
      <c r="O82" s="279"/>
      <c r="P82" s="60"/>
      <c r="Q82" s="61"/>
      <c r="R82" s="43">
        <f t="shared" ca="1" si="0"/>
        <v>0</v>
      </c>
      <c r="S82" s="27">
        <f t="shared" si="1"/>
        <v>0</v>
      </c>
      <c r="T82" s="29">
        <f t="shared" si="2"/>
        <v>0</v>
      </c>
      <c r="U82" s="49">
        <f t="shared" si="4"/>
        <v>0</v>
      </c>
      <c r="V82" s="31"/>
    </row>
    <row r="83" spans="2:25" ht="20.100000000000001" customHeight="1" x14ac:dyDescent="0.3">
      <c r="B83" s="80"/>
      <c r="C83" s="59"/>
      <c r="D83" s="60"/>
      <c r="E83" s="61"/>
      <c r="F83" s="59"/>
      <c r="G83" s="60"/>
      <c r="H83" s="61"/>
      <c r="I83" s="59"/>
      <c r="J83" s="60"/>
      <c r="K83" s="61"/>
      <c r="L83" s="59"/>
      <c r="M83" s="60"/>
      <c r="N83" s="61"/>
      <c r="O83" s="279"/>
      <c r="P83" s="60"/>
      <c r="Q83" s="61"/>
      <c r="R83" s="43">
        <f t="shared" ca="1" si="0"/>
        <v>0</v>
      </c>
      <c r="S83" s="27">
        <f t="shared" si="1"/>
        <v>0</v>
      </c>
      <c r="T83" s="29">
        <f t="shared" si="2"/>
        <v>0</v>
      </c>
      <c r="U83" s="49">
        <f t="shared" si="4"/>
        <v>0</v>
      </c>
      <c r="V83" s="31"/>
    </row>
    <row r="84" spans="2:25" ht="20.100000000000001" customHeight="1" x14ac:dyDescent="0.3">
      <c r="B84" s="80"/>
      <c r="C84" s="59"/>
      <c r="D84" s="60"/>
      <c r="E84" s="61"/>
      <c r="F84" s="59"/>
      <c r="G84" s="60"/>
      <c r="H84" s="61"/>
      <c r="I84" s="59"/>
      <c r="J84" s="60"/>
      <c r="K84" s="61"/>
      <c r="L84" s="59"/>
      <c r="M84" s="60"/>
      <c r="N84" s="61"/>
      <c r="O84" s="279"/>
      <c r="P84" s="60"/>
      <c r="Q84" s="61"/>
      <c r="R84" s="43">
        <f t="shared" ca="1" si="0"/>
        <v>0</v>
      </c>
      <c r="S84" s="27">
        <f t="shared" si="1"/>
        <v>0</v>
      </c>
      <c r="T84" s="29">
        <f t="shared" si="2"/>
        <v>0</v>
      </c>
      <c r="U84" s="49">
        <f t="shared" si="4"/>
        <v>0</v>
      </c>
      <c r="V84" s="31"/>
    </row>
    <row r="85" spans="2:25" ht="20.100000000000001" customHeight="1" x14ac:dyDescent="0.3">
      <c r="B85" s="80"/>
      <c r="C85" s="59"/>
      <c r="D85" s="60"/>
      <c r="E85" s="61"/>
      <c r="F85" s="59"/>
      <c r="G85" s="60"/>
      <c r="H85" s="61"/>
      <c r="I85" s="59"/>
      <c r="J85" s="60"/>
      <c r="K85" s="61"/>
      <c r="L85" s="59"/>
      <c r="M85" s="60"/>
      <c r="N85" s="61"/>
      <c r="O85" s="279"/>
      <c r="P85" s="60"/>
      <c r="Q85" s="61"/>
      <c r="R85" s="43">
        <f t="shared" ca="1" si="0"/>
        <v>0</v>
      </c>
      <c r="S85" s="27">
        <f t="shared" si="1"/>
        <v>0</v>
      </c>
      <c r="T85" s="29">
        <f t="shared" si="2"/>
        <v>0</v>
      </c>
      <c r="U85" s="49">
        <f t="shared" si="4"/>
        <v>0</v>
      </c>
      <c r="V85" s="31"/>
    </row>
    <row r="86" spans="2:25" ht="20.100000000000001" customHeight="1" x14ac:dyDescent="0.3">
      <c r="B86" s="80"/>
      <c r="C86" s="59"/>
      <c r="D86" s="60"/>
      <c r="E86" s="61"/>
      <c r="F86" s="59"/>
      <c r="G86" s="60"/>
      <c r="H86" s="61"/>
      <c r="I86" s="59"/>
      <c r="J86" s="60"/>
      <c r="K86" s="61"/>
      <c r="L86" s="59"/>
      <c r="M86" s="60"/>
      <c r="N86" s="61"/>
      <c r="O86" s="279"/>
      <c r="P86" s="60"/>
      <c r="Q86" s="61"/>
      <c r="R86" s="43">
        <f t="shared" ca="1" si="0"/>
        <v>0</v>
      </c>
      <c r="S86" s="27">
        <f t="shared" si="1"/>
        <v>0</v>
      </c>
      <c r="T86" s="29">
        <f t="shared" si="2"/>
        <v>0</v>
      </c>
      <c r="U86" s="49">
        <f t="shared" si="4"/>
        <v>0</v>
      </c>
      <c r="V86" s="31"/>
    </row>
    <row r="87" spans="2:25" ht="20.100000000000001" customHeight="1" x14ac:dyDescent="0.3">
      <c r="B87" s="80"/>
      <c r="C87" s="59"/>
      <c r="D87" s="60"/>
      <c r="E87" s="61"/>
      <c r="F87" s="59"/>
      <c r="G87" s="60"/>
      <c r="H87" s="61"/>
      <c r="I87" s="59"/>
      <c r="J87" s="60"/>
      <c r="K87" s="61"/>
      <c r="L87" s="59"/>
      <c r="M87" s="60"/>
      <c r="N87" s="61"/>
      <c r="O87" s="279"/>
      <c r="P87" s="60"/>
      <c r="Q87" s="61"/>
      <c r="R87" s="43">
        <f t="shared" ca="1" si="0"/>
        <v>0</v>
      </c>
      <c r="S87" s="27">
        <f t="shared" si="1"/>
        <v>0</v>
      </c>
      <c r="T87" s="29">
        <f t="shared" si="2"/>
        <v>0</v>
      </c>
      <c r="U87" s="49">
        <f t="shared" si="4"/>
        <v>0</v>
      </c>
      <c r="V87" s="31"/>
    </row>
    <row r="88" spans="2:25" ht="20.100000000000001" customHeight="1" x14ac:dyDescent="0.3">
      <c r="B88" s="80"/>
      <c r="C88" s="59"/>
      <c r="D88" s="60"/>
      <c r="E88" s="61"/>
      <c r="F88" s="59"/>
      <c r="G88" s="60"/>
      <c r="H88" s="61"/>
      <c r="I88" s="59"/>
      <c r="J88" s="60"/>
      <c r="K88" s="61"/>
      <c r="L88" s="59"/>
      <c r="M88" s="60"/>
      <c r="N88" s="61"/>
      <c r="O88" s="279"/>
      <c r="P88" s="60"/>
      <c r="Q88" s="61"/>
      <c r="R88" s="43">
        <f t="shared" ca="1" si="0"/>
        <v>0</v>
      </c>
      <c r="S88" s="27">
        <f t="shared" si="1"/>
        <v>0</v>
      </c>
      <c r="T88" s="29">
        <f t="shared" si="2"/>
        <v>0</v>
      </c>
      <c r="U88" s="49">
        <f t="shared" si="4"/>
        <v>0</v>
      </c>
      <c r="V88" s="31"/>
    </row>
    <row r="89" spans="2:25" ht="20.100000000000001" customHeight="1" x14ac:dyDescent="0.3">
      <c r="B89" s="80"/>
      <c r="C89" s="59"/>
      <c r="D89" s="60"/>
      <c r="E89" s="61"/>
      <c r="F89" s="59"/>
      <c r="G89" s="60"/>
      <c r="H89" s="61"/>
      <c r="I89" s="59"/>
      <c r="J89" s="60"/>
      <c r="K89" s="61"/>
      <c r="L89" s="59"/>
      <c r="M89" s="60"/>
      <c r="N89" s="61"/>
      <c r="O89" s="279"/>
      <c r="P89" s="60"/>
      <c r="Q89" s="61"/>
      <c r="R89" s="43">
        <f t="shared" ca="1" si="0"/>
        <v>0</v>
      </c>
      <c r="S89" s="27">
        <f t="shared" si="1"/>
        <v>0</v>
      </c>
      <c r="T89" s="29">
        <f t="shared" si="2"/>
        <v>0</v>
      </c>
      <c r="U89" s="49">
        <f t="shared" si="4"/>
        <v>0</v>
      </c>
      <c r="V89" s="31"/>
    </row>
    <row r="90" spans="2:25" ht="20.100000000000001" customHeight="1" x14ac:dyDescent="0.3">
      <c r="B90" s="80"/>
      <c r="C90" s="59"/>
      <c r="D90" s="60"/>
      <c r="E90" s="61"/>
      <c r="F90" s="59"/>
      <c r="G90" s="60"/>
      <c r="H90" s="61"/>
      <c r="I90" s="59"/>
      <c r="J90" s="60"/>
      <c r="K90" s="61"/>
      <c r="L90" s="59"/>
      <c r="M90" s="60"/>
      <c r="N90" s="61"/>
      <c r="O90" s="279"/>
      <c r="P90" s="60"/>
      <c r="Q90" s="61"/>
      <c r="R90" s="43">
        <f t="shared" ca="1" si="0"/>
        <v>0</v>
      </c>
      <c r="S90" s="27">
        <f t="shared" si="1"/>
        <v>0</v>
      </c>
      <c r="T90" s="29">
        <f t="shared" si="2"/>
        <v>0</v>
      </c>
      <c r="U90" s="49">
        <f t="shared" si="4"/>
        <v>0</v>
      </c>
      <c r="V90" s="31"/>
    </row>
    <row r="91" spans="2:25" ht="20.100000000000001" customHeight="1" x14ac:dyDescent="0.3">
      <c r="B91" s="80"/>
      <c r="C91" s="59"/>
      <c r="D91" s="60"/>
      <c r="E91" s="61"/>
      <c r="F91" s="59"/>
      <c r="G91" s="60"/>
      <c r="H91" s="61"/>
      <c r="I91" s="59"/>
      <c r="J91" s="60"/>
      <c r="K91" s="61"/>
      <c r="L91" s="59"/>
      <c r="M91" s="60"/>
      <c r="N91" s="61"/>
      <c r="O91" s="279"/>
      <c r="P91" s="60"/>
      <c r="Q91" s="61"/>
      <c r="R91" s="43">
        <f t="shared" ca="1" si="0"/>
        <v>0</v>
      </c>
      <c r="S91" s="27">
        <f t="shared" si="1"/>
        <v>0</v>
      </c>
      <c r="T91" s="29">
        <f t="shared" si="2"/>
        <v>0</v>
      </c>
      <c r="U91" s="49">
        <f t="shared" si="4"/>
        <v>0</v>
      </c>
      <c r="V91" s="31"/>
    </row>
    <row r="92" spans="2:25" ht="20.100000000000001" customHeight="1" x14ac:dyDescent="0.3">
      <c r="B92" s="80"/>
      <c r="C92" s="59"/>
      <c r="D92" s="60"/>
      <c r="E92" s="61"/>
      <c r="F92" s="59"/>
      <c r="G92" s="60"/>
      <c r="H92" s="61"/>
      <c r="I92" s="59"/>
      <c r="J92" s="60"/>
      <c r="K92" s="61"/>
      <c r="L92" s="59"/>
      <c r="M92" s="60"/>
      <c r="N92" s="61"/>
      <c r="O92" s="279"/>
      <c r="P92" s="60"/>
      <c r="Q92" s="61"/>
      <c r="R92" s="43">
        <f t="shared" ca="1" si="0"/>
        <v>0</v>
      </c>
      <c r="S92" s="27">
        <f t="shared" si="1"/>
        <v>0</v>
      </c>
      <c r="T92" s="29">
        <f t="shared" si="2"/>
        <v>0</v>
      </c>
      <c r="U92" s="49">
        <f t="shared" si="4"/>
        <v>0</v>
      </c>
      <c r="V92" s="31"/>
    </row>
    <row r="93" spans="2:25" ht="20.100000000000001" customHeight="1" x14ac:dyDescent="0.3">
      <c r="B93" s="80"/>
      <c r="C93" s="59"/>
      <c r="D93" s="60"/>
      <c r="E93" s="61"/>
      <c r="F93" s="59"/>
      <c r="G93" s="60"/>
      <c r="H93" s="61"/>
      <c r="I93" s="59"/>
      <c r="J93" s="60"/>
      <c r="K93" s="61"/>
      <c r="L93" s="59"/>
      <c r="M93" s="60"/>
      <c r="N93" s="61"/>
      <c r="O93" s="279"/>
      <c r="P93" s="60"/>
      <c r="Q93" s="61"/>
      <c r="R93" s="43">
        <f t="shared" ca="1" si="0"/>
        <v>0</v>
      </c>
      <c r="S93" s="27">
        <f t="shared" si="1"/>
        <v>0</v>
      </c>
      <c r="T93" s="29">
        <f t="shared" si="2"/>
        <v>0</v>
      </c>
      <c r="U93" s="49">
        <f t="shared" si="4"/>
        <v>0</v>
      </c>
      <c r="V93" s="31"/>
    </row>
    <row r="94" spans="2:25" ht="20.100000000000001" customHeight="1" thickBot="1" x14ac:dyDescent="0.35">
      <c r="B94" s="392"/>
      <c r="C94" s="280"/>
      <c r="D94" s="281"/>
      <c r="E94" s="282"/>
      <c r="F94" s="280"/>
      <c r="G94" s="281"/>
      <c r="H94" s="282"/>
      <c r="I94" s="280"/>
      <c r="J94" s="281"/>
      <c r="K94" s="282"/>
      <c r="L94" s="280"/>
      <c r="M94" s="281"/>
      <c r="N94" s="282"/>
      <c r="O94" s="283"/>
      <c r="P94" s="281"/>
      <c r="Q94" s="282"/>
      <c r="R94" s="46">
        <f t="shared" ca="1" si="0"/>
        <v>0</v>
      </c>
      <c r="S94" s="30">
        <f t="shared" si="1"/>
        <v>0</v>
      </c>
      <c r="T94" s="33">
        <f t="shared" si="2"/>
        <v>0</v>
      </c>
      <c r="U94" s="50">
        <f>COUNTIF(C94:Q94,"abs")</f>
        <v>0</v>
      </c>
      <c r="V94" s="31"/>
      <c r="Y94" s="26"/>
    </row>
    <row r="95" spans="2:25" ht="24.95" customHeight="1" thickBot="1" x14ac:dyDescent="0.35">
      <c r="B95" s="364" t="s">
        <v>9</v>
      </c>
      <c r="C95" s="358">
        <f>COUNTIF(C5:C94,"abs")</f>
        <v>0</v>
      </c>
      <c r="D95" s="359"/>
      <c r="E95" s="360"/>
      <c r="F95" s="366">
        <f>COUNTIF(F5:F94,"abs")</f>
        <v>0</v>
      </c>
      <c r="G95" s="367"/>
      <c r="H95" s="368"/>
      <c r="I95" s="358">
        <f>COUNTIF(I5:I94,"abs")</f>
        <v>0</v>
      </c>
      <c r="J95" s="359"/>
      <c r="K95" s="360"/>
      <c r="L95" s="366">
        <f>COUNTIF(L5:L94,"abs")</f>
        <v>0</v>
      </c>
      <c r="M95" s="367"/>
      <c r="N95" s="368"/>
      <c r="O95" s="358">
        <f>COUNTIF(O5:O94,"abs")</f>
        <v>0</v>
      </c>
      <c r="P95" s="359"/>
      <c r="Q95" s="360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5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5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5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5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5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5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5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5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5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5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5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5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5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5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5"/>
        <v>0</v>
      </c>
      <c r="S111" s="353"/>
      <c r="T111" s="353"/>
      <c r="U111" s="354"/>
      <c r="V111" s="31"/>
    </row>
  </sheetData>
  <sheetProtection password="CC87" sheet="1" objects="1" scenarios="1"/>
  <mergeCells count="102">
    <mergeCell ref="Y2:AA2"/>
    <mergeCell ref="U95:U96"/>
    <mergeCell ref="C97:E97"/>
    <mergeCell ref="F97:H97"/>
    <mergeCell ref="I97:K97"/>
    <mergeCell ref="L97:N97"/>
    <mergeCell ref="O97:Q97"/>
    <mergeCell ref="R97:U97"/>
    <mergeCell ref="B2:V2"/>
    <mergeCell ref="B95:B96"/>
    <mergeCell ref="C95:E95"/>
    <mergeCell ref="F95:H95"/>
    <mergeCell ref="I95:K95"/>
    <mergeCell ref="L95:N95"/>
    <mergeCell ref="O95:Q95"/>
    <mergeCell ref="R95:R96"/>
    <mergeCell ref="S95:S96"/>
    <mergeCell ref="T95:T96"/>
    <mergeCell ref="C99:E99"/>
    <mergeCell ref="F99:H99"/>
    <mergeCell ref="I99:K99"/>
    <mergeCell ref="L99:N99"/>
    <mergeCell ref="O99:Q99"/>
    <mergeCell ref="R99:U99"/>
    <mergeCell ref="C98:E98"/>
    <mergeCell ref="F98:H98"/>
    <mergeCell ref="I98:K98"/>
    <mergeCell ref="L98:N98"/>
    <mergeCell ref="O98:Q98"/>
    <mergeCell ref="R98:U98"/>
    <mergeCell ref="C101:E101"/>
    <mergeCell ref="F101:H101"/>
    <mergeCell ref="I101:K101"/>
    <mergeCell ref="L101:N101"/>
    <mergeCell ref="O101:Q101"/>
    <mergeCell ref="R101:U101"/>
    <mergeCell ref="C100:E100"/>
    <mergeCell ref="F100:H100"/>
    <mergeCell ref="I100:K100"/>
    <mergeCell ref="L100:N100"/>
    <mergeCell ref="O100:Q100"/>
    <mergeCell ref="R100:U100"/>
    <mergeCell ref="C103:E103"/>
    <mergeCell ref="F103:H103"/>
    <mergeCell ref="I103:K103"/>
    <mergeCell ref="L103:N103"/>
    <mergeCell ref="O103:Q103"/>
    <mergeCell ref="R103:U103"/>
    <mergeCell ref="C102:E102"/>
    <mergeCell ref="F102:H102"/>
    <mergeCell ref="I102:K102"/>
    <mergeCell ref="L102:N102"/>
    <mergeCell ref="O102:Q102"/>
    <mergeCell ref="R102:U102"/>
    <mergeCell ref="C105:E105"/>
    <mergeCell ref="F105:H105"/>
    <mergeCell ref="I105:K105"/>
    <mergeCell ref="L105:N105"/>
    <mergeCell ref="O105:Q105"/>
    <mergeCell ref="R105:U105"/>
    <mergeCell ref="C104:E104"/>
    <mergeCell ref="F104:H104"/>
    <mergeCell ref="I104:K104"/>
    <mergeCell ref="L104:N104"/>
    <mergeCell ref="O104:Q104"/>
    <mergeCell ref="R104:U104"/>
    <mergeCell ref="C107:E107"/>
    <mergeCell ref="F107:H107"/>
    <mergeCell ref="I107:K107"/>
    <mergeCell ref="L107:N107"/>
    <mergeCell ref="O107:Q107"/>
    <mergeCell ref="R107:U107"/>
    <mergeCell ref="C106:E106"/>
    <mergeCell ref="F106:H106"/>
    <mergeCell ref="I106:K106"/>
    <mergeCell ref="L106:N106"/>
    <mergeCell ref="O106:Q106"/>
    <mergeCell ref="R106:U106"/>
    <mergeCell ref="C109:E109"/>
    <mergeCell ref="F109:H109"/>
    <mergeCell ref="I109:K109"/>
    <mergeCell ref="L109:N109"/>
    <mergeCell ref="O109:Q109"/>
    <mergeCell ref="R109:U109"/>
    <mergeCell ref="C108:E108"/>
    <mergeCell ref="F108:H108"/>
    <mergeCell ref="I108:K108"/>
    <mergeCell ref="L108:N108"/>
    <mergeCell ref="O108:Q108"/>
    <mergeCell ref="R108:U108"/>
    <mergeCell ref="C111:E111"/>
    <mergeCell ref="F111:H111"/>
    <mergeCell ref="I111:K111"/>
    <mergeCell ref="L111:N111"/>
    <mergeCell ref="O111:Q111"/>
    <mergeCell ref="R111:U111"/>
    <mergeCell ref="C110:E110"/>
    <mergeCell ref="F110:H110"/>
    <mergeCell ref="I110:K110"/>
    <mergeCell ref="L110:N110"/>
    <mergeCell ref="O110:Q110"/>
    <mergeCell ref="R110:U110"/>
  </mergeCells>
  <printOptions horizontalCentered="1"/>
  <pageMargins left="0" right="0" top="0.15748031496062992" bottom="0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rgb="FFFF0000"/>
  </sheetPr>
  <dimension ref="B1:AA111"/>
  <sheetViews>
    <sheetView showGridLines="0" zoomScale="70" zoomScaleNormal="70" workbookViewId="0">
      <selection activeCell="B5" sqref="B5:Q94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317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45" t="s">
        <v>33</v>
      </c>
      <c r="I4" s="63">
        <f>F4+1</f>
        <v>42445</v>
      </c>
      <c r="J4" s="44" t="s">
        <v>32</v>
      </c>
      <c r="K4" s="45" t="s">
        <v>33</v>
      </c>
      <c r="L4" s="63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x14ac:dyDescent="0.3">
      <c r="B5" s="396"/>
      <c r="C5" s="111"/>
      <c r="D5" s="112"/>
      <c r="E5" s="113"/>
      <c r="F5" s="114"/>
      <c r="G5" s="112"/>
      <c r="H5" s="115"/>
      <c r="I5" s="111"/>
      <c r="J5" s="112"/>
      <c r="K5" s="113"/>
      <c r="L5" s="114"/>
      <c r="M5" s="112"/>
      <c r="N5" s="115"/>
      <c r="O5" s="111"/>
      <c r="P5" s="112"/>
      <c r="Q5" s="113"/>
      <c r="R5" s="42">
        <f ca="1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x14ac:dyDescent="0.3">
      <c r="B6" s="331"/>
      <c r="C6" s="116"/>
      <c r="D6" s="117"/>
      <c r="E6" s="118"/>
      <c r="F6" s="120"/>
      <c r="G6" s="117"/>
      <c r="H6" s="119"/>
      <c r="I6" s="116"/>
      <c r="J6" s="117"/>
      <c r="K6" s="118"/>
      <c r="L6" s="120"/>
      <c r="M6" s="117"/>
      <c r="N6" s="119"/>
      <c r="O6" s="116"/>
      <c r="P6" s="117"/>
      <c r="Q6" s="118"/>
      <c r="R6" s="43">
        <f t="shared" ref="R6:R94" ca="1" si="0">somcoul(C6:Q6,"rouge")</f>
        <v>0</v>
      </c>
      <c r="S6" s="27">
        <f t="shared" ref="S6:S94" si="1">COUNTIF(C6:Q6,("g"))</f>
        <v>0</v>
      </c>
      <c r="T6" s="29">
        <f t="shared" ref="T6:T94" si="2">COUNTIF(C6:Q6,("c"))</f>
        <v>0</v>
      </c>
      <c r="U6" s="49">
        <f t="shared" ref="U6:U69" si="3">COUNTIF(C6:Q6,"abs")</f>
        <v>0</v>
      </c>
      <c r="V6" s="31"/>
    </row>
    <row r="7" spans="2:27" ht="20.100000000000001" customHeight="1" x14ac:dyDescent="0.3">
      <c r="B7" s="318"/>
      <c r="C7" s="319"/>
      <c r="D7" s="320"/>
      <c r="E7" s="321"/>
      <c r="F7" s="322"/>
      <c r="G7" s="320"/>
      <c r="H7" s="323"/>
      <c r="I7" s="319"/>
      <c r="J7" s="320"/>
      <c r="K7" s="321"/>
      <c r="L7" s="322"/>
      <c r="M7" s="320"/>
      <c r="N7" s="323"/>
      <c r="O7" s="319"/>
      <c r="P7" s="320"/>
      <c r="Q7" s="321"/>
      <c r="R7" s="43">
        <f t="shared" ca="1" si="0"/>
        <v>0</v>
      </c>
      <c r="S7" s="27">
        <f t="shared" si="1"/>
        <v>0</v>
      </c>
      <c r="T7" s="29">
        <f t="shared" si="2"/>
        <v>0</v>
      </c>
      <c r="U7" s="49">
        <f t="shared" si="3"/>
        <v>0</v>
      </c>
      <c r="V7" s="31"/>
    </row>
    <row r="8" spans="2:27" ht="20.100000000000001" customHeight="1" x14ac:dyDescent="0.3">
      <c r="B8" s="331"/>
      <c r="C8" s="116"/>
      <c r="D8" s="117"/>
      <c r="E8" s="118"/>
      <c r="F8" s="120"/>
      <c r="G8" s="117"/>
      <c r="H8" s="119"/>
      <c r="I8" s="116"/>
      <c r="J8" s="117"/>
      <c r="K8" s="118"/>
      <c r="L8" s="120"/>
      <c r="M8" s="117"/>
      <c r="N8" s="119"/>
      <c r="O8" s="116"/>
      <c r="P8" s="117"/>
      <c r="Q8" s="118"/>
      <c r="R8" s="43">
        <f t="shared" ca="1" si="0"/>
        <v>0</v>
      </c>
      <c r="S8" s="27">
        <f t="shared" si="1"/>
        <v>0</v>
      </c>
      <c r="T8" s="29">
        <f t="shared" si="2"/>
        <v>0</v>
      </c>
      <c r="U8" s="49">
        <f t="shared" si="3"/>
        <v>0</v>
      </c>
      <c r="V8" s="31"/>
    </row>
    <row r="9" spans="2:27" ht="20.100000000000001" customHeight="1" x14ac:dyDescent="0.3">
      <c r="B9" s="331"/>
      <c r="C9" s="116"/>
      <c r="D9" s="117"/>
      <c r="E9" s="118"/>
      <c r="F9" s="120"/>
      <c r="G9" s="117"/>
      <c r="H9" s="119"/>
      <c r="I9" s="116"/>
      <c r="J9" s="117"/>
      <c r="K9" s="118"/>
      <c r="L9" s="120"/>
      <c r="M9" s="117"/>
      <c r="N9" s="119"/>
      <c r="O9" s="116"/>
      <c r="P9" s="117"/>
      <c r="Q9" s="118"/>
      <c r="R9" s="43">
        <f t="shared" ca="1" si="0"/>
        <v>0</v>
      </c>
      <c r="S9" s="27">
        <f t="shared" si="1"/>
        <v>0</v>
      </c>
      <c r="T9" s="29">
        <f t="shared" si="2"/>
        <v>0</v>
      </c>
      <c r="U9" s="49">
        <f t="shared" si="3"/>
        <v>0</v>
      </c>
      <c r="V9" s="31"/>
    </row>
    <row r="10" spans="2:27" ht="20.100000000000001" customHeight="1" x14ac:dyDescent="0.3">
      <c r="B10" s="331"/>
      <c r="C10" s="116"/>
      <c r="D10" s="117"/>
      <c r="E10" s="118"/>
      <c r="F10" s="120"/>
      <c r="G10" s="117"/>
      <c r="H10" s="119"/>
      <c r="I10" s="116"/>
      <c r="J10" s="117"/>
      <c r="K10" s="118"/>
      <c r="L10" s="120"/>
      <c r="M10" s="117"/>
      <c r="N10" s="119"/>
      <c r="O10" s="116"/>
      <c r="P10" s="117"/>
      <c r="Q10" s="118"/>
      <c r="R10" s="43">
        <f t="shared" ca="1" si="0"/>
        <v>0</v>
      </c>
      <c r="S10" s="27">
        <f t="shared" si="1"/>
        <v>0</v>
      </c>
      <c r="T10" s="29">
        <f t="shared" si="2"/>
        <v>0</v>
      </c>
      <c r="U10" s="49">
        <f t="shared" si="3"/>
        <v>0</v>
      </c>
      <c r="V10" s="31"/>
    </row>
    <row r="11" spans="2:27" ht="20.100000000000001" customHeight="1" x14ac:dyDescent="0.3">
      <c r="B11" s="395"/>
      <c r="C11" s="116"/>
      <c r="D11" s="117"/>
      <c r="E11" s="118"/>
      <c r="F11" s="120"/>
      <c r="G11" s="117"/>
      <c r="H11" s="119"/>
      <c r="I11" s="116"/>
      <c r="J11" s="117"/>
      <c r="K11" s="118"/>
      <c r="L11" s="120"/>
      <c r="M11" s="117"/>
      <c r="N11" s="119"/>
      <c r="O11" s="116"/>
      <c r="P11" s="117"/>
      <c r="Q11" s="118"/>
      <c r="R11" s="43">
        <f t="shared" ca="1" si="0"/>
        <v>0</v>
      </c>
      <c r="S11" s="27">
        <f t="shared" si="1"/>
        <v>0</v>
      </c>
      <c r="T11" s="29">
        <f t="shared" si="2"/>
        <v>0</v>
      </c>
      <c r="U11" s="49">
        <f t="shared" si="3"/>
        <v>0</v>
      </c>
      <c r="V11" s="31"/>
    </row>
    <row r="12" spans="2:27" ht="20.100000000000001" customHeight="1" x14ac:dyDescent="0.3">
      <c r="B12" s="331"/>
      <c r="C12" s="116"/>
      <c r="D12" s="117"/>
      <c r="E12" s="118"/>
      <c r="F12" s="120"/>
      <c r="G12" s="117"/>
      <c r="H12" s="119"/>
      <c r="I12" s="116"/>
      <c r="J12" s="117"/>
      <c r="K12" s="118"/>
      <c r="L12" s="120"/>
      <c r="M12" s="117"/>
      <c r="N12" s="119"/>
      <c r="O12" s="116"/>
      <c r="P12" s="117"/>
      <c r="Q12" s="118"/>
      <c r="R12" s="43">
        <f t="shared" ca="1" si="0"/>
        <v>0</v>
      </c>
      <c r="S12" s="27">
        <f t="shared" si="1"/>
        <v>0</v>
      </c>
      <c r="T12" s="29">
        <f t="shared" si="2"/>
        <v>0</v>
      </c>
      <c r="U12" s="49">
        <f t="shared" si="3"/>
        <v>0</v>
      </c>
      <c r="V12" s="31"/>
    </row>
    <row r="13" spans="2:27" ht="20.100000000000001" customHeight="1" x14ac:dyDescent="0.3">
      <c r="B13" s="331"/>
      <c r="C13" s="116"/>
      <c r="D13" s="117"/>
      <c r="E13" s="118"/>
      <c r="F13" s="120"/>
      <c r="G13" s="117"/>
      <c r="H13" s="119"/>
      <c r="I13" s="116"/>
      <c r="J13" s="117"/>
      <c r="K13" s="118"/>
      <c r="L13" s="120"/>
      <c r="M13" s="117"/>
      <c r="N13" s="119"/>
      <c r="O13" s="116"/>
      <c r="P13" s="117"/>
      <c r="Q13" s="118"/>
      <c r="R13" s="43">
        <f t="shared" ca="1" si="0"/>
        <v>0</v>
      </c>
      <c r="S13" s="27">
        <f t="shared" si="1"/>
        <v>0</v>
      </c>
      <c r="T13" s="29">
        <f t="shared" si="2"/>
        <v>0</v>
      </c>
      <c r="U13" s="49">
        <f t="shared" si="3"/>
        <v>0</v>
      </c>
      <c r="V13" s="31" t="s">
        <v>44</v>
      </c>
      <c r="W13" s="66"/>
      <c r="X13" s="5" t="s">
        <v>44</v>
      </c>
      <c r="AA13" s="5" t="s">
        <v>40</v>
      </c>
    </row>
    <row r="14" spans="2:27" ht="20.100000000000001" customHeight="1" x14ac:dyDescent="0.3">
      <c r="B14" s="331"/>
      <c r="C14" s="116"/>
      <c r="D14" s="117"/>
      <c r="E14" s="118"/>
      <c r="F14" s="120"/>
      <c r="G14" s="117"/>
      <c r="H14" s="119"/>
      <c r="I14" s="116"/>
      <c r="J14" s="117"/>
      <c r="K14" s="118"/>
      <c r="L14" s="120"/>
      <c r="M14" s="117"/>
      <c r="N14" s="119"/>
      <c r="O14" s="116"/>
      <c r="P14" s="117"/>
      <c r="Q14" s="118"/>
      <c r="R14" s="43">
        <f t="shared" ca="1" si="0"/>
        <v>0</v>
      </c>
      <c r="S14" s="27">
        <f t="shared" si="1"/>
        <v>0</v>
      </c>
      <c r="T14" s="29">
        <f t="shared" si="2"/>
        <v>0</v>
      </c>
      <c r="U14" s="49">
        <f t="shared" si="3"/>
        <v>0</v>
      </c>
      <c r="V14" s="31"/>
    </row>
    <row r="15" spans="2:27" ht="20.100000000000001" customHeight="1" x14ac:dyDescent="0.3">
      <c r="B15" s="331"/>
      <c r="C15" s="116"/>
      <c r="D15" s="117"/>
      <c r="E15" s="118"/>
      <c r="F15" s="120"/>
      <c r="G15" s="117"/>
      <c r="H15" s="119"/>
      <c r="I15" s="116"/>
      <c r="J15" s="117"/>
      <c r="K15" s="118"/>
      <c r="L15" s="120"/>
      <c r="M15" s="117"/>
      <c r="N15" s="119"/>
      <c r="O15" s="116"/>
      <c r="P15" s="117"/>
      <c r="Q15" s="118"/>
      <c r="R15" s="43">
        <f t="shared" ca="1" si="0"/>
        <v>0</v>
      </c>
      <c r="S15" s="27">
        <f t="shared" si="1"/>
        <v>0</v>
      </c>
      <c r="T15" s="29">
        <f t="shared" si="2"/>
        <v>0</v>
      </c>
      <c r="U15" s="49">
        <f t="shared" si="3"/>
        <v>0</v>
      </c>
      <c r="V15" s="31"/>
    </row>
    <row r="16" spans="2:27" ht="20.100000000000001" customHeight="1" x14ac:dyDescent="0.3">
      <c r="B16" s="80"/>
      <c r="C16" s="116"/>
      <c r="D16" s="117"/>
      <c r="E16" s="118"/>
      <c r="F16" s="120"/>
      <c r="G16" s="117"/>
      <c r="H16" s="119"/>
      <c r="I16" s="116"/>
      <c r="J16" s="117"/>
      <c r="K16" s="118"/>
      <c r="L16" s="120"/>
      <c r="M16" s="117"/>
      <c r="N16" s="119"/>
      <c r="O16" s="116"/>
      <c r="P16" s="117"/>
      <c r="Q16" s="118"/>
      <c r="R16" s="43">
        <f t="shared" ca="1" si="0"/>
        <v>0</v>
      </c>
      <c r="S16" s="27">
        <f t="shared" si="1"/>
        <v>0</v>
      </c>
      <c r="T16" s="29">
        <f t="shared" si="2"/>
        <v>0</v>
      </c>
      <c r="U16" s="49">
        <f t="shared" si="3"/>
        <v>0</v>
      </c>
      <c r="V16" s="31"/>
    </row>
    <row r="17" spans="2:22" ht="20.100000000000001" customHeight="1" x14ac:dyDescent="0.3">
      <c r="B17" s="80"/>
      <c r="C17" s="116"/>
      <c r="D17" s="117"/>
      <c r="E17" s="118"/>
      <c r="F17" s="120"/>
      <c r="G17" s="117"/>
      <c r="H17" s="119"/>
      <c r="I17" s="116"/>
      <c r="J17" s="117"/>
      <c r="K17" s="118"/>
      <c r="L17" s="120"/>
      <c r="M17" s="117"/>
      <c r="N17" s="119"/>
      <c r="O17" s="116"/>
      <c r="P17" s="117"/>
      <c r="Q17" s="118"/>
      <c r="R17" s="43">
        <f t="shared" ca="1" si="0"/>
        <v>0</v>
      </c>
      <c r="S17" s="27">
        <f t="shared" si="1"/>
        <v>0</v>
      </c>
      <c r="T17" s="29">
        <f t="shared" si="2"/>
        <v>0</v>
      </c>
      <c r="U17" s="49">
        <f t="shared" si="3"/>
        <v>0</v>
      </c>
      <c r="V17" s="31"/>
    </row>
    <row r="18" spans="2:22" ht="20.100000000000001" customHeight="1" x14ac:dyDescent="0.3">
      <c r="B18" s="80"/>
      <c r="C18" s="59"/>
      <c r="D18" s="60"/>
      <c r="E18" s="61"/>
      <c r="F18" s="59"/>
      <c r="G18" s="60"/>
      <c r="H18" s="61"/>
      <c r="I18" s="59"/>
      <c r="J18" s="60"/>
      <c r="K18" s="61"/>
      <c r="L18" s="59"/>
      <c r="M18" s="60"/>
      <c r="N18" s="61"/>
      <c r="O18" s="279"/>
      <c r="P18" s="60"/>
      <c r="Q18" s="61"/>
      <c r="R18" s="43">
        <f t="shared" ca="1" si="0"/>
        <v>0</v>
      </c>
      <c r="S18" s="27">
        <f t="shared" si="1"/>
        <v>0</v>
      </c>
      <c r="T18" s="29">
        <f t="shared" si="2"/>
        <v>0</v>
      </c>
      <c r="U18" s="49">
        <f t="shared" si="3"/>
        <v>0</v>
      </c>
      <c r="V18" s="31"/>
    </row>
    <row r="19" spans="2:22" ht="20.100000000000001" customHeight="1" x14ac:dyDescent="0.3">
      <c r="B19" s="80"/>
      <c r="C19" s="59"/>
      <c r="D19" s="60"/>
      <c r="E19" s="61"/>
      <c r="F19" s="59"/>
      <c r="G19" s="60"/>
      <c r="H19" s="61"/>
      <c r="I19" s="59"/>
      <c r="J19" s="60"/>
      <c r="K19" s="61"/>
      <c r="L19" s="59"/>
      <c r="M19" s="60"/>
      <c r="N19" s="61"/>
      <c r="O19" s="279"/>
      <c r="P19" s="60"/>
      <c r="Q19" s="61"/>
      <c r="R19" s="43">
        <f t="shared" ca="1" si="0"/>
        <v>0</v>
      </c>
      <c r="S19" s="27">
        <f t="shared" si="1"/>
        <v>0</v>
      </c>
      <c r="T19" s="29">
        <f t="shared" si="2"/>
        <v>0</v>
      </c>
      <c r="U19" s="49">
        <f t="shared" si="3"/>
        <v>0</v>
      </c>
      <c r="V19" s="31"/>
    </row>
    <row r="20" spans="2:22" ht="20.100000000000001" customHeight="1" x14ac:dyDescent="0.3">
      <c r="B20" s="80"/>
      <c r="C20" s="59"/>
      <c r="D20" s="60"/>
      <c r="E20" s="61"/>
      <c r="F20" s="59"/>
      <c r="G20" s="60"/>
      <c r="H20" s="61"/>
      <c r="I20" s="59"/>
      <c r="J20" s="60"/>
      <c r="K20" s="61"/>
      <c r="L20" s="59"/>
      <c r="M20" s="60"/>
      <c r="N20" s="61"/>
      <c r="O20" s="279"/>
      <c r="P20" s="60"/>
      <c r="Q20" s="61"/>
      <c r="R20" s="43">
        <f t="shared" ca="1" si="0"/>
        <v>0</v>
      </c>
      <c r="S20" s="27">
        <f t="shared" si="1"/>
        <v>0</v>
      </c>
      <c r="T20" s="29">
        <f t="shared" si="2"/>
        <v>0</v>
      </c>
      <c r="U20" s="49">
        <f t="shared" si="3"/>
        <v>0</v>
      </c>
      <c r="V20" s="31"/>
    </row>
    <row r="21" spans="2:22" ht="20.100000000000001" customHeight="1" x14ac:dyDescent="0.3">
      <c r="B21" s="80"/>
      <c r="C21" s="59"/>
      <c r="D21" s="60"/>
      <c r="E21" s="61"/>
      <c r="F21" s="59"/>
      <c r="G21" s="60"/>
      <c r="H21" s="61"/>
      <c r="I21" s="59"/>
      <c r="J21" s="60"/>
      <c r="K21" s="61"/>
      <c r="L21" s="59"/>
      <c r="M21" s="60"/>
      <c r="N21" s="61"/>
      <c r="O21" s="279"/>
      <c r="P21" s="60"/>
      <c r="Q21" s="61"/>
      <c r="R21" s="43">
        <f t="shared" ca="1" si="0"/>
        <v>0</v>
      </c>
      <c r="S21" s="27">
        <f t="shared" si="1"/>
        <v>0</v>
      </c>
      <c r="T21" s="29">
        <f t="shared" si="2"/>
        <v>0</v>
      </c>
      <c r="U21" s="49">
        <f t="shared" si="3"/>
        <v>0</v>
      </c>
      <c r="V21" s="31"/>
    </row>
    <row r="22" spans="2:22" ht="20.100000000000001" customHeight="1" x14ac:dyDescent="0.3">
      <c r="B22" s="80"/>
      <c r="C22" s="59"/>
      <c r="D22" s="60"/>
      <c r="E22" s="61"/>
      <c r="F22" s="59"/>
      <c r="G22" s="60"/>
      <c r="H22" s="61"/>
      <c r="I22" s="59"/>
      <c r="J22" s="60"/>
      <c r="K22" s="61"/>
      <c r="L22" s="59"/>
      <c r="M22" s="60"/>
      <c r="N22" s="61"/>
      <c r="O22" s="279"/>
      <c r="P22" s="60"/>
      <c r="Q22" s="61"/>
      <c r="R22" s="43">
        <f t="shared" ca="1" si="0"/>
        <v>0</v>
      </c>
      <c r="S22" s="27">
        <f t="shared" si="1"/>
        <v>0</v>
      </c>
      <c r="T22" s="29">
        <f t="shared" si="2"/>
        <v>0</v>
      </c>
      <c r="U22" s="49">
        <f t="shared" si="3"/>
        <v>0</v>
      </c>
      <c r="V22" s="31"/>
    </row>
    <row r="23" spans="2:22" ht="20.100000000000001" customHeight="1" x14ac:dyDescent="0.3">
      <c r="B23" s="80"/>
      <c r="C23" s="59"/>
      <c r="D23" s="60"/>
      <c r="E23" s="61"/>
      <c r="F23" s="59"/>
      <c r="G23" s="60"/>
      <c r="H23" s="61"/>
      <c r="I23" s="59"/>
      <c r="J23" s="60"/>
      <c r="K23" s="61"/>
      <c r="L23" s="59"/>
      <c r="M23" s="60"/>
      <c r="N23" s="61"/>
      <c r="O23" s="279"/>
      <c r="P23" s="60"/>
      <c r="Q23" s="61"/>
      <c r="R23" s="43">
        <f t="shared" ca="1" si="0"/>
        <v>0</v>
      </c>
      <c r="S23" s="27">
        <f t="shared" si="1"/>
        <v>0</v>
      </c>
      <c r="T23" s="29">
        <f t="shared" si="2"/>
        <v>0</v>
      </c>
      <c r="U23" s="49">
        <f t="shared" si="3"/>
        <v>0</v>
      </c>
      <c r="V23" s="31"/>
    </row>
    <row r="24" spans="2:22" ht="20.100000000000001" customHeight="1" x14ac:dyDescent="0.3">
      <c r="B24" s="80"/>
      <c r="C24" s="59"/>
      <c r="D24" s="60"/>
      <c r="E24" s="61"/>
      <c r="F24" s="59"/>
      <c r="G24" s="60"/>
      <c r="H24" s="61"/>
      <c r="I24" s="59"/>
      <c r="J24" s="60"/>
      <c r="K24" s="61"/>
      <c r="L24" s="59"/>
      <c r="M24" s="60"/>
      <c r="N24" s="61"/>
      <c r="O24" s="279"/>
      <c r="P24" s="60"/>
      <c r="Q24" s="61"/>
      <c r="R24" s="43">
        <f t="shared" ca="1" si="0"/>
        <v>0</v>
      </c>
      <c r="S24" s="27">
        <f t="shared" si="1"/>
        <v>0</v>
      </c>
      <c r="T24" s="29">
        <f t="shared" si="2"/>
        <v>0</v>
      </c>
      <c r="U24" s="49">
        <f t="shared" si="3"/>
        <v>0</v>
      </c>
      <c r="V24" s="31"/>
    </row>
    <row r="25" spans="2:22" ht="20.100000000000001" customHeight="1" x14ac:dyDescent="0.3">
      <c r="B25" s="80"/>
      <c r="C25" s="59"/>
      <c r="D25" s="60"/>
      <c r="E25" s="61"/>
      <c r="F25" s="59"/>
      <c r="G25" s="60"/>
      <c r="H25" s="61"/>
      <c r="I25" s="59"/>
      <c r="J25" s="60"/>
      <c r="K25" s="61"/>
      <c r="L25" s="59"/>
      <c r="M25" s="60"/>
      <c r="N25" s="61"/>
      <c r="O25" s="279"/>
      <c r="P25" s="60"/>
      <c r="Q25" s="61"/>
      <c r="R25" s="43">
        <f t="shared" ca="1" si="0"/>
        <v>0</v>
      </c>
      <c r="S25" s="27">
        <f t="shared" si="1"/>
        <v>0</v>
      </c>
      <c r="T25" s="29">
        <f t="shared" si="2"/>
        <v>0</v>
      </c>
      <c r="U25" s="49">
        <f t="shared" si="3"/>
        <v>0</v>
      </c>
      <c r="V25" s="31"/>
    </row>
    <row r="26" spans="2:22" ht="20.100000000000001" customHeight="1" x14ac:dyDescent="0.3">
      <c r="B26" s="80"/>
      <c r="C26" s="59"/>
      <c r="D26" s="60"/>
      <c r="E26" s="61"/>
      <c r="F26" s="59"/>
      <c r="G26" s="60"/>
      <c r="H26" s="61"/>
      <c r="I26" s="59"/>
      <c r="J26" s="60"/>
      <c r="K26" s="61"/>
      <c r="L26" s="59"/>
      <c r="M26" s="60"/>
      <c r="N26" s="61"/>
      <c r="O26" s="279"/>
      <c r="P26" s="60"/>
      <c r="Q26" s="61"/>
      <c r="R26" s="43">
        <f t="shared" ca="1" si="0"/>
        <v>0</v>
      </c>
      <c r="S26" s="27">
        <f t="shared" si="1"/>
        <v>0</v>
      </c>
      <c r="T26" s="29">
        <f t="shared" si="2"/>
        <v>0</v>
      </c>
      <c r="U26" s="49">
        <f t="shared" si="3"/>
        <v>0</v>
      </c>
      <c r="V26" s="31"/>
    </row>
    <row r="27" spans="2:22" ht="20.100000000000001" customHeight="1" x14ac:dyDescent="0.3">
      <c r="B27" s="80"/>
      <c r="C27" s="59"/>
      <c r="D27" s="60"/>
      <c r="E27" s="61"/>
      <c r="F27" s="59"/>
      <c r="G27" s="60"/>
      <c r="H27" s="61"/>
      <c r="I27" s="59"/>
      <c r="J27" s="60"/>
      <c r="K27" s="61"/>
      <c r="L27" s="59"/>
      <c r="M27" s="60"/>
      <c r="N27" s="61"/>
      <c r="O27" s="279"/>
      <c r="P27" s="60"/>
      <c r="Q27" s="61"/>
      <c r="R27" s="43">
        <f t="shared" ca="1" si="0"/>
        <v>0</v>
      </c>
      <c r="S27" s="27">
        <f t="shared" si="1"/>
        <v>0</v>
      </c>
      <c r="T27" s="29">
        <f t="shared" si="2"/>
        <v>0</v>
      </c>
      <c r="U27" s="49">
        <f t="shared" si="3"/>
        <v>0</v>
      </c>
      <c r="V27" s="31"/>
    </row>
    <row r="28" spans="2:22" ht="20.100000000000001" customHeight="1" x14ac:dyDescent="0.3">
      <c r="B28" s="80"/>
      <c r="C28" s="59"/>
      <c r="D28" s="60"/>
      <c r="E28" s="61"/>
      <c r="F28" s="59"/>
      <c r="G28" s="60"/>
      <c r="H28" s="61"/>
      <c r="I28" s="59"/>
      <c r="J28" s="60"/>
      <c r="K28" s="61"/>
      <c r="L28" s="59"/>
      <c r="M28" s="60"/>
      <c r="N28" s="61"/>
      <c r="O28" s="279"/>
      <c r="P28" s="60"/>
      <c r="Q28" s="61"/>
      <c r="R28" s="43">
        <f t="shared" ca="1" si="0"/>
        <v>0</v>
      </c>
      <c r="S28" s="27">
        <f t="shared" si="1"/>
        <v>0</v>
      </c>
      <c r="T28" s="29">
        <f t="shared" si="2"/>
        <v>0</v>
      </c>
      <c r="U28" s="49">
        <f t="shared" si="3"/>
        <v>0</v>
      </c>
      <c r="V28" s="31"/>
    </row>
    <row r="29" spans="2:22" ht="20.100000000000001" customHeight="1" x14ac:dyDescent="0.3">
      <c r="B29" s="80"/>
      <c r="C29" s="59"/>
      <c r="D29" s="60"/>
      <c r="E29" s="61"/>
      <c r="F29" s="59"/>
      <c r="G29" s="60"/>
      <c r="H29" s="61"/>
      <c r="I29" s="59"/>
      <c r="J29" s="60"/>
      <c r="K29" s="61"/>
      <c r="L29" s="59"/>
      <c r="M29" s="60"/>
      <c r="N29" s="61"/>
      <c r="O29" s="279"/>
      <c r="P29" s="60"/>
      <c r="Q29" s="61"/>
      <c r="R29" s="43">
        <f t="shared" ca="1" si="0"/>
        <v>0</v>
      </c>
      <c r="S29" s="27">
        <f t="shared" si="1"/>
        <v>0</v>
      </c>
      <c r="T29" s="29">
        <f t="shared" si="2"/>
        <v>0</v>
      </c>
      <c r="U29" s="49">
        <f t="shared" si="3"/>
        <v>0</v>
      </c>
      <c r="V29" s="31"/>
    </row>
    <row r="30" spans="2:22" ht="20.100000000000001" customHeight="1" x14ac:dyDescent="0.3">
      <c r="B30" s="80"/>
      <c r="C30" s="59"/>
      <c r="D30" s="60"/>
      <c r="E30" s="61"/>
      <c r="F30" s="59"/>
      <c r="G30" s="60"/>
      <c r="H30" s="61"/>
      <c r="I30" s="59"/>
      <c r="J30" s="60"/>
      <c r="K30" s="61"/>
      <c r="L30" s="59"/>
      <c r="M30" s="60"/>
      <c r="N30" s="61"/>
      <c r="O30" s="279"/>
      <c r="P30" s="60"/>
      <c r="Q30" s="61"/>
      <c r="R30" s="43">
        <f t="shared" ca="1" si="0"/>
        <v>0</v>
      </c>
      <c r="S30" s="27">
        <f t="shared" si="1"/>
        <v>0</v>
      </c>
      <c r="T30" s="29">
        <f t="shared" si="2"/>
        <v>0</v>
      </c>
      <c r="U30" s="49">
        <f t="shared" si="3"/>
        <v>0</v>
      </c>
      <c r="V30" s="31"/>
    </row>
    <row r="31" spans="2:22" ht="20.100000000000001" customHeight="1" x14ac:dyDescent="0.3">
      <c r="B31" s="80"/>
      <c r="C31" s="59"/>
      <c r="D31" s="60"/>
      <c r="E31" s="61"/>
      <c r="F31" s="59"/>
      <c r="G31" s="60"/>
      <c r="H31" s="61"/>
      <c r="I31" s="59"/>
      <c r="J31" s="60"/>
      <c r="K31" s="61"/>
      <c r="L31" s="59"/>
      <c r="M31" s="60"/>
      <c r="N31" s="61"/>
      <c r="O31" s="279"/>
      <c r="P31" s="60"/>
      <c r="Q31" s="61"/>
      <c r="R31" s="43">
        <f ca="1">somcoul(C31:Q31,"rouge")</f>
        <v>0</v>
      </c>
      <c r="S31" s="27">
        <f>COUNTIF(C31:Q31,("g"))</f>
        <v>0</v>
      </c>
      <c r="T31" s="29">
        <f>COUNTIF(C31:Q31,("c"))</f>
        <v>0</v>
      </c>
      <c r="U31" s="49">
        <f>COUNTIF(C31:Q31,"abs")</f>
        <v>0</v>
      </c>
      <c r="V31" s="31"/>
    </row>
    <row r="32" spans="2:22" ht="20.100000000000001" customHeight="1" x14ac:dyDescent="0.3">
      <c r="B32" s="80"/>
      <c r="C32" s="59"/>
      <c r="D32" s="60"/>
      <c r="E32" s="61"/>
      <c r="F32" s="59"/>
      <c r="G32" s="60"/>
      <c r="H32" s="61"/>
      <c r="I32" s="59"/>
      <c r="J32" s="60"/>
      <c r="K32" s="61"/>
      <c r="L32" s="59"/>
      <c r="M32" s="60"/>
      <c r="N32" s="61"/>
      <c r="O32" s="279"/>
      <c r="P32" s="60"/>
      <c r="Q32" s="61"/>
      <c r="R32" s="43">
        <f t="shared" ca="1" si="0"/>
        <v>0</v>
      </c>
      <c r="S32" s="27">
        <f t="shared" si="1"/>
        <v>0</v>
      </c>
      <c r="T32" s="29">
        <f t="shared" si="2"/>
        <v>0</v>
      </c>
      <c r="U32" s="49">
        <f t="shared" si="3"/>
        <v>0</v>
      </c>
      <c r="V32" s="31"/>
    </row>
    <row r="33" spans="2:22" ht="20.100000000000001" customHeight="1" x14ac:dyDescent="0.3">
      <c r="B33" s="80"/>
      <c r="C33" s="59"/>
      <c r="D33" s="60"/>
      <c r="E33" s="61"/>
      <c r="F33" s="59"/>
      <c r="G33" s="60"/>
      <c r="H33" s="61"/>
      <c r="I33" s="59"/>
      <c r="J33" s="60"/>
      <c r="K33" s="61"/>
      <c r="L33" s="59"/>
      <c r="M33" s="60"/>
      <c r="N33" s="61"/>
      <c r="O33" s="279"/>
      <c r="P33" s="60"/>
      <c r="Q33" s="61"/>
      <c r="R33" s="43">
        <f t="shared" ca="1" si="0"/>
        <v>0</v>
      </c>
      <c r="S33" s="27">
        <f t="shared" si="1"/>
        <v>0</v>
      </c>
      <c r="T33" s="29">
        <f t="shared" si="2"/>
        <v>0</v>
      </c>
      <c r="U33" s="49">
        <f t="shared" si="3"/>
        <v>0</v>
      </c>
      <c r="V33" s="31"/>
    </row>
    <row r="34" spans="2:22" ht="20.100000000000001" customHeight="1" x14ac:dyDescent="0.3">
      <c r="B34" s="80"/>
      <c r="C34" s="59"/>
      <c r="D34" s="60"/>
      <c r="E34" s="61"/>
      <c r="F34" s="59"/>
      <c r="G34" s="60"/>
      <c r="H34" s="61"/>
      <c r="I34" s="59"/>
      <c r="J34" s="60"/>
      <c r="K34" s="61"/>
      <c r="L34" s="59"/>
      <c r="M34" s="60"/>
      <c r="N34" s="61"/>
      <c r="O34" s="279"/>
      <c r="P34" s="60"/>
      <c r="Q34" s="61"/>
      <c r="R34" s="43">
        <f t="shared" ca="1" si="0"/>
        <v>0</v>
      </c>
      <c r="S34" s="27">
        <f t="shared" si="1"/>
        <v>0</v>
      </c>
      <c r="T34" s="29">
        <f t="shared" si="2"/>
        <v>0</v>
      </c>
      <c r="U34" s="49">
        <f t="shared" si="3"/>
        <v>0</v>
      </c>
      <c r="V34" s="31"/>
    </row>
    <row r="35" spans="2:22" ht="20.100000000000001" customHeight="1" x14ac:dyDescent="0.3">
      <c r="B35" s="80"/>
      <c r="C35" s="59"/>
      <c r="D35" s="60"/>
      <c r="E35" s="61"/>
      <c r="F35" s="59"/>
      <c r="G35" s="60"/>
      <c r="H35" s="61"/>
      <c r="I35" s="59"/>
      <c r="J35" s="60"/>
      <c r="K35" s="61"/>
      <c r="L35" s="59"/>
      <c r="M35" s="60"/>
      <c r="N35" s="61"/>
      <c r="O35" s="279"/>
      <c r="P35" s="60"/>
      <c r="Q35" s="61"/>
      <c r="R35" s="43">
        <f t="shared" ca="1" si="0"/>
        <v>0</v>
      </c>
      <c r="S35" s="27">
        <f t="shared" si="1"/>
        <v>0</v>
      </c>
      <c r="T35" s="29">
        <f t="shared" si="2"/>
        <v>0</v>
      </c>
      <c r="U35" s="49">
        <f t="shared" si="3"/>
        <v>0</v>
      </c>
      <c r="V35" s="31"/>
    </row>
    <row r="36" spans="2:22" ht="20.100000000000001" customHeight="1" x14ac:dyDescent="0.3">
      <c r="B36" s="80"/>
      <c r="C36" s="59"/>
      <c r="D36" s="60"/>
      <c r="E36" s="61"/>
      <c r="F36" s="59"/>
      <c r="G36" s="60"/>
      <c r="H36" s="61"/>
      <c r="I36" s="59"/>
      <c r="J36" s="60"/>
      <c r="K36" s="61"/>
      <c r="L36" s="59"/>
      <c r="M36" s="60"/>
      <c r="N36" s="61"/>
      <c r="O36" s="279"/>
      <c r="P36" s="60"/>
      <c r="Q36" s="61"/>
      <c r="R36" s="43">
        <f t="shared" ca="1" si="0"/>
        <v>0</v>
      </c>
      <c r="S36" s="27">
        <f t="shared" si="1"/>
        <v>0</v>
      </c>
      <c r="T36" s="29">
        <f t="shared" si="2"/>
        <v>0</v>
      </c>
      <c r="U36" s="49">
        <f t="shared" si="3"/>
        <v>0</v>
      </c>
      <c r="V36" s="31"/>
    </row>
    <row r="37" spans="2:22" ht="20.100000000000001" customHeight="1" x14ac:dyDescent="0.3">
      <c r="B37" s="80"/>
      <c r="C37" s="59"/>
      <c r="D37" s="60"/>
      <c r="E37" s="61"/>
      <c r="F37" s="59"/>
      <c r="G37" s="60"/>
      <c r="H37" s="61"/>
      <c r="I37" s="59"/>
      <c r="J37" s="60"/>
      <c r="K37" s="61"/>
      <c r="L37" s="59"/>
      <c r="M37" s="60"/>
      <c r="N37" s="61"/>
      <c r="O37" s="279"/>
      <c r="P37" s="60"/>
      <c r="Q37" s="61"/>
      <c r="R37" s="43">
        <f t="shared" ca="1" si="0"/>
        <v>0</v>
      </c>
      <c r="S37" s="27">
        <f t="shared" si="1"/>
        <v>0</v>
      </c>
      <c r="T37" s="29">
        <f t="shared" si="2"/>
        <v>0</v>
      </c>
      <c r="U37" s="49">
        <f t="shared" si="3"/>
        <v>0</v>
      </c>
      <c r="V37" s="31"/>
    </row>
    <row r="38" spans="2:22" ht="20.100000000000001" customHeight="1" x14ac:dyDescent="0.3">
      <c r="B38" s="80"/>
      <c r="C38" s="59"/>
      <c r="D38" s="60"/>
      <c r="E38" s="61"/>
      <c r="F38" s="59"/>
      <c r="G38" s="60"/>
      <c r="H38" s="61"/>
      <c r="I38" s="59"/>
      <c r="J38" s="60"/>
      <c r="K38" s="61"/>
      <c r="L38" s="59"/>
      <c r="M38" s="60"/>
      <c r="N38" s="61"/>
      <c r="O38" s="279"/>
      <c r="P38" s="60"/>
      <c r="Q38" s="61"/>
      <c r="R38" s="43">
        <f t="shared" ca="1" si="0"/>
        <v>0</v>
      </c>
      <c r="S38" s="27">
        <f t="shared" si="1"/>
        <v>0</v>
      </c>
      <c r="T38" s="29">
        <f t="shared" si="2"/>
        <v>0</v>
      </c>
      <c r="U38" s="49">
        <f t="shared" si="3"/>
        <v>0</v>
      </c>
      <c r="V38" s="31"/>
    </row>
    <row r="39" spans="2:22" ht="20.100000000000001" customHeight="1" x14ac:dyDescent="0.3">
      <c r="B39" s="80"/>
      <c r="C39" s="59"/>
      <c r="D39" s="60"/>
      <c r="E39" s="61"/>
      <c r="F39" s="59"/>
      <c r="G39" s="60"/>
      <c r="H39" s="61"/>
      <c r="I39" s="59"/>
      <c r="J39" s="60"/>
      <c r="K39" s="61"/>
      <c r="L39" s="59"/>
      <c r="M39" s="60"/>
      <c r="N39" s="61"/>
      <c r="O39" s="279"/>
      <c r="P39" s="60"/>
      <c r="Q39" s="61"/>
      <c r="R39" s="43">
        <f t="shared" ca="1" si="0"/>
        <v>0</v>
      </c>
      <c r="S39" s="27">
        <f t="shared" si="1"/>
        <v>0</v>
      </c>
      <c r="T39" s="29">
        <f t="shared" si="2"/>
        <v>0</v>
      </c>
      <c r="U39" s="49">
        <f t="shared" si="3"/>
        <v>0</v>
      </c>
      <c r="V39" s="31"/>
    </row>
    <row r="40" spans="2:22" ht="20.100000000000001" customHeight="1" x14ac:dyDescent="0.3">
      <c r="B40" s="80"/>
      <c r="C40" s="59"/>
      <c r="D40" s="60"/>
      <c r="E40" s="61"/>
      <c r="F40" s="59"/>
      <c r="G40" s="60"/>
      <c r="H40" s="61"/>
      <c r="I40" s="59"/>
      <c r="J40" s="60"/>
      <c r="K40" s="61"/>
      <c r="L40" s="59"/>
      <c r="M40" s="60"/>
      <c r="N40" s="61"/>
      <c r="O40" s="279"/>
      <c r="P40" s="60"/>
      <c r="Q40" s="61"/>
      <c r="R40" s="43">
        <f t="shared" ca="1" si="0"/>
        <v>0</v>
      </c>
      <c r="S40" s="27">
        <f t="shared" si="1"/>
        <v>0</v>
      </c>
      <c r="T40" s="29">
        <f t="shared" si="2"/>
        <v>0</v>
      </c>
      <c r="U40" s="49">
        <f t="shared" si="3"/>
        <v>0</v>
      </c>
      <c r="V40" s="31"/>
    </row>
    <row r="41" spans="2:22" ht="20.100000000000001" customHeight="1" x14ac:dyDescent="0.3">
      <c r="B41" s="80"/>
      <c r="C41" s="59"/>
      <c r="D41" s="60"/>
      <c r="E41" s="61"/>
      <c r="F41" s="59"/>
      <c r="G41" s="60"/>
      <c r="H41" s="61"/>
      <c r="I41" s="59"/>
      <c r="J41" s="60"/>
      <c r="K41" s="61"/>
      <c r="L41" s="59"/>
      <c r="M41" s="60"/>
      <c r="N41" s="61"/>
      <c r="O41" s="279"/>
      <c r="P41" s="60"/>
      <c r="Q41" s="61"/>
      <c r="R41" s="43">
        <f t="shared" ca="1" si="0"/>
        <v>0</v>
      </c>
      <c r="S41" s="27">
        <f t="shared" si="1"/>
        <v>0</v>
      </c>
      <c r="T41" s="29">
        <f t="shared" si="2"/>
        <v>0</v>
      </c>
      <c r="U41" s="49">
        <f t="shared" si="3"/>
        <v>0</v>
      </c>
      <c r="V41" s="31"/>
    </row>
    <row r="42" spans="2:22" ht="20.100000000000001" customHeight="1" x14ac:dyDescent="0.3">
      <c r="B42" s="80"/>
      <c r="C42" s="59"/>
      <c r="D42" s="60"/>
      <c r="E42" s="61"/>
      <c r="F42" s="59"/>
      <c r="G42" s="60"/>
      <c r="H42" s="61"/>
      <c r="I42" s="59"/>
      <c r="J42" s="60"/>
      <c r="K42" s="61"/>
      <c r="L42" s="59"/>
      <c r="M42" s="60"/>
      <c r="N42" s="61"/>
      <c r="O42" s="279"/>
      <c r="P42" s="60"/>
      <c r="Q42" s="61"/>
      <c r="R42" s="43">
        <f t="shared" ca="1" si="0"/>
        <v>0</v>
      </c>
      <c r="S42" s="27">
        <f t="shared" si="1"/>
        <v>0</v>
      </c>
      <c r="T42" s="29">
        <f t="shared" si="2"/>
        <v>0</v>
      </c>
      <c r="U42" s="49">
        <f t="shared" si="3"/>
        <v>0</v>
      </c>
      <c r="V42" s="31"/>
    </row>
    <row r="43" spans="2:22" ht="20.100000000000001" customHeight="1" x14ac:dyDescent="0.3">
      <c r="B43" s="80"/>
      <c r="C43" s="59"/>
      <c r="D43" s="60"/>
      <c r="E43" s="61"/>
      <c r="F43" s="59"/>
      <c r="G43" s="60"/>
      <c r="H43" s="61"/>
      <c r="I43" s="59"/>
      <c r="J43" s="60"/>
      <c r="K43" s="61"/>
      <c r="L43" s="59"/>
      <c r="M43" s="60"/>
      <c r="N43" s="61"/>
      <c r="O43" s="279"/>
      <c r="P43" s="60"/>
      <c r="Q43" s="61"/>
      <c r="R43" s="43">
        <f t="shared" ca="1" si="0"/>
        <v>0</v>
      </c>
      <c r="S43" s="27">
        <f t="shared" si="1"/>
        <v>0</v>
      </c>
      <c r="T43" s="29">
        <f t="shared" si="2"/>
        <v>0</v>
      </c>
      <c r="U43" s="49">
        <f t="shared" si="3"/>
        <v>0</v>
      </c>
      <c r="V43" s="31"/>
    </row>
    <row r="44" spans="2:22" ht="20.100000000000001" customHeight="1" x14ac:dyDescent="0.3">
      <c r="B44" s="80"/>
      <c r="C44" s="59"/>
      <c r="D44" s="60"/>
      <c r="E44" s="61"/>
      <c r="F44" s="59"/>
      <c r="G44" s="60"/>
      <c r="H44" s="61"/>
      <c r="I44" s="59"/>
      <c r="J44" s="60"/>
      <c r="K44" s="61"/>
      <c r="L44" s="59"/>
      <c r="M44" s="60"/>
      <c r="N44" s="61"/>
      <c r="O44" s="279"/>
      <c r="P44" s="60"/>
      <c r="Q44" s="61"/>
      <c r="R44" s="43">
        <f t="shared" ca="1" si="0"/>
        <v>0</v>
      </c>
      <c r="S44" s="27">
        <f t="shared" si="1"/>
        <v>0</v>
      </c>
      <c r="T44" s="29">
        <f t="shared" si="2"/>
        <v>0</v>
      </c>
      <c r="U44" s="49">
        <f t="shared" si="3"/>
        <v>0</v>
      </c>
      <c r="V44" s="31"/>
    </row>
    <row r="45" spans="2:22" ht="20.100000000000001" customHeight="1" x14ac:dyDescent="0.3">
      <c r="B45" s="80"/>
      <c r="C45" s="59"/>
      <c r="D45" s="60"/>
      <c r="E45" s="61"/>
      <c r="F45" s="59"/>
      <c r="G45" s="60"/>
      <c r="H45" s="61"/>
      <c r="I45" s="59"/>
      <c r="J45" s="60"/>
      <c r="K45" s="61"/>
      <c r="L45" s="59"/>
      <c r="M45" s="60"/>
      <c r="N45" s="61"/>
      <c r="O45" s="279"/>
      <c r="P45" s="60"/>
      <c r="Q45" s="61"/>
      <c r="R45" s="43">
        <f t="shared" ca="1" si="0"/>
        <v>0</v>
      </c>
      <c r="S45" s="27">
        <f t="shared" si="1"/>
        <v>0</v>
      </c>
      <c r="T45" s="29">
        <f t="shared" si="2"/>
        <v>0</v>
      </c>
      <c r="U45" s="49">
        <f t="shared" si="3"/>
        <v>0</v>
      </c>
      <c r="V45" s="31"/>
    </row>
    <row r="46" spans="2:22" ht="20.100000000000001" customHeight="1" x14ac:dyDescent="0.3">
      <c r="B46" s="80"/>
      <c r="C46" s="59"/>
      <c r="D46" s="60"/>
      <c r="E46" s="61"/>
      <c r="F46" s="59"/>
      <c r="G46" s="60"/>
      <c r="H46" s="61"/>
      <c r="I46" s="59"/>
      <c r="J46" s="60"/>
      <c r="K46" s="61"/>
      <c r="L46" s="59"/>
      <c r="M46" s="60"/>
      <c r="N46" s="61"/>
      <c r="O46" s="279"/>
      <c r="P46" s="60"/>
      <c r="Q46" s="61"/>
      <c r="R46" s="43">
        <f t="shared" ca="1" si="0"/>
        <v>0</v>
      </c>
      <c r="S46" s="27">
        <f t="shared" si="1"/>
        <v>0</v>
      </c>
      <c r="T46" s="29">
        <f t="shared" si="2"/>
        <v>0</v>
      </c>
      <c r="U46" s="49">
        <f t="shared" si="3"/>
        <v>0</v>
      </c>
      <c r="V46" s="31"/>
    </row>
    <row r="47" spans="2:22" ht="20.100000000000001" customHeight="1" x14ac:dyDescent="0.3">
      <c r="B47" s="80"/>
      <c r="C47" s="59"/>
      <c r="D47" s="60"/>
      <c r="E47" s="61"/>
      <c r="F47" s="59"/>
      <c r="G47" s="60"/>
      <c r="H47" s="61"/>
      <c r="I47" s="59"/>
      <c r="J47" s="60"/>
      <c r="K47" s="61"/>
      <c r="L47" s="59"/>
      <c r="M47" s="60"/>
      <c r="N47" s="61"/>
      <c r="O47" s="279"/>
      <c r="P47" s="60"/>
      <c r="Q47" s="61"/>
      <c r="R47" s="43">
        <f t="shared" ca="1" si="0"/>
        <v>0</v>
      </c>
      <c r="S47" s="27">
        <f t="shared" si="1"/>
        <v>0</v>
      </c>
      <c r="T47" s="29">
        <f t="shared" si="2"/>
        <v>0</v>
      </c>
      <c r="U47" s="49">
        <f t="shared" si="3"/>
        <v>0</v>
      </c>
      <c r="V47" s="31"/>
    </row>
    <row r="48" spans="2:22" ht="20.100000000000001" customHeight="1" x14ac:dyDescent="0.3">
      <c r="B48" s="80"/>
      <c r="C48" s="59"/>
      <c r="D48" s="60"/>
      <c r="E48" s="61"/>
      <c r="F48" s="59"/>
      <c r="G48" s="60"/>
      <c r="H48" s="61"/>
      <c r="I48" s="59"/>
      <c r="J48" s="60"/>
      <c r="K48" s="61"/>
      <c r="L48" s="59"/>
      <c r="M48" s="60"/>
      <c r="N48" s="61"/>
      <c r="O48" s="279"/>
      <c r="P48" s="60"/>
      <c r="Q48" s="61"/>
      <c r="R48" s="43">
        <f t="shared" ca="1" si="0"/>
        <v>0</v>
      </c>
      <c r="S48" s="27">
        <f t="shared" si="1"/>
        <v>0</v>
      </c>
      <c r="T48" s="29">
        <f t="shared" si="2"/>
        <v>0</v>
      </c>
      <c r="U48" s="49">
        <f t="shared" si="3"/>
        <v>0</v>
      </c>
      <c r="V48" s="31"/>
    </row>
    <row r="49" spans="2:27" ht="20.100000000000001" customHeight="1" x14ac:dyDescent="0.3">
      <c r="B49" s="80"/>
      <c r="C49" s="59"/>
      <c r="D49" s="60"/>
      <c r="E49" s="61"/>
      <c r="F49" s="59"/>
      <c r="G49" s="60"/>
      <c r="H49" s="61"/>
      <c r="I49" s="59"/>
      <c r="J49" s="60"/>
      <c r="K49" s="61"/>
      <c r="L49" s="59"/>
      <c r="M49" s="60"/>
      <c r="N49" s="61"/>
      <c r="O49" s="279"/>
      <c r="P49" s="60"/>
      <c r="Q49" s="61"/>
      <c r="R49" s="43">
        <f t="shared" ca="1" si="0"/>
        <v>0</v>
      </c>
      <c r="S49" s="27">
        <f t="shared" si="1"/>
        <v>0</v>
      </c>
      <c r="T49" s="29">
        <f t="shared" si="2"/>
        <v>0</v>
      </c>
      <c r="U49" s="49">
        <f t="shared" si="3"/>
        <v>0</v>
      </c>
      <c r="V49" s="31"/>
    </row>
    <row r="50" spans="2:27" ht="20.100000000000001" customHeight="1" x14ac:dyDescent="0.3">
      <c r="B50" s="80"/>
      <c r="C50" s="59"/>
      <c r="D50" s="60"/>
      <c r="E50" s="61"/>
      <c r="F50" s="59"/>
      <c r="G50" s="60"/>
      <c r="H50" s="61"/>
      <c r="I50" s="59"/>
      <c r="J50" s="60"/>
      <c r="K50" s="61"/>
      <c r="L50" s="59"/>
      <c r="M50" s="60"/>
      <c r="N50" s="61"/>
      <c r="O50" s="279"/>
      <c r="P50" s="60"/>
      <c r="Q50" s="61"/>
      <c r="R50" s="43">
        <f t="shared" ca="1" si="0"/>
        <v>0</v>
      </c>
      <c r="S50" s="27">
        <f t="shared" si="1"/>
        <v>0</v>
      </c>
      <c r="T50" s="29">
        <f t="shared" si="2"/>
        <v>0</v>
      </c>
      <c r="U50" s="49">
        <f t="shared" si="3"/>
        <v>0</v>
      </c>
      <c r="V50" s="31"/>
    </row>
    <row r="51" spans="2:27" ht="20.100000000000001" customHeight="1" x14ac:dyDescent="0.3">
      <c r="B51" s="80"/>
      <c r="C51" s="59"/>
      <c r="D51" s="60"/>
      <c r="E51" s="61"/>
      <c r="F51" s="59"/>
      <c r="G51" s="60"/>
      <c r="H51" s="61"/>
      <c r="I51" s="59"/>
      <c r="J51" s="60"/>
      <c r="K51" s="61"/>
      <c r="L51" s="59"/>
      <c r="M51" s="60"/>
      <c r="N51" s="61"/>
      <c r="O51" s="279"/>
      <c r="P51" s="60"/>
      <c r="Q51" s="61"/>
      <c r="R51" s="43">
        <f t="shared" ca="1" si="0"/>
        <v>0</v>
      </c>
      <c r="S51" s="27">
        <f t="shared" si="1"/>
        <v>0</v>
      </c>
      <c r="T51" s="29">
        <f t="shared" si="2"/>
        <v>0</v>
      </c>
      <c r="U51" s="49">
        <f t="shared" si="3"/>
        <v>0</v>
      </c>
      <c r="V51" s="31"/>
    </row>
    <row r="52" spans="2:27" ht="20.100000000000001" customHeight="1" x14ac:dyDescent="0.3">
      <c r="B52" s="80"/>
      <c r="C52" s="59"/>
      <c r="D52" s="60"/>
      <c r="E52" s="61"/>
      <c r="F52" s="59"/>
      <c r="G52" s="60"/>
      <c r="H52" s="61"/>
      <c r="I52" s="59"/>
      <c r="J52" s="60"/>
      <c r="K52" s="61"/>
      <c r="L52" s="59"/>
      <c r="M52" s="60"/>
      <c r="N52" s="61"/>
      <c r="O52" s="279"/>
      <c r="P52" s="60"/>
      <c r="Q52" s="61"/>
      <c r="R52" s="43">
        <f t="shared" ca="1" si="0"/>
        <v>0</v>
      </c>
      <c r="S52" s="27">
        <f t="shared" si="1"/>
        <v>0</v>
      </c>
      <c r="T52" s="29">
        <f t="shared" si="2"/>
        <v>0</v>
      </c>
      <c r="U52" s="49">
        <f t="shared" si="3"/>
        <v>0</v>
      </c>
      <c r="V52" s="31"/>
    </row>
    <row r="53" spans="2:27" ht="20.100000000000001" customHeight="1" x14ac:dyDescent="0.3">
      <c r="B53" s="80"/>
      <c r="C53" s="59"/>
      <c r="D53" s="60"/>
      <c r="E53" s="61"/>
      <c r="F53" s="59"/>
      <c r="G53" s="60"/>
      <c r="H53" s="61"/>
      <c r="I53" s="59"/>
      <c r="J53" s="60"/>
      <c r="K53" s="61"/>
      <c r="L53" s="59"/>
      <c r="M53" s="60"/>
      <c r="N53" s="61"/>
      <c r="O53" s="279"/>
      <c r="P53" s="60"/>
      <c r="Q53" s="61"/>
      <c r="R53" s="43">
        <f t="shared" ca="1" si="0"/>
        <v>0</v>
      </c>
      <c r="S53" s="27">
        <f t="shared" si="1"/>
        <v>0</v>
      </c>
      <c r="T53" s="29">
        <f t="shared" si="2"/>
        <v>0</v>
      </c>
      <c r="U53" s="49">
        <f t="shared" si="3"/>
        <v>0</v>
      </c>
      <c r="V53" s="31"/>
    </row>
    <row r="54" spans="2:27" ht="20.100000000000001" customHeight="1" x14ac:dyDescent="0.3">
      <c r="B54" s="80"/>
      <c r="C54" s="59"/>
      <c r="D54" s="60"/>
      <c r="E54" s="61"/>
      <c r="F54" s="59"/>
      <c r="G54" s="60"/>
      <c r="H54" s="61"/>
      <c r="I54" s="59"/>
      <c r="J54" s="60"/>
      <c r="K54" s="61"/>
      <c r="L54" s="59"/>
      <c r="M54" s="60"/>
      <c r="N54" s="61"/>
      <c r="O54" s="279"/>
      <c r="P54" s="60"/>
      <c r="Q54" s="61"/>
      <c r="R54" s="43">
        <f t="shared" ca="1" si="0"/>
        <v>0</v>
      </c>
      <c r="S54" s="27">
        <f t="shared" si="1"/>
        <v>0</v>
      </c>
      <c r="T54" s="29">
        <f t="shared" si="2"/>
        <v>0</v>
      </c>
      <c r="U54" s="49">
        <f t="shared" si="3"/>
        <v>0</v>
      </c>
      <c r="V54" s="31"/>
    </row>
    <row r="55" spans="2:27" ht="20.100000000000001" customHeight="1" x14ac:dyDescent="0.3">
      <c r="B55" s="80"/>
      <c r="C55" s="59"/>
      <c r="D55" s="60"/>
      <c r="E55" s="61"/>
      <c r="F55" s="59"/>
      <c r="G55" s="60"/>
      <c r="H55" s="61"/>
      <c r="I55" s="59"/>
      <c r="J55" s="60"/>
      <c r="K55" s="61"/>
      <c r="L55" s="59"/>
      <c r="M55" s="60"/>
      <c r="N55" s="61"/>
      <c r="O55" s="279"/>
      <c r="P55" s="60"/>
      <c r="Q55" s="61"/>
      <c r="R55" s="43">
        <f t="shared" ca="1" si="0"/>
        <v>0</v>
      </c>
      <c r="S55" s="27">
        <f t="shared" si="1"/>
        <v>0</v>
      </c>
      <c r="T55" s="29">
        <f t="shared" si="2"/>
        <v>0</v>
      </c>
      <c r="U55" s="49">
        <f t="shared" si="3"/>
        <v>0</v>
      </c>
      <c r="V55" s="31"/>
    </row>
    <row r="56" spans="2:27" ht="20.100000000000001" customHeight="1" x14ac:dyDescent="0.3">
      <c r="B56" s="80"/>
      <c r="C56" s="59"/>
      <c r="D56" s="60"/>
      <c r="E56" s="61"/>
      <c r="F56" s="59"/>
      <c r="G56" s="60"/>
      <c r="H56" s="61"/>
      <c r="I56" s="59"/>
      <c r="J56" s="60"/>
      <c r="K56" s="61"/>
      <c r="L56" s="59"/>
      <c r="M56" s="60"/>
      <c r="N56" s="61"/>
      <c r="O56" s="279"/>
      <c r="P56" s="60"/>
      <c r="Q56" s="61"/>
      <c r="R56" s="43">
        <f t="shared" ca="1" si="0"/>
        <v>0</v>
      </c>
      <c r="S56" s="27">
        <f t="shared" si="1"/>
        <v>0</v>
      </c>
      <c r="T56" s="29">
        <f t="shared" si="2"/>
        <v>0</v>
      </c>
      <c r="U56" s="49">
        <f t="shared" si="3"/>
        <v>0</v>
      </c>
      <c r="V56" s="31"/>
    </row>
    <row r="57" spans="2:27" ht="20.100000000000001" customHeight="1" x14ac:dyDescent="0.3">
      <c r="B57" s="80"/>
      <c r="C57" s="59"/>
      <c r="D57" s="60"/>
      <c r="E57" s="61"/>
      <c r="F57" s="59"/>
      <c r="G57" s="60"/>
      <c r="H57" s="61"/>
      <c r="I57" s="59"/>
      <c r="J57" s="60"/>
      <c r="K57" s="61"/>
      <c r="L57" s="59"/>
      <c r="M57" s="60"/>
      <c r="N57" s="61"/>
      <c r="O57" s="279"/>
      <c r="P57" s="60"/>
      <c r="Q57" s="61"/>
      <c r="R57" s="43">
        <f t="shared" ca="1" si="0"/>
        <v>0</v>
      </c>
      <c r="S57" s="27">
        <f t="shared" si="1"/>
        <v>0</v>
      </c>
      <c r="T57" s="29">
        <f t="shared" si="2"/>
        <v>0</v>
      </c>
      <c r="U57" s="49">
        <f t="shared" si="3"/>
        <v>0</v>
      </c>
      <c r="V57" s="31"/>
    </row>
    <row r="58" spans="2:27" ht="20.100000000000001" customHeight="1" x14ac:dyDescent="0.3">
      <c r="B58" s="80"/>
      <c r="C58" s="59"/>
      <c r="D58" s="60"/>
      <c r="E58" s="61"/>
      <c r="F58" s="59"/>
      <c r="G58" s="60"/>
      <c r="H58" s="61"/>
      <c r="I58" s="59"/>
      <c r="J58" s="60"/>
      <c r="K58" s="61"/>
      <c r="L58" s="59"/>
      <c r="M58" s="60"/>
      <c r="N58" s="61"/>
      <c r="O58" s="279"/>
      <c r="P58" s="60"/>
      <c r="Q58" s="61"/>
      <c r="R58" s="43">
        <f t="shared" ca="1" si="0"/>
        <v>0</v>
      </c>
      <c r="S58" s="27">
        <f t="shared" si="1"/>
        <v>0</v>
      </c>
      <c r="T58" s="29">
        <f t="shared" si="2"/>
        <v>0</v>
      </c>
      <c r="U58" s="49">
        <f t="shared" si="3"/>
        <v>0</v>
      </c>
      <c r="V58" s="31"/>
    </row>
    <row r="59" spans="2:27" ht="20.100000000000001" customHeight="1" x14ac:dyDescent="0.3">
      <c r="B59" s="80"/>
      <c r="C59" s="59"/>
      <c r="D59" s="60"/>
      <c r="E59" s="61"/>
      <c r="F59" s="59"/>
      <c r="G59" s="60"/>
      <c r="H59" s="61"/>
      <c r="I59" s="59"/>
      <c r="J59" s="60"/>
      <c r="K59" s="61"/>
      <c r="L59" s="59"/>
      <c r="M59" s="60"/>
      <c r="N59" s="61"/>
      <c r="O59" s="279"/>
      <c r="P59" s="60"/>
      <c r="Q59" s="61"/>
      <c r="R59" s="43">
        <f t="shared" ca="1" si="0"/>
        <v>0</v>
      </c>
      <c r="S59" s="27">
        <f t="shared" si="1"/>
        <v>0</v>
      </c>
      <c r="T59" s="29">
        <f t="shared" si="2"/>
        <v>0</v>
      </c>
      <c r="U59" s="49">
        <f t="shared" si="3"/>
        <v>0</v>
      </c>
      <c r="V59" s="31"/>
    </row>
    <row r="60" spans="2:27" ht="20.100000000000001" customHeight="1" x14ac:dyDescent="0.3">
      <c r="B60" s="80"/>
      <c r="C60" s="59"/>
      <c r="D60" s="60"/>
      <c r="E60" s="61"/>
      <c r="F60" s="59"/>
      <c r="G60" s="60"/>
      <c r="H60" s="61"/>
      <c r="I60" s="59"/>
      <c r="J60" s="60"/>
      <c r="K60" s="61"/>
      <c r="L60" s="59"/>
      <c r="M60" s="60"/>
      <c r="N60" s="61"/>
      <c r="O60" s="279"/>
      <c r="P60" s="60"/>
      <c r="Q60" s="61"/>
      <c r="R60" s="43">
        <f t="shared" ca="1" si="0"/>
        <v>0</v>
      </c>
      <c r="S60" s="27">
        <f t="shared" si="1"/>
        <v>0</v>
      </c>
      <c r="T60" s="29">
        <f t="shared" si="2"/>
        <v>0</v>
      </c>
      <c r="U60" s="49">
        <f t="shared" si="3"/>
        <v>0</v>
      </c>
      <c r="V60" s="31"/>
      <c r="X60" s="26"/>
    </row>
    <row r="61" spans="2:27" ht="20.100000000000001" customHeight="1" x14ac:dyDescent="0.3">
      <c r="B61" s="80"/>
      <c r="C61" s="59"/>
      <c r="D61" s="60"/>
      <c r="E61" s="61"/>
      <c r="F61" s="59"/>
      <c r="G61" s="60"/>
      <c r="H61" s="61"/>
      <c r="I61" s="59"/>
      <c r="J61" s="60"/>
      <c r="K61" s="61"/>
      <c r="L61" s="59"/>
      <c r="M61" s="60"/>
      <c r="N61" s="61"/>
      <c r="O61" s="279"/>
      <c r="P61" s="60"/>
      <c r="Q61" s="61"/>
      <c r="R61" s="43">
        <f t="shared" ca="1" si="0"/>
        <v>0</v>
      </c>
      <c r="S61" s="27">
        <f t="shared" si="1"/>
        <v>0</v>
      </c>
      <c r="T61" s="29">
        <f t="shared" si="2"/>
        <v>0</v>
      </c>
      <c r="U61" s="49">
        <f t="shared" si="3"/>
        <v>0</v>
      </c>
      <c r="V61" s="31"/>
    </row>
    <row r="62" spans="2:27" ht="20.100000000000001" customHeight="1" x14ac:dyDescent="0.3">
      <c r="B62" s="80"/>
      <c r="C62" s="59"/>
      <c r="D62" s="60"/>
      <c r="E62" s="61"/>
      <c r="F62" s="59"/>
      <c r="G62" s="60"/>
      <c r="H62" s="61"/>
      <c r="I62" s="59"/>
      <c r="J62" s="60"/>
      <c r="K62" s="61"/>
      <c r="L62" s="59"/>
      <c r="M62" s="60"/>
      <c r="N62" s="61"/>
      <c r="O62" s="279"/>
      <c r="P62" s="60"/>
      <c r="Q62" s="61"/>
      <c r="R62" s="43">
        <f t="shared" ca="1" si="0"/>
        <v>0</v>
      </c>
      <c r="S62" s="27">
        <f t="shared" si="1"/>
        <v>0</v>
      </c>
      <c r="T62" s="29">
        <f t="shared" si="2"/>
        <v>0</v>
      </c>
      <c r="U62" s="49">
        <f t="shared" si="3"/>
        <v>0</v>
      </c>
      <c r="V62" s="31"/>
      <c r="AA62" s="26"/>
    </row>
    <row r="63" spans="2:27" ht="20.100000000000001" customHeight="1" x14ac:dyDescent="0.3">
      <c r="B63" s="80"/>
      <c r="C63" s="59"/>
      <c r="D63" s="60"/>
      <c r="E63" s="61"/>
      <c r="F63" s="59"/>
      <c r="G63" s="60"/>
      <c r="H63" s="61"/>
      <c r="I63" s="59"/>
      <c r="J63" s="60"/>
      <c r="K63" s="61"/>
      <c r="L63" s="59"/>
      <c r="M63" s="60"/>
      <c r="N63" s="61"/>
      <c r="O63" s="279"/>
      <c r="P63" s="60"/>
      <c r="Q63" s="61"/>
      <c r="R63" s="43">
        <f t="shared" ca="1" si="0"/>
        <v>0</v>
      </c>
      <c r="S63" s="27">
        <f t="shared" si="1"/>
        <v>0</v>
      </c>
      <c r="T63" s="29">
        <f t="shared" si="2"/>
        <v>0</v>
      </c>
      <c r="U63" s="49">
        <f t="shared" si="3"/>
        <v>0</v>
      </c>
      <c r="V63" s="31"/>
      <c r="AA63" s="25"/>
    </row>
    <row r="64" spans="2:27" ht="20.100000000000001" customHeight="1" x14ac:dyDescent="0.3">
      <c r="B64" s="80"/>
      <c r="C64" s="59"/>
      <c r="D64" s="60"/>
      <c r="E64" s="61"/>
      <c r="F64" s="59"/>
      <c r="G64" s="60"/>
      <c r="H64" s="61"/>
      <c r="I64" s="59"/>
      <c r="J64" s="60"/>
      <c r="K64" s="61"/>
      <c r="L64" s="59"/>
      <c r="M64" s="60"/>
      <c r="N64" s="61"/>
      <c r="O64" s="279"/>
      <c r="P64" s="60"/>
      <c r="Q64" s="61"/>
      <c r="R64" s="43">
        <f t="shared" ca="1" si="0"/>
        <v>0</v>
      </c>
      <c r="S64" s="27">
        <f t="shared" si="1"/>
        <v>0</v>
      </c>
      <c r="T64" s="29">
        <f t="shared" si="2"/>
        <v>0</v>
      </c>
      <c r="U64" s="49">
        <f t="shared" si="3"/>
        <v>0</v>
      </c>
      <c r="V64" s="31"/>
    </row>
    <row r="65" spans="2:25" ht="20.100000000000001" customHeight="1" x14ac:dyDescent="0.3">
      <c r="B65" s="80"/>
      <c r="C65" s="59"/>
      <c r="D65" s="60"/>
      <c r="E65" s="61"/>
      <c r="F65" s="59"/>
      <c r="G65" s="60"/>
      <c r="H65" s="61"/>
      <c r="I65" s="59"/>
      <c r="J65" s="60"/>
      <c r="K65" s="61"/>
      <c r="L65" s="59"/>
      <c r="M65" s="60"/>
      <c r="N65" s="61"/>
      <c r="O65" s="279"/>
      <c r="P65" s="60"/>
      <c r="Q65" s="61"/>
      <c r="R65" s="43">
        <f t="shared" ca="1" si="0"/>
        <v>0</v>
      </c>
      <c r="S65" s="27">
        <f t="shared" si="1"/>
        <v>0</v>
      </c>
      <c r="T65" s="29">
        <f t="shared" si="2"/>
        <v>0</v>
      </c>
      <c r="U65" s="49">
        <f t="shared" si="3"/>
        <v>0</v>
      </c>
      <c r="V65" s="31"/>
      <c r="Y65" s="26"/>
    </row>
    <row r="66" spans="2:25" ht="20.100000000000001" customHeight="1" x14ac:dyDescent="0.3">
      <c r="B66" s="80"/>
      <c r="C66" s="59"/>
      <c r="D66" s="60"/>
      <c r="E66" s="61"/>
      <c r="F66" s="59"/>
      <c r="G66" s="60"/>
      <c r="H66" s="61"/>
      <c r="I66" s="59"/>
      <c r="J66" s="60"/>
      <c r="K66" s="61"/>
      <c r="L66" s="59"/>
      <c r="M66" s="60"/>
      <c r="N66" s="61"/>
      <c r="O66" s="279"/>
      <c r="P66" s="60"/>
      <c r="Q66" s="61"/>
      <c r="R66" s="43">
        <f t="shared" ca="1" si="0"/>
        <v>0</v>
      </c>
      <c r="S66" s="27">
        <f t="shared" si="1"/>
        <v>0</v>
      </c>
      <c r="T66" s="29">
        <f t="shared" si="2"/>
        <v>0</v>
      </c>
      <c r="U66" s="49">
        <f t="shared" si="3"/>
        <v>0</v>
      </c>
      <c r="V66" s="31"/>
    </row>
    <row r="67" spans="2:25" ht="20.100000000000001" customHeight="1" x14ac:dyDescent="0.3">
      <c r="B67" s="80"/>
      <c r="C67" s="59"/>
      <c r="D67" s="60"/>
      <c r="E67" s="61"/>
      <c r="F67" s="59"/>
      <c r="G67" s="60"/>
      <c r="H67" s="61"/>
      <c r="I67" s="59"/>
      <c r="J67" s="60"/>
      <c r="K67" s="61"/>
      <c r="L67" s="59"/>
      <c r="M67" s="60"/>
      <c r="N67" s="61"/>
      <c r="O67" s="279"/>
      <c r="P67" s="60"/>
      <c r="Q67" s="61"/>
      <c r="R67" s="43">
        <f t="shared" ca="1" si="0"/>
        <v>0</v>
      </c>
      <c r="S67" s="27">
        <f t="shared" si="1"/>
        <v>0</v>
      </c>
      <c r="T67" s="29">
        <f t="shared" si="2"/>
        <v>0</v>
      </c>
      <c r="U67" s="49">
        <f t="shared" si="3"/>
        <v>0</v>
      </c>
      <c r="V67" s="32"/>
    </row>
    <row r="68" spans="2:25" ht="20.100000000000001" customHeight="1" x14ac:dyDescent="0.3">
      <c r="B68" s="81"/>
      <c r="C68" s="59"/>
      <c r="D68" s="60"/>
      <c r="E68" s="61"/>
      <c r="F68" s="59"/>
      <c r="G68" s="60"/>
      <c r="H68" s="61"/>
      <c r="I68" s="59"/>
      <c r="J68" s="60"/>
      <c r="K68" s="61"/>
      <c r="L68" s="59"/>
      <c r="M68" s="60"/>
      <c r="N68" s="61"/>
      <c r="O68" s="279"/>
      <c r="P68" s="60"/>
      <c r="Q68" s="61"/>
      <c r="R68" s="43">
        <f t="shared" ca="1" si="0"/>
        <v>0</v>
      </c>
      <c r="S68" s="27">
        <f t="shared" si="1"/>
        <v>0</v>
      </c>
      <c r="T68" s="29">
        <f t="shared" si="2"/>
        <v>0</v>
      </c>
      <c r="U68" s="49">
        <f t="shared" si="3"/>
        <v>0</v>
      </c>
      <c r="V68" s="31"/>
    </row>
    <row r="69" spans="2:25" ht="20.100000000000001" customHeight="1" x14ac:dyDescent="0.3">
      <c r="B69" s="80"/>
      <c r="C69" s="59"/>
      <c r="D69" s="60"/>
      <c r="E69" s="61"/>
      <c r="F69" s="59"/>
      <c r="G69" s="60"/>
      <c r="H69" s="61"/>
      <c r="I69" s="59"/>
      <c r="J69" s="60"/>
      <c r="K69" s="61"/>
      <c r="L69" s="59"/>
      <c r="M69" s="60"/>
      <c r="N69" s="61"/>
      <c r="O69" s="279"/>
      <c r="P69" s="60"/>
      <c r="Q69" s="61"/>
      <c r="R69" s="43">
        <f t="shared" ca="1" si="0"/>
        <v>0</v>
      </c>
      <c r="S69" s="27">
        <f t="shared" si="1"/>
        <v>0</v>
      </c>
      <c r="T69" s="29">
        <f t="shared" si="2"/>
        <v>0</v>
      </c>
      <c r="U69" s="49">
        <f t="shared" si="3"/>
        <v>0</v>
      </c>
      <c r="V69" s="31"/>
    </row>
    <row r="70" spans="2:25" ht="20.100000000000001" customHeight="1" x14ac:dyDescent="0.3">
      <c r="B70" s="80"/>
      <c r="C70" s="59"/>
      <c r="D70" s="60"/>
      <c r="E70" s="61"/>
      <c r="F70" s="59"/>
      <c r="G70" s="60"/>
      <c r="H70" s="61"/>
      <c r="I70" s="59"/>
      <c r="J70" s="60"/>
      <c r="K70" s="61"/>
      <c r="L70" s="59"/>
      <c r="M70" s="60"/>
      <c r="N70" s="61"/>
      <c r="O70" s="279"/>
      <c r="P70" s="60"/>
      <c r="Q70" s="61"/>
      <c r="R70" s="43">
        <f t="shared" ca="1" si="0"/>
        <v>0</v>
      </c>
      <c r="S70" s="27">
        <f t="shared" si="1"/>
        <v>0</v>
      </c>
      <c r="T70" s="29">
        <f t="shared" si="2"/>
        <v>0</v>
      </c>
      <c r="U70" s="49">
        <f t="shared" ref="U70:U93" si="4">COUNTIF(C70:Q70,"abs")</f>
        <v>0</v>
      </c>
      <c r="V70" s="31"/>
    </row>
    <row r="71" spans="2:25" ht="20.100000000000001" customHeight="1" x14ac:dyDescent="0.3">
      <c r="B71" s="80"/>
      <c r="C71" s="59"/>
      <c r="D71" s="60"/>
      <c r="E71" s="61"/>
      <c r="F71" s="59"/>
      <c r="G71" s="60"/>
      <c r="H71" s="61"/>
      <c r="I71" s="59"/>
      <c r="J71" s="60"/>
      <c r="K71" s="61"/>
      <c r="L71" s="59"/>
      <c r="M71" s="60"/>
      <c r="N71" s="61"/>
      <c r="O71" s="279"/>
      <c r="P71" s="60"/>
      <c r="Q71" s="61"/>
      <c r="R71" s="43">
        <f t="shared" ca="1" si="0"/>
        <v>0</v>
      </c>
      <c r="S71" s="27">
        <f t="shared" si="1"/>
        <v>0</v>
      </c>
      <c r="T71" s="29">
        <f t="shared" si="2"/>
        <v>0</v>
      </c>
      <c r="U71" s="49">
        <f t="shared" si="4"/>
        <v>0</v>
      </c>
      <c r="V71" s="31"/>
    </row>
    <row r="72" spans="2:25" ht="20.100000000000001" customHeight="1" x14ac:dyDescent="0.3">
      <c r="B72" s="80"/>
      <c r="C72" s="59"/>
      <c r="D72" s="60"/>
      <c r="E72" s="61"/>
      <c r="F72" s="59"/>
      <c r="G72" s="60"/>
      <c r="H72" s="61"/>
      <c r="I72" s="59"/>
      <c r="J72" s="60"/>
      <c r="K72" s="61"/>
      <c r="L72" s="59"/>
      <c r="M72" s="60"/>
      <c r="N72" s="61"/>
      <c r="O72" s="279"/>
      <c r="P72" s="60"/>
      <c r="Q72" s="61"/>
      <c r="R72" s="43">
        <f t="shared" ca="1" si="0"/>
        <v>0</v>
      </c>
      <c r="S72" s="27">
        <f t="shared" si="1"/>
        <v>0</v>
      </c>
      <c r="T72" s="29">
        <f t="shared" si="2"/>
        <v>0</v>
      </c>
      <c r="U72" s="49">
        <f t="shared" si="4"/>
        <v>0</v>
      </c>
      <c r="V72" s="31"/>
    </row>
    <row r="73" spans="2:25" ht="20.100000000000001" customHeight="1" x14ac:dyDescent="0.3">
      <c r="B73" s="80"/>
      <c r="C73" s="59"/>
      <c r="D73" s="60"/>
      <c r="E73" s="61"/>
      <c r="F73" s="59"/>
      <c r="G73" s="60"/>
      <c r="H73" s="61"/>
      <c r="I73" s="59"/>
      <c r="J73" s="60"/>
      <c r="K73" s="61"/>
      <c r="L73" s="59"/>
      <c r="M73" s="60"/>
      <c r="N73" s="61"/>
      <c r="O73" s="60"/>
      <c r="P73" s="60"/>
      <c r="Q73" s="61"/>
      <c r="R73" s="43">
        <f t="shared" ca="1" si="0"/>
        <v>0</v>
      </c>
      <c r="S73" s="27">
        <f t="shared" si="1"/>
        <v>0</v>
      </c>
      <c r="T73" s="29">
        <f t="shared" si="2"/>
        <v>0</v>
      </c>
      <c r="U73" s="49">
        <f t="shared" si="4"/>
        <v>0</v>
      </c>
      <c r="V73" s="31"/>
    </row>
    <row r="74" spans="2:25" ht="20.100000000000001" customHeight="1" x14ac:dyDescent="0.3">
      <c r="B74" s="80"/>
      <c r="C74" s="59"/>
      <c r="D74" s="60"/>
      <c r="E74" s="61"/>
      <c r="F74" s="59"/>
      <c r="G74" s="60"/>
      <c r="H74" s="61"/>
      <c r="I74" s="59"/>
      <c r="J74" s="60"/>
      <c r="K74" s="61"/>
      <c r="L74" s="59"/>
      <c r="M74" s="60"/>
      <c r="N74" s="61"/>
      <c r="O74" s="60"/>
      <c r="P74" s="60"/>
      <c r="Q74" s="61"/>
      <c r="R74" s="43">
        <f t="shared" ca="1" si="0"/>
        <v>0</v>
      </c>
      <c r="S74" s="27">
        <f t="shared" si="1"/>
        <v>0</v>
      </c>
      <c r="T74" s="29">
        <f t="shared" si="2"/>
        <v>0</v>
      </c>
      <c r="U74" s="49">
        <f t="shared" si="4"/>
        <v>0</v>
      </c>
      <c r="V74" s="31"/>
    </row>
    <row r="75" spans="2:25" ht="20.100000000000001" customHeight="1" x14ac:dyDescent="0.3">
      <c r="B75" s="80"/>
      <c r="C75" s="59"/>
      <c r="D75" s="60"/>
      <c r="E75" s="61"/>
      <c r="F75" s="59"/>
      <c r="G75" s="60"/>
      <c r="H75" s="61"/>
      <c r="I75" s="59"/>
      <c r="J75" s="60"/>
      <c r="K75" s="61"/>
      <c r="L75" s="59"/>
      <c r="M75" s="60"/>
      <c r="N75" s="61"/>
      <c r="O75" s="60"/>
      <c r="P75" s="60"/>
      <c r="Q75" s="61"/>
      <c r="R75" s="43">
        <f t="shared" ca="1" si="0"/>
        <v>0</v>
      </c>
      <c r="S75" s="27">
        <f t="shared" si="1"/>
        <v>0</v>
      </c>
      <c r="T75" s="29">
        <f t="shared" si="2"/>
        <v>0</v>
      </c>
      <c r="U75" s="49">
        <f t="shared" si="4"/>
        <v>0</v>
      </c>
      <c r="V75" s="31"/>
    </row>
    <row r="76" spans="2:25" ht="20.100000000000001" customHeight="1" x14ac:dyDescent="0.3">
      <c r="B76" s="80"/>
      <c r="C76" s="59"/>
      <c r="D76" s="60"/>
      <c r="E76" s="61"/>
      <c r="F76" s="59"/>
      <c r="G76" s="60"/>
      <c r="H76" s="61"/>
      <c r="I76" s="59"/>
      <c r="J76" s="60"/>
      <c r="K76" s="61"/>
      <c r="L76" s="59"/>
      <c r="M76" s="60"/>
      <c r="N76" s="61"/>
      <c r="O76" s="60"/>
      <c r="P76" s="60"/>
      <c r="Q76" s="61"/>
      <c r="R76" s="43">
        <f t="shared" ca="1" si="0"/>
        <v>0</v>
      </c>
      <c r="S76" s="27">
        <f t="shared" si="1"/>
        <v>0</v>
      </c>
      <c r="T76" s="29">
        <f t="shared" si="2"/>
        <v>0</v>
      </c>
      <c r="U76" s="49">
        <f t="shared" si="4"/>
        <v>0</v>
      </c>
      <c r="V76" s="31"/>
    </row>
    <row r="77" spans="2:25" ht="20.100000000000001" customHeight="1" x14ac:dyDescent="0.3">
      <c r="B77" s="80"/>
      <c r="C77" s="59"/>
      <c r="D77" s="60"/>
      <c r="E77" s="61"/>
      <c r="F77" s="59"/>
      <c r="G77" s="60"/>
      <c r="H77" s="61"/>
      <c r="I77" s="59"/>
      <c r="J77" s="60"/>
      <c r="K77" s="61"/>
      <c r="L77" s="59"/>
      <c r="M77" s="60"/>
      <c r="N77" s="61"/>
      <c r="O77" s="60"/>
      <c r="P77" s="60"/>
      <c r="Q77" s="61"/>
      <c r="R77" s="43">
        <f t="shared" ca="1" si="0"/>
        <v>0</v>
      </c>
      <c r="S77" s="27">
        <f t="shared" si="1"/>
        <v>0</v>
      </c>
      <c r="T77" s="29">
        <f t="shared" si="2"/>
        <v>0</v>
      </c>
      <c r="U77" s="49">
        <f t="shared" si="4"/>
        <v>0</v>
      </c>
      <c r="V77" s="31"/>
    </row>
    <row r="78" spans="2:25" ht="20.100000000000001" customHeight="1" x14ac:dyDescent="0.3">
      <c r="B78" s="80"/>
      <c r="C78" s="59"/>
      <c r="D78" s="60"/>
      <c r="E78" s="61"/>
      <c r="F78" s="59"/>
      <c r="G78" s="60"/>
      <c r="H78" s="61"/>
      <c r="I78" s="59"/>
      <c r="J78" s="60"/>
      <c r="K78" s="61"/>
      <c r="L78" s="59"/>
      <c r="M78" s="60"/>
      <c r="N78" s="61"/>
      <c r="O78" s="60"/>
      <c r="P78" s="60"/>
      <c r="Q78" s="61"/>
      <c r="R78" s="43">
        <f t="shared" ca="1" si="0"/>
        <v>0</v>
      </c>
      <c r="S78" s="27">
        <f t="shared" si="1"/>
        <v>0</v>
      </c>
      <c r="T78" s="29">
        <f t="shared" si="2"/>
        <v>0</v>
      </c>
      <c r="U78" s="49">
        <f t="shared" si="4"/>
        <v>0</v>
      </c>
      <c r="V78" s="31"/>
    </row>
    <row r="79" spans="2:25" ht="20.100000000000001" customHeight="1" x14ac:dyDescent="0.3">
      <c r="B79" s="80"/>
      <c r="C79" s="59"/>
      <c r="D79" s="60"/>
      <c r="E79" s="61"/>
      <c r="F79" s="59"/>
      <c r="G79" s="60"/>
      <c r="H79" s="61"/>
      <c r="I79" s="59"/>
      <c r="J79" s="60"/>
      <c r="K79" s="61"/>
      <c r="L79" s="59"/>
      <c r="M79" s="60"/>
      <c r="N79" s="61"/>
      <c r="O79" s="279"/>
      <c r="P79" s="60"/>
      <c r="Q79" s="61"/>
      <c r="R79" s="43">
        <f t="shared" ca="1" si="0"/>
        <v>0</v>
      </c>
      <c r="S79" s="27">
        <f t="shared" si="1"/>
        <v>0</v>
      </c>
      <c r="T79" s="29">
        <f t="shared" si="2"/>
        <v>0</v>
      </c>
      <c r="U79" s="49">
        <f t="shared" si="4"/>
        <v>0</v>
      </c>
      <c r="V79" s="31"/>
    </row>
    <row r="80" spans="2:25" ht="20.100000000000001" customHeight="1" x14ac:dyDescent="0.3">
      <c r="B80" s="80"/>
      <c r="C80" s="59"/>
      <c r="D80" s="60"/>
      <c r="E80" s="61"/>
      <c r="F80" s="59"/>
      <c r="G80" s="60"/>
      <c r="H80" s="61"/>
      <c r="I80" s="59"/>
      <c r="J80" s="60"/>
      <c r="K80" s="61"/>
      <c r="L80" s="59"/>
      <c r="M80" s="60"/>
      <c r="N80" s="61"/>
      <c r="O80" s="279"/>
      <c r="P80" s="60"/>
      <c r="Q80" s="61"/>
      <c r="R80" s="43">
        <f t="shared" ca="1" si="0"/>
        <v>0</v>
      </c>
      <c r="S80" s="27">
        <f t="shared" si="1"/>
        <v>0</v>
      </c>
      <c r="T80" s="29">
        <f t="shared" si="2"/>
        <v>0</v>
      </c>
      <c r="U80" s="49">
        <f t="shared" si="4"/>
        <v>0</v>
      </c>
      <c r="V80" s="31"/>
    </row>
    <row r="81" spans="2:25" ht="20.100000000000001" customHeight="1" x14ac:dyDescent="0.3">
      <c r="B81" s="80"/>
      <c r="C81" s="59"/>
      <c r="D81" s="60"/>
      <c r="E81" s="61"/>
      <c r="F81" s="59"/>
      <c r="G81" s="60"/>
      <c r="H81" s="61"/>
      <c r="I81" s="59"/>
      <c r="J81" s="60"/>
      <c r="K81" s="61"/>
      <c r="L81" s="59"/>
      <c r="M81" s="60"/>
      <c r="N81" s="61"/>
      <c r="O81" s="279"/>
      <c r="P81" s="60"/>
      <c r="Q81" s="61"/>
      <c r="R81" s="43">
        <f t="shared" ca="1" si="0"/>
        <v>0</v>
      </c>
      <c r="S81" s="27">
        <f t="shared" si="1"/>
        <v>0</v>
      </c>
      <c r="T81" s="29">
        <f t="shared" si="2"/>
        <v>0</v>
      </c>
      <c r="U81" s="49">
        <f t="shared" si="4"/>
        <v>0</v>
      </c>
      <c r="V81" s="31"/>
    </row>
    <row r="82" spans="2:25" ht="20.100000000000001" customHeight="1" x14ac:dyDescent="0.3">
      <c r="B82" s="80"/>
      <c r="C82" s="59"/>
      <c r="D82" s="60"/>
      <c r="E82" s="61"/>
      <c r="F82" s="59"/>
      <c r="G82" s="60"/>
      <c r="H82" s="61"/>
      <c r="I82" s="59"/>
      <c r="J82" s="60"/>
      <c r="K82" s="61"/>
      <c r="L82" s="59"/>
      <c r="M82" s="60"/>
      <c r="N82" s="61"/>
      <c r="O82" s="279"/>
      <c r="P82" s="60"/>
      <c r="Q82" s="61"/>
      <c r="R82" s="43">
        <f t="shared" ca="1" si="0"/>
        <v>0</v>
      </c>
      <c r="S82" s="27">
        <f t="shared" si="1"/>
        <v>0</v>
      </c>
      <c r="T82" s="29">
        <f t="shared" si="2"/>
        <v>0</v>
      </c>
      <c r="U82" s="49">
        <f t="shared" si="4"/>
        <v>0</v>
      </c>
      <c r="V82" s="31"/>
    </row>
    <row r="83" spans="2:25" ht="20.100000000000001" customHeight="1" x14ac:dyDescent="0.3">
      <c r="B83" s="80"/>
      <c r="C83" s="59"/>
      <c r="D83" s="60"/>
      <c r="E83" s="61"/>
      <c r="F83" s="59"/>
      <c r="G83" s="60"/>
      <c r="H83" s="61"/>
      <c r="I83" s="59"/>
      <c r="J83" s="60"/>
      <c r="K83" s="61"/>
      <c r="L83" s="59"/>
      <c r="M83" s="60"/>
      <c r="N83" s="61"/>
      <c r="O83" s="279"/>
      <c r="P83" s="60"/>
      <c r="Q83" s="61"/>
      <c r="R83" s="43">
        <f t="shared" ca="1" si="0"/>
        <v>0</v>
      </c>
      <c r="S83" s="27">
        <f t="shared" si="1"/>
        <v>0</v>
      </c>
      <c r="T83" s="29">
        <f t="shared" si="2"/>
        <v>0</v>
      </c>
      <c r="U83" s="49">
        <f t="shared" si="4"/>
        <v>0</v>
      </c>
      <c r="V83" s="31"/>
    </row>
    <row r="84" spans="2:25" ht="20.100000000000001" customHeight="1" x14ac:dyDescent="0.3">
      <c r="B84" s="80"/>
      <c r="C84" s="59"/>
      <c r="D84" s="60"/>
      <c r="E84" s="61"/>
      <c r="F84" s="59"/>
      <c r="G84" s="60"/>
      <c r="H84" s="61"/>
      <c r="I84" s="59"/>
      <c r="J84" s="60"/>
      <c r="K84" s="61"/>
      <c r="L84" s="59"/>
      <c r="M84" s="60"/>
      <c r="N84" s="61"/>
      <c r="O84" s="279"/>
      <c r="P84" s="60"/>
      <c r="Q84" s="61"/>
      <c r="R84" s="43">
        <f t="shared" ca="1" si="0"/>
        <v>0</v>
      </c>
      <c r="S84" s="27">
        <f t="shared" si="1"/>
        <v>0</v>
      </c>
      <c r="T84" s="29">
        <f t="shared" si="2"/>
        <v>0</v>
      </c>
      <c r="U84" s="49">
        <f t="shared" si="4"/>
        <v>0</v>
      </c>
      <c r="V84" s="31"/>
    </row>
    <row r="85" spans="2:25" ht="20.100000000000001" customHeight="1" x14ac:dyDescent="0.3">
      <c r="B85" s="80"/>
      <c r="C85" s="59"/>
      <c r="D85" s="60"/>
      <c r="E85" s="61"/>
      <c r="F85" s="59"/>
      <c r="G85" s="60"/>
      <c r="H85" s="61"/>
      <c r="I85" s="59"/>
      <c r="J85" s="60"/>
      <c r="K85" s="61"/>
      <c r="L85" s="59"/>
      <c r="M85" s="60"/>
      <c r="N85" s="61"/>
      <c r="O85" s="279"/>
      <c r="P85" s="60"/>
      <c r="Q85" s="61"/>
      <c r="R85" s="43">
        <f t="shared" ca="1" si="0"/>
        <v>0</v>
      </c>
      <c r="S85" s="27">
        <f t="shared" si="1"/>
        <v>0</v>
      </c>
      <c r="T85" s="29">
        <f t="shared" si="2"/>
        <v>0</v>
      </c>
      <c r="U85" s="49">
        <f t="shared" si="4"/>
        <v>0</v>
      </c>
      <c r="V85" s="31"/>
    </row>
    <row r="86" spans="2:25" ht="20.100000000000001" customHeight="1" x14ac:dyDescent="0.3">
      <c r="B86" s="80"/>
      <c r="C86" s="59"/>
      <c r="D86" s="60"/>
      <c r="E86" s="61"/>
      <c r="F86" s="59"/>
      <c r="G86" s="60"/>
      <c r="H86" s="61"/>
      <c r="I86" s="59"/>
      <c r="J86" s="60"/>
      <c r="K86" s="61"/>
      <c r="L86" s="59"/>
      <c r="M86" s="60"/>
      <c r="N86" s="61"/>
      <c r="O86" s="279"/>
      <c r="P86" s="60"/>
      <c r="Q86" s="61"/>
      <c r="R86" s="43">
        <f t="shared" ca="1" si="0"/>
        <v>0</v>
      </c>
      <c r="S86" s="27">
        <f t="shared" si="1"/>
        <v>0</v>
      </c>
      <c r="T86" s="29">
        <f t="shared" si="2"/>
        <v>0</v>
      </c>
      <c r="U86" s="49">
        <f t="shared" si="4"/>
        <v>0</v>
      </c>
      <c r="V86" s="31"/>
    </row>
    <row r="87" spans="2:25" ht="20.100000000000001" customHeight="1" x14ac:dyDescent="0.3">
      <c r="B87" s="80"/>
      <c r="C87" s="59"/>
      <c r="D87" s="60"/>
      <c r="E87" s="61"/>
      <c r="F87" s="59"/>
      <c r="G87" s="60"/>
      <c r="H87" s="61"/>
      <c r="I87" s="59"/>
      <c r="J87" s="60"/>
      <c r="K87" s="61"/>
      <c r="L87" s="59"/>
      <c r="M87" s="60"/>
      <c r="N87" s="61"/>
      <c r="O87" s="279"/>
      <c r="P87" s="60"/>
      <c r="Q87" s="61"/>
      <c r="R87" s="43">
        <f t="shared" ca="1" si="0"/>
        <v>0</v>
      </c>
      <c r="S87" s="27">
        <f t="shared" si="1"/>
        <v>0</v>
      </c>
      <c r="T87" s="29">
        <f t="shared" si="2"/>
        <v>0</v>
      </c>
      <c r="U87" s="49">
        <f t="shared" si="4"/>
        <v>0</v>
      </c>
      <c r="V87" s="31"/>
    </row>
    <row r="88" spans="2:25" ht="20.100000000000001" customHeight="1" x14ac:dyDescent="0.3">
      <c r="B88" s="80"/>
      <c r="C88" s="59"/>
      <c r="D88" s="60"/>
      <c r="E88" s="61"/>
      <c r="F88" s="59"/>
      <c r="G88" s="60"/>
      <c r="H88" s="61"/>
      <c r="I88" s="59"/>
      <c r="J88" s="60"/>
      <c r="K88" s="61"/>
      <c r="L88" s="59"/>
      <c r="M88" s="60"/>
      <c r="N88" s="61"/>
      <c r="O88" s="279"/>
      <c r="P88" s="60"/>
      <c r="Q88" s="61"/>
      <c r="R88" s="43">
        <f t="shared" ca="1" si="0"/>
        <v>0</v>
      </c>
      <c r="S88" s="27">
        <f t="shared" si="1"/>
        <v>0</v>
      </c>
      <c r="T88" s="29">
        <f t="shared" si="2"/>
        <v>0</v>
      </c>
      <c r="U88" s="49">
        <f t="shared" si="4"/>
        <v>0</v>
      </c>
      <c r="V88" s="31"/>
    </row>
    <row r="89" spans="2:25" ht="20.100000000000001" customHeight="1" x14ac:dyDescent="0.3">
      <c r="B89" s="80"/>
      <c r="C89" s="59"/>
      <c r="D89" s="60"/>
      <c r="E89" s="61"/>
      <c r="F89" s="59"/>
      <c r="G89" s="60"/>
      <c r="H89" s="61"/>
      <c r="I89" s="59"/>
      <c r="J89" s="60"/>
      <c r="K89" s="61"/>
      <c r="L89" s="59"/>
      <c r="M89" s="60"/>
      <c r="N89" s="61"/>
      <c r="O89" s="279"/>
      <c r="P89" s="60"/>
      <c r="Q89" s="61"/>
      <c r="R89" s="43">
        <f t="shared" ca="1" si="0"/>
        <v>0</v>
      </c>
      <c r="S89" s="27">
        <f t="shared" si="1"/>
        <v>0</v>
      </c>
      <c r="T89" s="29">
        <f t="shared" si="2"/>
        <v>0</v>
      </c>
      <c r="U89" s="49">
        <f t="shared" si="4"/>
        <v>0</v>
      </c>
      <c r="V89" s="31"/>
    </row>
    <row r="90" spans="2:25" ht="20.100000000000001" customHeight="1" x14ac:dyDescent="0.3">
      <c r="B90" s="80"/>
      <c r="C90" s="59"/>
      <c r="D90" s="60"/>
      <c r="E90" s="61"/>
      <c r="F90" s="59"/>
      <c r="G90" s="60"/>
      <c r="H90" s="61"/>
      <c r="I90" s="59"/>
      <c r="J90" s="60"/>
      <c r="K90" s="61"/>
      <c r="L90" s="59"/>
      <c r="M90" s="60"/>
      <c r="N90" s="61"/>
      <c r="O90" s="279"/>
      <c r="P90" s="60"/>
      <c r="Q90" s="61"/>
      <c r="R90" s="43">
        <f t="shared" ca="1" si="0"/>
        <v>0</v>
      </c>
      <c r="S90" s="27">
        <f t="shared" si="1"/>
        <v>0</v>
      </c>
      <c r="T90" s="29">
        <f t="shared" si="2"/>
        <v>0</v>
      </c>
      <c r="U90" s="49">
        <f t="shared" si="4"/>
        <v>0</v>
      </c>
      <c r="V90" s="31"/>
    </row>
    <row r="91" spans="2:25" ht="20.100000000000001" customHeight="1" x14ac:dyDescent="0.3">
      <c r="B91" s="80"/>
      <c r="C91" s="59"/>
      <c r="D91" s="60"/>
      <c r="E91" s="61"/>
      <c r="F91" s="59"/>
      <c r="G91" s="60"/>
      <c r="H91" s="61"/>
      <c r="I91" s="59"/>
      <c r="J91" s="60"/>
      <c r="K91" s="61"/>
      <c r="L91" s="59"/>
      <c r="M91" s="60"/>
      <c r="N91" s="61"/>
      <c r="O91" s="279"/>
      <c r="P91" s="60"/>
      <c r="Q91" s="61"/>
      <c r="R91" s="43">
        <f t="shared" ca="1" si="0"/>
        <v>0</v>
      </c>
      <c r="S91" s="27">
        <f t="shared" si="1"/>
        <v>0</v>
      </c>
      <c r="T91" s="29">
        <f t="shared" si="2"/>
        <v>0</v>
      </c>
      <c r="U91" s="49">
        <f t="shared" si="4"/>
        <v>0</v>
      </c>
      <c r="V91" s="31"/>
    </row>
    <row r="92" spans="2:25" ht="20.100000000000001" customHeight="1" x14ac:dyDescent="0.3">
      <c r="B92" s="80"/>
      <c r="C92" s="59"/>
      <c r="D92" s="60"/>
      <c r="E92" s="61"/>
      <c r="F92" s="59"/>
      <c r="G92" s="60"/>
      <c r="H92" s="61"/>
      <c r="I92" s="59"/>
      <c r="J92" s="60"/>
      <c r="K92" s="61"/>
      <c r="L92" s="59"/>
      <c r="M92" s="60"/>
      <c r="N92" s="61"/>
      <c r="O92" s="279"/>
      <c r="P92" s="60"/>
      <c r="Q92" s="61"/>
      <c r="R92" s="43">
        <f t="shared" ca="1" si="0"/>
        <v>0</v>
      </c>
      <c r="S92" s="27">
        <f t="shared" si="1"/>
        <v>0</v>
      </c>
      <c r="T92" s="29">
        <f t="shared" si="2"/>
        <v>0</v>
      </c>
      <c r="U92" s="49">
        <f t="shared" si="4"/>
        <v>0</v>
      </c>
      <c r="V92" s="31"/>
    </row>
    <row r="93" spans="2:25" ht="20.100000000000001" customHeight="1" x14ac:dyDescent="0.3">
      <c r="B93" s="80"/>
      <c r="C93" s="59"/>
      <c r="D93" s="60"/>
      <c r="E93" s="61"/>
      <c r="F93" s="59"/>
      <c r="G93" s="60"/>
      <c r="H93" s="61"/>
      <c r="I93" s="59"/>
      <c r="J93" s="60"/>
      <c r="K93" s="61"/>
      <c r="L93" s="59"/>
      <c r="M93" s="60"/>
      <c r="N93" s="61"/>
      <c r="O93" s="279"/>
      <c r="P93" s="60"/>
      <c r="Q93" s="61"/>
      <c r="R93" s="43">
        <f t="shared" ca="1" si="0"/>
        <v>0</v>
      </c>
      <c r="S93" s="27">
        <f t="shared" si="1"/>
        <v>0</v>
      </c>
      <c r="T93" s="29">
        <f t="shared" si="2"/>
        <v>0</v>
      </c>
      <c r="U93" s="49">
        <f t="shared" si="4"/>
        <v>0</v>
      </c>
      <c r="V93" s="31"/>
    </row>
    <row r="94" spans="2:25" ht="20.100000000000001" customHeight="1" thickBot="1" x14ac:dyDescent="0.35">
      <c r="B94" s="392"/>
      <c r="C94" s="280"/>
      <c r="D94" s="281"/>
      <c r="E94" s="282"/>
      <c r="F94" s="280"/>
      <c r="G94" s="281"/>
      <c r="H94" s="282"/>
      <c r="I94" s="280"/>
      <c r="J94" s="281"/>
      <c r="K94" s="282"/>
      <c r="L94" s="280"/>
      <c r="M94" s="281"/>
      <c r="N94" s="282"/>
      <c r="O94" s="283"/>
      <c r="P94" s="281"/>
      <c r="Q94" s="282"/>
      <c r="R94" s="46">
        <f t="shared" ca="1" si="0"/>
        <v>0</v>
      </c>
      <c r="S94" s="30">
        <f t="shared" si="1"/>
        <v>0</v>
      </c>
      <c r="T94" s="33">
        <f t="shared" si="2"/>
        <v>0</v>
      </c>
      <c r="U94" s="50">
        <f>COUNTIF(C94:Q94,"abs")</f>
        <v>0</v>
      </c>
      <c r="V94" s="31"/>
      <c r="Y94" s="26"/>
    </row>
    <row r="95" spans="2:25" ht="24.95" customHeight="1" thickBot="1" x14ac:dyDescent="0.35">
      <c r="B95" s="364" t="s">
        <v>9</v>
      </c>
      <c r="C95" s="358">
        <f>COUNTIF(C5:C94,"abs")</f>
        <v>0</v>
      </c>
      <c r="D95" s="359"/>
      <c r="E95" s="360"/>
      <c r="F95" s="366">
        <f>COUNTIF(F5:F94,"abs")</f>
        <v>0</v>
      </c>
      <c r="G95" s="367"/>
      <c r="H95" s="368"/>
      <c r="I95" s="358">
        <f>COUNTIF(I5:I94,"abs")</f>
        <v>0</v>
      </c>
      <c r="J95" s="359"/>
      <c r="K95" s="360"/>
      <c r="L95" s="366">
        <f>COUNTIF(L5:L94,"abs")</f>
        <v>0</v>
      </c>
      <c r="M95" s="367"/>
      <c r="N95" s="368"/>
      <c r="O95" s="358">
        <f>COUNTIF(O5:O94,"abs")</f>
        <v>0</v>
      </c>
      <c r="P95" s="359"/>
      <c r="Q95" s="360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5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5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5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5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5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5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5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5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5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5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5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5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5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5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5"/>
        <v>0</v>
      </c>
      <c r="S111" s="353"/>
      <c r="T111" s="353"/>
      <c r="U111" s="354"/>
      <c r="V111" s="31"/>
    </row>
  </sheetData>
  <sheetProtection password="CC87" sheet="1" objects="1" scenarios="1"/>
  <mergeCells count="102">
    <mergeCell ref="Y2:AA2"/>
    <mergeCell ref="U95:U96"/>
    <mergeCell ref="C97:E97"/>
    <mergeCell ref="F97:H97"/>
    <mergeCell ref="I97:K97"/>
    <mergeCell ref="L97:N97"/>
    <mergeCell ref="O97:Q97"/>
    <mergeCell ref="R97:U97"/>
    <mergeCell ref="B2:V2"/>
    <mergeCell ref="B95:B96"/>
    <mergeCell ref="C95:E95"/>
    <mergeCell ref="F95:H95"/>
    <mergeCell ref="I95:K95"/>
    <mergeCell ref="L95:N95"/>
    <mergeCell ref="O95:Q95"/>
    <mergeCell ref="R95:R96"/>
    <mergeCell ref="S95:S96"/>
    <mergeCell ref="T95:T96"/>
    <mergeCell ref="C99:E99"/>
    <mergeCell ref="F99:H99"/>
    <mergeCell ref="I99:K99"/>
    <mergeCell ref="L99:N99"/>
    <mergeCell ref="O99:Q99"/>
    <mergeCell ref="R99:U99"/>
    <mergeCell ref="C98:E98"/>
    <mergeCell ref="F98:H98"/>
    <mergeCell ref="I98:K98"/>
    <mergeCell ref="L98:N98"/>
    <mergeCell ref="O98:Q98"/>
    <mergeCell ref="R98:U98"/>
    <mergeCell ref="C101:E101"/>
    <mergeCell ref="F101:H101"/>
    <mergeCell ref="I101:K101"/>
    <mergeCell ref="L101:N101"/>
    <mergeCell ref="O101:Q101"/>
    <mergeCell ref="R101:U101"/>
    <mergeCell ref="C100:E100"/>
    <mergeCell ref="F100:H100"/>
    <mergeCell ref="I100:K100"/>
    <mergeCell ref="L100:N100"/>
    <mergeCell ref="O100:Q100"/>
    <mergeCell ref="R100:U100"/>
    <mergeCell ref="C103:E103"/>
    <mergeCell ref="F103:H103"/>
    <mergeCell ref="I103:K103"/>
    <mergeCell ref="L103:N103"/>
    <mergeCell ref="O103:Q103"/>
    <mergeCell ref="R103:U103"/>
    <mergeCell ref="C102:E102"/>
    <mergeCell ref="F102:H102"/>
    <mergeCell ref="I102:K102"/>
    <mergeCell ref="L102:N102"/>
    <mergeCell ref="O102:Q102"/>
    <mergeCell ref="R102:U102"/>
    <mergeCell ref="C105:E105"/>
    <mergeCell ref="F105:H105"/>
    <mergeCell ref="I105:K105"/>
    <mergeCell ref="L105:N105"/>
    <mergeCell ref="O105:Q105"/>
    <mergeCell ref="R105:U105"/>
    <mergeCell ref="C104:E104"/>
    <mergeCell ref="F104:H104"/>
    <mergeCell ref="I104:K104"/>
    <mergeCell ref="L104:N104"/>
    <mergeCell ref="O104:Q104"/>
    <mergeCell ref="R104:U104"/>
    <mergeCell ref="C107:E107"/>
    <mergeCell ref="F107:H107"/>
    <mergeCell ref="I107:K107"/>
    <mergeCell ref="L107:N107"/>
    <mergeCell ref="O107:Q107"/>
    <mergeCell ref="R107:U107"/>
    <mergeCell ref="C106:E106"/>
    <mergeCell ref="F106:H106"/>
    <mergeCell ref="I106:K106"/>
    <mergeCell ref="L106:N106"/>
    <mergeCell ref="O106:Q106"/>
    <mergeCell ref="R106:U106"/>
    <mergeCell ref="C109:E109"/>
    <mergeCell ref="F109:H109"/>
    <mergeCell ref="I109:K109"/>
    <mergeCell ref="L109:N109"/>
    <mergeCell ref="O109:Q109"/>
    <mergeCell ref="R109:U109"/>
    <mergeCell ref="C108:E108"/>
    <mergeCell ref="F108:H108"/>
    <mergeCell ref="I108:K108"/>
    <mergeCell ref="L108:N108"/>
    <mergeCell ref="O108:Q108"/>
    <mergeCell ref="R108:U108"/>
    <mergeCell ref="C111:E111"/>
    <mergeCell ref="F111:H111"/>
    <mergeCell ref="I111:K111"/>
    <mergeCell ref="L111:N111"/>
    <mergeCell ref="O111:Q111"/>
    <mergeCell ref="R111:U111"/>
    <mergeCell ref="C110:E110"/>
    <mergeCell ref="F110:H110"/>
    <mergeCell ref="I110:K110"/>
    <mergeCell ref="L110:N110"/>
    <mergeCell ref="O110:Q110"/>
    <mergeCell ref="R110:U110"/>
  </mergeCells>
  <printOptions horizontalCentered="1"/>
  <pageMargins left="0" right="0" top="0.15748031496062992" bottom="0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rgb="FFFF0000"/>
  </sheetPr>
  <dimension ref="B1:AA112"/>
  <sheetViews>
    <sheetView showGridLines="0" zoomScale="70" zoomScaleNormal="70" workbookViewId="0">
      <selection activeCell="H37" sqref="H37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313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45" t="s">
        <v>33</v>
      </c>
      <c r="I4" s="63">
        <f>F4+1</f>
        <v>42445</v>
      </c>
      <c r="J4" s="44" t="s">
        <v>32</v>
      </c>
      <c r="K4" s="45" t="s">
        <v>33</v>
      </c>
      <c r="L4" s="63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thickBot="1" x14ac:dyDescent="0.35">
      <c r="B5" s="398"/>
      <c r="C5" s="293"/>
      <c r="D5" s="286"/>
      <c r="E5" s="287"/>
      <c r="F5" s="292"/>
      <c r="G5" s="286"/>
      <c r="H5" s="289"/>
      <c r="I5" s="293"/>
      <c r="J5" s="286"/>
      <c r="K5" s="287"/>
      <c r="L5" s="292"/>
      <c r="M5" s="286"/>
      <c r="N5" s="289"/>
      <c r="O5" s="293"/>
      <c r="P5" s="286"/>
      <c r="Q5" s="287"/>
      <c r="R5" s="42">
        <f t="shared" ref="R5:R36" ca="1" si="0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thickBot="1" x14ac:dyDescent="0.35">
      <c r="B6" s="397"/>
      <c r="C6" s="126"/>
      <c r="D6" s="127"/>
      <c r="E6" s="128"/>
      <c r="F6" s="129"/>
      <c r="G6" s="127"/>
      <c r="H6" s="130"/>
      <c r="I6" s="126"/>
      <c r="J6" s="127"/>
      <c r="K6" s="128"/>
      <c r="L6" s="129"/>
      <c r="M6" s="127"/>
      <c r="N6" s="130"/>
      <c r="O6" s="126"/>
      <c r="P6" s="127"/>
      <c r="Q6" s="128"/>
      <c r="R6" s="42">
        <f t="shared" ca="1" si="0"/>
        <v>0</v>
      </c>
      <c r="S6" s="34">
        <f t="shared" ref="S6:S69" si="1">COUNTIF(C6:Q6,("g"))</f>
        <v>0</v>
      </c>
      <c r="T6" s="35">
        <f t="shared" ref="T6:T69" si="2">COUNTIF(C6:Q6,("c"))</f>
        <v>0</v>
      </c>
      <c r="U6" s="48">
        <f t="shared" ref="U6:U69" si="3">COUNTIF(C6:Q6,"abs")</f>
        <v>0</v>
      </c>
      <c r="V6" s="31"/>
    </row>
    <row r="7" spans="2:27" ht="20.100000000000001" customHeight="1" thickBot="1" x14ac:dyDescent="0.35">
      <c r="B7" s="397"/>
      <c r="C7" s="126"/>
      <c r="D7" s="127"/>
      <c r="E7" s="128"/>
      <c r="F7" s="129"/>
      <c r="G7" s="127"/>
      <c r="H7" s="130"/>
      <c r="I7" s="126"/>
      <c r="J7" s="127"/>
      <c r="K7" s="128"/>
      <c r="L7" s="129"/>
      <c r="M7" s="127"/>
      <c r="N7" s="130"/>
      <c r="O7" s="126"/>
      <c r="P7" s="127"/>
      <c r="Q7" s="128"/>
      <c r="R7" s="42">
        <f t="shared" ca="1" si="0"/>
        <v>0</v>
      </c>
      <c r="S7" s="34">
        <f t="shared" si="1"/>
        <v>0</v>
      </c>
      <c r="T7" s="35">
        <f t="shared" si="2"/>
        <v>0</v>
      </c>
      <c r="U7" s="48">
        <f t="shared" si="3"/>
        <v>0</v>
      </c>
      <c r="V7" s="31"/>
    </row>
    <row r="8" spans="2:27" ht="20.100000000000001" customHeight="1" thickBot="1" x14ac:dyDescent="0.35">
      <c r="B8" s="397"/>
      <c r="C8" s="126"/>
      <c r="D8" s="127"/>
      <c r="E8" s="128"/>
      <c r="F8" s="129"/>
      <c r="G8" s="127"/>
      <c r="H8" s="130"/>
      <c r="I8" s="126"/>
      <c r="J8" s="127"/>
      <c r="K8" s="128"/>
      <c r="L8" s="129"/>
      <c r="M8" s="127"/>
      <c r="N8" s="130"/>
      <c r="O8" s="126"/>
      <c r="P8" s="127"/>
      <c r="Q8" s="128"/>
      <c r="R8" s="42">
        <f t="shared" ca="1" si="0"/>
        <v>0</v>
      </c>
      <c r="S8" s="34">
        <f t="shared" si="1"/>
        <v>0</v>
      </c>
      <c r="T8" s="35">
        <f t="shared" si="2"/>
        <v>0</v>
      </c>
      <c r="U8" s="48">
        <f t="shared" si="3"/>
        <v>0</v>
      </c>
      <c r="V8" s="31"/>
    </row>
    <row r="9" spans="2:27" ht="20.100000000000001" customHeight="1" thickBot="1" x14ac:dyDescent="0.35">
      <c r="B9" s="397"/>
      <c r="C9" s="126"/>
      <c r="D9" s="127"/>
      <c r="E9" s="128"/>
      <c r="F9" s="129"/>
      <c r="G9" s="127"/>
      <c r="H9" s="130"/>
      <c r="I9" s="126"/>
      <c r="J9" s="127"/>
      <c r="K9" s="128"/>
      <c r="L9" s="129"/>
      <c r="M9" s="127"/>
      <c r="N9" s="130"/>
      <c r="O9" s="126"/>
      <c r="P9" s="127"/>
      <c r="Q9" s="128"/>
      <c r="R9" s="42">
        <f t="shared" ca="1" si="0"/>
        <v>0</v>
      </c>
      <c r="S9" s="34">
        <f t="shared" si="1"/>
        <v>0</v>
      </c>
      <c r="T9" s="35">
        <f t="shared" si="2"/>
        <v>0</v>
      </c>
      <c r="U9" s="48">
        <f t="shared" si="3"/>
        <v>0</v>
      </c>
      <c r="V9" s="31"/>
    </row>
    <row r="10" spans="2:27" ht="20.100000000000001" customHeight="1" thickBot="1" x14ac:dyDescent="0.35">
      <c r="B10" s="397"/>
      <c r="C10" s="126"/>
      <c r="D10" s="127"/>
      <c r="E10" s="128"/>
      <c r="F10" s="129"/>
      <c r="G10" s="127"/>
      <c r="H10" s="130"/>
      <c r="I10" s="126"/>
      <c r="J10" s="127"/>
      <c r="K10" s="128"/>
      <c r="L10" s="129"/>
      <c r="M10" s="127"/>
      <c r="N10" s="130"/>
      <c r="O10" s="126"/>
      <c r="P10" s="127"/>
      <c r="Q10" s="128"/>
      <c r="R10" s="42">
        <f t="shared" ca="1" si="0"/>
        <v>0</v>
      </c>
      <c r="S10" s="34">
        <f t="shared" si="1"/>
        <v>0</v>
      </c>
      <c r="T10" s="35">
        <f t="shared" si="2"/>
        <v>0</v>
      </c>
      <c r="U10" s="48">
        <f t="shared" si="3"/>
        <v>0</v>
      </c>
      <c r="V10" s="31"/>
    </row>
    <row r="11" spans="2:27" ht="20.100000000000001" customHeight="1" thickBot="1" x14ac:dyDescent="0.35">
      <c r="B11" s="397"/>
      <c r="C11" s="126"/>
      <c r="D11" s="127"/>
      <c r="E11" s="128"/>
      <c r="F11" s="129"/>
      <c r="G11" s="127"/>
      <c r="H11" s="130"/>
      <c r="I11" s="126"/>
      <c r="J11" s="127"/>
      <c r="K11" s="128"/>
      <c r="L11" s="129"/>
      <c r="M11" s="127"/>
      <c r="N11" s="130"/>
      <c r="O11" s="126"/>
      <c r="P11" s="127"/>
      <c r="Q11" s="128"/>
      <c r="R11" s="42">
        <f t="shared" ca="1" si="0"/>
        <v>0</v>
      </c>
      <c r="S11" s="34">
        <f t="shared" si="1"/>
        <v>0</v>
      </c>
      <c r="T11" s="35">
        <f t="shared" si="2"/>
        <v>0</v>
      </c>
      <c r="U11" s="48">
        <f t="shared" si="3"/>
        <v>0</v>
      </c>
      <c r="V11" s="31"/>
    </row>
    <row r="12" spans="2:27" ht="20.100000000000001" customHeight="1" thickBot="1" x14ac:dyDescent="0.35">
      <c r="B12" s="397"/>
      <c r="C12" s="126"/>
      <c r="D12" s="127"/>
      <c r="E12" s="128"/>
      <c r="F12" s="129"/>
      <c r="G12" s="127"/>
      <c r="H12" s="130"/>
      <c r="I12" s="126"/>
      <c r="J12" s="127"/>
      <c r="K12" s="128"/>
      <c r="L12" s="129"/>
      <c r="M12" s="127"/>
      <c r="N12" s="130"/>
      <c r="O12" s="126"/>
      <c r="P12" s="127"/>
      <c r="Q12" s="128"/>
      <c r="R12" s="42">
        <f t="shared" ca="1" si="0"/>
        <v>0</v>
      </c>
      <c r="S12" s="34">
        <f t="shared" si="1"/>
        <v>0</v>
      </c>
      <c r="T12" s="35">
        <f t="shared" si="2"/>
        <v>0</v>
      </c>
      <c r="U12" s="48">
        <f t="shared" si="3"/>
        <v>0</v>
      </c>
      <c r="V12" s="31"/>
    </row>
    <row r="13" spans="2:27" ht="20.100000000000001" customHeight="1" thickBot="1" x14ac:dyDescent="0.35">
      <c r="B13" s="397"/>
      <c r="C13" s="126"/>
      <c r="D13" s="127"/>
      <c r="E13" s="128"/>
      <c r="F13" s="129"/>
      <c r="G13" s="127"/>
      <c r="H13" s="130"/>
      <c r="I13" s="126"/>
      <c r="J13" s="127"/>
      <c r="K13" s="128"/>
      <c r="L13" s="129"/>
      <c r="M13" s="127"/>
      <c r="N13" s="130"/>
      <c r="O13" s="126"/>
      <c r="P13" s="127"/>
      <c r="Q13" s="128"/>
      <c r="R13" s="42">
        <f t="shared" ca="1" si="0"/>
        <v>0</v>
      </c>
      <c r="S13" s="34">
        <f t="shared" si="1"/>
        <v>0</v>
      </c>
      <c r="T13" s="35">
        <f t="shared" si="2"/>
        <v>0</v>
      </c>
      <c r="U13" s="48">
        <f t="shared" si="3"/>
        <v>0</v>
      </c>
      <c r="V13" s="31" t="s">
        <v>44</v>
      </c>
      <c r="W13" s="66"/>
      <c r="X13" s="5" t="s">
        <v>44</v>
      </c>
      <c r="AA13" s="5" t="s">
        <v>40</v>
      </c>
    </row>
    <row r="14" spans="2:27" ht="20.100000000000001" customHeight="1" thickBot="1" x14ac:dyDescent="0.35">
      <c r="B14" s="397"/>
      <c r="C14" s="126"/>
      <c r="D14" s="127"/>
      <c r="E14" s="128"/>
      <c r="F14" s="129"/>
      <c r="G14" s="127"/>
      <c r="H14" s="130"/>
      <c r="I14" s="126"/>
      <c r="J14" s="127"/>
      <c r="K14" s="128"/>
      <c r="L14" s="129"/>
      <c r="M14" s="127"/>
      <c r="N14" s="130"/>
      <c r="O14" s="126"/>
      <c r="P14" s="127"/>
      <c r="Q14" s="128"/>
      <c r="R14" s="42">
        <f t="shared" ca="1" si="0"/>
        <v>0</v>
      </c>
      <c r="S14" s="34">
        <f t="shared" si="1"/>
        <v>0</v>
      </c>
      <c r="T14" s="35">
        <f t="shared" si="2"/>
        <v>0</v>
      </c>
      <c r="U14" s="48">
        <f t="shared" si="3"/>
        <v>0</v>
      </c>
      <c r="V14" s="31"/>
    </row>
    <row r="15" spans="2:27" ht="20.100000000000001" customHeight="1" thickBot="1" x14ac:dyDescent="0.35">
      <c r="B15" s="397"/>
      <c r="C15" s="126"/>
      <c r="D15" s="127"/>
      <c r="E15" s="128"/>
      <c r="F15" s="129"/>
      <c r="G15" s="127"/>
      <c r="H15" s="130"/>
      <c r="I15" s="126"/>
      <c r="J15" s="127"/>
      <c r="K15" s="128"/>
      <c r="L15" s="129"/>
      <c r="M15" s="127"/>
      <c r="N15" s="130"/>
      <c r="O15" s="126"/>
      <c r="P15" s="127"/>
      <c r="Q15" s="128"/>
      <c r="R15" s="42">
        <f t="shared" ca="1" si="0"/>
        <v>0</v>
      </c>
      <c r="S15" s="34">
        <f t="shared" si="1"/>
        <v>0</v>
      </c>
      <c r="T15" s="35">
        <f t="shared" si="2"/>
        <v>0</v>
      </c>
      <c r="U15" s="48">
        <f t="shared" si="3"/>
        <v>0</v>
      </c>
      <c r="V15" s="31"/>
    </row>
    <row r="16" spans="2:27" ht="20.100000000000001" customHeight="1" thickBot="1" x14ac:dyDescent="0.35">
      <c r="B16" s="397"/>
      <c r="C16" s="126"/>
      <c r="D16" s="127"/>
      <c r="E16" s="128"/>
      <c r="F16" s="129"/>
      <c r="G16" s="127"/>
      <c r="H16" s="130"/>
      <c r="I16" s="126"/>
      <c r="J16" s="127"/>
      <c r="K16" s="128"/>
      <c r="L16" s="129"/>
      <c r="M16" s="127"/>
      <c r="N16" s="130"/>
      <c r="O16" s="126"/>
      <c r="P16" s="127"/>
      <c r="Q16" s="128"/>
      <c r="R16" s="42">
        <f t="shared" ca="1" si="0"/>
        <v>0</v>
      </c>
      <c r="S16" s="34">
        <f t="shared" si="1"/>
        <v>0</v>
      </c>
      <c r="T16" s="35">
        <f t="shared" si="2"/>
        <v>0</v>
      </c>
      <c r="U16" s="48">
        <f t="shared" si="3"/>
        <v>0</v>
      </c>
      <c r="V16" s="31"/>
    </row>
    <row r="17" spans="2:22" ht="20.100000000000001" customHeight="1" thickBot="1" x14ac:dyDescent="0.35">
      <c r="B17" s="397"/>
      <c r="C17" s="126"/>
      <c r="D17" s="127"/>
      <c r="E17" s="128"/>
      <c r="F17" s="129"/>
      <c r="G17" s="127"/>
      <c r="H17" s="130"/>
      <c r="I17" s="126"/>
      <c r="J17" s="127"/>
      <c r="K17" s="128"/>
      <c r="L17" s="129"/>
      <c r="M17" s="127"/>
      <c r="N17" s="130"/>
      <c r="O17" s="126"/>
      <c r="P17" s="127"/>
      <c r="Q17" s="128"/>
      <c r="R17" s="42">
        <f t="shared" ca="1" si="0"/>
        <v>0</v>
      </c>
      <c r="S17" s="34">
        <f t="shared" si="1"/>
        <v>0</v>
      </c>
      <c r="T17" s="35">
        <f t="shared" si="2"/>
        <v>0</v>
      </c>
      <c r="U17" s="48">
        <f t="shared" si="3"/>
        <v>0</v>
      </c>
      <c r="V17" s="31"/>
    </row>
    <row r="18" spans="2:22" ht="20.100000000000001" customHeight="1" thickBot="1" x14ac:dyDescent="0.35">
      <c r="B18" s="397"/>
      <c r="C18" s="126"/>
      <c r="D18" s="127"/>
      <c r="E18" s="128"/>
      <c r="F18" s="129"/>
      <c r="G18" s="127"/>
      <c r="H18" s="130"/>
      <c r="I18" s="126"/>
      <c r="J18" s="127"/>
      <c r="K18" s="128"/>
      <c r="L18" s="129"/>
      <c r="M18" s="127"/>
      <c r="N18" s="130"/>
      <c r="O18" s="126"/>
      <c r="P18" s="127"/>
      <c r="Q18" s="128"/>
      <c r="R18" s="42">
        <f t="shared" ca="1" si="0"/>
        <v>0</v>
      </c>
      <c r="S18" s="34">
        <f t="shared" si="1"/>
        <v>0</v>
      </c>
      <c r="T18" s="35">
        <f t="shared" si="2"/>
        <v>0</v>
      </c>
      <c r="U18" s="48">
        <f t="shared" si="3"/>
        <v>0</v>
      </c>
      <c r="V18" s="31"/>
    </row>
    <row r="19" spans="2:22" ht="20.100000000000001" customHeight="1" thickBot="1" x14ac:dyDescent="0.35">
      <c r="B19" s="397"/>
      <c r="C19" s="126"/>
      <c r="D19" s="127"/>
      <c r="E19" s="128"/>
      <c r="F19" s="129"/>
      <c r="G19" s="127"/>
      <c r="H19" s="130"/>
      <c r="I19" s="126"/>
      <c r="J19" s="127"/>
      <c r="K19" s="128"/>
      <c r="L19" s="129"/>
      <c r="M19" s="127"/>
      <c r="N19" s="130"/>
      <c r="O19" s="126"/>
      <c r="P19" s="127"/>
      <c r="Q19" s="128"/>
      <c r="R19" s="42">
        <f t="shared" ca="1" si="0"/>
        <v>0</v>
      </c>
      <c r="S19" s="34">
        <f t="shared" si="1"/>
        <v>0</v>
      </c>
      <c r="T19" s="35">
        <f t="shared" si="2"/>
        <v>0</v>
      </c>
      <c r="U19" s="48">
        <f t="shared" si="3"/>
        <v>0</v>
      </c>
      <c r="V19" s="31"/>
    </row>
    <row r="20" spans="2:22" ht="20.100000000000001" customHeight="1" thickBot="1" x14ac:dyDescent="0.35">
      <c r="B20" s="329"/>
      <c r="C20" s="324"/>
      <c r="D20" s="325"/>
      <c r="E20" s="326"/>
      <c r="F20" s="327"/>
      <c r="G20" s="325"/>
      <c r="H20" s="328"/>
      <c r="I20" s="324"/>
      <c r="J20" s="325"/>
      <c r="K20" s="326"/>
      <c r="L20" s="327"/>
      <c r="M20" s="325"/>
      <c r="N20" s="328"/>
      <c r="O20" s="324"/>
      <c r="P20" s="325"/>
      <c r="Q20" s="326"/>
      <c r="R20" s="42">
        <f t="shared" ca="1" si="0"/>
        <v>0</v>
      </c>
      <c r="S20" s="34">
        <f t="shared" si="1"/>
        <v>0</v>
      </c>
      <c r="T20" s="35">
        <f t="shared" si="2"/>
        <v>0</v>
      </c>
      <c r="U20" s="48">
        <f t="shared" si="3"/>
        <v>0</v>
      </c>
      <c r="V20" s="31"/>
    </row>
    <row r="21" spans="2:22" ht="20.100000000000001" customHeight="1" thickBot="1" x14ac:dyDescent="0.35">
      <c r="B21" s="397"/>
      <c r="C21" s="126"/>
      <c r="D21" s="127"/>
      <c r="E21" s="128"/>
      <c r="F21" s="129"/>
      <c r="G21" s="127"/>
      <c r="H21" s="130"/>
      <c r="I21" s="126"/>
      <c r="J21" s="127"/>
      <c r="K21" s="128"/>
      <c r="L21" s="129"/>
      <c r="M21" s="127"/>
      <c r="N21" s="130"/>
      <c r="O21" s="126"/>
      <c r="P21" s="127"/>
      <c r="Q21" s="128"/>
      <c r="R21" s="42">
        <f t="shared" ca="1" si="0"/>
        <v>0</v>
      </c>
      <c r="S21" s="34">
        <f t="shared" si="1"/>
        <v>0</v>
      </c>
      <c r="T21" s="35">
        <f t="shared" si="2"/>
        <v>0</v>
      </c>
      <c r="U21" s="48">
        <f t="shared" si="3"/>
        <v>0</v>
      </c>
      <c r="V21" s="31"/>
    </row>
    <row r="22" spans="2:22" ht="20.100000000000001" customHeight="1" thickBot="1" x14ac:dyDescent="0.35">
      <c r="B22" s="397"/>
      <c r="C22" s="126"/>
      <c r="D22" s="127"/>
      <c r="E22" s="128"/>
      <c r="F22" s="129"/>
      <c r="G22" s="127"/>
      <c r="H22" s="130"/>
      <c r="I22" s="126"/>
      <c r="J22" s="127"/>
      <c r="K22" s="128"/>
      <c r="L22" s="129"/>
      <c r="M22" s="127"/>
      <c r="N22" s="130"/>
      <c r="O22" s="126"/>
      <c r="P22" s="127"/>
      <c r="Q22" s="128"/>
      <c r="R22" s="42">
        <f t="shared" ca="1" si="0"/>
        <v>0</v>
      </c>
      <c r="S22" s="34">
        <f t="shared" si="1"/>
        <v>0</v>
      </c>
      <c r="T22" s="35">
        <f t="shared" si="2"/>
        <v>0</v>
      </c>
      <c r="U22" s="48">
        <f t="shared" si="3"/>
        <v>0</v>
      </c>
      <c r="V22" s="31"/>
    </row>
    <row r="23" spans="2:22" ht="20.100000000000001" customHeight="1" thickBot="1" x14ac:dyDescent="0.35">
      <c r="B23" s="397"/>
      <c r="C23" s="126"/>
      <c r="D23" s="127"/>
      <c r="E23" s="128"/>
      <c r="F23" s="129"/>
      <c r="G23" s="127"/>
      <c r="H23" s="130"/>
      <c r="I23" s="126"/>
      <c r="J23" s="127"/>
      <c r="K23" s="128"/>
      <c r="L23" s="129"/>
      <c r="M23" s="127"/>
      <c r="N23" s="130"/>
      <c r="O23" s="126"/>
      <c r="P23" s="127"/>
      <c r="Q23" s="128"/>
      <c r="R23" s="42">
        <f t="shared" ca="1" si="0"/>
        <v>0</v>
      </c>
      <c r="S23" s="34">
        <f t="shared" si="1"/>
        <v>0</v>
      </c>
      <c r="T23" s="35">
        <f t="shared" si="2"/>
        <v>0</v>
      </c>
      <c r="U23" s="48">
        <f t="shared" si="3"/>
        <v>0</v>
      </c>
      <c r="V23" s="31"/>
    </row>
    <row r="24" spans="2:22" ht="20.100000000000001" customHeight="1" thickBot="1" x14ac:dyDescent="0.35">
      <c r="B24" s="397"/>
      <c r="C24" s="126"/>
      <c r="D24" s="127"/>
      <c r="E24" s="128"/>
      <c r="F24" s="129"/>
      <c r="G24" s="127"/>
      <c r="H24" s="130"/>
      <c r="I24" s="126"/>
      <c r="J24" s="127"/>
      <c r="K24" s="128"/>
      <c r="L24" s="129"/>
      <c r="M24" s="127"/>
      <c r="N24" s="130"/>
      <c r="O24" s="126"/>
      <c r="P24" s="127"/>
      <c r="Q24" s="128"/>
      <c r="R24" s="42">
        <f t="shared" ca="1" si="0"/>
        <v>0</v>
      </c>
      <c r="S24" s="34">
        <f t="shared" si="1"/>
        <v>0</v>
      </c>
      <c r="T24" s="35">
        <f t="shared" si="2"/>
        <v>0</v>
      </c>
      <c r="U24" s="48">
        <f t="shared" si="3"/>
        <v>0</v>
      </c>
      <c r="V24" s="31"/>
    </row>
    <row r="25" spans="2:22" ht="20.100000000000001" customHeight="1" thickBot="1" x14ac:dyDescent="0.35">
      <c r="B25" s="397"/>
      <c r="C25" s="126"/>
      <c r="D25" s="127"/>
      <c r="E25" s="128"/>
      <c r="F25" s="129"/>
      <c r="G25" s="127"/>
      <c r="H25" s="130"/>
      <c r="I25" s="126"/>
      <c r="J25" s="127"/>
      <c r="K25" s="128"/>
      <c r="L25" s="129"/>
      <c r="M25" s="127"/>
      <c r="N25" s="130"/>
      <c r="O25" s="126"/>
      <c r="P25" s="127"/>
      <c r="Q25" s="128"/>
      <c r="R25" s="42">
        <f t="shared" ca="1" si="0"/>
        <v>0</v>
      </c>
      <c r="S25" s="34">
        <f t="shared" si="1"/>
        <v>0</v>
      </c>
      <c r="T25" s="35">
        <f t="shared" si="2"/>
        <v>0</v>
      </c>
      <c r="U25" s="48">
        <f t="shared" si="3"/>
        <v>0</v>
      </c>
      <c r="V25" s="31"/>
    </row>
    <row r="26" spans="2:22" ht="20.100000000000001" customHeight="1" thickBot="1" x14ac:dyDescent="0.35">
      <c r="B26" s="397"/>
      <c r="C26" s="126"/>
      <c r="D26" s="127"/>
      <c r="E26" s="128"/>
      <c r="F26" s="129"/>
      <c r="G26" s="127"/>
      <c r="H26" s="130"/>
      <c r="I26" s="126"/>
      <c r="J26" s="127"/>
      <c r="K26" s="128"/>
      <c r="L26" s="129"/>
      <c r="M26" s="127"/>
      <c r="N26" s="130"/>
      <c r="O26" s="126"/>
      <c r="P26" s="127"/>
      <c r="Q26" s="128"/>
      <c r="R26" s="42">
        <f t="shared" ca="1" si="0"/>
        <v>0</v>
      </c>
      <c r="S26" s="34">
        <f t="shared" si="1"/>
        <v>0</v>
      </c>
      <c r="T26" s="35">
        <f t="shared" si="2"/>
        <v>0</v>
      </c>
      <c r="U26" s="48">
        <f t="shared" si="3"/>
        <v>0</v>
      </c>
      <c r="V26" s="31"/>
    </row>
    <row r="27" spans="2:22" ht="20.100000000000001" customHeight="1" thickBot="1" x14ac:dyDescent="0.35">
      <c r="B27" s="397"/>
      <c r="C27" s="126"/>
      <c r="D27" s="127"/>
      <c r="E27" s="128"/>
      <c r="F27" s="129"/>
      <c r="G27" s="127"/>
      <c r="H27" s="130"/>
      <c r="I27" s="126"/>
      <c r="J27" s="127"/>
      <c r="K27" s="128"/>
      <c r="L27" s="129"/>
      <c r="M27" s="127"/>
      <c r="N27" s="130"/>
      <c r="O27" s="126"/>
      <c r="P27" s="127"/>
      <c r="Q27" s="128"/>
      <c r="R27" s="42">
        <f t="shared" ca="1" si="0"/>
        <v>0</v>
      </c>
      <c r="S27" s="34">
        <f t="shared" si="1"/>
        <v>0</v>
      </c>
      <c r="T27" s="35">
        <f t="shared" si="2"/>
        <v>0</v>
      </c>
      <c r="U27" s="48">
        <f t="shared" si="3"/>
        <v>0</v>
      </c>
      <c r="V27" s="31"/>
    </row>
    <row r="28" spans="2:22" ht="20.100000000000001" customHeight="1" thickBot="1" x14ac:dyDescent="0.35">
      <c r="B28" s="397"/>
      <c r="C28" s="126"/>
      <c r="D28" s="127"/>
      <c r="E28" s="128"/>
      <c r="F28" s="129"/>
      <c r="G28" s="127"/>
      <c r="H28" s="130"/>
      <c r="I28" s="126"/>
      <c r="J28" s="127"/>
      <c r="K28" s="128"/>
      <c r="L28" s="129"/>
      <c r="M28" s="127"/>
      <c r="N28" s="130"/>
      <c r="O28" s="126"/>
      <c r="P28" s="127"/>
      <c r="Q28" s="128"/>
      <c r="R28" s="42">
        <f t="shared" ca="1" si="0"/>
        <v>0</v>
      </c>
      <c r="S28" s="34">
        <f t="shared" si="1"/>
        <v>0</v>
      </c>
      <c r="T28" s="35">
        <f t="shared" si="2"/>
        <v>0</v>
      </c>
      <c r="U28" s="48">
        <f t="shared" si="3"/>
        <v>0</v>
      </c>
      <c r="V28" s="31"/>
    </row>
    <row r="29" spans="2:22" ht="20.100000000000001" customHeight="1" thickBot="1" x14ac:dyDescent="0.35">
      <c r="B29" s="397"/>
      <c r="C29" s="126"/>
      <c r="D29" s="127"/>
      <c r="E29" s="128"/>
      <c r="F29" s="129"/>
      <c r="G29" s="127"/>
      <c r="H29" s="130"/>
      <c r="I29" s="126"/>
      <c r="J29" s="127"/>
      <c r="K29" s="128"/>
      <c r="L29" s="129"/>
      <c r="M29" s="127"/>
      <c r="N29" s="130"/>
      <c r="O29" s="126"/>
      <c r="P29" s="127"/>
      <c r="Q29" s="128"/>
      <c r="R29" s="42">
        <f t="shared" ca="1" si="0"/>
        <v>0</v>
      </c>
      <c r="S29" s="34">
        <f t="shared" si="1"/>
        <v>0</v>
      </c>
      <c r="T29" s="35">
        <f t="shared" si="2"/>
        <v>0</v>
      </c>
      <c r="U29" s="48">
        <f t="shared" si="3"/>
        <v>0</v>
      </c>
      <c r="V29" s="31"/>
    </row>
    <row r="30" spans="2:22" ht="20.100000000000001" customHeight="1" thickBot="1" x14ac:dyDescent="0.35">
      <c r="B30" s="397"/>
      <c r="C30" s="126"/>
      <c r="D30" s="127"/>
      <c r="E30" s="128"/>
      <c r="F30" s="129"/>
      <c r="G30" s="127"/>
      <c r="H30" s="130"/>
      <c r="I30" s="126"/>
      <c r="J30" s="127"/>
      <c r="K30" s="128"/>
      <c r="L30" s="129"/>
      <c r="M30" s="127"/>
      <c r="N30" s="130"/>
      <c r="O30" s="126"/>
      <c r="P30" s="127"/>
      <c r="Q30" s="128"/>
      <c r="R30" s="42">
        <f t="shared" ca="1" si="0"/>
        <v>0</v>
      </c>
      <c r="S30" s="34">
        <f t="shared" si="1"/>
        <v>0</v>
      </c>
      <c r="T30" s="35">
        <f t="shared" si="2"/>
        <v>0</v>
      </c>
      <c r="U30" s="48">
        <f t="shared" si="3"/>
        <v>0</v>
      </c>
      <c r="V30" s="31"/>
    </row>
    <row r="31" spans="2:22" ht="20.100000000000001" customHeight="1" thickBot="1" x14ac:dyDescent="0.35">
      <c r="B31" s="397"/>
      <c r="C31" s="126"/>
      <c r="D31" s="127"/>
      <c r="E31" s="128"/>
      <c r="F31" s="129"/>
      <c r="G31" s="127"/>
      <c r="H31" s="130"/>
      <c r="I31" s="126"/>
      <c r="J31" s="127"/>
      <c r="K31" s="128"/>
      <c r="L31" s="129"/>
      <c r="M31" s="127"/>
      <c r="N31" s="130"/>
      <c r="O31" s="126"/>
      <c r="P31" s="127"/>
      <c r="Q31" s="128"/>
      <c r="R31" s="42">
        <f t="shared" ca="1" si="0"/>
        <v>0</v>
      </c>
      <c r="S31" s="34">
        <f t="shared" si="1"/>
        <v>0</v>
      </c>
      <c r="T31" s="35">
        <f t="shared" si="2"/>
        <v>0</v>
      </c>
      <c r="U31" s="48">
        <f t="shared" si="3"/>
        <v>0</v>
      </c>
      <c r="V31" s="31"/>
    </row>
    <row r="32" spans="2:22" ht="20.100000000000001" customHeight="1" thickBot="1" x14ac:dyDescent="0.35">
      <c r="B32" s="397"/>
      <c r="C32" s="126"/>
      <c r="D32" s="127"/>
      <c r="E32" s="128"/>
      <c r="F32" s="129"/>
      <c r="G32" s="127"/>
      <c r="H32" s="130"/>
      <c r="I32" s="126"/>
      <c r="J32" s="127"/>
      <c r="K32" s="128"/>
      <c r="L32" s="129"/>
      <c r="M32" s="127"/>
      <c r="N32" s="130"/>
      <c r="O32" s="126"/>
      <c r="P32" s="127"/>
      <c r="Q32" s="128"/>
      <c r="R32" s="42">
        <f t="shared" ca="1" si="0"/>
        <v>0</v>
      </c>
      <c r="S32" s="34">
        <f t="shared" si="1"/>
        <v>0</v>
      </c>
      <c r="T32" s="35">
        <f t="shared" si="2"/>
        <v>0</v>
      </c>
      <c r="U32" s="48">
        <f t="shared" si="3"/>
        <v>0</v>
      </c>
      <c r="V32" s="31"/>
    </row>
    <row r="33" spans="2:22" ht="20.100000000000001" customHeight="1" thickBot="1" x14ac:dyDescent="0.35">
      <c r="B33" s="397"/>
      <c r="C33" s="126"/>
      <c r="D33" s="127"/>
      <c r="E33" s="128"/>
      <c r="F33" s="129"/>
      <c r="G33" s="127"/>
      <c r="H33" s="130"/>
      <c r="I33" s="126"/>
      <c r="J33" s="127"/>
      <c r="K33" s="128"/>
      <c r="L33" s="129"/>
      <c r="M33" s="127"/>
      <c r="N33" s="130"/>
      <c r="O33" s="126"/>
      <c r="P33" s="127"/>
      <c r="Q33" s="128"/>
      <c r="R33" s="42">
        <f t="shared" ca="1" si="0"/>
        <v>0</v>
      </c>
      <c r="S33" s="34">
        <f t="shared" si="1"/>
        <v>0</v>
      </c>
      <c r="T33" s="35">
        <f t="shared" si="2"/>
        <v>0</v>
      </c>
      <c r="U33" s="48">
        <f t="shared" si="3"/>
        <v>0</v>
      </c>
      <c r="V33" s="31"/>
    </row>
    <row r="34" spans="2:22" ht="20.100000000000001" customHeight="1" thickBot="1" x14ac:dyDescent="0.35">
      <c r="B34" s="397"/>
      <c r="C34" s="126"/>
      <c r="D34" s="127"/>
      <c r="E34" s="128"/>
      <c r="F34" s="129"/>
      <c r="G34" s="127"/>
      <c r="H34" s="130"/>
      <c r="I34" s="126"/>
      <c r="J34" s="127"/>
      <c r="K34" s="128"/>
      <c r="L34" s="129"/>
      <c r="M34" s="127"/>
      <c r="N34" s="130"/>
      <c r="O34" s="126"/>
      <c r="P34" s="127"/>
      <c r="Q34" s="128"/>
      <c r="R34" s="42">
        <f t="shared" ca="1" si="0"/>
        <v>0</v>
      </c>
      <c r="S34" s="34">
        <f t="shared" si="1"/>
        <v>0</v>
      </c>
      <c r="T34" s="35">
        <f t="shared" si="2"/>
        <v>0</v>
      </c>
      <c r="U34" s="48">
        <f t="shared" si="3"/>
        <v>0</v>
      </c>
      <c r="V34" s="31"/>
    </row>
    <row r="35" spans="2:22" ht="20.100000000000001" customHeight="1" thickBot="1" x14ac:dyDescent="0.35">
      <c r="B35" s="397"/>
      <c r="C35" s="126"/>
      <c r="D35" s="127"/>
      <c r="E35" s="128"/>
      <c r="F35" s="129"/>
      <c r="G35" s="127"/>
      <c r="H35" s="130"/>
      <c r="I35" s="126"/>
      <c r="J35" s="127"/>
      <c r="K35" s="128"/>
      <c r="L35" s="129"/>
      <c r="M35" s="127"/>
      <c r="N35" s="130"/>
      <c r="O35" s="126"/>
      <c r="P35" s="127"/>
      <c r="Q35" s="128"/>
      <c r="R35" s="42">
        <f t="shared" ca="1" si="0"/>
        <v>0</v>
      </c>
      <c r="S35" s="34">
        <f t="shared" si="1"/>
        <v>0</v>
      </c>
      <c r="T35" s="35">
        <f t="shared" si="2"/>
        <v>0</v>
      </c>
      <c r="U35" s="48">
        <f t="shared" si="3"/>
        <v>0</v>
      </c>
      <c r="V35" s="31"/>
    </row>
    <row r="36" spans="2:22" ht="20.100000000000001" customHeight="1" thickBot="1" x14ac:dyDescent="0.35">
      <c r="B36" s="397"/>
      <c r="C36" s="126"/>
      <c r="D36" s="127"/>
      <c r="E36" s="128"/>
      <c r="F36" s="129"/>
      <c r="G36" s="127"/>
      <c r="H36" s="130"/>
      <c r="I36" s="126"/>
      <c r="J36" s="127"/>
      <c r="K36" s="128"/>
      <c r="L36" s="129"/>
      <c r="M36" s="127"/>
      <c r="N36" s="130"/>
      <c r="O36" s="126"/>
      <c r="P36" s="127"/>
      <c r="Q36" s="128"/>
      <c r="R36" s="42">
        <f t="shared" ca="1" si="0"/>
        <v>0</v>
      </c>
      <c r="S36" s="34">
        <f t="shared" si="1"/>
        <v>0</v>
      </c>
      <c r="T36" s="35">
        <f t="shared" si="2"/>
        <v>0</v>
      </c>
      <c r="U36" s="48">
        <f t="shared" si="3"/>
        <v>0</v>
      </c>
      <c r="V36" s="31"/>
    </row>
    <row r="37" spans="2:22" ht="20.100000000000001" customHeight="1" thickBot="1" x14ac:dyDescent="0.35">
      <c r="B37" s="397"/>
      <c r="C37" s="126"/>
      <c r="D37" s="127"/>
      <c r="E37" s="128"/>
      <c r="F37" s="129"/>
      <c r="G37" s="127"/>
      <c r="H37" s="130"/>
      <c r="I37" s="126"/>
      <c r="J37" s="127"/>
      <c r="K37" s="128"/>
      <c r="L37" s="129"/>
      <c r="M37" s="127"/>
      <c r="N37" s="130"/>
      <c r="O37" s="126"/>
      <c r="P37" s="127"/>
      <c r="Q37" s="128"/>
      <c r="R37" s="42">
        <f t="shared" ref="R37:R68" ca="1" si="4">somcoul(C37:Q37,"rouge")</f>
        <v>0</v>
      </c>
      <c r="S37" s="34">
        <f t="shared" si="1"/>
        <v>0</v>
      </c>
      <c r="T37" s="35">
        <f t="shared" si="2"/>
        <v>0</v>
      </c>
      <c r="U37" s="48">
        <f t="shared" si="3"/>
        <v>0</v>
      </c>
      <c r="V37" s="31"/>
    </row>
    <row r="38" spans="2:22" ht="20.100000000000001" customHeight="1" thickBot="1" x14ac:dyDescent="0.35">
      <c r="B38" s="397"/>
      <c r="C38" s="126"/>
      <c r="D38" s="127"/>
      <c r="E38" s="128"/>
      <c r="F38" s="129"/>
      <c r="G38" s="127"/>
      <c r="H38" s="130"/>
      <c r="I38" s="126"/>
      <c r="J38" s="127"/>
      <c r="K38" s="128"/>
      <c r="L38" s="129"/>
      <c r="M38" s="127"/>
      <c r="N38" s="130"/>
      <c r="O38" s="126"/>
      <c r="P38" s="127"/>
      <c r="Q38" s="128"/>
      <c r="R38" s="42">
        <f t="shared" ca="1" si="4"/>
        <v>0</v>
      </c>
      <c r="S38" s="34">
        <f t="shared" si="1"/>
        <v>0</v>
      </c>
      <c r="T38" s="35">
        <f t="shared" si="2"/>
        <v>0</v>
      </c>
      <c r="U38" s="48">
        <f t="shared" si="3"/>
        <v>0</v>
      </c>
      <c r="V38" s="31"/>
    </row>
    <row r="39" spans="2:22" ht="20.100000000000001" customHeight="1" thickBot="1" x14ac:dyDescent="0.35">
      <c r="B39" s="397"/>
      <c r="C39" s="126"/>
      <c r="D39" s="127"/>
      <c r="E39" s="128"/>
      <c r="F39" s="129"/>
      <c r="G39" s="127"/>
      <c r="H39" s="130"/>
      <c r="I39" s="126"/>
      <c r="J39" s="127"/>
      <c r="K39" s="128"/>
      <c r="L39" s="129"/>
      <c r="M39" s="127"/>
      <c r="N39" s="130"/>
      <c r="O39" s="126"/>
      <c r="P39" s="127"/>
      <c r="Q39" s="128"/>
      <c r="R39" s="42">
        <f t="shared" ca="1" si="4"/>
        <v>0</v>
      </c>
      <c r="S39" s="34">
        <f t="shared" si="1"/>
        <v>0</v>
      </c>
      <c r="T39" s="35">
        <f t="shared" si="2"/>
        <v>0</v>
      </c>
      <c r="U39" s="48">
        <f t="shared" si="3"/>
        <v>0</v>
      </c>
      <c r="V39" s="31"/>
    </row>
    <row r="40" spans="2:22" ht="20.100000000000001" customHeight="1" thickBot="1" x14ac:dyDescent="0.35">
      <c r="B40" s="397"/>
      <c r="C40" s="126"/>
      <c r="D40" s="127"/>
      <c r="E40" s="128"/>
      <c r="F40" s="129"/>
      <c r="G40" s="127"/>
      <c r="H40" s="130"/>
      <c r="I40" s="126"/>
      <c r="J40" s="127"/>
      <c r="K40" s="128"/>
      <c r="L40" s="129"/>
      <c r="M40" s="127"/>
      <c r="N40" s="130"/>
      <c r="O40" s="126"/>
      <c r="P40" s="127"/>
      <c r="Q40" s="128"/>
      <c r="R40" s="42">
        <f t="shared" ca="1" si="4"/>
        <v>0</v>
      </c>
      <c r="S40" s="34">
        <f t="shared" si="1"/>
        <v>0</v>
      </c>
      <c r="T40" s="35">
        <f t="shared" si="2"/>
        <v>0</v>
      </c>
      <c r="U40" s="48">
        <f t="shared" si="3"/>
        <v>0</v>
      </c>
      <c r="V40" s="31"/>
    </row>
    <row r="41" spans="2:22" ht="20.100000000000001" customHeight="1" thickBot="1" x14ac:dyDescent="0.35">
      <c r="B41" s="397"/>
      <c r="C41" s="126"/>
      <c r="D41" s="127"/>
      <c r="E41" s="128"/>
      <c r="F41" s="129"/>
      <c r="G41" s="127"/>
      <c r="H41" s="130"/>
      <c r="I41" s="126"/>
      <c r="J41" s="127"/>
      <c r="K41" s="128"/>
      <c r="L41" s="129"/>
      <c r="M41" s="127"/>
      <c r="N41" s="130"/>
      <c r="O41" s="126"/>
      <c r="P41" s="127"/>
      <c r="Q41" s="128"/>
      <c r="R41" s="42">
        <f t="shared" ca="1" si="4"/>
        <v>0</v>
      </c>
      <c r="S41" s="34">
        <f t="shared" si="1"/>
        <v>0</v>
      </c>
      <c r="T41" s="35">
        <f t="shared" si="2"/>
        <v>0</v>
      </c>
      <c r="U41" s="48">
        <f t="shared" si="3"/>
        <v>0</v>
      </c>
      <c r="V41" s="31"/>
    </row>
    <row r="42" spans="2:22" ht="20.100000000000001" customHeight="1" thickBot="1" x14ac:dyDescent="0.35">
      <c r="B42" s="397"/>
      <c r="C42" s="126"/>
      <c r="D42" s="127"/>
      <c r="E42" s="128"/>
      <c r="F42" s="129"/>
      <c r="G42" s="127"/>
      <c r="H42" s="130"/>
      <c r="I42" s="126"/>
      <c r="J42" s="127"/>
      <c r="K42" s="128"/>
      <c r="L42" s="129"/>
      <c r="M42" s="127"/>
      <c r="N42" s="130"/>
      <c r="O42" s="126"/>
      <c r="P42" s="127"/>
      <c r="Q42" s="128"/>
      <c r="R42" s="42">
        <f t="shared" ca="1" si="4"/>
        <v>0</v>
      </c>
      <c r="S42" s="34">
        <f t="shared" si="1"/>
        <v>0</v>
      </c>
      <c r="T42" s="35">
        <f t="shared" si="2"/>
        <v>0</v>
      </c>
      <c r="U42" s="48">
        <f t="shared" si="3"/>
        <v>0</v>
      </c>
      <c r="V42" s="31"/>
    </row>
    <row r="43" spans="2:22" ht="20.100000000000001" customHeight="1" thickBot="1" x14ac:dyDescent="0.35">
      <c r="B43" s="397"/>
      <c r="C43" s="126"/>
      <c r="D43" s="127"/>
      <c r="E43" s="128"/>
      <c r="F43" s="129"/>
      <c r="G43" s="127"/>
      <c r="H43" s="130"/>
      <c r="I43" s="126"/>
      <c r="J43" s="127"/>
      <c r="K43" s="128"/>
      <c r="L43" s="129"/>
      <c r="M43" s="127"/>
      <c r="N43" s="130"/>
      <c r="O43" s="126"/>
      <c r="P43" s="127"/>
      <c r="Q43" s="128"/>
      <c r="R43" s="42">
        <f t="shared" ca="1" si="4"/>
        <v>0</v>
      </c>
      <c r="S43" s="34">
        <f t="shared" si="1"/>
        <v>0</v>
      </c>
      <c r="T43" s="35">
        <f t="shared" si="2"/>
        <v>0</v>
      </c>
      <c r="U43" s="48">
        <f t="shared" si="3"/>
        <v>0</v>
      </c>
      <c r="V43" s="31"/>
    </row>
    <row r="44" spans="2:22" ht="20.100000000000001" customHeight="1" thickBot="1" x14ac:dyDescent="0.35">
      <c r="B44" s="397"/>
      <c r="C44" s="126"/>
      <c r="D44" s="127"/>
      <c r="E44" s="128"/>
      <c r="F44" s="129"/>
      <c r="G44" s="127"/>
      <c r="H44" s="130"/>
      <c r="I44" s="126"/>
      <c r="J44" s="127"/>
      <c r="K44" s="128"/>
      <c r="L44" s="129"/>
      <c r="M44" s="127"/>
      <c r="N44" s="130"/>
      <c r="O44" s="126"/>
      <c r="P44" s="127"/>
      <c r="Q44" s="128"/>
      <c r="R44" s="42">
        <f t="shared" ca="1" si="4"/>
        <v>0</v>
      </c>
      <c r="S44" s="34">
        <f t="shared" si="1"/>
        <v>0</v>
      </c>
      <c r="T44" s="35">
        <f t="shared" si="2"/>
        <v>0</v>
      </c>
      <c r="U44" s="48">
        <f t="shared" si="3"/>
        <v>0</v>
      </c>
      <c r="V44" s="31"/>
    </row>
    <row r="45" spans="2:22" ht="20.100000000000001" customHeight="1" thickBot="1" x14ac:dyDescent="0.35">
      <c r="B45" s="397"/>
      <c r="C45" s="126"/>
      <c r="D45" s="127"/>
      <c r="E45" s="128"/>
      <c r="F45" s="129"/>
      <c r="G45" s="127"/>
      <c r="H45" s="130"/>
      <c r="I45" s="126"/>
      <c r="J45" s="127"/>
      <c r="K45" s="128"/>
      <c r="L45" s="129"/>
      <c r="M45" s="127"/>
      <c r="N45" s="130"/>
      <c r="O45" s="126"/>
      <c r="P45" s="127"/>
      <c r="Q45" s="128"/>
      <c r="R45" s="42">
        <f t="shared" ca="1" si="4"/>
        <v>0</v>
      </c>
      <c r="S45" s="34">
        <f t="shared" si="1"/>
        <v>0</v>
      </c>
      <c r="T45" s="35">
        <f t="shared" si="2"/>
        <v>0</v>
      </c>
      <c r="U45" s="48">
        <f t="shared" si="3"/>
        <v>0</v>
      </c>
      <c r="V45" s="31"/>
    </row>
    <row r="46" spans="2:22" ht="20.100000000000001" customHeight="1" thickBot="1" x14ac:dyDescent="0.35">
      <c r="B46" s="397"/>
      <c r="C46" s="126"/>
      <c r="D46" s="127"/>
      <c r="E46" s="128"/>
      <c r="F46" s="129"/>
      <c r="G46" s="127"/>
      <c r="H46" s="130"/>
      <c r="I46" s="126"/>
      <c r="J46" s="127"/>
      <c r="K46" s="128"/>
      <c r="L46" s="129"/>
      <c r="M46" s="127"/>
      <c r="N46" s="130"/>
      <c r="O46" s="126"/>
      <c r="P46" s="127"/>
      <c r="Q46" s="128"/>
      <c r="R46" s="42">
        <f t="shared" ca="1" si="4"/>
        <v>0</v>
      </c>
      <c r="S46" s="34">
        <f t="shared" si="1"/>
        <v>0</v>
      </c>
      <c r="T46" s="35">
        <f t="shared" si="2"/>
        <v>0</v>
      </c>
      <c r="U46" s="48">
        <f t="shared" si="3"/>
        <v>0</v>
      </c>
      <c r="V46" s="31"/>
    </row>
    <row r="47" spans="2:22" ht="20.100000000000001" customHeight="1" thickBot="1" x14ac:dyDescent="0.35">
      <c r="B47" s="397"/>
      <c r="C47" s="126"/>
      <c r="D47" s="127"/>
      <c r="E47" s="128"/>
      <c r="F47" s="129"/>
      <c r="G47" s="127"/>
      <c r="H47" s="130"/>
      <c r="I47" s="126"/>
      <c r="J47" s="127"/>
      <c r="K47" s="128"/>
      <c r="L47" s="129"/>
      <c r="M47" s="127"/>
      <c r="N47" s="130"/>
      <c r="O47" s="126"/>
      <c r="P47" s="127"/>
      <c r="Q47" s="128"/>
      <c r="R47" s="42">
        <f t="shared" ca="1" si="4"/>
        <v>0</v>
      </c>
      <c r="S47" s="34">
        <f t="shared" si="1"/>
        <v>0</v>
      </c>
      <c r="T47" s="35">
        <f t="shared" si="2"/>
        <v>0</v>
      </c>
      <c r="U47" s="48">
        <f t="shared" si="3"/>
        <v>0</v>
      </c>
      <c r="V47" s="31"/>
    </row>
    <row r="48" spans="2:22" ht="20.100000000000001" customHeight="1" thickBot="1" x14ac:dyDescent="0.35">
      <c r="B48" s="397"/>
      <c r="C48" s="126"/>
      <c r="D48" s="127"/>
      <c r="E48" s="128"/>
      <c r="F48" s="129"/>
      <c r="G48" s="127"/>
      <c r="H48" s="130"/>
      <c r="I48" s="126"/>
      <c r="J48" s="127"/>
      <c r="K48" s="128"/>
      <c r="L48" s="129"/>
      <c r="M48" s="127"/>
      <c r="N48" s="130"/>
      <c r="O48" s="126"/>
      <c r="P48" s="127"/>
      <c r="Q48" s="128"/>
      <c r="R48" s="42">
        <f t="shared" ca="1" si="4"/>
        <v>0</v>
      </c>
      <c r="S48" s="34">
        <f t="shared" si="1"/>
        <v>0</v>
      </c>
      <c r="T48" s="35">
        <f t="shared" si="2"/>
        <v>0</v>
      </c>
      <c r="U48" s="48">
        <f t="shared" si="3"/>
        <v>0</v>
      </c>
      <c r="V48" s="31"/>
    </row>
    <row r="49" spans="2:27" ht="20.100000000000001" customHeight="1" thickBot="1" x14ac:dyDescent="0.35">
      <c r="B49" s="397"/>
      <c r="C49" s="126"/>
      <c r="D49" s="127"/>
      <c r="E49" s="128"/>
      <c r="F49" s="129"/>
      <c r="G49" s="127"/>
      <c r="H49" s="130"/>
      <c r="I49" s="126"/>
      <c r="J49" s="127"/>
      <c r="K49" s="128"/>
      <c r="L49" s="129"/>
      <c r="M49" s="127"/>
      <c r="N49" s="130"/>
      <c r="O49" s="126"/>
      <c r="P49" s="127"/>
      <c r="Q49" s="128"/>
      <c r="R49" s="42">
        <f t="shared" ca="1" si="4"/>
        <v>0</v>
      </c>
      <c r="S49" s="34">
        <f t="shared" si="1"/>
        <v>0</v>
      </c>
      <c r="T49" s="35">
        <f t="shared" si="2"/>
        <v>0</v>
      </c>
      <c r="U49" s="48">
        <f t="shared" si="3"/>
        <v>0</v>
      </c>
      <c r="V49" s="31"/>
    </row>
    <row r="50" spans="2:27" ht="20.100000000000001" customHeight="1" thickBot="1" x14ac:dyDescent="0.35">
      <c r="B50" s="397"/>
      <c r="C50" s="126"/>
      <c r="D50" s="127"/>
      <c r="E50" s="128"/>
      <c r="F50" s="129"/>
      <c r="G50" s="127"/>
      <c r="H50" s="130"/>
      <c r="I50" s="126"/>
      <c r="J50" s="127"/>
      <c r="K50" s="128"/>
      <c r="L50" s="129"/>
      <c r="M50" s="127"/>
      <c r="N50" s="130"/>
      <c r="O50" s="126"/>
      <c r="P50" s="127"/>
      <c r="Q50" s="128"/>
      <c r="R50" s="42">
        <f t="shared" ca="1" si="4"/>
        <v>0</v>
      </c>
      <c r="S50" s="34">
        <f t="shared" si="1"/>
        <v>0</v>
      </c>
      <c r="T50" s="35">
        <f t="shared" si="2"/>
        <v>0</v>
      </c>
      <c r="U50" s="48">
        <f t="shared" si="3"/>
        <v>0</v>
      </c>
      <c r="V50" s="31"/>
    </row>
    <row r="51" spans="2:27" ht="20.100000000000001" customHeight="1" thickBot="1" x14ac:dyDescent="0.35">
      <c r="B51" s="397"/>
      <c r="C51" s="126"/>
      <c r="D51" s="127"/>
      <c r="E51" s="128"/>
      <c r="F51" s="129"/>
      <c r="G51" s="127"/>
      <c r="H51" s="130"/>
      <c r="I51" s="126"/>
      <c r="J51" s="127"/>
      <c r="K51" s="128"/>
      <c r="L51" s="129"/>
      <c r="M51" s="127"/>
      <c r="N51" s="130"/>
      <c r="O51" s="126"/>
      <c r="P51" s="127"/>
      <c r="Q51" s="128"/>
      <c r="R51" s="42">
        <f t="shared" ca="1" si="4"/>
        <v>0</v>
      </c>
      <c r="S51" s="34">
        <f t="shared" si="1"/>
        <v>0</v>
      </c>
      <c r="T51" s="35">
        <f t="shared" si="2"/>
        <v>0</v>
      </c>
      <c r="U51" s="48">
        <f t="shared" si="3"/>
        <v>0</v>
      </c>
      <c r="V51" s="31"/>
    </row>
    <row r="52" spans="2:27" ht="20.100000000000001" customHeight="1" thickBot="1" x14ac:dyDescent="0.35">
      <c r="B52" s="397"/>
      <c r="C52" s="126"/>
      <c r="D52" s="127"/>
      <c r="E52" s="128"/>
      <c r="F52" s="129"/>
      <c r="G52" s="127"/>
      <c r="H52" s="130"/>
      <c r="I52" s="126"/>
      <c r="J52" s="127"/>
      <c r="K52" s="128"/>
      <c r="L52" s="129"/>
      <c r="M52" s="127"/>
      <c r="N52" s="130"/>
      <c r="O52" s="126"/>
      <c r="P52" s="127"/>
      <c r="Q52" s="128"/>
      <c r="R52" s="42">
        <f t="shared" ca="1" si="4"/>
        <v>0</v>
      </c>
      <c r="S52" s="34">
        <f t="shared" si="1"/>
        <v>0</v>
      </c>
      <c r="T52" s="35">
        <f t="shared" si="2"/>
        <v>0</v>
      </c>
      <c r="U52" s="48">
        <f t="shared" si="3"/>
        <v>0</v>
      </c>
      <c r="V52" s="31"/>
    </row>
    <row r="53" spans="2:27" ht="20.100000000000001" customHeight="1" thickBot="1" x14ac:dyDescent="0.35">
      <c r="B53" s="397"/>
      <c r="C53" s="126"/>
      <c r="D53" s="127"/>
      <c r="E53" s="128"/>
      <c r="F53" s="129"/>
      <c r="G53" s="127"/>
      <c r="H53" s="130"/>
      <c r="I53" s="126"/>
      <c r="J53" s="127"/>
      <c r="K53" s="128"/>
      <c r="L53" s="129"/>
      <c r="M53" s="127"/>
      <c r="N53" s="130"/>
      <c r="O53" s="126"/>
      <c r="P53" s="127"/>
      <c r="Q53" s="128"/>
      <c r="R53" s="42">
        <f t="shared" ca="1" si="4"/>
        <v>0</v>
      </c>
      <c r="S53" s="34">
        <f t="shared" si="1"/>
        <v>0</v>
      </c>
      <c r="T53" s="35">
        <f t="shared" si="2"/>
        <v>0</v>
      </c>
      <c r="U53" s="48">
        <f t="shared" si="3"/>
        <v>0</v>
      </c>
      <c r="V53" s="31"/>
    </row>
    <row r="54" spans="2:27" ht="20.100000000000001" customHeight="1" thickBot="1" x14ac:dyDescent="0.35">
      <c r="B54" s="397"/>
      <c r="C54" s="126"/>
      <c r="D54" s="127"/>
      <c r="E54" s="128"/>
      <c r="F54" s="129"/>
      <c r="G54" s="127"/>
      <c r="H54" s="130"/>
      <c r="I54" s="126"/>
      <c r="J54" s="127"/>
      <c r="K54" s="128"/>
      <c r="L54" s="129"/>
      <c r="M54" s="127"/>
      <c r="N54" s="130"/>
      <c r="O54" s="126"/>
      <c r="P54" s="127"/>
      <c r="Q54" s="128"/>
      <c r="R54" s="42">
        <f t="shared" ca="1" si="4"/>
        <v>0</v>
      </c>
      <c r="S54" s="34">
        <f t="shared" si="1"/>
        <v>0</v>
      </c>
      <c r="T54" s="35">
        <f t="shared" si="2"/>
        <v>0</v>
      </c>
      <c r="U54" s="48">
        <f t="shared" si="3"/>
        <v>0</v>
      </c>
      <c r="V54" s="31"/>
    </row>
    <row r="55" spans="2:27" ht="20.100000000000001" customHeight="1" thickBot="1" x14ac:dyDescent="0.35">
      <c r="B55" s="397"/>
      <c r="C55" s="126"/>
      <c r="D55" s="127"/>
      <c r="E55" s="128"/>
      <c r="F55" s="129"/>
      <c r="G55" s="127"/>
      <c r="H55" s="130"/>
      <c r="I55" s="126"/>
      <c r="J55" s="127"/>
      <c r="K55" s="128"/>
      <c r="L55" s="129"/>
      <c r="M55" s="127"/>
      <c r="N55" s="130"/>
      <c r="O55" s="126"/>
      <c r="P55" s="127"/>
      <c r="Q55" s="128"/>
      <c r="R55" s="42">
        <f t="shared" ca="1" si="4"/>
        <v>0</v>
      </c>
      <c r="S55" s="34">
        <f t="shared" si="1"/>
        <v>0</v>
      </c>
      <c r="T55" s="35">
        <f t="shared" si="2"/>
        <v>0</v>
      </c>
      <c r="U55" s="48">
        <f t="shared" si="3"/>
        <v>0</v>
      </c>
      <c r="V55" s="31"/>
    </row>
    <row r="56" spans="2:27" ht="20.100000000000001" customHeight="1" thickBot="1" x14ac:dyDescent="0.35">
      <c r="B56" s="397"/>
      <c r="C56" s="126"/>
      <c r="D56" s="127"/>
      <c r="E56" s="128"/>
      <c r="F56" s="129"/>
      <c r="G56" s="127"/>
      <c r="H56" s="130"/>
      <c r="I56" s="126"/>
      <c r="J56" s="127"/>
      <c r="K56" s="128"/>
      <c r="L56" s="129"/>
      <c r="M56" s="127"/>
      <c r="N56" s="130"/>
      <c r="O56" s="126"/>
      <c r="P56" s="127"/>
      <c r="Q56" s="128"/>
      <c r="R56" s="42">
        <f t="shared" ca="1" si="4"/>
        <v>0</v>
      </c>
      <c r="S56" s="34">
        <f t="shared" si="1"/>
        <v>0</v>
      </c>
      <c r="T56" s="35">
        <f t="shared" si="2"/>
        <v>0</v>
      </c>
      <c r="U56" s="48">
        <f t="shared" si="3"/>
        <v>0</v>
      </c>
      <c r="V56" s="31"/>
    </row>
    <row r="57" spans="2:27" ht="20.100000000000001" customHeight="1" thickBot="1" x14ac:dyDescent="0.35">
      <c r="B57" s="397"/>
      <c r="C57" s="126"/>
      <c r="D57" s="127"/>
      <c r="E57" s="128"/>
      <c r="F57" s="129"/>
      <c r="G57" s="127"/>
      <c r="H57" s="130"/>
      <c r="I57" s="126"/>
      <c r="J57" s="127"/>
      <c r="K57" s="128"/>
      <c r="L57" s="129"/>
      <c r="M57" s="127"/>
      <c r="N57" s="130"/>
      <c r="O57" s="126"/>
      <c r="P57" s="127"/>
      <c r="Q57" s="128"/>
      <c r="R57" s="42">
        <f t="shared" ca="1" si="4"/>
        <v>0</v>
      </c>
      <c r="S57" s="34">
        <f t="shared" si="1"/>
        <v>0</v>
      </c>
      <c r="T57" s="35">
        <f t="shared" si="2"/>
        <v>0</v>
      </c>
      <c r="U57" s="48">
        <f t="shared" si="3"/>
        <v>0</v>
      </c>
      <c r="V57" s="31"/>
    </row>
    <row r="58" spans="2:27" ht="20.100000000000001" customHeight="1" thickBot="1" x14ac:dyDescent="0.35">
      <c r="B58" s="397"/>
      <c r="C58" s="126"/>
      <c r="D58" s="127"/>
      <c r="E58" s="128"/>
      <c r="F58" s="129"/>
      <c r="G58" s="127"/>
      <c r="H58" s="130"/>
      <c r="I58" s="126"/>
      <c r="J58" s="127"/>
      <c r="K58" s="128"/>
      <c r="L58" s="129"/>
      <c r="M58" s="127"/>
      <c r="N58" s="130"/>
      <c r="O58" s="126"/>
      <c r="P58" s="127"/>
      <c r="Q58" s="128"/>
      <c r="R58" s="42">
        <f t="shared" ca="1" si="4"/>
        <v>0</v>
      </c>
      <c r="S58" s="34">
        <f t="shared" si="1"/>
        <v>0</v>
      </c>
      <c r="T58" s="35">
        <f t="shared" si="2"/>
        <v>0</v>
      </c>
      <c r="U58" s="48">
        <f t="shared" si="3"/>
        <v>0</v>
      </c>
      <c r="V58" s="31"/>
    </row>
    <row r="59" spans="2:27" ht="20.100000000000001" customHeight="1" thickBot="1" x14ac:dyDescent="0.35">
      <c r="B59" s="397"/>
      <c r="C59" s="126"/>
      <c r="D59" s="127"/>
      <c r="E59" s="128"/>
      <c r="F59" s="129"/>
      <c r="G59" s="127"/>
      <c r="H59" s="130"/>
      <c r="I59" s="126"/>
      <c r="J59" s="127"/>
      <c r="K59" s="128"/>
      <c r="L59" s="129"/>
      <c r="M59" s="127"/>
      <c r="N59" s="130"/>
      <c r="O59" s="126"/>
      <c r="P59" s="127"/>
      <c r="Q59" s="128"/>
      <c r="R59" s="42">
        <f t="shared" ca="1" si="4"/>
        <v>0</v>
      </c>
      <c r="S59" s="34">
        <f t="shared" si="1"/>
        <v>0</v>
      </c>
      <c r="T59" s="35">
        <f t="shared" si="2"/>
        <v>0</v>
      </c>
      <c r="U59" s="48">
        <f t="shared" si="3"/>
        <v>0</v>
      </c>
      <c r="V59" s="31"/>
    </row>
    <row r="60" spans="2:27" ht="20.100000000000001" customHeight="1" thickBot="1" x14ac:dyDescent="0.35">
      <c r="B60" s="331"/>
      <c r="C60" s="126"/>
      <c r="D60" s="127"/>
      <c r="E60" s="128"/>
      <c r="F60" s="129"/>
      <c r="G60" s="127"/>
      <c r="H60" s="130"/>
      <c r="I60" s="126"/>
      <c r="J60" s="127"/>
      <c r="K60" s="128"/>
      <c r="L60" s="129"/>
      <c r="M60" s="127"/>
      <c r="N60" s="130"/>
      <c r="O60" s="126"/>
      <c r="P60" s="127"/>
      <c r="Q60" s="128"/>
      <c r="R60" s="42">
        <f t="shared" ca="1" si="4"/>
        <v>0</v>
      </c>
      <c r="S60" s="34">
        <f t="shared" si="1"/>
        <v>0</v>
      </c>
      <c r="T60" s="35">
        <f t="shared" si="2"/>
        <v>0</v>
      </c>
      <c r="U60" s="48">
        <f t="shared" si="3"/>
        <v>0</v>
      </c>
      <c r="V60" s="31"/>
      <c r="X60" s="26"/>
    </row>
    <row r="61" spans="2:27" ht="20.100000000000001" customHeight="1" thickBot="1" x14ac:dyDescent="0.35">
      <c r="B61" s="397"/>
      <c r="C61" s="126"/>
      <c r="D61" s="127"/>
      <c r="E61" s="128"/>
      <c r="F61" s="129"/>
      <c r="G61" s="127"/>
      <c r="H61" s="130"/>
      <c r="I61" s="126"/>
      <c r="J61" s="127"/>
      <c r="K61" s="128"/>
      <c r="L61" s="129"/>
      <c r="M61" s="127"/>
      <c r="N61" s="130"/>
      <c r="O61" s="126"/>
      <c r="P61" s="127"/>
      <c r="Q61" s="128"/>
      <c r="R61" s="42">
        <f t="shared" ca="1" si="4"/>
        <v>0</v>
      </c>
      <c r="S61" s="34">
        <f t="shared" si="1"/>
        <v>0</v>
      </c>
      <c r="T61" s="35">
        <f t="shared" si="2"/>
        <v>0</v>
      </c>
      <c r="U61" s="48">
        <f t="shared" si="3"/>
        <v>0</v>
      </c>
      <c r="V61" s="31"/>
    </row>
    <row r="62" spans="2:27" ht="20.100000000000001" customHeight="1" thickBot="1" x14ac:dyDescent="0.35">
      <c r="B62" s="397"/>
      <c r="C62" s="126"/>
      <c r="D62" s="127"/>
      <c r="E62" s="128"/>
      <c r="F62" s="129"/>
      <c r="G62" s="127"/>
      <c r="H62" s="130"/>
      <c r="I62" s="126"/>
      <c r="J62" s="127"/>
      <c r="K62" s="128"/>
      <c r="L62" s="129"/>
      <c r="M62" s="127"/>
      <c r="N62" s="130"/>
      <c r="O62" s="126"/>
      <c r="P62" s="127"/>
      <c r="Q62" s="128"/>
      <c r="R62" s="42">
        <f t="shared" ca="1" si="4"/>
        <v>0</v>
      </c>
      <c r="S62" s="34">
        <f t="shared" si="1"/>
        <v>0</v>
      </c>
      <c r="T62" s="35">
        <f t="shared" si="2"/>
        <v>0</v>
      </c>
      <c r="U62" s="48">
        <f t="shared" si="3"/>
        <v>0</v>
      </c>
      <c r="V62" s="31"/>
      <c r="AA62" s="26"/>
    </row>
    <row r="63" spans="2:27" ht="20.100000000000001" customHeight="1" thickBot="1" x14ac:dyDescent="0.35">
      <c r="B63" s="397"/>
      <c r="C63" s="126"/>
      <c r="D63" s="127"/>
      <c r="E63" s="128"/>
      <c r="F63" s="129"/>
      <c r="G63" s="127"/>
      <c r="H63" s="130"/>
      <c r="I63" s="126"/>
      <c r="J63" s="127"/>
      <c r="K63" s="128"/>
      <c r="L63" s="129"/>
      <c r="M63" s="127"/>
      <c r="N63" s="130"/>
      <c r="O63" s="126"/>
      <c r="P63" s="127"/>
      <c r="Q63" s="128"/>
      <c r="R63" s="42">
        <f t="shared" ca="1" si="4"/>
        <v>0</v>
      </c>
      <c r="S63" s="34">
        <f t="shared" si="1"/>
        <v>0</v>
      </c>
      <c r="T63" s="35">
        <f t="shared" si="2"/>
        <v>0</v>
      </c>
      <c r="U63" s="48">
        <f t="shared" si="3"/>
        <v>0</v>
      </c>
      <c r="V63" s="31"/>
      <c r="AA63" s="25"/>
    </row>
    <row r="64" spans="2:27" ht="20.100000000000001" customHeight="1" thickBot="1" x14ac:dyDescent="0.35">
      <c r="B64" s="397"/>
      <c r="C64" s="126"/>
      <c r="D64" s="127"/>
      <c r="E64" s="128"/>
      <c r="F64" s="129"/>
      <c r="G64" s="127"/>
      <c r="H64" s="130"/>
      <c r="I64" s="126"/>
      <c r="J64" s="127"/>
      <c r="K64" s="128"/>
      <c r="L64" s="129"/>
      <c r="M64" s="127"/>
      <c r="N64" s="130"/>
      <c r="O64" s="126"/>
      <c r="P64" s="127"/>
      <c r="Q64" s="128"/>
      <c r="R64" s="42">
        <f t="shared" ca="1" si="4"/>
        <v>0</v>
      </c>
      <c r="S64" s="34">
        <f t="shared" si="1"/>
        <v>0</v>
      </c>
      <c r="T64" s="35">
        <f t="shared" si="2"/>
        <v>0</v>
      </c>
      <c r="U64" s="48">
        <f t="shared" si="3"/>
        <v>0</v>
      </c>
      <c r="V64" s="31"/>
    </row>
    <row r="65" spans="2:25" ht="20.100000000000001" customHeight="1" thickBot="1" x14ac:dyDescent="0.35">
      <c r="B65" s="397"/>
      <c r="C65" s="126"/>
      <c r="D65" s="127"/>
      <c r="E65" s="128"/>
      <c r="F65" s="129"/>
      <c r="G65" s="127"/>
      <c r="H65" s="130"/>
      <c r="I65" s="126"/>
      <c r="J65" s="127"/>
      <c r="K65" s="128"/>
      <c r="L65" s="129"/>
      <c r="M65" s="127"/>
      <c r="N65" s="130"/>
      <c r="O65" s="126"/>
      <c r="P65" s="127"/>
      <c r="Q65" s="128"/>
      <c r="R65" s="42">
        <f t="shared" ca="1" si="4"/>
        <v>0</v>
      </c>
      <c r="S65" s="34">
        <f t="shared" si="1"/>
        <v>0</v>
      </c>
      <c r="T65" s="35">
        <f t="shared" si="2"/>
        <v>0</v>
      </c>
      <c r="U65" s="48">
        <f t="shared" si="3"/>
        <v>0</v>
      </c>
      <c r="V65" s="31"/>
      <c r="Y65" s="26"/>
    </row>
    <row r="66" spans="2:25" ht="20.100000000000001" customHeight="1" thickBot="1" x14ac:dyDescent="0.35">
      <c r="B66" s="397"/>
      <c r="C66" s="126"/>
      <c r="D66" s="127"/>
      <c r="E66" s="128"/>
      <c r="F66" s="129"/>
      <c r="G66" s="127"/>
      <c r="H66" s="130"/>
      <c r="I66" s="126"/>
      <c r="J66" s="127"/>
      <c r="K66" s="128"/>
      <c r="L66" s="129"/>
      <c r="M66" s="127"/>
      <c r="N66" s="130"/>
      <c r="O66" s="126"/>
      <c r="P66" s="127"/>
      <c r="Q66" s="128"/>
      <c r="R66" s="42">
        <f t="shared" ca="1" si="4"/>
        <v>0</v>
      </c>
      <c r="S66" s="34">
        <f t="shared" si="1"/>
        <v>0</v>
      </c>
      <c r="T66" s="35">
        <f t="shared" si="2"/>
        <v>0</v>
      </c>
      <c r="U66" s="48">
        <f t="shared" si="3"/>
        <v>0</v>
      </c>
      <c r="V66" s="31"/>
    </row>
    <row r="67" spans="2:25" ht="20.100000000000001" customHeight="1" thickBot="1" x14ac:dyDescent="0.35">
      <c r="B67" s="397"/>
      <c r="C67" s="126"/>
      <c r="D67" s="127"/>
      <c r="E67" s="128"/>
      <c r="F67" s="129"/>
      <c r="G67" s="127"/>
      <c r="H67" s="130"/>
      <c r="I67" s="126"/>
      <c r="J67" s="127"/>
      <c r="K67" s="128"/>
      <c r="L67" s="129"/>
      <c r="M67" s="127"/>
      <c r="N67" s="130"/>
      <c r="O67" s="126"/>
      <c r="P67" s="127"/>
      <c r="Q67" s="128"/>
      <c r="R67" s="42">
        <f t="shared" ca="1" si="4"/>
        <v>0</v>
      </c>
      <c r="S67" s="34">
        <f t="shared" si="1"/>
        <v>0</v>
      </c>
      <c r="T67" s="35">
        <f t="shared" si="2"/>
        <v>0</v>
      </c>
      <c r="U67" s="48">
        <f t="shared" si="3"/>
        <v>0</v>
      </c>
      <c r="V67" s="32"/>
    </row>
    <row r="68" spans="2:25" ht="20.100000000000001" customHeight="1" thickBot="1" x14ac:dyDescent="0.35">
      <c r="B68" s="397"/>
      <c r="C68" s="126"/>
      <c r="D68" s="127"/>
      <c r="E68" s="128"/>
      <c r="F68" s="129"/>
      <c r="G68" s="127"/>
      <c r="H68" s="130"/>
      <c r="I68" s="126"/>
      <c r="J68" s="127"/>
      <c r="K68" s="128"/>
      <c r="L68" s="129"/>
      <c r="M68" s="127"/>
      <c r="N68" s="130"/>
      <c r="O68" s="126"/>
      <c r="P68" s="127"/>
      <c r="Q68" s="128"/>
      <c r="R68" s="42">
        <f t="shared" ca="1" si="4"/>
        <v>0</v>
      </c>
      <c r="S68" s="34">
        <f t="shared" si="1"/>
        <v>0</v>
      </c>
      <c r="T68" s="35">
        <f t="shared" si="2"/>
        <v>0</v>
      </c>
      <c r="U68" s="48">
        <f t="shared" si="3"/>
        <v>0</v>
      </c>
      <c r="V68" s="31"/>
    </row>
    <row r="69" spans="2:25" ht="20.100000000000001" customHeight="1" thickBot="1" x14ac:dyDescent="0.35">
      <c r="B69" s="397"/>
      <c r="C69" s="126"/>
      <c r="D69" s="127"/>
      <c r="E69" s="128"/>
      <c r="F69" s="129"/>
      <c r="G69" s="127"/>
      <c r="H69" s="130"/>
      <c r="I69" s="126"/>
      <c r="J69" s="127"/>
      <c r="K69" s="128"/>
      <c r="L69" s="129"/>
      <c r="M69" s="127"/>
      <c r="N69" s="130"/>
      <c r="O69" s="126"/>
      <c r="P69" s="127"/>
      <c r="Q69" s="128"/>
      <c r="R69" s="42">
        <f t="shared" ref="R69:R94" ca="1" si="5">somcoul(C69:Q69,"rouge")</f>
        <v>0</v>
      </c>
      <c r="S69" s="34">
        <f t="shared" si="1"/>
        <v>0</v>
      </c>
      <c r="T69" s="35">
        <f t="shared" si="2"/>
        <v>0</v>
      </c>
      <c r="U69" s="48">
        <f t="shared" si="3"/>
        <v>0</v>
      </c>
      <c r="V69" s="31"/>
    </row>
    <row r="70" spans="2:25" ht="20.100000000000001" customHeight="1" thickBot="1" x14ac:dyDescent="0.35">
      <c r="B70" s="397"/>
      <c r="C70" s="126"/>
      <c r="D70" s="127"/>
      <c r="E70" s="128"/>
      <c r="F70" s="129"/>
      <c r="G70" s="127"/>
      <c r="H70" s="130"/>
      <c r="I70" s="126"/>
      <c r="J70" s="127"/>
      <c r="K70" s="128"/>
      <c r="L70" s="129"/>
      <c r="M70" s="127"/>
      <c r="N70" s="130"/>
      <c r="O70" s="126"/>
      <c r="P70" s="127"/>
      <c r="Q70" s="128"/>
      <c r="R70" s="42">
        <f t="shared" ca="1" si="5"/>
        <v>0</v>
      </c>
      <c r="S70" s="34">
        <f t="shared" ref="S70:S94" si="6">COUNTIF(C70:Q70,("g"))</f>
        <v>0</v>
      </c>
      <c r="T70" s="35">
        <f t="shared" ref="T70:T94" si="7">COUNTIF(C70:Q70,("c"))</f>
        <v>0</v>
      </c>
      <c r="U70" s="48">
        <f t="shared" ref="U70:U94" si="8">COUNTIF(C70:Q70,"abs")</f>
        <v>0</v>
      </c>
      <c r="V70" s="31"/>
    </row>
    <row r="71" spans="2:25" ht="20.100000000000001" customHeight="1" thickBot="1" x14ac:dyDescent="0.35">
      <c r="B71" s="397"/>
      <c r="C71" s="126"/>
      <c r="D71" s="127"/>
      <c r="E71" s="128"/>
      <c r="F71" s="129"/>
      <c r="G71" s="127"/>
      <c r="H71" s="130"/>
      <c r="I71" s="126"/>
      <c r="J71" s="127"/>
      <c r="K71" s="128"/>
      <c r="L71" s="129"/>
      <c r="M71" s="127"/>
      <c r="N71" s="130"/>
      <c r="O71" s="126"/>
      <c r="P71" s="127"/>
      <c r="Q71" s="128"/>
      <c r="R71" s="42">
        <f t="shared" ca="1" si="5"/>
        <v>0</v>
      </c>
      <c r="S71" s="34">
        <f t="shared" si="6"/>
        <v>0</v>
      </c>
      <c r="T71" s="35">
        <f t="shared" si="7"/>
        <v>0</v>
      </c>
      <c r="U71" s="48">
        <f t="shared" si="8"/>
        <v>0</v>
      </c>
      <c r="V71" s="31"/>
    </row>
    <row r="72" spans="2:25" ht="20.100000000000001" customHeight="1" thickBot="1" x14ac:dyDescent="0.35">
      <c r="B72" s="397"/>
      <c r="C72" s="126"/>
      <c r="D72" s="127"/>
      <c r="E72" s="128"/>
      <c r="F72" s="129"/>
      <c r="G72" s="127"/>
      <c r="H72" s="130"/>
      <c r="I72" s="126"/>
      <c r="J72" s="127"/>
      <c r="K72" s="128"/>
      <c r="L72" s="129"/>
      <c r="M72" s="127"/>
      <c r="N72" s="130"/>
      <c r="O72" s="126"/>
      <c r="P72" s="127"/>
      <c r="Q72" s="128"/>
      <c r="R72" s="42">
        <f t="shared" ca="1" si="5"/>
        <v>0</v>
      </c>
      <c r="S72" s="34">
        <f t="shared" si="6"/>
        <v>0</v>
      </c>
      <c r="T72" s="35">
        <f t="shared" si="7"/>
        <v>0</v>
      </c>
      <c r="U72" s="48">
        <f t="shared" si="8"/>
        <v>0</v>
      </c>
      <c r="V72" s="31"/>
    </row>
    <row r="73" spans="2:25" ht="20.100000000000001" customHeight="1" thickBot="1" x14ac:dyDescent="0.35">
      <c r="B73" s="397"/>
      <c r="C73" s="126"/>
      <c r="D73" s="127"/>
      <c r="E73" s="128"/>
      <c r="F73" s="129"/>
      <c r="G73" s="127"/>
      <c r="H73" s="130"/>
      <c r="I73" s="126"/>
      <c r="J73" s="127"/>
      <c r="K73" s="128"/>
      <c r="L73" s="129"/>
      <c r="M73" s="127"/>
      <c r="N73" s="130"/>
      <c r="O73" s="126"/>
      <c r="P73" s="127"/>
      <c r="Q73" s="128"/>
      <c r="R73" s="42">
        <f t="shared" ca="1" si="5"/>
        <v>0</v>
      </c>
      <c r="S73" s="34">
        <f t="shared" si="6"/>
        <v>0</v>
      </c>
      <c r="T73" s="35">
        <f t="shared" si="7"/>
        <v>0</v>
      </c>
      <c r="U73" s="48">
        <f t="shared" si="8"/>
        <v>0</v>
      </c>
      <c r="V73" s="31"/>
    </row>
    <row r="74" spans="2:25" ht="20.100000000000001" customHeight="1" thickBot="1" x14ac:dyDescent="0.35">
      <c r="B74" s="397"/>
      <c r="C74" s="126"/>
      <c r="D74" s="127"/>
      <c r="E74" s="128"/>
      <c r="F74" s="129"/>
      <c r="G74" s="127"/>
      <c r="H74" s="130"/>
      <c r="I74" s="126"/>
      <c r="J74" s="127"/>
      <c r="K74" s="128"/>
      <c r="L74" s="129"/>
      <c r="M74" s="127"/>
      <c r="N74" s="130"/>
      <c r="O74" s="126"/>
      <c r="P74" s="127"/>
      <c r="Q74" s="128"/>
      <c r="R74" s="42">
        <f t="shared" ca="1" si="5"/>
        <v>0</v>
      </c>
      <c r="S74" s="34">
        <f t="shared" si="6"/>
        <v>0</v>
      </c>
      <c r="T74" s="35">
        <f t="shared" si="7"/>
        <v>0</v>
      </c>
      <c r="U74" s="48">
        <f t="shared" si="8"/>
        <v>0</v>
      </c>
      <c r="V74" s="31"/>
    </row>
    <row r="75" spans="2:25" ht="20.100000000000001" customHeight="1" thickBot="1" x14ac:dyDescent="0.35">
      <c r="B75" s="397"/>
      <c r="C75" s="126"/>
      <c r="D75" s="127"/>
      <c r="E75" s="128"/>
      <c r="F75" s="129"/>
      <c r="G75" s="127"/>
      <c r="H75" s="130"/>
      <c r="I75" s="126"/>
      <c r="J75" s="127"/>
      <c r="K75" s="128"/>
      <c r="L75" s="129"/>
      <c r="M75" s="127"/>
      <c r="N75" s="130"/>
      <c r="O75" s="126"/>
      <c r="P75" s="127"/>
      <c r="Q75" s="128"/>
      <c r="R75" s="42">
        <f t="shared" ca="1" si="5"/>
        <v>0</v>
      </c>
      <c r="S75" s="34">
        <f t="shared" si="6"/>
        <v>0</v>
      </c>
      <c r="T75" s="35">
        <f t="shared" si="7"/>
        <v>0</v>
      </c>
      <c r="U75" s="48">
        <f t="shared" si="8"/>
        <v>0</v>
      </c>
      <c r="V75" s="31"/>
    </row>
    <row r="76" spans="2:25" ht="20.100000000000001" customHeight="1" thickBot="1" x14ac:dyDescent="0.35">
      <c r="B76" s="397"/>
      <c r="C76" s="59"/>
      <c r="D76" s="60"/>
      <c r="E76" s="61"/>
      <c r="F76" s="279"/>
      <c r="G76" s="60"/>
      <c r="H76" s="290"/>
      <c r="I76" s="59"/>
      <c r="J76" s="60"/>
      <c r="K76" s="61"/>
      <c r="L76" s="279"/>
      <c r="M76" s="60"/>
      <c r="N76" s="290"/>
      <c r="O76" s="59"/>
      <c r="P76" s="60"/>
      <c r="Q76" s="61"/>
      <c r="R76" s="42">
        <f t="shared" ca="1" si="5"/>
        <v>0</v>
      </c>
      <c r="S76" s="34">
        <f t="shared" si="6"/>
        <v>0</v>
      </c>
      <c r="T76" s="35">
        <f t="shared" si="7"/>
        <v>0</v>
      </c>
      <c r="U76" s="48">
        <f t="shared" si="8"/>
        <v>0</v>
      </c>
      <c r="V76" s="31"/>
    </row>
    <row r="77" spans="2:25" ht="20.100000000000001" customHeight="1" thickBot="1" x14ac:dyDescent="0.35">
      <c r="B77" s="331"/>
      <c r="C77" s="306"/>
      <c r="D77" s="307"/>
      <c r="E77" s="308"/>
      <c r="F77" s="309"/>
      <c r="G77" s="307"/>
      <c r="H77" s="310"/>
      <c r="I77" s="306"/>
      <c r="J77" s="307"/>
      <c r="K77" s="308"/>
      <c r="L77" s="309"/>
      <c r="M77" s="307"/>
      <c r="N77" s="310"/>
      <c r="O77" s="306"/>
      <c r="P77" s="307"/>
      <c r="Q77" s="308"/>
      <c r="R77" s="42">
        <f t="shared" ca="1" si="5"/>
        <v>0</v>
      </c>
      <c r="S77" s="34">
        <f t="shared" si="6"/>
        <v>0</v>
      </c>
      <c r="T77" s="35">
        <f t="shared" si="7"/>
        <v>0</v>
      </c>
      <c r="U77" s="48">
        <f t="shared" si="8"/>
        <v>0</v>
      </c>
      <c r="V77" s="31"/>
    </row>
    <row r="78" spans="2:25" ht="20.100000000000001" customHeight="1" thickBot="1" x14ac:dyDescent="0.35">
      <c r="B78" s="331"/>
      <c r="C78" s="306"/>
      <c r="D78" s="307"/>
      <c r="E78" s="308"/>
      <c r="F78" s="309"/>
      <c r="G78" s="307"/>
      <c r="H78" s="310"/>
      <c r="I78" s="306"/>
      <c r="J78" s="307"/>
      <c r="K78" s="308"/>
      <c r="L78" s="309"/>
      <c r="M78" s="307"/>
      <c r="N78" s="310"/>
      <c r="O78" s="306"/>
      <c r="P78" s="307"/>
      <c r="Q78" s="308"/>
      <c r="R78" s="42">
        <f t="shared" ca="1" si="5"/>
        <v>0</v>
      </c>
      <c r="S78" s="34">
        <f t="shared" si="6"/>
        <v>0</v>
      </c>
      <c r="T78" s="35">
        <f t="shared" si="7"/>
        <v>0</v>
      </c>
      <c r="U78" s="48">
        <f t="shared" si="8"/>
        <v>0</v>
      </c>
      <c r="V78" s="31"/>
    </row>
    <row r="79" spans="2:25" ht="20.100000000000001" customHeight="1" thickBot="1" x14ac:dyDescent="0.35">
      <c r="B79" s="331"/>
      <c r="C79" s="306"/>
      <c r="D79" s="307"/>
      <c r="E79" s="308"/>
      <c r="F79" s="309"/>
      <c r="G79" s="307"/>
      <c r="H79" s="310"/>
      <c r="I79" s="306"/>
      <c r="J79" s="307"/>
      <c r="K79" s="308"/>
      <c r="L79" s="309"/>
      <c r="M79" s="307"/>
      <c r="N79" s="310"/>
      <c r="O79" s="306"/>
      <c r="P79" s="307"/>
      <c r="Q79" s="308"/>
      <c r="R79" s="42">
        <f t="shared" ca="1" si="5"/>
        <v>0</v>
      </c>
      <c r="S79" s="34">
        <f t="shared" si="6"/>
        <v>0</v>
      </c>
      <c r="T79" s="35">
        <f t="shared" si="7"/>
        <v>0</v>
      </c>
      <c r="U79" s="48">
        <f t="shared" si="8"/>
        <v>0</v>
      </c>
      <c r="V79" s="31"/>
    </row>
    <row r="80" spans="2:25" ht="20.100000000000001" customHeight="1" thickBot="1" x14ac:dyDescent="0.35">
      <c r="B80" s="399"/>
      <c r="C80" s="306"/>
      <c r="D80" s="307"/>
      <c r="E80" s="308"/>
      <c r="F80" s="309"/>
      <c r="G80" s="307"/>
      <c r="H80" s="310"/>
      <c r="I80" s="306"/>
      <c r="J80" s="307"/>
      <c r="K80" s="308"/>
      <c r="L80" s="309"/>
      <c r="M80" s="307"/>
      <c r="N80" s="310"/>
      <c r="O80" s="306"/>
      <c r="P80" s="307"/>
      <c r="Q80" s="308"/>
      <c r="R80" s="42">
        <f t="shared" ca="1" si="5"/>
        <v>0</v>
      </c>
      <c r="S80" s="34">
        <f t="shared" si="6"/>
        <v>0</v>
      </c>
      <c r="T80" s="35">
        <f t="shared" si="7"/>
        <v>0</v>
      </c>
      <c r="U80" s="48">
        <f t="shared" si="8"/>
        <v>0</v>
      </c>
      <c r="V80" s="31"/>
    </row>
    <row r="81" spans="2:25" ht="20.100000000000001" customHeight="1" thickBot="1" x14ac:dyDescent="0.35">
      <c r="B81" s="399"/>
      <c r="C81" s="306"/>
      <c r="D81" s="307"/>
      <c r="E81" s="308"/>
      <c r="F81" s="309"/>
      <c r="G81" s="307"/>
      <c r="H81" s="310"/>
      <c r="I81" s="306"/>
      <c r="J81" s="307"/>
      <c r="K81" s="308"/>
      <c r="L81" s="309"/>
      <c r="M81" s="307"/>
      <c r="N81" s="310"/>
      <c r="O81" s="306"/>
      <c r="P81" s="307"/>
      <c r="Q81" s="308"/>
      <c r="R81" s="42">
        <f t="shared" ca="1" si="5"/>
        <v>0</v>
      </c>
      <c r="S81" s="34">
        <f t="shared" si="6"/>
        <v>0</v>
      </c>
      <c r="T81" s="35">
        <f t="shared" si="7"/>
        <v>0</v>
      </c>
      <c r="U81" s="48">
        <f t="shared" si="8"/>
        <v>0</v>
      </c>
      <c r="V81" s="31"/>
    </row>
    <row r="82" spans="2:25" ht="20.100000000000001" customHeight="1" thickBot="1" x14ac:dyDescent="0.35">
      <c r="B82" s="331"/>
      <c r="C82" s="306"/>
      <c r="D82" s="307"/>
      <c r="E82" s="308"/>
      <c r="F82" s="309"/>
      <c r="G82" s="307"/>
      <c r="H82" s="310"/>
      <c r="I82" s="306"/>
      <c r="J82" s="307"/>
      <c r="K82" s="308"/>
      <c r="L82" s="309"/>
      <c r="M82" s="307"/>
      <c r="N82" s="310"/>
      <c r="O82" s="306"/>
      <c r="P82" s="307"/>
      <c r="Q82" s="308"/>
      <c r="R82" s="42">
        <f t="shared" ca="1" si="5"/>
        <v>0</v>
      </c>
      <c r="S82" s="34">
        <f t="shared" si="6"/>
        <v>0</v>
      </c>
      <c r="T82" s="35">
        <f t="shared" si="7"/>
        <v>0</v>
      </c>
      <c r="U82" s="48">
        <f t="shared" si="8"/>
        <v>0</v>
      </c>
      <c r="V82" s="31"/>
    </row>
    <row r="83" spans="2:25" ht="20.100000000000001" customHeight="1" thickBot="1" x14ac:dyDescent="0.35">
      <c r="B83" s="399"/>
      <c r="C83" s="306"/>
      <c r="D83" s="307"/>
      <c r="E83" s="308"/>
      <c r="F83" s="309"/>
      <c r="G83" s="307"/>
      <c r="H83" s="310"/>
      <c r="I83" s="306"/>
      <c r="J83" s="307"/>
      <c r="K83" s="308"/>
      <c r="L83" s="309"/>
      <c r="M83" s="307"/>
      <c r="N83" s="310"/>
      <c r="O83" s="306"/>
      <c r="P83" s="307"/>
      <c r="Q83" s="308"/>
      <c r="R83" s="42">
        <f t="shared" ca="1" si="5"/>
        <v>0</v>
      </c>
      <c r="S83" s="34">
        <f t="shared" si="6"/>
        <v>0</v>
      </c>
      <c r="T83" s="35">
        <f t="shared" si="7"/>
        <v>0</v>
      </c>
      <c r="U83" s="48">
        <f t="shared" si="8"/>
        <v>0</v>
      </c>
      <c r="V83" s="31"/>
    </row>
    <row r="84" spans="2:25" ht="20.100000000000001" customHeight="1" thickBot="1" x14ac:dyDescent="0.35">
      <c r="B84" s="397"/>
      <c r="C84" s="126"/>
      <c r="D84" s="127"/>
      <c r="E84" s="128"/>
      <c r="F84" s="129"/>
      <c r="G84" s="127"/>
      <c r="H84" s="130"/>
      <c r="I84" s="126"/>
      <c r="J84" s="127"/>
      <c r="K84" s="128"/>
      <c r="L84" s="129"/>
      <c r="M84" s="127"/>
      <c r="N84" s="130"/>
      <c r="O84" s="126"/>
      <c r="P84" s="127"/>
      <c r="Q84" s="128"/>
      <c r="R84" s="42">
        <f t="shared" ca="1" si="5"/>
        <v>0</v>
      </c>
      <c r="S84" s="34">
        <f t="shared" si="6"/>
        <v>0</v>
      </c>
      <c r="T84" s="35">
        <f t="shared" si="7"/>
        <v>0</v>
      </c>
      <c r="U84" s="48">
        <f t="shared" si="8"/>
        <v>0</v>
      </c>
      <c r="V84" s="31"/>
    </row>
    <row r="85" spans="2:25" ht="20.100000000000001" customHeight="1" thickBot="1" x14ac:dyDescent="0.35">
      <c r="B85" s="400"/>
      <c r="C85" s="306"/>
      <c r="D85" s="307"/>
      <c r="E85" s="308"/>
      <c r="F85" s="309"/>
      <c r="G85" s="307"/>
      <c r="H85" s="310"/>
      <c r="I85" s="306"/>
      <c r="J85" s="307"/>
      <c r="K85" s="308"/>
      <c r="L85" s="309"/>
      <c r="M85" s="307"/>
      <c r="N85" s="310"/>
      <c r="O85" s="306"/>
      <c r="P85" s="307"/>
      <c r="Q85" s="308"/>
      <c r="R85" s="42">
        <f t="shared" ca="1" si="5"/>
        <v>0</v>
      </c>
      <c r="S85" s="34">
        <f t="shared" si="6"/>
        <v>0</v>
      </c>
      <c r="T85" s="35">
        <f t="shared" si="7"/>
        <v>0</v>
      </c>
      <c r="U85" s="48">
        <f t="shared" si="8"/>
        <v>0</v>
      </c>
      <c r="V85" s="31"/>
    </row>
    <row r="86" spans="2:25" ht="20.100000000000001" customHeight="1" thickBot="1" x14ac:dyDescent="0.35">
      <c r="B86" s="400"/>
      <c r="C86" s="306"/>
      <c r="D86" s="307"/>
      <c r="E86" s="308"/>
      <c r="F86" s="309"/>
      <c r="G86" s="307"/>
      <c r="H86" s="310"/>
      <c r="I86" s="306"/>
      <c r="J86" s="307"/>
      <c r="K86" s="308"/>
      <c r="L86" s="309"/>
      <c r="M86" s="307"/>
      <c r="N86" s="310"/>
      <c r="O86" s="306"/>
      <c r="P86" s="307"/>
      <c r="Q86" s="308"/>
      <c r="R86" s="42">
        <f t="shared" ca="1" si="5"/>
        <v>0</v>
      </c>
      <c r="S86" s="34">
        <f t="shared" si="6"/>
        <v>0</v>
      </c>
      <c r="T86" s="35">
        <f t="shared" si="7"/>
        <v>0</v>
      </c>
      <c r="U86" s="48">
        <f t="shared" si="8"/>
        <v>0</v>
      </c>
      <c r="V86" s="31"/>
    </row>
    <row r="87" spans="2:25" ht="20.100000000000001" customHeight="1" thickBot="1" x14ac:dyDescent="0.35">
      <c r="B87" s="400"/>
      <c r="C87" s="306"/>
      <c r="D87" s="307"/>
      <c r="E87" s="308"/>
      <c r="F87" s="309"/>
      <c r="G87" s="307"/>
      <c r="H87" s="310"/>
      <c r="I87" s="306"/>
      <c r="J87" s="307"/>
      <c r="K87" s="308"/>
      <c r="L87" s="309"/>
      <c r="M87" s="307"/>
      <c r="N87" s="310"/>
      <c r="O87" s="306"/>
      <c r="P87" s="307"/>
      <c r="Q87" s="308"/>
      <c r="R87" s="42">
        <f t="shared" ca="1" si="5"/>
        <v>0</v>
      </c>
      <c r="S87" s="34">
        <f t="shared" si="6"/>
        <v>0</v>
      </c>
      <c r="T87" s="35">
        <f t="shared" si="7"/>
        <v>0</v>
      </c>
      <c r="U87" s="48">
        <f t="shared" si="8"/>
        <v>0</v>
      </c>
      <c r="V87" s="31"/>
    </row>
    <row r="88" spans="2:25" ht="20.100000000000001" customHeight="1" thickBot="1" x14ac:dyDescent="0.35">
      <c r="B88" s="288"/>
      <c r="C88" s="126"/>
      <c r="D88" s="127"/>
      <c r="E88" s="128"/>
      <c r="F88" s="129"/>
      <c r="G88" s="127"/>
      <c r="H88" s="130"/>
      <c r="I88" s="126"/>
      <c r="J88" s="127"/>
      <c r="K88" s="128"/>
      <c r="L88" s="129"/>
      <c r="M88" s="127"/>
      <c r="N88" s="130"/>
      <c r="O88" s="126"/>
      <c r="P88" s="127"/>
      <c r="Q88" s="128"/>
      <c r="R88" s="42">
        <f t="shared" ca="1" si="5"/>
        <v>0</v>
      </c>
      <c r="S88" s="34">
        <f t="shared" si="6"/>
        <v>0</v>
      </c>
      <c r="T88" s="35">
        <f t="shared" si="7"/>
        <v>0</v>
      </c>
      <c r="U88" s="48">
        <f t="shared" si="8"/>
        <v>0</v>
      </c>
      <c r="V88" s="31"/>
    </row>
    <row r="89" spans="2:25" ht="20.100000000000001" customHeight="1" thickBot="1" x14ac:dyDescent="0.35">
      <c r="B89" s="288"/>
      <c r="C89" s="126"/>
      <c r="D89" s="127"/>
      <c r="E89" s="128"/>
      <c r="F89" s="129"/>
      <c r="G89" s="127"/>
      <c r="H89" s="130"/>
      <c r="I89" s="126"/>
      <c r="J89" s="127"/>
      <c r="K89" s="128"/>
      <c r="L89" s="129"/>
      <c r="M89" s="127"/>
      <c r="N89" s="130"/>
      <c r="O89" s="126"/>
      <c r="P89" s="127"/>
      <c r="Q89" s="128"/>
      <c r="R89" s="42">
        <f t="shared" ca="1" si="5"/>
        <v>0</v>
      </c>
      <c r="S89" s="34">
        <f t="shared" si="6"/>
        <v>0</v>
      </c>
      <c r="T89" s="35">
        <f t="shared" si="7"/>
        <v>0</v>
      </c>
      <c r="U89" s="48">
        <f t="shared" si="8"/>
        <v>0</v>
      </c>
      <c r="V89" s="31"/>
    </row>
    <row r="90" spans="2:25" ht="20.100000000000001" customHeight="1" thickBot="1" x14ac:dyDescent="0.35">
      <c r="B90" s="288"/>
      <c r="C90" s="126"/>
      <c r="D90" s="127"/>
      <c r="E90" s="128"/>
      <c r="F90" s="129"/>
      <c r="G90" s="127"/>
      <c r="H90" s="130"/>
      <c r="I90" s="126"/>
      <c r="J90" s="127"/>
      <c r="K90" s="128"/>
      <c r="L90" s="129"/>
      <c r="M90" s="127"/>
      <c r="N90" s="130"/>
      <c r="O90" s="126"/>
      <c r="P90" s="127"/>
      <c r="Q90" s="128"/>
      <c r="R90" s="42">
        <f t="shared" ca="1" si="5"/>
        <v>0</v>
      </c>
      <c r="S90" s="34">
        <f t="shared" si="6"/>
        <v>0</v>
      </c>
      <c r="T90" s="35">
        <f t="shared" si="7"/>
        <v>0</v>
      </c>
      <c r="U90" s="48">
        <f t="shared" si="8"/>
        <v>0</v>
      </c>
      <c r="V90" s="31"/>
    </row>
    <row r="91" spans="2:25" ht="20.100000000000001" customHeight="1" thickBot="1" x14ac:dyDescent="0.35">
      <c r="B91" s="288"/>
      <c r="C91" s="126"/>
      <c r="D91" s="127"/>
      <c r="E91" s="128"/>
      <c r="F91" s="129"/>
      <c r="G91" s="127"/>
      <c r="H91" s="130"/>
      <c r="I91" s="126"/>
      <c r="J91" s="127"/>
      <c r="K91" s="128"/>
      <c r="L91" s="129"/>
      <c r="M91" s="127"/>
      <c r="N91" s="130"/>
      <c r="O91" s="126"/>
      <c r="P91" s="127"/>
      <c r="Q91" s="128"/>
      <c r="R91" s="42">
        <f t="shared" ca="1" si="5"/>
        <v>0</v>
      </c>
      <c r="S91" s="34">
        <f t="shared" si="6"/>
        <v>0</v>
      </c>
      <c r="T91" s="35">
        <f t="shared" si="7"/>
        <v>0</v>
      </c>
      <c r="U91" s="48">
        <f t="shared" si="8"/>
        <v>0</v>
      </c>
      <c r="V91" s="31"/>
    </row>
    <row r="92" spans="2:25" ht="20.100000000000001" customHeight="1" thickBot="1" x14ac:dyDescent="0.35">
      <c r="B92" s="288"/>
      <c r="C92" s="134"/>
      <c r="D92" s="131"/>
      <c r="E92" s="132"/>
      <c r="F92" s="135"/>
      <c r="G92" s="131"/>
      <c r="H92" s="133"/>
      <c r="I92" s="134"/>
      <c r="J92" s="131"/>
      <c r="K92" s="132"/>
      <c r="L92" s="135"/>
      <c r="M92" s="131"/>
      <c r="N92" s="133"/>
      <c r="O92" s="134"/>
      <c r="P92" s="131"/>
      <c r="Q92" s="132"/>
      <c r="R92" s="42">
        <f t="shared" ca="1" si="5"/>
        <v>0</v>
      </c>
      <c r="S92" s="34">
        <f t="shared" si="6"/>
        <v>0</v>
      </c>
      <c r="T92" s="35">
        <f t="shared" si="7"/>
        <v>0</v>
      </c>
      <c r="U92" s="48">
        <f t="shared" si="8"/>
        <v>0</v>
      </c>
      <c r="V92" s="31"/>
    </row>
    <row r="93" spans="2:25" ht="20.100000000000001" customHeight="1" thickBot="1" x14ac:dyDescent="0.35">
      <c r="B93" s="288"/>
      <c r="C93" s="134"/>
      <c r="D93" s="131"/>
      <c r="E93" s="132"/>
      <c r="F93" s="135"/>
      <c r="G93" s="131"/>
      <c r="H93" s="133"/>
      <c r="I93" s="134"/>
      <c r="J93" s="131"/>
      <c r="K93" s="132"/>
      <c r="L93" s="135"/>
      <c r="M93" s="131"/>
      <c r="N93" s="133"/>
      <c r="O93" s="134"/>
      <c r="P93" s="131"/>
      <c r="Q93" s="132"/>
      <c r="R93" s="42">
        <f t="shared" ca="1" si="5"/>
        <v>0</v>
      </c>
      <c r="S93" s="34">
        <f t="shared" si="6"/>
        <v>0</v>
      </c>
      <c r="T93" s="35">
        <f t="shared" si="7"/>
        <v>0</v>
      </c>
      <c r="U93" s="48">
        <f t="shared" si="8"/>
        <v>0</v>
      </c>
      <c r="V93" s="31"/>
    </row>
    <row r="94" spans="2:25" ht="20.100000000000001" customHeight="1" thickBot="1" x14ac:dyDescent="0.35">
      <c r="B94" s="401"/>
      <c r="C94" s="280"/>
      <c r="D94" s="281"/>
      <c r="E94" s="282"/>
      <c r="F94" s="283"/>
      <c r="G94" s="281"/>
      <c r="H94" s="291"/>
      <c r="I94" s="280"/>
      <c r="J94" s="281"/>
      <c r="K94" s="282"/>
      <c r="L94" s="283"/>
      <c r="M94" s="281"/>
      <c r="N94" s="291"/>
      <c r="O94" s="280"/>
      <c r="P94" s="281"/>
      <c r="Q94" s="282"/>
      <c r="R94" s="42">
        <f t="shared" ca="1" si="5"/>
        <v>0</v>
      </c>
      <c r="S94" s="34">
        <f t="shared" si="6"/>
        <v>0</v>
      </c>
      <c r="T94" s="35">
        <f t="shared" si="7"/>
        <v>0</v>
      </c>
      <c r="U94" s="48">
        <f t="shared" si="8"/>
        <v>0</v>
      </c>
      <c r="V94" s="31"/>
      <c r="Y94" s="26"/>
    </row>
    <row r="95" spans="2:25" ht="24.95" customHeight="1" thickBot="1" x14ac:dyDescent="0.35">
      <c r="B95" s="375" t="s">
        <v>9</v>
      </c>
      <c r="C95" s="376">
        <f>COUNTIF(C5:C94,"abs")</f>
        <v>0</v>
      </c>
      <c r="D95" s="367"/>
      <c r="E95" s="377"/>
      <c r="F95" s="366">
        <f>COUNTIF(F5:F94,"abs")</f>
        <v>0</v>
      </c>
      <c r="G95" s="367"/>
      <c r="H95" s="368"/>
      <c r="I95" s="376">
        <f>COUNTIF(I5:I94,"abs")</f>
        <v>0</v>
      </c>
      <c r="J95" s="367"/>
      <c r="K95" s="377"/>
      <c r="L95" s="366">
        <f>COUNTIF(L5:L94,"abs")</f>
        <v>0</v>
      </c>
      <c r="M95" s="367"/>
      <c r="N95" s="368"/>
      <c r="O95" s="376">
        <f>COUNTIF(O5:O94,"abs")</f>
        <v>0</v>
      </c>
      <c r="P95" s="367"/>
      <c r="Q95" s="377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9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9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9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9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9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9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9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9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9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9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9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9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9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9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9"/>
        <v>0</v>
      </c>
      <c r="S111" s="353"/>
      <c r="T111" s="353"/>
      <c r="U111" s="354"/>
      <c r="V111" s="31"/>
    </row>
    <row r="112" spans="2:22" x14ac:dyDescent="0.15">
      <c r="R112" s="82"/>
      <c r="S112" s="82"/>
      <c r="T112" s="82"/>
      <c r="U112" s="82"/>
    </row>
  </sheetData>
  <sheetProtection password="CC87" sheet="1" objects="1" scenarios="1"/>
  <sortState ref="B5:Q83">
    <sortCondition ref="B5:B83"/>
  </sortState>
  <mergeCells count="102">
    <mergeCell ref="Y2:AA2"/>
    <mergeCell ref="U95:U96"/>
    <mergeCell ref="C97:E97"/>
    <mergeCell ref="F97:H97"/>
    <mergeCell ref="I97:K97"/>
    <mergeCell ref="L97:N97"/>
    <mergeCell ref="O97:Q97"/>
    <mergeCell ref="R97:U97"/>
    <mergeCell ref="B2:V2"/>
    <mergeCell ref="B95:B96"/>
    <mergeCell ref="C95:E95"/>
    <mergeCell ref="F95:H95"/>
    <mergeCell ref="I95:K95"/>
    <mergeCell ref="L95:N95"/>
    <mergeCell ref="O95:Q95"/>
    <mergeCell ref="R95:R96"/>
    <mergeCell ref="S95:S96"/>
    <mergeCell ref="T95:T96"/>
    <mergeCell ref="C99:E99"/>
    <mergeCell ref="F99:H99"/>
    <mergeCell ref="I99:K99"/>
    <mergeCell ref="L99:N99"/>
    <mergeCell ref="O99:Q99"/>
    <mergeCell ref="R99:U99"/>
    <mergeCell ref="C98:E98"/>
    <mergeCell ref="F98:H98"/>
    <mergeCell ref="I98:K98"/>
    <mergeCell ref="L98:N98"/>
    <mergeCell ref="O98:Q98"/>
    <mergeCell ref="R98:U98"/>
    <mergeCell ref="C101:E101"/>
    <mergeCell ref="F101:H101"/>
    <mergeCell ref="I101:K101"/>
    <mergeCell ref="L101:N101"/>
    <mergeCell ref="O101:Q101"/>
    <mergeCell ref="R101:U101"/>
    <mergeCell ref="C100:E100"/>
    <mergeCell ref="F100:H100"/>
    <mergeCell ref="I100:K100"/>
    <mergeCell ref="L100:N100"/>
    <mergeCell ref="O100:Q100"/>
    <mergeCell ref="R100:U100"/>
    <mergeCell ref="C103:E103"/>
    <mergeCell ref="F103:H103"/>
    <mergeCell ref="I103:K103"/>
    <mergeCell ref="L103:N103"/>
    <mergeCell ref="O103:Q103"/>
    <mergeCell ref="R103:U103"/>
    <mergeCell ref="C102:E102"/>
    <mergeCell ref="F102:H102"/>
    <mergeCell ref="I102:K102"/>
    <mergeCell ref="L102:N102"/>
    <mergeCell ref="O102:Q102"/>
    <mergeCell ref="R102:U102"/>
    <mergeCell ref="C105:E105"/>
    <mergeCell ref="F105:H105"/>
    <mergeCell ref="I105:K105"/>
    <mergeCell ref="L105:N105"/>
    <mergeCell ref="O105:Q105"/>
    <mergeCell ref="R105:U105"/>
    <mergeCell ref="C104:E104"/>
    <mergeCell ref="F104:H104"/>
    <mergeCell ref="I104:K104"/>
    <mergeCell ref="L104:N104"/>
    <mergeCell ref="O104:Q104"/>
    <mergeCell ref="R104:U104"/>
    <mergeCell ref="C107:E107"/>
    <mergeCell ref="F107:H107"/>
    <mergeCell ref="I107:K107"/>
    <mergeCell ref="L107:N107"/>
    <mergeCell ref="O107:Q107"/>
    <mergeCell ref="R107:U107"/>
    <mergeCell ref="C106:E106"/>
    <mergeCell ref="F106:H106"/>
    <mergeCell ref="I106:K106"/>
    <mergeCell ref="L106:N106"/>
    <mergeCell ref="O106:Q106"/>
    <mergeCell ref="R106:U106"/>
    <mergeCell ref="C109:E109"/>
    <mergeCell ref="F109:H109"/>
    <mergeCell ref="I109:K109"/>
    <mergeCell ref="L109:N109"/>
    <mergeCell ref="O109:Q109"/>
    <mergeCell ref="R109:U109"/>
    <mergeCell ref="C108:E108"/>
    <mergeCell ref="F108:H108"/>
    <mergeCell ref="I108:K108"/>
    <mergeCell ref="L108:N108"/>
    <mergeCell ref="O108:Q108"/>
    <mergeCell ref="R108:U108"/>
    <mergeCell ref="C111:E111"/>
    <mergeCell ref="F111:H111"/>
    <mergeCell ref="I111:K111"/>
    <mergeCell ref="L111:N111"/>
    <mergeCell ref="O111:Q111"/>
    <mergeCell ref="R111:U111"/>
    <mergeCell ref="C110:E110"/>
    <mergeCell ref="F110:H110"/>
    <mergeCell ref="I110:K110"/>
    <mergeCell ref="L110:N110"/>
    <mergeCell ref="O110:Q110"/>
    <mergeCell ref="R110:U110"/>
  </mergeCells>
  <printOptions horizontalCentered="1"/>
  <pageMargins left="0" right="0" top="0.15748031496062992" bottom="0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rgb="FFFF0000"/>
  </sheetPr>
  <dimension ref="B1:AA111"/>
  <sheetViews>
    <sheetView showGridLines="0" zoomScale="70" zoomScaleNormal="70" workbookViewId="0">
      <selection activeCell="B5" sqref="B5:Q94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79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57" t="s">
        <v>33</v>
      </c>
      <c r="I4" s="63">
        <f>F4+1</f>
        <v>42445</v>
      </c>
      <c r="J4" s="44" t="s">
        <v>32</v>
      </c>
      <c r="K4" s="45" t="s">
        <v>33</v>
      </c>
      <c r="L4" s="64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x14ac:dyDescent="0.3">
      <c r="B5" s="402"/>
      <c r="C5" s="293"/>
      <c r="D5" s="286"/>
      <c r="E5" s="287"/>
      <c r="F5" s="292"/>
      <c r="G5" s="286"/>
      <c r="H5" s="289"/>
      <c r="I5" s="293"/>
      <c r="J5" s="286"/>
      <c r="K5" s="287"/>
      <c r="L5" s="292"/>
      <c r="M5" s="286"/>
      <c r="N5" s="289"/>
      <c r="O5" s="293"/>
      <c r="P5" s="286"/>
      <c r="Q5" s="287"/>
      <c r="R5" s="42">
        <f t="shared" ref="R5:R36" ca="1" si="0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x14ac:dyDescent="0.3">
      <c r="B6" s="403"/>
      <c r="C6" s="126"/>
      <c r="D6" s="127"/>
      <c r="E6" s="128"/>
      <c r="F6" s="129"/>
      <c r="G6" s="127"/>
      <c r="H6" s="130"/>
      <c r="I6" s="126"/>
      <c r="J6" s="127"/>
      <c r="K6" s="128"/>
      <c r="L6" s="129"/>
      <c r="M6" s="127"/>
      <c r="N6" s="130"/>
      <c r="O6" s="126"/>
      <c r="P6" s="127"/>
      <c r="Q6" s="128"/>
      <c r="R6" s="43">
        <f t="shared" ca="1" si="0"/>
        <v>0</v>
      </c>
      <c r="S6" s="27">
        <f t="shared" ref="S6:S94" si="1">COUNTIF(C6:Q6,("g"))</f>
        <v>0</v>
      </c>
      <c r="T6" s="29">
        <f t="shared" ref="T6:T94" si="2">COUNTIF(C6:Q6,("c"))</f>
        <v>0</v>
      </c>
      <c r="U6" s="49">
        <f t="shared" ref="U6:U69" si="3">COUNTIF(C6:Q6,"abs")</f>
        <v>0</v>
      </c>
      <c r="V6" s="31"/>
    </row>
    <row r="7" spans="2:27" ht="20.100000000000001" customHeight="1" x14ac:dyDescent="0.3">
      <c r="B7" s="403"/>
      <c r="C7" s="126"/>
      <c r="D7" s="127"/>
      <c r="E7" s="128"/>
      <c r="F7" s="129"/>
      <c r="G7" s="127"/>
      <c r="H7" s="130"/>
      <c r="I7" s="126"/>
      <c r="J7" s="127"/>
      <c r="K7" s="128"/>
      <c r="L7" s="129"/>
      <c r="M7" s="127"/>
      <c r="N7" s="130"/>
      <c r="O7" s="126"/>
      <c r="P7" s="127"/>
      <c r="Q7" s="128"/>
      <c r="R7" s="43">
        <f t="shared" ca="1" si="0"/>
        <v>0</v>
      </c>
      <c r="S7" s="27">
        <f t="shared" si="1"/>
        <v>0</v>
      </c>
      <c r="T7" s="29">
        <f t="shared" si="2"/>
        <v>0</v>
      </c>
      <c r="U7" s="49">
        <f t="shared" si="3"/>
        <v>0</v>
      </c>
      <c r="V7" s="31"/>
    </row>
    <row r="8" spans="2:27" ht="20.100000000000001" customHeight="1" x14ac:dyDescent="0.3">
      <c r="B8" s="397"/>
      <c r="C8" s="126"/>
      <c r="D8" s="127"/>
      <c r="E8" s="128"/>
      <c r="F8" s="129"/>
      <c r="G8" s="127"/>
      <c r="H8" s="130"/>
      <c r="I8" s="126"/>
      <c r="J8" s="127"/>
      <c r="K8" s="128"/>
      <c r="L8" s="129"/>
      <c r="M8" s="127"/>
      <c r="N8" s="130"/>
      <c r="O8" s="126"/>
      <c r="P8" s="127"/>
      <c r="Q8" s="128"/>
      <c r="R8" s="43">
        <f t="shared" ca="1" si="0"/>
        <v>0</v>
      </c>
      <c r="S8" s="27">
        <f t="shared" si="1"/>
        <v>0</v>
      </c>
      <c r="T8" s="29">
        <f t="shared" si="2"/>
        <v>0</v>
      </c>
      <c r="U8" s="49">
        <f t="shared" si="3"/>
        <v>0</v>
      </c>
      <c r="V8" s="31"/>
    </row>
    <row r="9" spans="2:27" ht="20.100000000000001" customHeight="1" x14ac:dyDescent="0.3">
      <c r="B9" s="404"/>
      <c r="C9" s="126"/>
      <c r="D9" s="127"/>
      <c r="E9" s="128"/>
      <c r="F9" s="129"/>
      <c r="G9" s="127"/>
      <c r="H9" s="130"/>
      <c r="I9" s="126"/>
      <c r="J9" s="127"/>
      <c r="K9" s="128"/>
      <c r="L9" s="129"/>
      <c r="M9" s="127"/>
      <c r="N9" s="130"/>
      <c r="O9" s="126"/>
      <c r="P9" s="127"/>
      <c r="Q9" s="128"/>
      <c r="R9" s="43">
        <f t="shared" ca="1" si="0"/>
        <v>0</v>
      </c>
      <c r="S9" s="27">
        <f t="shared" si="1"/>
        <v>0</v>
      </c>
      <c r="T9" s="29">
        <f t="shared" si="2"/>
        <v>0</v>
      </c>
      <c r="U9" s="49">
        <f t="shared" si="3"/>
        <v>0</v>
      </c>
      <c r="V9" s="31"/>
      <c r="Y9" s="311"/>
    </row>
    <row r="10" spans="2:27" ht="20.100000000000001" customHeight="1" x14ac:dyDescent="0.3">
      <c r="B10" s="403"/>
      <c r="C10" s="126"/>
      <c r="D10" s="127"/>
      <c r="E10" s="128"/>
      <c r="F10" s="129"/>
      <c r="G10" s="127"/>
      <c r="H10" s="130"/>
      <c r="I10" s="126"/>
      <c r="J10" s="127"/>
      <c r="K10" s="128"/>
      <c r="L10" s="129"/>
      <c r="M10" s="127"/>
      <c r="N10" s="130"/>
      <c r="O10" s="126"/>
      <c r="P10" s="127"/>
      <c r="Q10" s="128"/>
      <c r="R10" s="43">
        <f t="shared" ca="1" si="0"/>
        <v>0</v>
      </c>
      <c r="S10" s="27">
        <f t="shared" si="1"/>
        <v>0</v>
      </c>
      <c r="T10" s="29">
        <f t="shared" si="2"/>
        <v>0</v>
      </c>
      <c r="U10" s="49">
        <f t="shared" si="3"/>
        <v>0</v>
      </c>
      <c r="V10" s="31"/>
      <c r="Y10" s="312"/>
    </row>
    <row r="11" spans="2:27" ht="20.100000000000001" customHeight="1" x14ac:dyDescent="0.3">
      <c r="B11" s="403"/>
      <c r="C11" s="126"/>
      <c r="D11" s="127"/>
      <c r="E11" s="128"/>
      <c r="F11" s="129"/>
      <c r="G11" s="127"/>
      <c r="H11" s="130"/>
      <c r="I11" s="126"/>
      <c r="J11" s="127"/>
      <c r="K11" s="128"/>
      <c r="L11" s="129"/>
      <c r="M11" s="127"/>
      <c r="N11" s="130"/>
      <c r="O11" s="126"/>
      <c r="P11" s="127"/>
      <c r="Q11" s="128"/>
      <c r="R11" s="43">
        <f t="shared" ca="1" si="0"/>
        <v>0</v>
      </c>
      <c r="S11" s="27">
        <f t="shared" si="1"/>
        <v>0</v>
      </c>
      <c r="T11" s="29">
        <f t="shared" si="2"/>
        <v>0</v>
      </c>
      <c r="U11" s="49">
        <f t="shared" si="3"/>
        <v>0</v>
      </c>
      <c r="V11" s="31"/>
      <c r="Y11" s="312"/>
    </row>
    <row r="12" spans="2:27" ht="20.100000000000001" customHeight="1" x14ac:dyDescent="0.3">
      <c r="B12" s="403"/>
      <c r="C12" s="134"/>
      <c r="D12" s="131"/>
      <c r="E12" s="132"/>
      <c r="F12" s="135"/>
      <c r="G12" s="131"/>
      <c r="H12" s="133"/>
      <c r="I12" s="134"/>
      <c r="J12" s="131"/>
      <c r="K12" s="132"/>
      <c r="L12" s="135"/>
      <c r="M12" s="131"/>
      <c r="N12" s="133"/>
      <c r="O12" s="134"/>
      <c r="P12" s="131"/>
      <c r="Q12" s="132"/>
      <c r="R12" s="43">
        <f t="shared" ca="1" si="0"/>
        <v>0</v>
      </c>
      <c r="S12" s="27">
        <f t="shared" si="1"/>
        <v>0</v>
      </c>
      <c r="T12" s="29">
        <f t="shared" si="2"/>
        <v>0</v>
      </c>
      <c r="U12" s="49">
        <f t="shared" si="3"/>
        <v>0</v>
      </c>
      <c r="V12" s="31"/>
      <c r="Y12" s="312"/>
    </row>
    <row r="13" spans="2:27" ht="20.100000000000001" customHeight="1" x14ac:dyDescent="0.3">
      <c r="B13" s="403"/>
      <c r="C13" s="59"/>
      <c r="D13" s="60"/>
      <c r="E13" s="61"/>
      <c r="F13" s="279"/>
      <c r="G13" s="60"/>
      <c r="H13" s="290"/>
      <c r="I13" s="59"/>
      <c r="J13" s="60"/>
      <c r="K13" s="61"/>
      <c r="L13" s="279"/>
      <c r="M13" s="60"/>
      <c r="N13" s="290"/>
      <c r="O13" s="59"/>
      <c r="P13" s="60"/>
      <c r="Q13" s="61"/>
      <c r="R13" s="43">
        <f t="shared" ca="1" si="0"/>
        <v>0</v>
      </c>
      <c r="S13" s="27">
        <f t="shared" si="1"/>
        <v>0</v>
      </c>
      <c r="T13" s="29">
        <f t="shared" si="2"/>
        <v>0</v>
      </c>
      <c r="U13" s="49">
        <f t="shared" si="3"/>
        <v>0</v>
      </c>
      <c r="V13" s="31" t="s">
        <v>44</v>
      </c>
      <c r="W13" s="66"/>
      <c r="X13" s="5" t="s">
        <v>44</v>
      </c>
      <c r="Y13" s="312"/>
      <c r="AA13" s="5" t="s">
        <v>40</v>
      </c>
    </row>
    <row r="14" spans="2:27" ht="20.100000000000001" customHeight="1" x14ac:dyDescent="0.3">
      <c r="B14" s="397"/>
      <c r="C14" s="126"/>
      <c r="D14" s="127"/>
      <c r="E14" s="128"/>
      <c r="F14" s="279"/>
      <c r="G14" s="60"/>
      <c r="H14" s="290"/>
      <c r="I14" s="59"/>
      <c r="J14" s="60"/>
      <c r="K14" s="61"/>
      <c r="L14" s="279"/>
      <c r="M14" s="60"/>
      <c r="N14" s="290"/>
      <c r="O14" s="59"/>
      <c r="P14" s="60"/>
      <c r="Q14" s="61"/>
      <c r="R14" s="43">
        <f t="shared" ca="1" si="0"/>
        <v>0</v>
      </c>
      <c r="S14" s="27">
        <f t="shared" si="1"/>
        <v>0</v>
      </c>
      <c r="T14" s="29">
        <f t="shared" si="2"/>
        <v>0</v>
      </c>
      <c r="U14" s="49">
        <f t="shared" si="3"/>
        <v>0</v>
      </c>
      <c r="V14" s="31"/>
      <c r="Y14" s="312"/>
    </row>
    <row r="15" spans="2:27" ht="20.100000000000001" customHeight="1" x14ac:dyDescent="0.3">
      <c r="B15" s="403"/>
      <c r="C15" s="59"/>
      <c r="D15" s="60"/>
      <c r="E15" s="61"/>
      <c r="F15" s="279"/>
      <c r="G15" s="60"/>
      <c r="H15" s="290"/>
      <c r="I15" s="59"/>
      <c r="J15" s="60"/>
      <c r="K15" s="61"/>
      <c r="L15" s="279"/>
      <c r="M15" s="60"/>
      <c r="N15" s="290"/>
      <c r="O15" s="59"/>
      <c r="P15" s="60"/>
      <c r="Q15" s="61"/>
      <c r="R15" s="43">
        <f t="shared" ca="1" si="0"/>
        <v>0</v>
      </c>
      <c r="S15" s="27">
        <f t="shared" si="1"/>
        <v>0</v>
      </c>
      <c r="T15" s="29">
        <f t="shared" si="2"/>
        <v>0</v>
      </c>
      <c r="U15" s="49">
        <f t="shared" si="3"/>
        <v>0</v>
      </c>
      <c r="V15" s="31"/>
      <c r="Y15" s="312"/>
    </row>
    <row r="16" spans="2:27" ht="20.100000000000001" customHeight="1" x14ac:dyDescent="0.3">
      <c r="B16" s="403"/>
      <c r="C16" s="59"/>
      <c r="D16" s="60"/>
      <c r="E16" s="61"/>
      <c r="F16" s="279"/>
      <c r="G16" s="60"/>
      <c r="H16" s="290"/>
      <c r="I16" s="59"/>
      <c r="J16" s="60"/>
      <c r="K16" s="61"/>
      <c r="L16" s="279"/>
      <c r="M16" s="60"/>
      <c r="N16" s="290"/>
      <c r="O16" s="59"/>
      <c r="P16" s="60"/>
      <c r="Q16" s="61"/>
      <c r="R16" s="43">
        <f t="shared" ca="1" si="0"/>
        <v>0</v>
      </c>
      <c r="S16" s="27">
        <f t="shared" si="1"/>
        <v>0</v>
      </c>
      <c r="T16" s="29">
        <f t="shared" si="2"/>
        <v>0</v>
      </c>
      <c r="U16" s="49">
        <f t="shared" si="3"/>
        <v>0</v>
      </c>
      <c r="V16" s="31"/>
      <c r="Y16" s="312"/>
    </row>
    <row r="17" spans="2:25" ht="20.100000000000001" customHeight="1" x14ac:dyDescent="0.3">
      <c r="B17" s="404"/>
      <c r="C17" s="59"/>
      <c r="D17" s="60"/>
      <c r="E17" s="61"/>
      <c r="F17" s="279"/>
      <c r="G17" s="60"/>
      <c r="H17" s="290"/>
      <c r="I17" s="59"/>
      <c r="J17" s="60"/>
      <c r="K17" s="61"/>
      <c r="L17" s="279"/>
      <c r="M17" s="60"/>
      <c r="N17" s="290"/>
      <c r="O17" s="59"/>
      <c r="P17" s="60"/>
      <c r="Q17" s="61"/>
      <c r="R17" s="43">
        <f t="shared" ca="1" si="0"/>
        <v>0</v>
      </c>
      <c r="S17" s="27">
        <f t="shared" si="1"/>
        <v>0</v>
      </c>
      <c r="T17" s="29">
        <f t="shared" si="2"/>
        <v>0</v>
      </c>
      <c r="U17" s="49">
        <f t="shared" si="3"/>
        <v>0</v>
      </c>
      <c r="V17" s="31"/>
      <c r="Y17" s="312"/>
    </row>
    <row r="18" spans="2:25" ht="20.100000000000001" customHeight="1" x14ac:dyDescent="0.3">
      <c r="B18" s="403"/>
      <c r="C18" s="59"/>
      <c r="D18" s="60"/>
      <c r="E18" s="61"/>
      <c r="F18" s="279"/>
      <c r="G18" s="60"/>
      <c r="H18" s="290"/>
      <c r="I18" s="59"/>
      <c r="J18" s="60"/>
      <c r="K18" s="61"/>
      <c r="L18" s="279"/>
      <c r="M18" s="60"/>
      <c r="N18" s="290"/>
      <c r="O18" s="59"/>
      <c r="P18" s="60"/>
      <c r="Q18" s="61"/>
      <c r="R18" s="43">
        <f t="shared" ca="1" si="0"/>
        <v>0</v>
      </c>
      <c r="S18" s="27">
        <f t="shared" si="1"/>
        <v>0</v>
      </c>
      <c r="T18" s="29">
        <f t="shared" si="2"/>
        <v>0</v>
      </c>
      <c r="U18" s="49">
        <f t="shared" si="3"/>
        <v>0</v>
      </c>
      <c r="V18" s="31"/>
      <c r="Y18" s="312"/>
    </row>
    <row r="19" spans="2:25" ht="20.100000000000001" customHeight="1" x14ac:dyDescent="0.3">
      <c r="B19" s="403"/>
      <c r="C19" s="59"/>
      <c r="D19" s="60"/>
      <c r="E19" s="61"/>
      <c r="F19" s="279"/>
      <c r="G19" s="60"/>
      <c r="H19" s="290"/>
      <c r="I19" s="59"/>
      <c r="J19" s="60"/>
      <c r="K19" s="61"/>
      <c r="L19" s="279"/>
      <c r="M19" s="60"/>
      <c r="N19" s="290"/>
      <c r="O19" s="59"/>
      <c r="P19" s="60"/>
      <c r="Q19" s="61"/>
      <c r="R19" s="43">
        <f t="shared" ca="1" si="0"/>
        <v>0</v>
      </c>
      <c r="S19" s="27">
        <f t="shared" si="1"/>
        <v>0</v>
      </c>
      <c r="T19" s="29">
        <f t="shared" si="2"/>
        <v>0</v>
      </c>
      <c r="U19" s="49">
        <f t="shared" si="3"/>
        <v>0</v>
      </c>
      <c r="V19" s="31"/>
      <c r="Y19" s="312"/>
    </row>
    <row r="20" spans="2:25" ht="20.100000000000001" customHeight="1" x14ac:dyDescent="0.3">
      <c r="B20" s="403"/>
      <c r="C20" s="59"/>
      <c r="D20" s="60"/>
      <c r="E20" s="61"/>
      <c r="F20" s="279"/>
      <c r="G20" s="60"/>
      <c r="H20" s="290"/>
      <c r="I20" s="59"/>
      <c r="J20" s="60"/>
      <c r="K20" s="61"/>
      <c r="L20" s="279"/>
      <c r="M20" s="60"/>
      <c r="N20" s="290"/>
      <c r="O20" s="59"/>
      <c r="P20" s="60"/>
      <c r="Q20" s="61"/>
      <c r="R20" s="43">
        <f t="shared" ca="1" si="0"/>
        <v>0</v>
      </c>
      <c r="S20" s="27">
        <f t="shared" si="1"/>
        <v>0</v>
      </c>
      <c r="T20" s="29">
        <f t="shared" si="2"/>
        <v>0</v>
      </c>
      <c r="U20" s="49">
        <f t="shared" si="3"/>
        <v>0</v>
      </c>
      <c r="V20" s="31"/>
      <c r="Y20" s="312"/>
    </row>
    <row r="21" spans="2:25" ht="20.100000000000001" customHeight="1" x14ac:dyDescent="0.3">
      <c r="B21" s="405"/>
      <c r="C21" s="59"/>
      <c r="D21" s="60"/>
      <c r="E21" s="61"/>
      <c r="F21" s="279"/>
      <c r="G21" s="60"/>
      <c r="H21" s="290"/>
      <c r="I21" s="59"/>
      <c r="J21" s="60"/>
      <c r="K21" s="61"/>
      <c r="L21" s="279"/>
      <c r="M21" s="60"/>
      <c r="N21" s="290"/>
      <c r="O21" s="59"/>
      <c r="P21" s="60"/>
      <c r="Q21" s="61"/>
      <c r="R21" s="43">
        <f t="shared" ca="1" si="0"/>
        <v>0</v>
      </c>
      <c r="S21" s="27">
        <f t="shared" si="1"/>
        <v>0</v>
      </c>
      <c r="T21" s="29">
        <f t="shared" si="2"/>
        <v>0</v>
      </c>
      <c r="U21" s="49">
        <f t="shared" si="3"/>
        <v>0</v>
      </c>
      <c r="V21" s="31"/>
      <c r="Y21" s="312"/>
    </row>
    <row r="22" spans="2:25" ht="20.100000000000001" customHeight="1" x14ac:dyDescent="0.3">
      <c r="B22" s="405"/>
      <c r="C22" s="59"/>
      <c r="D22" s="60"/>
      <c r="E22" s="61"/>
      <c r="F22" s="279"/>
      <c r="G22" s="60"/>
      <c r="H22" s="290"/>
      <c r="I22" s="59"/>
      <c r="J22" s="60"/>
      <c r="K22" s="61"/>
      <c r="L22" s="279"/>
      <c r="M22" s="60"/>
      <c r="N22" s="290"/>
      <c r="O22" s="59"/>
      <c r="P22" s="60"/>
      <c r="Q22" s="61"/>
      <c r="R22" s="43">
        <f t="shared" ca="1" si="0"/>
        <v>0</v>
      </c>
      <c r="S22" s="27">
        <f t="shared" si="1"/>
        <v>0</v>
      </c>
      <c r="T22" s="29">
        <f t="shared" si="2"/>
        <v>0</v>
      </c>
      <c r="U22" s="49">
        <f t="shared" si="3"/>
        <v>0</v>
      </c>
      <c r="V22" s="31"/>
      <c r="Y22" s="312"/>
    </row>
    <row r="23" spans="2:25" ht="20.100000000000001" customHeight="1" x14ac:dyDescent="0.3">
      <c r="B23" s="288"/>
      <c r="C23" s="59"/>
      <c r="D23" s="60"/>
      <c r="E23" s="61"/>
      <c r="F23" s="279"/>
      <c r="G23" s="60"/>
      <c r="H23" s="290"/>
      <c r="I23" s="59"/>
      <c r="J23" s="60"/>
      <c r="K23" s="61"/>
      <c r="L23" s="279"/>
      <c r="M23" s="60"/>
      <c r="N23" s="290"/>
      <c r="O23" s="59"/>
      <c r="P23" s="60"/>
      <c r="Q23" s="61"/>
      <c r="R23" s="43">
        <f t="shared" ca="1" si="0"/>
        <v>0</v>
      </c>
      <c r="S23" s="27">
        <f t="shared" si="1"/>
        <v>0</v>
      </c>
      <c r="T23" s="29">
        <f t="shared" si="2"/>
        <v>0</v>
      </c>
      <c r="U23" s="49">
        <f t="shared" si="3"/>
        <v>0</v>
      </c>
      <c r="V23" s="31"/>
      <c r="Y23" s="311"/>
    </row>
    <row r="24" spans="2:25" ht="20.100000000000001" customHeight="1" x14ac:dyDescent="0.3">
      <c r="B24" s="288"/>
      <c r="C24" s="59"/>
      <c r="D24" s="60"/>
      <c r="E24" s="61"/>
      <c r="F24" s="279"/>
      <c r="G24" s="60"/>
      <c r="H24" s="290"/>
      <c r="I24" s="59"/>
      <c r="J24" s="60"/>
      <c r="K24" s="61"/>
      <c r="L24" s="279"/>
      <c r="M24" s="60"/>
      <c r="N24" s="290"/>
      <c r="O24" s="59"/>
      <c r="P24" s="60"/>
      <c r="Q24" s="61"/>
      <c r="R24" s="43">
        <f t="shared" ca="1" si="0"/>
        <v>0</v>
      </c>
      <c r="S24" s="27">
        <f t="shared" si="1"/>
        <v>0</v>
      </c>
      <c r="T24" s="29">
        <f t="shared" si="2"/>
        <v>0</v>
      </c>
      <c r="U24" s="49">
        <f t="shared" si="3"/>
        <v>0</v>
      </c>
      <c r="V24" s="31"/>
    </row>
    <row r="25" spans="2:25" ht="20.100000000000001" customHeight="1" x14ac:dyDescent="0.3">
      <c r="B25" s="288"/>
      <c r="C25" s="59"/>
      <c r="D25" s="60"/>
      <c r="E25" s="61"/>
      <c r="F25" s="279"/>
      <c r="G25" s="60"/>
      <c r="H25" s="290"/>
      <c r="I25" s="59"/>
      <c r="J25" s="60"/>
      <c r="K25" s="61"/>
      <c r="L25" s="279"/>
      <c r="M25" s="60"/>
      <c r="N25" s="290"/>
      <c r="O25" s="59"/>
      <c r="P25" s="60"/>
      <c r="Q25" s="61"/>
      <c r="R25" s="43">
        <f t="shared" ca="1" si="0"/>
        <v>0</v>
      </c>
      <c r="S25" s="27">
        <f t="shared" si="1"/>
        <v>0</v>
      </c>
      <c r="T25" s="29">
        <f t="shared" si="2"/>
        <v>0</v>
      </c>
      <c r="U25" s="49">
        <f t="shared" si="3"/>
        <v>0</v>
      </c>
      <c r="V25" s="31"/>
    </row>
    <row r="26" spans="2:25" ht="20.100000000000001" customHeight="1" x14ac:dyDescent="0.3">
      <c r="B26" s="288"/>
      <c r="C26" s="59"/>
      <c r="D26" s="60"/>
      <c r="E26" s="61"/>
      <c r="F26" s="279"/>
      <c r="G26" s="60"/>
      <c r="H26" s="290"/>
      <c r="I26" s="59"/>
      <c r="J26" s="60"/>
      <c r="K26" s="61"/>
      <c r="L26" s="279"/>
      <c r="M26" s="60"/>
      <c r="N26" s="290"/>
      <c r="O26" s="59"/>
      <c r="P26" s="60"/>
      <c r="Q26" s="61"/>
      <c r="R26" s="43">
        <f t="shared" ca="1" si="0"/>
        <v>0</v>
      </c>
      <c r="S26" s="27">
        <f t="shared" si="1"/>
        <v>0</v>
      </c>
      <c r="T26" s="29">
        <f t="shared" si="2"/>
        <v>0</v>
      </c>
      <c r="U26" s="49">
        <f t="shared" si="3"/>
        <v>0</v>
      </c>
      <c r="V26" s="31"/>
    </row>
    <row r="27" spans="2:25" ht="20.100000000000001" customHeight="1" x14ac:dyDescent="0.3">
      <c r="B27" s="288"/>
      <c r="C27" s="59"/>
      <c r="D27" s="60"/>
      <c r="E27" s="61"/>
      <c r="F27" s="279"/>
      <c r="G27" s="60"/>
      <c r="H27" s="290"/>
      <c r="I27" s="59"/>
      <c r="J27" s="60"/>
      <c r="K27" s="61"/>
      <c r="L27" s="279"/>
      <c r="M27" s="60"/>
      <c r="N27" s="290"/>
      <c r="O27" s="59"/>
      <c r="P27" s="60"/>
      <c r="Q27" s="61"/>
      <c r="R27" s="43">
        <f t="shared" ca="1" si="0"/>
        <v>0</v>
      </c>
      <c r="S27" s="27">
        <f t="shared" si="1"/>
        <v>0</v>
      </c>
      <c r="T27" s="29">
        <f t="shared" si="2"/>
        <v>0</v>
      </c>
      <c r="U27" s="49">
        <f t="shared" si="3"/>
        <v>0</v>
      </c>
      <c r="V27" s="31"/>
    </row>
    <row r="28" spans="2:25" ht="20.100000000000001" customHeight="1" x14ac:dyDescent="0.3">
      <c r="B28" s="288"/>
      <c r="C28" s="59"/>
      <c r="D28" s="60"/>
      <c r="E28" s="61"/>
      <c r="F28" s="279"/>
      <c r="G28" s="60"/>
      <c r="H28" s="290"/>
      <c r="I28" s="59"/>
      <c r="J28" s="60"/>
      <c r="K28" s="61"/>
      <c r="L28" s="279"/>
      <c r="M28" s="60"/>
      <c r="N28" s="290"/>
      <c r="O28" s="59"/>
      <c r="P28" s="60"/>
      <c r="Q28" s="61"/>
      <c r="R28" s="43">
        <f t="shared" ca="1" si="0"/>
        <v>0</v>
      </c>
      <c r="S28" s="27">
        <f t="shared" si="1"/>
        <v>0</v>
      </c>
      <c r="T28" s="29">
        <f t="shared" si="2"/>
        <v>0</v>
      </c>
      <c r="U28" s="49">
        <f t="shared" si="3"/>
        <v>0</v>
      </c>
      <c r="V28" s="31"/>
    </row>
    <row r="29" spans="2:25" ht="20.100000000000001" customHeight="1" x14ac:dyDescent="0.3">
      <c r="B29" s="288"/>
      <c r="C29" s="59"/>
      <c r="D29" s="60"/>
      <c r="E29" s="61"/>
      <c r="F29" s="279"/>
      <c r="G29" s="60"/>
      <c r="H29" s="290"/>
      <c r="I29" s="59"/>
      <c r="J29" s="60"/>
      <c r="K29" s="61"/>
      <c r="L29" s="279"/>
      <c r="M29" s="60"/>
      <c r="N29" s="290"/>
      <c r="O29" s="59"/>
      <c r="P29" s="60"/>
      <c r="Q29" s="61"/>
      <c r="R29" s="43">
        <f t="shared" ca="1" si="0"/>
        <v>0</v>
      </c>
      <c r="S29" s="27">
        <f t="shared" si="1"/>
        <v>0</v>
      </c>
      <c r="T29" s="29">
        <f t="shared" si="2"/>
        <v>0</v>
      </c>
      <c r="U29" s="49">
        <f t="shared" si="3"/>
        <v>0</v>
      </c>
      <c r="V29" s="31"/>
    </row>
    <row r="30" spans="2:25" ht="20.100000000000001" customHeight="1" x14ac:dyDescent="0.3">
      <c r="B30" s="288"/>
      <c r="C30" s="59"/>
      <c r="D30" s="60"/>
      <c r="E30" s="61"/>
      <c r="F30" s="279"/>
      <c r="G30" s="60"/>
      <c r="H30" s="290"/>
      <c r="I30" s="59"/>
      <c r="J30" s="60"/>
      <c r="K30" s="61"/>
      <c r="L30" s="279"/>
      <c r="M30" s="60"/>
      <c r="N30" s="290"/>
      <c r="O30" s="59"/>
      <c r="P30" s="60"/>
      <c r="Q30" s="61"/>
      <c r="R30" s="43">
        <f t="shared" ca="1" si="0"/>
        <v>0</v>
      </c>
      <c r="S30" s="27">
        <f t="shared" si="1"/>
        <v>0</v>
      </c>
      <c r="T30" s="29">
        <f t="shared" si="2"/>
        <v>0</v>
      </c>
      <c r="U30" s="49">
        <f t="shared" si="3"/>
        <v>0</v>
      </c>
      <c r="V30" s="31"/>
    </row>
    <row r="31" spans="2:25" ht="20.100000000000001" customHeight="1" x14ac:dyDescent="0.3">
      <c r="B31" s="288"/>
      <c r="C31" s="59"/>
      <c r="D31" s="60"/>
      <c r="E31" s="61"/>
      <c r="F31" s="279"/>
      <c r="G31" s="60"/>
      <c r="H31" s="290"/>
      <c r="I31" s="59"/>
      <c r="J31" s="60"/>
      <c r="K31" s="61"/>
      <c r="L31" s="279"/>
      <c r="M31" s="60"/>
      <c r="N31" s="290"/>
      <c r="O31" s="59"/>
      <c r="P31" s="60"/>
      <c r="Q31" s="61"/>
      <c r="R31" s="43">
        <f t="shared" ca="1" si="0"/>
        <v>0</v>
      </c>
      <c r="S31" s="27">
        <f>COUNTIF(C31:Q31,("g"))</f>
        <v>0</v>
      </c>
      <c r="T31" s="29">
        <f>COUNTIF(C31:Q31,("c"))</f>
        <v>0</v>
      </c>
      <c r="U31" s="49">
        <f>COUNTIF(C31:Q31,"abs")</f>
        <v>0</v>
      </c>
      <c r="V31" s="31"/>
    </row>
    <row r="32" spans="2:25" ht="20.100000000000001" customHeight="1" x14ac:dyDescent="0.3">
      <c r="B32" s="288"/>
      <c r="C32" s="59"/>
      <c r="D32" s="60"/>
      <c r="E32" s="61"/>
      <c r="F32" s="279"/>
      <c r="G32" s="60"/>
      <c r="H32" s="290"/>
      <c r="I32" s="59"/>
      <c r="J32" s="60"/>
      <c r="K32" s="61"/>
      <c r="L32" s="279"/>
      <c r="M32" s="60"/>
      <c r="N32" s="290"/>
      <c r="O32" s="59"/>
      <c r="P32" s="60"/>
      <c r="Q32" s="61"/>
      <c r="R32" s="43">
        <f t="shared" ca="1" si="0"/>
        <v>0</v>
      </c>
      <c r="S32" s="27">
        <f t="shared" si="1"/>
        <v>0</v>
      </c>
      <c r="T32" s="29">
        <f t="shared" si="2"/>
        <v>0</v>
      </c>
      <c r="U32" s="49">
        <f t="shared" si="3"/>
        <v>0</v>
      </c>
      <c r="V32" s="31"/>
    </row>
    <row r="33" spans="2:22" ht="20.100000000000001" customHeight="1" x14ac:dyDescent="0.3">
      <c r="B33" s="288"/>
      <c r="C33" s="59"/>
      <c r="D33" s="60"/>
      <c r="E33" s="61"/>
      <c r="F33" s="279"/>
      <c r="G33" s="60"/>
      <c r="H33" s="290"/>
      <c r="I33" s="59"/>
      <c r="J33" s="60"/>
      <c r="K33" s="61"/>
      <c r="L33" s="279"/>
      <c r="M33" s="60"/>
      <c r="N33" s="290"/>
      <c r="O33" s="59"/>
      <c r="P33" s="60"/>
      <c r="Q33" s="61"/>
      <c r="R33" s="43">
        <f t="shared" ca="1" si="0"/>
        <v>0</v>
      </c>
      <c r="S33" s="27">
        <f t="shared" si="1"/>
        <v>0</v>
      </c>
      <c r="T33" s="29">
        <f t="shared" si="2"/>
        <v>0</v>
      </c>
      <c r="U33" s="49">
        <f t="shared" si="3"/>
        <v>0</v>
      </c>
      <c r="V33" s="31"/>
    </row>
    <row r="34" spans="2:22" ht="20.100000000000001" customHeight="1" x14ac:dyDescent="0.3">
      <c r="B34" s="288"/>
      <c r="C34" s="59"/>
      <c r="D34" s="60"/>
      <c r="E34" s="61"/>
      <c r="F34" s="279"/>
      <c r="G34" s="60"/>
      <c r="H34" s="290"/>
      <c r="I34" s="59"/>
      <c r="J34" s="60"/>
      <c r="K34" s="61"/>
      <c r="L34" s="279"/>
      <c r="M34" s="60"/>
      <c r="N34" s="290"/>
      <c r="O34" s="59"/>
      <c r="P34" s="60"/>
      <c r="Q34" s="61"/>
      <c r="R34" s="43">
        <f t="shared" ca="1" si="0"/>
        <v>0</v>
      </c>
      <c r="S34" s="27">
        <f t="shared" si="1"/>
        <v>0</v>
      </c>
      <c r="T34" s="29">
        <f t="shared" si="2"/>
        <v>0</v>
      </c>
      <c r="U34" s="49">
        <f t="shared" si="3"/>
        <v>0</v>
      </c>
      <c r="V34" s="31"/>
    </row>
    <row r="35" spans="2:22" ht="20.100000000000001" customHeight="1" x14ac:dyDescent="0.3">
      <c r="B35" s="288"/>
      <c r="C35" s="59"/>
      <c r="D35" s="60"/>
      <c r="E35" s="61"/>
      <c r="F35" s="279"/>
      <c r="G35" s="60"/>
      <c r="H35" s="290"/>
      <c r="I35" s="59"/>
      <c r="J35" s="60"/>
      <c r="K35" s="61"/>
      <c r="L35" s="279"/>
      <c r="M35" s="60"/>
      <c r="N35" s="290"/>
      <c r="O35" s="59"/>
      <c r="P35" s="60"/>
      <c r="Q35" s="61"/>
      <c r="R35" s="43">
        <f t="shared" ca="1" si="0"/>
        <v>0</v>
      </c>
      <c r="S35" s="27">
        <f t="shared" si="1"/>
        <v>0</v>
      </c>
      <c r="T35" s="29">
        <f t="shared" si="2"/>
        <v>0</v>
      </c>
      <c r="U35" s="49">
        <f t="shared" si="3"/>
        <v>0</v>
      </c>
      <c r="V35" s="31"/>
    </row>
    <row r="36" spans="2:22" ht="20.100000000000001" customHeight="1" x14ac:dyDescent="0.3">
      <c r="B36" s="288"/>
      <c r="C36" s="59"/>
      <c r="D36" s="60"/>
      <c r="E36" s="61"/>
      <c r="F36" s="279"/>
      <c r="G36" s="60"/>
      <c r="H36" s="290"/>
      <c r="I36" s="59"/>
      <c r="J36" s="60"/>
      <c r="K36" s="61"/>
      <c r="L36" s="279"/>
      <c r="M36" s="60"/>
      <c r="N36" s="290"/>
      <c r="O36" s="59"/>
      <c r="P36" s="60"/>
      <c r="Q36" s="61"/>
      <c r="R36" s="43">
        <f t="shared" ca="1" si="0"/>
        <v>0</v>
      </c>
      <c r="S36" s="27">
        <f t="shared" si="1"/>
        <v>0</v>
      </c>
      <c r="T36" s="29">
        <f t="shared" si="2"/>
        <v>0</v>
      </c>
      <c r="U36" s="49">
        <f t="shared" si="3"/>
        <v>0</v>
      </c>
      <c r="V36" s="31"/>
    </row>
    <row r="37" spans="2:22" ht="20.100000000000001" customHeight="1" x14ac:dyDescent="0.3">
      <c r="B37" s="288"/>
      <c r="C37" s="59"/>
      <c r="D37" s="60"/>
      <c r="E37" s="61"/>
      <c r="F37" s="279"/>
      <c r="G37" s="60"/>
      <c r="H37" s="290"/>
      <c r="I37" s="59"/>
      <c r="J37" s="60"/>
      <c r="K37" s="61"/>
      <c r="L37" s="279"/>
      <c r="M37" s="60"/>
      <c r="N37" s="290"/>
      <c r="O37" s="59"/>
      <c r="P37" s="60"/>
      <c r="Q37" s="61"/>
      <c r="R37" s="43">
        <f t="shared" ref="R37:R68" ca="1" si="4">somcoul(C37:Q37,"rouge")</f>
        <v>0</v>
      </c>
      <c r="S37" s="27">
        <f t="shared" si="1"/>
        <v>0</v>
      </c>
      <c r="T37" s="29">
        <f t="shared" si="2"/>
        <v>0</v>
      </c>
      <c r="U37" s="49">
        <f t="shared" si="3"/>
        <v>0</v>
      </c>
      <c r="V37" s="31"/>
    </row>
    <row r="38" spans="2:22" ht="20.100000000000001" customHeight="1" x14ac:dyDescent="0.3">
      <c r="B38" s="288"/>
      <c r="C38" s="59"/>
      <c r="D38" s="60"/>
      <c r="E38" s="61"/>
      <c r="F38" s="279"/>
      <c r="G38" s="60"/>
      <c r="H38" s="290"/>
      <c r="I38" s="59"/>
      <c r="J38" s="60"/>
      <c r="K38" s="61"/>
      <c r="L38" s="279"/>
      <c r="M38" s="60"/>
      <c r="N38" s="290"/>
      <c r="O38" s="59"/>
      <c r="P38" s="60"/>
      <c r="Q38" s="61"/>
      <c r="R38" s="43">
        <f t="shared" ca="1" si="4"/>
        <v>0</v>
      </c>
      <c r="S38" s="27">
        <f t="shared" si="1"/>
        <v>0</v>
      </c>
      <c r="T38" s="29">
        <f t="shared" si="2"/>
        <v>0</v>
      </c>
      <c r="U38" s="49">
        <f t="shared" si="3"/>
        <v>0</v>
      </c>
      <c r="V38" s="31"/>
    </row>
    <row r="39" spans="2:22" ht="20.100000000000001" customHeight="1" x14ac:dyDescent="0.3">
      <c r="B39" s="288"/>
      <c r="C39" s="59"/>
      <c r="D39" s="60"/>
      <c r="E39" s="61"/>
      <c r="F39" s="279"/>
      <c r="G39" s="60"/>
      <c r="H39" s="290"/>
      <c r="I39" s="59"/>
      <c r="J39" s="60"/>
      <c r="K39" s="61"/>
      <c r="L39" s="279"/>
      <c r="M39" s="60"/>
      <c r="N39" s="290"/>
      <c r="O39" s="59"/>
      <c r="P39" s="60"/>
      <c r="Q39" s="61"/>
      <c r="R39" s="43">
        <f t="shared" ca="1" si="4"/>
        <v>0</v>
      </c>
      <c r="S39" s="27">
        <f t="shared" si="1"/>
        <v>0</v>
      </c>
      <c r="T39" s="29">
        <f t="shared" si="2"/>
        <v>0</v>
      </c>
      <c r="U39" s="49">
        <f t="shared" si="3"/>
        <v>0</v>
      </c>
      <c r="V39" s="31"/>
    </row>
    <row r="40" spans="2:22" ht="20.100000000000001" customHeight="1" x14ac:dyDescent="0.3">
      <c r="B40" s="288"/>
      <c r="C40" s="59"/>
      <c r="D40" s="60"/>
      <c r="E40" s="61"/>
      <c r="F40" s="279"/>
      <c r="G40" s="60"/>
      <c r="H40" s="290"/>
      <c r="I40" s="59"/>
      <c r="J40" s="60"/>
      <c r="K40" s="61"/>
      <c r="L40" s="279"/>
      <c r="M40" s="60"/>
      <c r="N40" s="290"/>
      <c r="O40" s="59"/>
      <c r="P40" s="60"/>
      <c r="Q40" s="61"/>
      <c r="R40" s="43">
        <f t="shared" ca="1" si="4"/>
        <v>0</v>
      </c>
      <c r="S40" s="27">
        <f t="shared" si="1"/>
        <v>0</v>
      </c>
      <c r="T40" s="29">
        <f t="shared" si="2"/>
        <v>0</v>
      </c>
      <c r="U40" s="49">
        <f t="shared" si="3"/>
        <v>0</v>
      </c>
      <c r="V40" s="31"/>
    </row>
    <row r="41" spans="2:22" ht="20.100000000000001" customHeight="1" x14ac:dyDescent="0.3">
      <c r="B41" s="288"/>
      <c r="C41" s="59"/>
      <c r="D41" s="60"/>
      <c r="E41" s="61"/>
      <c r="F41" s="279"/>
      <c r="G41" s="60"/>
      <c r="H41" s="290"/>
      <c r="I41" s="59"/>
      <c r="J41" s="60"/>
      <c r="K41" s="61"/>
      <c r="L41" s="279"/>
      <c r="M41" s="60"/>
      <c r="N41" s="290"/>
      <c r="O41" s="59"/>
      <c r="P41" s="60"/>
      <c r="Q41" s="61"/>
      <c r="R41" s="43">
        <f t="shared" ca="1" si="4"/>
        <v>0</v>
      </c>
      <c r="S41" s="27">
        <f t="shared" si="1"/>
        <v>0</v>
      </c>
      <c r="T41" s="29">
        <f t="shared" si="2"/>
        <v>0</v>
      </c>
      <c r="U41" s="49">
        <f t="shared" si="3"/>
        <v>0</v>
      </c>
      <c r="V41" s="31"/>
    </row>
    <row r="42" spans="2:22" ht="20.100000000000001" customHeight="1" x14ac:dyDescent="0.3">
      <c r="B42" s="288"/>
      <c r="C42" s="59"/>
      <c r="D42" s="60"/>
      <c r="E42" s="61"/>
      <c r="F42" s="279"/>
      <c r="G42" s="60"/>
      <c r="H42" s="290"/>
      <c r="I42" s="59"/>
      <c r="J42" s="60"/>
      <c r="K42" s="61"/>
      <c r="L42" s="279"/>
      <c r="M42" s="60"/>
      <c r="N42" s="290"/>
      <c r="O42" s="59"/>
      <c r="P42" s="60"/>
      <c r="Q42" s="61"/>
      <c r="R42" s="43">
        <f t="shared" ca="1" si="4"/>
        <v>0</v>
      </c>
      <c r="S42" s="27">
        <f t="shared" si="1"/>
        <v>0</v>
      </c>
      <c r="T42" s="29">
        <f t="shared" si="2"/>
        <v>0</v>
      </c>
      <c r="U42" s="49">
        <f t="shared" si="3"/>
        <v>0</v>
      </c>
      <c r="V42" s="31"/>
    </row>
    <row r="43" spans="2:22" ht="20.100000000000001" customHeight="1" x14ac:dyDescent="0.3">
      <c r="B43" s="288"/>
      <c r="C43" s="59"/>
      <c r="D43" s="60"/>
      <c r="E43" s="61"/>
      <c r="F43" s="279"/>
      <c r="G43" s="60"/>
      <c r="H43" s="290"/>
      <c r="I43" s="59"/>
      <c r="J43" s="60"/>
      <c r="K43" s="61"/>
      <c r="L43" s="279"/>
      <c r="M43" s="60"/>
      <c r="N43" s="290"/>
      <c r="O43" s="59"/>
      <c r="P43" s="60"/>
      <c r="Q43" s="61"/>
      <c r="R43" s="43">
        <f t="shared" ca="1" si="4"/>
        <v>0</v>
      </c>
      <c r="S43" s="27">
        <f t="shared" si="1"/>
        <v>0</v>
      </c>
      <c r="T43" s="29">
        <f t="shared" si="2"/>
        <v>0</v>
      </c>
      <c r="U43" s="49">
        <f t="shared" si="3"/>
        <v>0</v>
      </c>
      <c r="V43" s="31"/>
    </row>
    <row r="44" spans="2:22" ht="20.100000000000001" customHeight="1" x14ac:dyDescent="0.3">
      <c r="B44" s="288"/>
      <c r="C44" s="59"/>
      <c r="D44" s="60"/>
      <c r="E44" s="61"/>
      <c r="F44" s="279"/>
      <c r="G44" s="60"/>
      <c r="H44" s="290"/>
      <c r="I44" s="59"/>
      <c r="J44" s="60"/>
      <c r="K44" s="61"/>
      <c r="L44" s="279"/>
      <c r="M44" s="60"/>
      <c r="N44" s="290"/>
      <c r="O44" s="59"/>
      <c r="P44" s="60"/>
      <c r="Q44" s="61"/>
      <c r="R44" s="43">
        <f t="shared" ca="1" si="4"/>
        <v>0</v>
      </c>
      <c r="S44" s="27">
        <f t="shared" si="1"/>
        <v>0</v>
      </c>
      <c r="T44" s="29">
        <f t="shared" si="2"/>
        <v>0</v>
      </c>
      <c r="U44" s="49">
        <f t="shared" si="3"/>
        <v>0</v>
      </c>
      <c r="V44" s="31"/>
    </row>
    <row r="45" spans="2:22" ht="20.100000000000001" customHeight="1" x14ac:dyDescent="0.3">
      <c r="B45" s="288"/>
      <c r="C45" s="59"/>
      <c r="D45" s="60"/>
      <c r="E45" s="61"/>
      <c r="F45" s="279"/>
      <c r="G45" s="60"/>
      <c r="H45" s="290"/>
      <c r="I45" s="59"/>
      <c r="J45" s="60"/>
      <c r="K45" s="61"/>
      <c r="L45" s="279"/>
      <c r="M45" s="60"/>
      <c r="N45" s="290"/>
      <c r="O45" s="59"/>
      <c r="P45" s="60"/>
      <c r="Q45" s="61"/>
      <c r="R45" s="43">
        <f t="shared" ca="1" si="4"/>
        <v>0</v>
      </c>
      <c r="S45" s="27">
        <f t="shared" si="1"/>
        <v>0</v>
      </c>
      <c r="T45" s="29">
        <f t="shared" si="2"/>
        <v>0</v>
      </c>
      <c r="U45" s="49">
        <f t="shared" si="3"/>
        <v>0</v>
      </c>
      <c r="V45" s="31"/>
    </row>
    <row r="46" spans="2:22" ht="20.100000000000001" customHeight="1" x14ac:dyDescent="0.3">
      <c r="B46" s="288"/>
      <c r="C46" s="59"/>
      <c r="D46" s="60"/>
      <c r="E46" s="61"/>
      <c r="F46" s="279"/>
      <c r="G46" s="60"/>
      <c r="H46" s="290"/>
      <c r="I46" s="59"/>
      <c r="J46" s="60"/>
      <c r="K46" s="61"/>
      <c r="L46" s="279"/>
      <c r="M46" s="60"/>
      <c r="N46" s="290"/>
      <c r="O46" s="59"/>
      <c r="P46" s="60"/>
      <c r="Q46" s="61"/>
      <c r="R46" s="43">
        <f t="shared" ca="1" si="4"/>
        <v>0</v>
      </c>
      <c r="S46" s="27">
        <f t="shared" si="1"/>
        <v>0</v>
      </c>
      <c r="T46" s="29">
        <f t="shared" si="2"/>
        <v>0</v>
      </c>
      <c r="U46" s="49">
        <f t="shared" si="3"/>
        <v>0</v>
      </c>
      <c r="V46" s="31"/>
    </row>
    <row r="47" spans="2:22" ht="20.100000000000001" customHeight="1" x14ac:dyDescent="0.3">
      <c r="B47" s="288"/>
      <c r="C47" s="59"/>
      <c r="D47" s="60"/>
      <c r="E47" s="61"/>
      <c r="F47" s="279"/>
      <c r="G47" s="60"/>
      <c r="H47" s="290"/>
      <c r="I47" s="59"/>
      <c r="J47" s="60"/>
      <c r="K47" s="61"/>
      <c r="L47" s="279"/>
      <c r="M47" s="60"/>
      <c r="N47" s="290"/>
      <c r="O47" s="59"/>
      <c r="P47" s="60"/>
      <c r="Q47" s="61"/>
      <c r="R47" s="43">
        <f t="shared" ca="1" si="4"/>
        <v>0</v>
      </c>
      <c r="S47" s="27">
        <f t="shared" si="1"/>
        <v>0</v>
      </c>
      <c r="T47" s="29">
        <f t="shared" si="2"/>
        <v>0</v>
      </c>
      <c r="U47" s="49">
        <f t="shared" si="3"/>
        <v>0</v>
      </c>
      <c r="V47" s="31"/>
    </row>
    <row r="48" spans="2:22" ht="20.100000000000001" customHeight="1" x14ac:dyDescent="0.3">
      <c r="B48" s="288"/>
      <c r="C48" s="59"/>
      <c r="D48" s="60"/>
      <c r="E48" s="61"/>
      <c r="F48" s="279"/>
      <c r="G48" s="60"/>
      <c r="H48" s="290"/>
      <c r="I48" s="59"/>
      <c r="J48" s="60"/>
      <c r="K48" s="61"/>
      <c r="L48" s="279"/>
      <c r="M48" s="60"/>
      <c r="N48" s="290"/>
      <c r="O48" s="59"/>
      <c r="P48" s="60"/>
      <c r="Q48" s="61"/>
      <c r="R48" s="43">
        <f t="shared" ca="1" si="4"/>
        <v>0</v>
      </c>
      <c r="S48" s="27">
        <f t="shared" si="1"/>
        <v>0</v>
      </c>
      <c r="T48" s="29">
        <f t="shared" si="2"/>
        <v>0</v>
      </c>
      <c r="U48" s="49">
        <f t="shared" si="3"/>
        <v>0</v>
      </c>
      <c r="V48" s="31"/>
    </row>
    <row r="49" spans="2:27" ht="20.100000000000001" customHeight="1" x14ac:dyDescent="0.3">
      <c r="B49" s="288"/>
      <c r="C49" s="59"/>
      <c r="D49" s="60"/>
      <c r="E49" s="61"/>
      <c r="F49" s="279"/>
      <c r="G49" s="60"/>
      <c r="H49" s="290"/>
      <c r="I49" s="59"/>
      <c r="J49" s="60"/>
      <c r="K49" s="61"/>
      <c r="L49" s="279"/>
      <c r="M49" s="60"/>
      <c r="N49" s="290"/>
      <c r="O49" s="59"/>
      <c r="P49" s="60"/>
      <c r="Q49" s="61"/>
      <c r="R49" s="43">
        <f t="shared" ca="1" si="4"/>
        <v>0</v>
      </c>
      <c r="S49" s="27">
        <f t="shared" si="1"/>
        <v>0</v>
      </c>
      <c r="T49" s="29">
        <f t="shared" si="2"/>
        <v>0</v>
      </c>
      <c r="U49" s="49">
        <f t="shared" si="3"/>
        <v>0</v>
      </c>
      <c r="V49" s="31"/>
    </row>
    <row r="50" spans="2:27" ht="20.100000000000001" customHeight="1" x14ac:dyDescent="0.3">
      <c r="B50" s="288"/>
      <c r="C50" s="59"/>
      <c r="D50" s="60"/>
      <c r="E50" s="61"/>
      <c r="F50" s="279"/>
      <c r="G50" s="60"/>
      <c r="H50" s="290"/>
      <c r="I50" s="59"/>
      <c r="J50" s="60"/>
      <c r="K50" s="61"/>
      <c r="L50" s="279"/>
      <c r="M50" s="60"/>
      <c r="N50" s="290"/>
      <c r="O50" s="59"/>
      <c r="P50" s="60"/>
      <c r="Q50" s="61"/>
      <c r="R50" s="43">
        <f t="shared" ca="1" si="4"/>
        <v>0</v>
      </c>
      <c r="S50" s="27">
        <f t="shared" si="1"/>
        <v>0</v>
      </c>
      <c r="T50" s="29">
        <f t="shared" si="2"/>
        <v>0</v>
      </c>
      <c r="U50" s="49">
        <f t="shared" si="3"/>
        <v>0</v>
      </c>
      <c r="V50" s="31"/>
    </row>
    <row r="51" spans="2:27" ht="20.100000000000001" customHeight="1" x14ac:dyDescent="0.3">
      <c r="B51" s="288"/>
      <c r="C51" s="59"/>
      <c r="D51" s="60"/>
      <c r="E51" s="61"/>
      <c r="F51" s="279"/>
      <c r="G51" s="60"/>
      <c r="H51" s="290"/>
      <c r="I51" s="59"/>
      <c r="J51" s="60"/>
      <c r="K51" s="61"/>
      <c r="L51" s="279"/>
      <c r="M51" s="60"/>
      <c r="N51" s="290"/>
      <c r="O51" s="59"/>
      <c r="P51" s="60"/>
      <c r="Q51" s="61"/>
      <c r="R51" s="43">
        <f t="shared" ca="1" si="4"/>
        <v>0</v>
      </c>
      <c r="S51" s="27">
        <f t="shared" si="1"/>
        <v>0</v>
      </c>
      <c r="T51" s="29">
        <f t="shared" si="2"/>
        <v>0</v>
      </c>
      <c r="U51" s="49">
        <f t="shared" si="3"/>
        <v>0</v>
      </c>
      <c r="V51" s="31"/>
    </row>
    <row r="52" spans="2:27" ht="20.100000000000001" customHeight="1" x14ac:dyDescent="0.3">
      <c r="B52" s="288"/>
      <c r="C52" s="59"/>
      <c r="D52" s="60"/>
      <c r="E52" s="61"/>
      <c r="F52" s="279"/>
      <c r="G52" s="60"/>
      <c r="H52" s="290"/>
      <c r="I52" s="59"/>
      <c r="J52" s="60"/>
      <c r="K52" s="61"/>
      <c r="L52" s="279"/>
      <c r="M52" s="60"/>
      <c r="N52" s="290"/>
      <c r="O52" s="59"/>
      <c r="P52" s="60"/>
      <c r="Q52" s="61"/>
      <c r="R52" s="43">
        <f t="shared" ca="1" si="4"/>
        <v>0</v>
      </c>
      <c r="S52" s="27">
        <f t="shared" si="1"/>
        <v>0</v>
      </c>
      <c r="T52" s="29">
        <f t="shared" si="2"/>
        <v>0</v>
      </c>
      <c r="U52" s="49">
        <f t="shared" si="3"/>
        <v>0</v>
      </c>
      <c r="V52" s="31"/>
    </row>
    <row r="53" spans="2:27" ht="20.100000000000001" customHeight="1" x14ac:dyDescent="0.3">
      <c r="B53" s="288"/>
      <c r="C53" s="59"/>
      <c r="D53" s="60"/>
      <c r="E53" s="61"/>
      <c r="F53" s="279"/>
      <c r="G53" s="60"/>
      <c r="H53" s="290"/>
      <c r="I53" s="59"/>
      <c r="J53" s="60"/>
      <c r="K53" s="61"/>
      <c r="L53" s="279"/>
      <c r="M53" s="60"/>
      <c r="N53" s="290"/>
      <c r="O53" s="59"/>
      <c r="P53" s="60"/>
      <c r="Q53" s="61"/>
      <c r="R53" s="43">
        <f t="shared" ca="1" si="4"/>
        <v>0</v>
      </c>
      <c r="S53" s="27">
        <f t="shared" si="1"/>
        <v>0</v>
      </c>
      <c r="T53" s="29">
        <f t="shared" si="2"/>
        <v>0</v>
      </c>
      <c r="U53" s="49">
        <f t="shared" si="3"/>
        <v>0</v>
      </c>
      <c r="V53" s="31"/>
    </row>
    <row r="54" spans="2:27" ht="20.100000000000001" customHeight="1" x14ac:dyDescent="0.3">
      <c r="B54" s="288"/>
      <c r="C54" s="59"/>
      <c r="D54" s="60"/>
      <c r="E54" s="61"/>
      <c r="F54" s="279"/>
      <c r="G54" s="60"/>
      <c r="H54" s="290"/>
      <c r="I54" s="59"/>
      <c r="J54" s="60"/>
      <c r="K54" s="61"/>
      <c r="L54" s="279"/>
      <c r="M54" s="60"/>
      <c r="N54" s="290"/>
      <c r="O54" s="59"/>
      <c r="P54" s="60"/>
      <c r="Q54" s="61"/>
      <c r="R54" s="43">
        <f t="shared" ca="1" si="4"/>
        <v>0</v>
      </c>
      <c r="S54" s="27">
        <f t="shared" si="1"/>
        <v>0</v>
      </c>
      <c r="T54" s="29">
        <f t="shared" si="2"/>
        <v>0</v>
      </c>
      <c r="U54" s="49">
        <f t="shared" si="3"/>
        <v>0</v>
      </c>
      <c r="V54" s="31"/>
    </row>
    <row r="55" spans="2:27" ht="20.100000000000001" customHeight="1" x14ac:dyDescent="0.3">
      <c r="B55" s="288"/>
      <c r="C55" s="59"/>
      <c r="D55" s="60"/>
      <c r="E55" s="61"/>
      <c r="F55" s="279"/>
      <c r="G55" s="60"/>
      <c r="H55" s="290"/>
      <c r="I55" s="59"/>
      <c r="J55" s="60"/>
      <c r="K55" s="61"/>
      <c r="L55" s="279"/>
      <c r="M55" s="60"/>
      <c r="N55" s="290"/>
      <c r="O55" s="59"/>
      <c r="P55" s="60"/>
      <c r="Q55" s="61"/>
      <c r="R55" s="43">
        <f t="shared" ca="1" si="4"/>
        <v>0</v>
      </c>
      <c r="S55" s="27">
        <f t="shared" si="1"/>
        <v>0</v>
      </c>
      <c r="T55" s="29">
        <f t="shared" si="2"/>
        <v>0</v>
      </c>
      <c r="U55" s="49">
        <f t="shared" si="3"/>
        <v>0</v>
      </c>
      <c r="V55" s="31"/>
    </row>
    <row r="56" spans="2:27" ht="20.100000000000001" customHeight="1" x14ac:dyDescent="0.3">
      <c r="B56" s="288"/>
      <c r="C56" s="59"/>
      <c r="D56" s="60"/>
      <c r="E56" s="61"/>
      <c r="F56" s="279"/>
      <c r="G56" s="60"/>
      <c r="H56" s="290"/>
      <c r="I56" s="59"/>
      <c r="J56" s="60"/>
      <c r="K56" s="61"/>
      <c r="L56" s="279"/>
      <c r="M56" s="60"/>
      <c r="N56" s="290"/>
      <c r="O56" s="59"/>
      <c r="P56" s="60"/>
      <c r="Q56" s="61"/>
      <c r="R56" s="43">
        <f t="shared" ca="1" si="4"/>
        <v>0</v>
      </c>
      <c r="S56" s="27">
        <f t="shared" si="1"/>
        <v>0</v>
      </c>
      <c r="T56" s="29">
        <f t="shared" si="2"/>
        <v>0</v>
      </c>
      <c r="U56" s="49">
        <f t="shared" si="3"/>
        <v>0</v>
      </c>
      <c r="V56" s="31"/>
    </row>
    <row r="57" spans="2:27" ht="20.100000000000001" customHeight="1" x14ac:dyDescent="0.3">
      <c r="B57" s="288"/>
      <c r="C57" s="59"/>
      <c r="D57" s="60"/>
      <c r="E57" s="61"/>
      <c r="F57" s="279"/>
      <c r="G57" s="60"/>
      <c r="H57" s="290"/>
      <c r="I57" s="59"/>
      <c r="J57" s="60"/>
      <c r="K57" s="61"/>
      <c r="L57" s="279"/>
      <c r="M57" s="60"/>
      <c r="N57" s="290"/>
      <c r="O57" s="59"/>
      <c r="P57" s="60"/>
      <c r="Q57" s="61"/>
      <c r="R57" s="43">
        <f t="shared" ca="1" si="4"/>
        <v>0</v>
      </c>
      <c r="S57" s="27">
        <f t="shared" si="1"/>
        <v>0</v>
      </c>
      <c r="T57" s="29">
        <f t="shared" si="2"/>
        <v>0</v>
      </c>
      <c r="U57" s="49">
        <f t="shared" si="3"/>
        <v>0</v>
      </c>
      <c r="V57" s="31"/>
    </row>
    <row r="58" spans="2:27" ht="20.100000000000001" customHeight="1" x14ac:dyDescent="0.3">
      <c r="B58" s="288"/>
      <c r="C58" s="59"/>
      <c r="D58" s="60"/>
      <c r="E58" s="61"/>
      <c r="F58" s="279"/>
      <c r="G58" s="60"/>
      <c r="H58" s="290"/>
      <c r="I58" s="59"/>
      <c r="J58" s="60"/>
      <c r="K58" s="61"/>
      <c r="L58" s="279"/>
      <c r="M58" s="60"/>
      <c r="N58" s="290"/>
      <c r="O58" s="59"/>
      <c r="P58" s="60"/>
      <c r="Q58" s="61"/>
      <c r="R58" s="43">
        <f t="shared" ca="1" si="4"/>
        <v>0</v>
      </c>
      <c r="S58" s="27">
        <f t="shared" si="1"/>
        <v>0</v>
      </c>
      <c r="T58" s="29">
        <f t="shared" si="2"/>
        <v>0</v>
      </c>
      <c r="U58" s="49">
        <f t="shared" si="3"/>
        <v>0</v>
      </c>
      <c r="V58" s="31"/>
    </row>
    <row r="59" spans="2:27" ht="20.100000000000001" customHeight="1" x14ac:dyDescent="0.3">
      <c r="B59" s="288"/>
      <c r="C59" s="59"/>
      <c r="D59" s="60"/>
      <c r="E59" s="61"/>
      <c r="F59" s="279"/>
      <c r="G59" s="60"/>
      <c r="H59" s="290"/>
      <c r="I59" s="59"/>
      <c r="J59" s="60"/>
      <c r="K59" s="61"/>
      <c r="L59" s="279"/>
      <c r="M59" s="60"/>
      <c r="N59" s="290"/>
      <c r="O59" s="59"/>
      <c r="P59" s="60"/>
      <c r="Q59" s="61"/>
      <c r="R59" s="43">
        <f t="shared" ca="1" si="4"/>
        <v>0</v>
      </c>
      <c r="S59" s="27">
        <f t="shared" si="1"/>
        <v>0</v>
      </c>
      <c r="T59" s="29">
        <f t="shared" si="2"/>
        <v>0</v>
      </c>
      <c r="U59" s="49">
        <f t="shared" si="3"/>
        <v>0</v>
      </c>
      <c r="V59" s="31"/>
    </row>
    <row r="60" spans="2:27" ht="20.100000000000001" customHeight="1" x14ac:dyDescent="0.3">
      <c r="B60" s="288"/>
      <c r="C60" s="59"/>
      <c r="D60" s="60"/>
      <c r="E60" s="61"/>
      <c r="F60" s="279"/>
      <c r="G60" s="60"/>
      <c r="H60" s="290"/>
      <c r="I60" s="59"/>
      <c r="J60" s="60"/>
      <c r="K60" s="61"/>
      <c r="L60" s="279"/>
      <c r="M60" s="60"/>
      <c r="N60" s="290"/>
      <c r="O60" s="59"/>
      <c r="P60" s="60"/>
      <c r="Q60" s="61"/>
      <c r="R60" s="43">
        <f t="shared" ca="1" si="4"/>
        <v>0</v>
      </c>
      <c r="S60" s="27">
        <f t="shared" si="1"/>
        <v>0</v>
      </c>
      <c r="T60" s="29">
        <f t="shared" si="2"/>
        <v>0</v>
      </c>
      <c r="U60" s="49">
        <f t="shared" si="3"/>
        <v>0</v>
      </c>
      <c r="V60" s="31"/>
      <c r="X60" s="26"/>
    </row>
    <row r="61" spans="2:27" ht="20.100000000000001" customHeight="1" x14ac:dyDescent="0.3">
      <c r="B61" s="288"/>
      <c r="C61" s="59"/>
      <c r="D61" s="60"/>
      <c r="E61" s="61"/>
      <c r="F61" s="279"/>
      <c r="G61" s="60"/>
      <c r="H61" s="290"/>
      <c r="I61" s="59"/>
      <c r="J61" s="60"/>
      <c r="K61" s="61"/>
      <c r="L61" s="279"/>
      <c r="M61" s="60"/>
      <c r="N61" s="290"/>
      <c r="O61" s="59"/>
      <c r="P61" s="60"/>
      <c r="Q61" s="61"/>
      <c r="R61" s="43">
        <f t="shared" ca="1" si="4"/>
        <v>0</v>
      </c>
      <c r="S61" s="27">
        <f t="shared" si="1"/>
        <v>0</v>
      </c>
      <c r="T61" s="29">
        <f t="shared" si="2"/>
        <v>0</v>
      </c>
      <c r="U61" s="49">
        <f t="shared" si="3"/>
        <v>0</v>
      </c>
      <c r="V61" s="31"/>
    </row>
    <row r="62" spans="2:27" ht="20.100000000000001" customHeight="1" x14ac:dyDescent="0.3">
      <c r="B62" s="288"/>
      <c r="C62" s="59"/>
      <c r="D62" s="60"/>
      <c r="E62" s="61"/>
      <c r="F62" s="279"/>
      <c r="G62" s="60"/>
      <c r="H62" s="290"/>
      <c r="I62" s="59"/>
      <c r="J62" s="60"/>
      <c r="K62" s="61"/>
      <c r="L62" s="279"/>
      <c r="M62" s="60"/>
      <c r="N62" s="290"/>
      <c r="O62" s="59"/>
      <c r="P62" s="60"/>
      <c r="Q62" s="61"/>
      <c r="R62" s="43">
        <f t="shared" ca="1" si="4"/>
        <v>0</v>
      </c>
      <c r="S62" s="27">
        <f t="shared" si="1"/>
        <v>0</v>
      </c>
      <c r="T62" s="29">
        <f t="shared" si="2"/>
        <v>0</v>
      </c>
      <c r="U62" s="49">
        <f t="shared" si="3"/>
        <v>0</v>
      </c>
      <c r="V62" s="31"/>
      <c r="AA62" s="26"/>
    </row>
    <row r="63" spans="2:27" ht="20.100000000000001" customHeight="1" x14ac:dyDescent="0.3">
      <c r="B63" s="288"/>
      <c r="C63" s="59"/>
      <c r="D63" s="60"/>
      <c r="E63" s="61"/>
      <c r="F63" s="279"/>
      <c r="G63" s="60"/>
      <c r="H63" s="290"/>
      <c r="I63" s="59"/>
      <c r="J63" s="60"/>
      <c r="K63" s="61"/>
      <c r="L63" s="279"/>
      <c r="M63" s="60"/>
      <c r="N63" s="290"/>
      <c r="O63" s="59"/>
      <c r="P63" s="60"/>
      <c r="Q63" s="61"/>
      <c r="R63" s="43">
        <f t="shared" ca="1" si="4"/>
        <v>0</v>
      </c>
      <c r="S63" s="27">
        <f t="shared" si="1"/>
        <v>0</v>
      </c>
      <c r="T63" s="29">
        <f t="shared" si="2"/>
        <v>0</v>
      </c>
      <c r="U63" s="49">
        <f t="shared" si="3"/>
        <v>0</v>
      </c>
      <c r="V63" s="31"/>
      <c r="AA63" s="25"/>
    </row>
    <row r="64" spans="2:27" ht="20.100000000000001" customHeight="1" x14ac:dyDescent="0.3">
      <c r="B64" s="288"/>
      <c r="C64" s="59"/>
      <c r="D64" s="60"/>
      <c r="E64" s="61"/>
      <c r="F64" s="279"/>
      <c r="G64" s="60"/>
      <c r="H64" s="290"/>
      <c r="I64" s="59"/>
      <c r="J64" s="60"/>
      <c r="K64" s="61"/>
      <c r="L64" s="279"/>
      <c r="M64" s="60"/>
      <c r="N64" s="290"/>
      <c r="O64" s="59"/>
      <c r="P64" s="60"/>
      <c r="Q64" s="61"/>
      <c r="R64" s="43">
        <f t="shared" ca="1" si="4"/>
        <v>0</v>
      </c>
      <c r="S64" s="27">
        <f t="shared" si="1"/>
        <v>0</v>
      </c>
      <c r="T64" s="29">
        <f t="shared" si="2"/>
        <v>0</v>
      </c>
      <c r="U64" s="49">
        <f t="shared" si="3"/>
        <v>0</v>
      </c>
      <c r="V64" s="31"/>
    </row>
    <row r="65" spans="2:25" ht="20.100000000000001" customHeight="1" x14ac:dyDescent="0.3">
      <c r="B65" s="288"/>
      <c r="C65" s="59"/>
      <c r="D65" s="60"/>
      <c r="E65" s="61"/>
      <c r="F65" s="279"/>
      <c r="G65" s="60"/>
      <c r="H65" s="290"/>
      <c r="I65" s="59"/>
      <c r="J65" s="60"/>
      <c r="K65" s="61"/>
      <c r="L65" s="279"/>
      <c r="M65" s="60"/>
      <c r="N65" s="290"/>
      <c r="O65" s="59"/>
      <c r="P65" s="60"/>
      <c r="Q65" s="61"/>
      <c r="R65" s="43">
        <f t="shared" ca="1" si="4"/>
        <v>0</v>
      </c>
      <c r="S65" s="27">
        <f t="shared" si="1"/>
        <v>0</v>
      </c>
      <c r="T65" s="29">
        <f t="shared" si="2"/>
        <v>0</v>
      </c>
      <c r="U65" s="49">
        <f t="shared" si="3"/>
        <v>0</v>
      </c>
      <c r="V65" s="31"/>
      <c r="Y65" s="26"/>
    </row>
    <row r="66" spans="2:25" ht="20.100000000000001" customHeight="1" x14ac:dyDescent="0.3">
      <c r="B66" s="288"/>
      <c r="C66" s="59"/>
      <c r="D66" s="60"/>
      <c r="E66" s="61"/>
      <c r="F66" s="279"/>
      <c r="G66" s="60"/>
      <c r="H66" s="290"/>
      <c r="I66" s="59"/>
      <c r="J66" s="60"/>
      <c r="K66" s="61"/>
      <c r="L66" s="279"/>
      <c r="M66" s="60"/>
      <c r="N66" s="290"/>
      <c r="O66" s="59"/>
      <c r="P66" s="60"/>
      <c r="Q66" s="61"/>
      <c r="R66" s="43">
        <f t="shared" ca="1" si="4"/>
        <v>0</v>
      </c>
      <c r="S66" s="27">
        <f t="shared" si="1"/>
        <v>0</v>
      </c>
      <c r="T66" s="29">
        <f t="shared" si="2"/>
        <v>0</v>
      </c>
      <c r="U66" s="49">
        <f t="shared" si="3"/>
        <v>0</v>
      </c>
      <c r="V66" s="31"/>
    </row>
    <row r="67" spans="2:25" ht="20.100000000000001" customHeight="1" x14ac:dyDescent="0.3">
      <c r="B67" s="288"/>
      <c r="C67" s="59"/>
      <c r="D67" s="60"/>
      <c r="E67" s="61"/>
      <c r="F67" s="279"/>
      <c r="G67" s="60"/>
      <c r="H67" s="290"/>
      <c r="I67" s="59"/>
      <c r="J67" s="60"/>
      <c r="K67" s="61"/>
      <c r="L67" s="279"/>
      <c r="M67" s="60"/>
      <c r="N67" s="290"/>
      <c r="O67" s="59"/>
      <c r="P67" s="60"/>
      <c r="Q67" s="61"/>
      <c r="R67" s="43">
        <f t="shared" ca="1" si="4"/>
        <v>0</v>
      </c>
      <c r="S67" s="27">
        <f t="shared" si="1"/>
        <v>0</v>
      </c>
      <c r="T67" s="29">
        <f t="shared" si="2"/>
        <v>0</v>
      </c>
      <c r="U67" s="49">
        <f t="shared" si="3"/>
        <v>0</v>
      </c>
      <c r="V67" s="32"/>
    </row>
    <row r="68" spans="2:25" ht="20.100000000000001" customHeight="1" x14ac:dyDescent="0.3">
      <c r="B68" s="294"/>
      <c r="C68" s="59"/>
      <c r="D68" s="60"/>
      <c r="E68" s="61"/>
      <c r="F68" s="279"/>
      <c r="G68" s="60"/>
      <c r="H68" s="290"/>
      <c r="I68" s="59"/>
      <c r="J68" s="60"/>
      <c r="K68" s="61"/>
      <c r="L68" s="279"/>
      <c r="M68" s="60"/>
      <c r="N68" s="290"/>
      <c r="O68" s="59"/>
      <c r="P68" s="60"/>
      <c r="Q68" s="61"/>
      <c r="R68" s="43">
        <f t="shared" ca="1" si="4"/>
        <v>0</v>
      </c>
      <c r="S68" s="27">
        <f t="shared" si="1"/>
        <v>0</v>
      </c>
      <c r="T68" s="29">
        <f t="shared" si="2"/>
        <v>0</v>
      </c>
      <c r="U68" s="49">
        <f t="shared" si="3"/>
        <v>0</v>
      </c>
      <c r="V68" s="31"/>
    </row>
    <row r="69" spans="2:25" ht="20.100000000000001" customHeight="1" x14ac:dyDescent="0.3">
      <c r="B69" s="288"/>
      <c r="C69" s="59"/>
      <c r="D69" s="60"/>
      <c r="E69" s="61"/>
      <c r="F69" s="279"/>
      <c r="G69" s="60"/>
      <c r="H69" s="290"/>
      <c r="I69" s="59"/>
      <c r="J69" s="60"/>
      <c r="K69" s="61"/>
      <c r="L69" s="279"/>
      <c r="M69" s="60"/>
      <c r="N69" s="290"/>
      <c r="O69" s="59"/>
      <c r="P69" s="60"/>
      <c r="Q69" s="61"/>
      <c r="R69" s="43">
        <f t="shared" ref="R69:R94" ca="1" si="5">somcoul(C69:Q69,"rouge")</f>
        <v>0</v>
      </c>
      <c r="S69" s="27">
        <f t="shared" si="1"/>
        <v>0</v>
      </c>
      <c r="T69" s="29">
        <f t="shared" si="2"/>
        <v>0</v>
      </c>
      <c r="U69" s="49">
        <f t="shared" si="3"/>
        <v>0</v>
      </c>
      <c r="V69" s="31"/>
    </row>
    <row r="70" spans="2:25" ht="20.100000000000001" customHeight="1" x14ac:dyDescent="0.3">
      <c r="B70" s="288"/>
      <c r="C70" s="59"/>
      <c r="D70" s="60"/>
      <c r="E70" s="61"/>
      <c r="F70" s="279"/>
      <c r="G70" s="60"/>
      <c r="H70" s="290"/>
      <c r="I70" s="59"/>
      <c r="J70" s="60"/>
      <c r="K70" s="61"/>
      <c r="L70" s="279"/>
      <c r="M70" s="60"/>
      <c r="N70" s="290"/>
      <c r="O70" s="59"/>
      <c r="P70" s="60"/>
      <c r="Q70" s="61"/>
      <c r="R70" s="43">
        <f t="shared" ca="1" si="5"/>
        <v>0</v>
      </c>
      <c r="S70" s="27">
        <f t="shared" si="1"/>
        <v>0</v>
      </c>
      <c r="T70" s="29">
        <f t="shared" si="2"/>
        <v>0</v>
      </c>
      <c r="U70" s="49">
        <f t="shared" ref="U70:U93" si="6">COUNTIF(C70:Q70,"abs")</f>
        <v>0</v>
      </c>
      <c r="V70" s="31"/>
    </row>
    <row r="71" spans="2:25" ht="20.100000000000001" customHeight="1" x14ac:dyDescent="0.3">
      <c r="B71" s="288"/>
      <c r="C71" s="59"/>
      <c r="D71" s="60"/>
      <c r="E71" s="61"/>
      <c r="F71" s="279"/>
      <c r="G71" s="60"/>
      <c r="H71" s="290"/>
      <c r="I71" s="59"/>
      <c r="J71" s="60"/>
      <c r="K71" s="61"/>
      <c r="L71" s="279"/>
      <c r="M71" s="60"/>
      <c r="N71" s="290"/>
      <c r="O71" s="59"/>
      <c r="P71" s="60"/>
      <c r="Q71" s="61"/>
      <c r="R71" s="43">
        <f t="shared" ca="1" si="5"/>
        <v>0</v>
      </c>
      <c r="S71" s="27">
        <f t="shared" si="1"/>
        <v>0</v>
      </c>
      <c r="T71" s="29">
        <f t="shared" si="2"/>
        <v>0</v>
      </c>
      <c r="U71" s="49">
        <f t="shared" si="6"/>
        <v>0</v>
      </c>
      <c r="V71" s="31"/>
    </row>
    <row r="72" spans="2:25" ht="20.100000000000001" customHeight="1" x14ac:dyDescent="0.3">
      <c r="B72" s="288"/>
      <c r="C72" s="59"/>
      <c r="D72" s="60"/>
      <c r="E72" s="61"/>
      <c r="F72" s="279"/>
      <c r="G72" s="60"/>
      <c r="H72" s="290"/>
      <c r="I72" s="59"/>
      <c r="J72" s="60"/>
      <c r="K72" s="61"/>
      <c r="L72" s="279"/>
      <c r="M72" s="60"/>
      <c r="N72" s="290"/>
      <c r="O72" s="59"/>
      <c r="P72" s="60"/>
      <c r="Q72" s="61"/>
      <c r="R72" s="43">
        <f t="shared" ca="1" si="5"/>
        <v>0</v>
      </c>
      <c r="S72" s="27">
        <f t="shared" si="1"/>
        <v>0</v>
      </c>
      <c r="T72" s="29">
        <f t="shared" si="2"/>
        <v>0</v>
      </c>
      <c r="U72" s="49">
        <f t="shared" si="6"/>
        <v>0</v>
      </c>
      <c r="V72" s="31"/>
    </row>
    <row r="73" spans="2:25" ht="20.100000000000001" customHeight="1" x14ac:dyDescent="0.3">
      <c r="B73" s="288"/>
      <c r="C73" s="59"/>
      <c r="D73" s="60"/>
      <c r="E73" s="61"/>
      <c r="F73" s="279"/>
      <c r="G73" s="60"/>
      <c r="H73" s="290"/>
      <c r="I73" s="59"/>
      <c r="J73" s="60"/>
      <c r="K73" s="61"/>
      <c r="L73" s="279"/>
      <c r="M73" s="60"/>
      <c r="N73" s="290"/>
      <c r="O73" s="59"/>
      <c r="P73" s="60"/>
      <c r="Q73" s="61"/>
      <c r="R73" s="43">
        <f t="shared" ca="1" si="5"/>
        <v>0</v>
      </c>
      <c r="S73" s="27">
        <f t="shared" si="1"/>
        <v>0</v>
      </c>
      <c r="T73" s="29">
        <f t="shared" si="2"/>
        <v>0</v>
      </c>
      <c r="U73" s="49">
        <f t="shared" si="6"/>
        <v>0</v>
      </c>
      <c r="V73" s="31"/>
    </row>
    <row r="74" spans="2:25" ht="20.100000000000001" customHeight="1" x14ac:dyDescent="0.3">
      <c r="B74" s="288"/>
      <c r="C74" s="59"/>
      <c r="D74" s="60"/>
      <c r="E74" s="61"/>
      <c r="F74" s="279"/>
      <c r="G74" s="60"/>
      <c r="H74" s="290"/>
      <c r="I74" s="59"/>
      <c r="J74" s="60"/>
      <c r="K74" s="61"/>
      <c r="L74" s="279"/>
      <c r="M74" s="60"/>
      <c r="N74" s="290"/>
      <c r="O74" s="59"/>
      <c r="P74" s="60"/>
      <c r="Q74" s="61"/>
      <c r="R74" s="43">
        <f t="shared" ca="1" si="5"/>
        <v>0</v>
      </c>
      <c r="S74" s="27">
        <f t="shared" si="1"/>
        <v>0</v>
      </c>
      <c r="T74" s="29">
        <f t="shared" si="2"/>
        <v>0</v>
      </c>
      <c r="U74" s="49">
        <f t="shared" si="6"/>
        <v>0</v>
      </c>
      <c r="V74" s="31"/>
    </row>
    <row r="75" spans="2:25" ht="20.100000000000001" customHeight="1" x14ac:dyDescent="0.3">
      <c r="B75" s="288"/>
      <c r="C75" s="59"/>
      <c r="D75" s="60"/>
      <c r="E75" s="61"/>
      <c r="F75" s="279"/>
      <c r="G75" s="60"/>
      <c r="H75" s="290"/>
      <c r="I75" s="59"/>
      <c r="J75" s="60"/>
      <c r="K75" s="61"/>
      <c r="L75" s="279"/>
      <c r="M75" s="60"/>
      <c r="N75" s="290"/>
      <c r="O75" s="59"/>
      <c r="P75" s="60"/>
      <c r="Q75" s="61"/>
      <c r="R75" s="43">
        <f t="shared" ca="1" si="5"/>
        <v>0</v>
      </c>
      <c r="S75" s="27">
        <f t="shared" si="1"/>
        <v>0</v>
      </c>
      <c r="T75" s="29">
        <f t="shared" si="2"/>
        <v>0</v>
      </c>
      <c r="U75" s="49">
        <f t="shared" si="6"/>
        <v>0</v>
      </c>
      <c r="V75" s="31"/>
    </row>
    <row r="76" spans="2:25" ht="20.100000000000001" customHeight="1" x14ac:dyDescent="0.3">
      <c r="B76" s="288"/>
      <c r="C76" s="59"/>
      <c r="D76" s="60"/>
      <c r="E76" s="61"/>
      <c r="F76" s="279"/>
      <c r="G76" s="60"/>
      <c r="H76" s="290"/>
      <c r="I76" s="59"/>
      <c r="J76" s="60"/>
      <c r="K76" s="61"/>
      <c r="L76" s="279"/>
      <c r="M76" s="60"/>
      <c r="N76" s="290"/>
      <c r="O76" s="59"/>
      <c r="P76" s="60"/>
      <c r="Q76" s="61"/>
      <c r="R76" s="43">
        <f t="shared" ca="1" si="5"/>
        <v>0</v>
      </c>
      <c r="S76" s="27">
        <f t="shared" si="1"/>
        <v>0</v>
      </c>
      <c r="T76" s="29">
        <f t="shared" si="2"/>
        <v>0</v>
      </c>
      <c r="U76" s="49">
        <f t="shared" si="6"/>
        <v>0</v>
      </c>
      <c r="V76" s="31"/>
    </row>
    <row r="77" spans="2:25" ht="20.100000000000001" customHeight="1" x14ac:dyDescent="0.3">
      <c r="B77" s="288"/>
      <c r="C77" s="59"/>
      <c r="D77" s="60"/>
      <c r="E77" s="61"/>
      <c r="F77" s="279"/>
      <c r="G77" s="60"/>
      <c r="H77" s="290"/>
      <c r="I77" s="59"/>
      <c r="J77" s="60"/>
      <c r="K77" s="61"/>
      <c r="L77" s="279"/>
      <c r="M77" s="60"/>
      <c r="N77" s="290"/>
      <c r="O77" s="59"/>
      <c r="P77" s="60"/>
      <c r="Q77" s="61"/>
      <c r="R77" s="43">
        <f t="shared" ca="1" si="5"/>
        <v>0</v>
      </c>
      <c r="S77" s="27">
        <f t="shared" si="1"/>
        <v>0</v>
      </c>
      <c r="T77" s="29">
        <f t="shared" si="2"/>
        <v>0</v>
      </c>
      <c r="U77" s="49">
        <f t="shared" si="6"/>
        <v>0</v>
      </c>
      <c r="V77" s="31"/>
    </row>
    <row r="78" spans="2:25" ht="20.100000000000001" customHeight="1" x14ac:dyDescent="0.3">
      <c r="B78" s="288"/>
      <c r="C78" s="59"/>
      <c r="D78" s="60"/>
      <c r="E78" s="61"/>
      <c r="F78" s="279"/>
      <c r="G78" s="60"/>
      <c r="H78" s="290"/>
      <c r="I78" s="59"/>
      <c r="J78" s="60"/>
      <c r="K78" s="61"/>
      <c r="L78" s="279"/>
      <c r="M78" s="60"/>
      <c r="N78" s="290"/>
      <c r="O78" s="59"/>
      <c r="P78" s="60"/>
      <c r="Q78" s="61"/>
      <c r="R78" s="43">
        <f t="shared" ca="1" si="5"/>
        <v>0</v>
      </c>
      <c r="S78" s="27">
        <f t="shared" si="1"/>
        <v>0</v>
      </c>
      <c r="T78" s="29">
        <f t="shared" si="2"/>
        <v>0</v>
      </c>
      <c r="U78" s="49">
        <f t="shared" si="6"/>
        <v>0</v>
      </c>
      <c r="V78" s="31"/>
    </row>
    <row r="79" spans="2:25" ht="20.100000000000001" customHeight="1" x14ac:dyDescent="0.3">
      <c r="B79" s="288"/>
      <c r="C79" s="59"/>
      <c r="D79" s="60"/>
      <c r="E79" s="61"/>
      <c r="F79" s="279"/>
      <c r="G79" s="60"/>
      <c r="H79" s="290"/>
      <c r="I79" s="59"/>
      <c r="J79" s="60"/>
      <c r="K79" s="61"/>
      <c r="L79" s="279"/>
      <c r="M79" s="60"/>
      <c r="N79" s="290"/>
      <c r="O79" s="59"/>
      <c r="P79" s="60"/>
      <c r="Q79" s="61"/>
      <c r="R79" s="43">
        <f t="shared" ca="1" si="5"/>
        <v>0</v>
      </c>
      <c r="S79" s="27">
        <f t="shared" si="1"/>
        <v>0</v>
      </c>
      <c r="T79" s="29">
        <f t="shared" si="2"/>
        <v>0</v>
      </c>
      <c r="U79" s="49">
        <f t="shared" si="6"/>
        <v>0</v>
      </c>
      <c r="V79" s="31"/>
    </row>
    <row r="80" spans="2:25" ht="20.100000000000001" customHeight="1" x14ac:dyDescent="0.3">
      <c r="B80" s="288"/>
      <c r="C80" s="59"/>
      <c r="D80" s="60"/>
      <c r="E80" s="61"/>
      <c r="F80" s="279"/>
      <c r="G80" s="60"/>
      <c r="H80" s="290"/>
      <c r="I80" s="59"/>
      <c r="J80" s="60"/>
      <c r="K80" s="61"/>
      <c r="L80" s="279"/>
      <c r="M80" s="60"/>
      <c r="N80" s="290"/>
      <c r="O80" s="59"/>
      <c r="P80" s="60"/>
      <c r="Q80" s="61"/>
      <c r="R80" s="43">
        <f t="shared" ca="1" si="5"/>
        <v>0</v>
      </c>
      <c r="S80" s="27">
        <f t="shared" si="1"/>
        <v>0</v>
      </c>
      <c r="T80" s="29">
        <f t="shared" si="2"/>
        <v>0</v>
      </c>
      <c r="U80" s="49">
        <f t="shared" si="6"/>
        <v>0</v>
      </c>
      <c r="V80" s="31"/>
    </row>
    <row r="81" spans="2:25" ht="20.100000000000001" customHeight="1" x14ac:dyDescent="0.3">
      <c r="B81" s="288"/>
      <c r="C81" s="59"/>
      <c r="D81" s="60"/>
      <c r="E81" s="61"/>
      <c r="F81" s="279"/>
      <c r="G81" s="60"/>
      <c r="H81" s="290"/>
      <c r="I81" s="59"/>
      <c r="J81" s="60"/>
      <c r="K81" s="61"/>
      <c r="L81" s="279"/>
      <c r="M81" s="60"/>
      <c r="N81" s="290"/>
      <c r="O81" s="59"/>
      <c r="P81" s="60"/>
      <c r="Q81" s="61"/>
      <c r="R81" s="43">
        <f t="shared" ca="1" si="5"/>
        <v>0</v>
      </c>
      <c r="S81" s="27">
        <f t="shared" si="1"/>
        <v>0</v>
      </c>
      <c r="T81" s="29">
        <f t="shared" si="2"/>
        <v>0</v>
      </c>
      <c r="U81" s="49">
        <f t="shared" si="6"/>
        <v>0</v>
      </c>
      <c r="V81" s="31"/>
    </row>
    <row r="82" spans="2:25" ht="20.100000000000001" customHeight="1" x14ac:dyDescent="0.3">
      <c r="B82" s="288"/>
      <c r="C82" s="59"/>
      <c r="D82" s="60"/>
      <c r="E82" s="61"/>
      <c r="F82" s="279"/>
      <c r="G82" s="60"/>
      <c r="H82" s="290"/>
      <c r="I82" s="59"/>
      <c r="J82" s="60"/>
      <c r="K82" s="61"/>
      <c r="L82" s="279"/>
      <c r="M82" s="60"/>
      <c r="N82" s="290"/>
      <c r="O82" s="59"/>
      <c r="P82" s="60"/>
      <c r="Q82" s="61"/>
      <c r="R82" s="43">
        <f t="shared" ca="1" si="5"/>
        <v>0</v>
      </c>
      <c r="S82" s="27">
        <f t="shared" si="1"/>
        <v>0</v>
      </c>
      <c r="T82" s="29">
        <f t="shared" si="2"/>
        <v>0</v>
      </c>
      <c r="U82" s="49">
        <f t="shared" si="6"/>
        <v>0</v>
      </c>
      <c r="V82" s="31"/>
    </row>
    <row r="83" spans="2:25" ht="20.100000000000001" customHeight="1" x14ac:dyDescent="0.3">
      <c r="B83" s="288"/>
      <c r="C83" s="59"/>
      <c r="D83" s="60"/>
      <c r="E83" s="61"/>
      <c r="F83" s="279"/>
      <c r="G83" s="60"/>
      <c r="H83" s="290"/>
      <c r="I83" s="59"/>
      <c r="J83" s="60"/>
      <c r="K83" s="61"/>
      <c r="L83" s="279"/>
      <c r="M83" s="60"/>
      <c r="N83" s="290"/>
      <c r="O83" s="59"/>
      <c r="P83" s="60"/>
      <c r="Q83" s="61"/>
      <c r="R83" s="43">
        <f t="shared" ca="1" si="5"/>
        <v>0</v>
      </c>
      <c r="S83" s="27">
        <f t="shared" si="1"/>
        <v>0</v>
      </c>
      <c r="T83" s="29">
        <f t="shared" si="2"/>
        <v>0</v>
      </c>
      <c r="U83" s="49">
        <f t="shared" si="6"/>
        <v>0</v>
      </c>
      <c r="V83" s="31"/>
    </row>
    <row r="84" spans="2:25" ht="20.100000000000001" customHeight="1" x14ac:dyDescent="0.3">
      <c r="B84" s="288"/>
      <c r="C84" s="59"/>
      <c r="D84" s="60"/>
      <c r="E84" s="61"/>
      <c r="F84" s="279"/>
      <c r="G84" s="60"/>
      <c r="H84" s="290"/>
      <c r="I84" s="59"/>
      <c r="J84" s="60"/>
      <c r="K84" s="61"/>
      <c r="L84" s="279"/>
      <c r="M84" s="60"/>
      <c r="N84" s="290"/>
      <c r="O84" s="59"/>
      <c r="P84" s="60"/>
      <c r="Q84" s="61"/>
      <c r="R84" s="43">
        <f t="shared" ca="1" si="5"/>
        <v>0</v>
      </c>
      <c r="S84" s="27">
        <f t="shared" si="1"/>
        <v>0</v>
      </c>
      <c r="T84" s="29">
        <f t="shared" si="2"/>
        <v>0</v>
      </c>
      <c r="U84" s="49">
        <f t="shared" si="6"/>
        <v>0</v>
      </c>
      <c r="V84" s="31"/>
    </row>
    <row r="85" spans="2:25" ht="20.100000000000001" customHeight="1" x14ac:dyDescent="0.3">
      <c r="B85" s="288"/>
      <c r="C85" s="59"/>
      <c r="D85" s="60"/>
      <c r="E85" s="61"/>
      <c r="F85" s="279"/>
      <c r="G85" s="60"/>
      <c r="H85" s="290"/>
      <c r="I85" s="59"/>
      <c r="J85" s="60"/>
      <c r="K85" s="61"/>
      <c r="L85" s="279"/>
      <c r="M85" s="60"/>
      <c r="N85" s="290"/>
      <c r="O85" s="59"/>
      <c r="P85" s="60"/>
      <c r="Q85" s="61"/>
      <c r="R85" s="43">
        <f t="shared" ca="1" si="5"/>
        <v>0</v>
      </c>
      <c r="S85" s="27">
        <f t="shared" si="1"/>
        <v>0</v>
      </c>
      <c r="T85" s="29">
        <f t="shared" si="2"/>
        <v>0</v>
      </c>
      <c r="U85" s="49">
        <f t="shared" si="6"/>
        <v>0</v>
      </c>
      <c r="V85" s="31"/>
    </row>
    <row r="86" spans="2:25" ht="20.100000000000001" customHeight="1" x14ac:dyDescent="0.3">
      <c r="B86" s="288"/>
      <c r="C86" s="59"/>
      <c r="D86" s="60"/>
      <c r="E86" s="61"/>
      <c r="F86" s="279"/>
      <c r="G86" s="60"/>
      <c r="H86" s="290"/>
      <c r="I86" s="59"/>
      <c r="J86" s="60"/>
      <c r="K86" s="61"/>
      <c r="L86" s="279"/>
      <c r="M86" s="60"/>
      <c r="N86" s="290"/>
      <c r="O86" s="59"/>
      <c r="P86" s="60"/>
      <c r="Q86" s="61"/>
      <c r="R86" s="43">
        <f t="shared" ca="1" si="5"/>
        <v>0</v>
      </c>
      <c r="S86" s="27">
        <f t="shared" si="1"/>
        <v>0</v>
      </c>
      <c r="T86" s="29">
        <f t="shared" si="2"/>
        <v>0</v>
      </c>
      <c r="U86" s="49">
        <f t="shared" si="6"/>
        <v>0</v>
      </c>
      <c r="V86" s="31"/>
    </row>
    <row r="87" spans="2:25" ht="20.100000000000001" customHeight="1" x14ac:dyDescent="0.3">
      <c r="B87" s="288"/>
      <c r="C87" s="59"/>
      <c r="D87" s="60"/>
      <c r="E87" s="61"/>
      <c r="F87" s="279"/>
      <c r="G87" s="60"/>
      <c r="H87" s="290"/>
      <c r="I87" s="59"/>
      <c r="J87" s="60"/>
      <c r="K87" s="61"/>
      <c r="L87" s="279"/>
      <c r="M87" s="60"/>
      <c r="N87" s="290"/>
      <c r="O87" s="59"/>
      <c r="P87" s="60"/>
      <c r="Q87" s="61"/>
      <c r="R87" s="43">
        <f t="shared" ca="1" si="5"/>
        <v>0</v>
      </c>
      <c r="S87" s="27">
        <f t="shared" si="1"/>
        <v>0</v>
      </c>
      <c r="T87" s="29">
        <f t="shared" si="2"/>
        <v>0</v>
      </c>
      <c r="U87" s="49">
        <f t="shared" si="6"/>
        <v>0</v>
      </c>
      <c r="V87" s="31"/>
    </row>
    <row r="88" spans="2:25" ht="20.100000000000001" customHeight="1" x14ac:dyDescent="0.3">
      <c r="B88" s="288"/>
      <c r="C88" s="59"/>
      <c r="D88" s="60"/>
      <c r="E88" s="61"/>
      <c r="F88" s="279"/>
      <c r="G88" s="60"/>
      <c r="H88" s="290"/>
      <c r="I88" s="59"/>
      <c r="J88" s="60"/>
      <c r="K88" s="61"/>
      <c r="L88" s="279"/>
      <c r="M88" s="60"/>
      <c r="N88" s="290"/>
      <c r="O88" s="59"/>
      <c r="P88" s="60"/>
      <c r="Q88" s="61"/>
      <c r="R88" s="43">
        <f t="shared" ca="1" si="5"/>
        <v>0</v>
      </c>
      <c r="S88" s="27">
        <f t="shared" si="1"/>
        <v>0</v>
      </c>
      <c r="T88" s="29">
        <f t="shared" si="2"/>
        <v>0</v>
      </c>
      <c r="U88" s="49">
        <f t="shared" si="6"/>
        <v>0</v>
      </c>
      <c r="V88" s="31"/>
    </row>
    <row r="89" spans="2:25" ht="20.100000000000001" customHeight="1" x14ac:dyDescent="0.3">
      <c r="B89" s="288"/>
      <c r="C89" s="59"/>
      <c r="D89" s="60"/>
      <c r="E89" s="61"/>
      <c r="F89" s="279"/>
      <c r="G89" s="60"/>
      <c r="H89" s="290"/>
      <c r="I89" s="59"/>
      <c r="J89" s="60"/>
      <c r="K89" s="61"/>
      <c r="L89" s="279"/>
      <c r="M89" s="60"/>
      <c r="N89" s="290"/>
      <c r="O89" s="59"/>
      <c r="P89" s="60"/>
      <c r="Q89" s="61"/>
      <c r="R89" s="43">
        <f t="shared" ca="1" si="5"/>
        <v>0</v>
      </c>
      <c r="S89" s="27">
        <f t="shared" si="1"/>
        <v>0</v>
      </c>
      <c r="T89" s="29">
        <f t="shared" si="2"/>
        <v>0</v>
      </c>
      <c r="U89" s="49">
        <f t="shared" si="6"/>
        <v>0</v>
      </c>
      <c r="V89" s="31"/>
    </row>
    <row r="90" spans="2:25" ht="20.100000000000001" customHeight="1" x14ac:dyDescent="0.3">
      <c r="B90" s="288"/>
      <c r="C90" s="59"/>
      <c r="D90" s="60"/>
      <c r="E90" s="61"/>
      <c r="F90" s="279"/>
      <c r="G90" s="60"/>
      <c r="H90" s="290"/>
      <c r="I90" s="59"/>
      <c r="J90" s="60"/>
      <c r="K90" s="61"/>
      <c r="L90" s="279"/>
      <c r="M90" s="60"/>
      <c r="N90" s="290"/>
      <c r="O90" s="59"/>
      <c r="P90" s="60"/>
      <c r="Q90" s="61"/>
      <c r="R90" s="43">
        <f t="shared" ca="1" si="5"/>
        <v>0</v>
      </c>
      <c r="S90" s="27">
        <f t="shared" si="1"/>
        <v>0</v>
      </c>
      <c r="T90" s="29">
        <f t="shared" si="2"/>
        <v>0</v>
      </c>
      <c r="U90" s="49">
        <f t="shared" si="6"/>
        <v>0</v>
      </c>
      <c r="V90" s="31"/>
    </row>
    <row r="91" spans="2:25" ht="20.100000000000001" customHeight="1" x14ac:dyDescent="0.3">
      <c r="B91" s="288"/>
      <c r="C91" s="59"/>
      <c r="D91" s="60"/>
      <c r="E91" s="61"/>
      <c r="F91" s="279"/>
      <c r="G91" s="60"/>
      <c r="H91" s="290"/>
      <c r="I91" s="59"/>
      <c r="J91" s="60"/>
      <c r="K91" s="61"/>
      <c r="L91" s="279"/>
      <c r="M91" s="60"/>
      <c r="N91" s="290"/>
      <c r="O91" s="59"/>
      <c r="P91" s="60"/>
      <c r="Q91" s="61"/>
      <c r="R91" s="43">
        <f t="shared" ca="1" si="5"/>
        <v>0</v>
      </c>
      <c r="S91" s="27">
        <f t="shared" si="1"/>
        <v>0</v>
      </c>
      <c r="T91" s="29">
        <f t="shared" si="2"/>
        <v>0</v>
      </c>
      <c r="U91" s="49">
        <f t="shared" si="6"/>
        <v>0</v>
      </c>
      <c r="V91" s="31"/>
    </row>
    <row r="92" spans="2:25" ht="20.100000000000001" customHeight="1" x14ac:dyDescent="0.3">
      <c r="B92" s="288"/>
      <c r="C92" s="59"/>
      <c r="D92" s="60"/>
      <c r="E92" s="61"/>
      <c r="F92" s="279"/>
      <c r="G92" s="60"/>
      <c r="H92" s="290"/>
      <c r="I92" s="59"/>
      <c r="J92" s="60"/>
      <c r="K92" s="61"/>
      <c r="L92" s="279"/>
      <c r="M92" s="60"/>
      <c r="N92" s="290"/>
      <c r="O92" s="59"/>
      <c r="P92" s="60"/>
      <c r="Q92" s="61"/>
      <c r="R92" s="43">
        <f t="shared" ca="1" si="5"/>
        <v>0</v>
      </c>
      <c r="S92" s="27">
        <f t="shared" si="1"/>
        <v>0</v>
      </c>
      <c r="T92" s="29">
        <f t="shared" si="2"/>
        <v>0</v>
      </c>
      <c r="U92" s="49">
        <f t="shared" si="6"/>
        <v>0</v>
      </c>
      <c r="V92" s="31"/>
    </row>
    <row r="93" spans="2:25" ht="20.100000000000001" customHeight="1" x14ac:dyDescent="0.3">
      <c r="B93" s="288"/>
      <c r="C93" s="59"/>
      <c r="D93" s="60"/>
      <c r="E93" s="61"/>
      <c r="F93" s="279"/>
      <c r="G93" s="60"/>
      <c r="H93" s="290"/>
      <c r="I93" s="59"/>
      <c r="J93" s="60"/>
      <c r="K93" s="61"/>
      <c r="L93" s="279"/>
      <c r="M93" s="60"/>
      <c r="N93" s="290"/>
      <c r="O93" s="59"/>
      <c r="P93" s="60"/>
      <c r="Q93" s="61"/>
      <c r="R93" s="43">
        <f t="shared" ca="1" si="5"/>
        <v>0</v>
      </c>
      <c r="S93" s="27">
        <f t="shared" si="1"/>
        <v>0</v>
      </c>
      <c r="T93" s="29">
        <f t="shared" si="2"/>
        <v>0</v>
      </c>
      <c r="U93" s="49">
        <f t="shared" si="6"/>
        <v>0</v>
      </c>
      <c r="V93" s="31"/>
    </row>
    <row r="94" spans="2:25" ht="20.100000000000001" customHeight="1" thickBot="1" x14ac:dyDescent="0.35">
      <c r="B94" s="401"/>
      <c r="C94" s="280"/>
      <c r="D94" s="281"/>
      <c r="E94" s="282"/>
      <c r="F94" s="283"/>
      <c r="G94" s="281"/>
      <c r="H94" s="291"/>
      <c r="I94" s="280"/>
      <c r="J94" s="281"/>
      <c r="K94" s="282"/>
      <c r="L94" s="283"/>
      <c r="M94" s="281"/>
      <c r="N94" s="291"/>
      <c r="O94" s="280"/>
      <c r="P94" s="281"/>
      <c r="Q94" s="282"/>
      <c r="R94" s="46">
        <f t="shared" ca="1" si="5"/>
        <v>0</v>
      </c>
      <c r="S94" s="30">
        <f t="shared" si="1"/>
        <v>0</v>
      </c>
      <c r="T94" s="33">
        <f t="shared" si="2"/>
        <v>0</v>
      </c>
      <c r="U94" s="50">
        <f>COUNTIF(C94:Q94,"abs")</f>
        <v>0</v>
      </c>
      <c r="V94" s="31"/>
      <c r="Y94" s="26"/>
    </row>
    <row r="95" spans="2:25" ht="24.95" customHeight="1" thickBot="1" x14ac:dyDescent="0.35">
      <c r="B95" s="375" t="s">
        <v>9</v>
      </c>
      <c r="C95" s="376">
        <f>COUNTIF(C5:C94,"abs")</f>
        <v>0</v>
      </c>
      <c r="D95" s="367"/>
      <c r="E95" s="377"/>
      <c r="F95" s="366">
        <f>COUNTIF(F5:F94,"abs")</f>
        <v>0</v>
      </c>
      <c r="G95" s="367"/>
      <c r="H95" s="368"/>
      <c r="I95" s="376">
        <f>COUNTIF(I5:I94,"abs")</f>
        <v>0</v>
      </c>
      <c r="J95" s="367"/>
      <c r="K95" s="377"/>
      <c r="L95" s="366">
        <f>COUNTIF(L5:L94,"abs")</f>
        <v>0</v>
      </c>
      <c r="M95" s="367"/>
      <c r="N95" s="368"/>
      <c r="O95" s="376">
        <f>COUNTIF(O5:O94,"abs")</f>
        <v>0</v>
      </c>
      <c r="P95" s="367"/>
      <c r="Q95" s="377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7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7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7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7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7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7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7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7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7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7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7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7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7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7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7"/>
        <v>0</v>
      </c>
      <c r="S111" s="353"/>
      <c r="T111" s="353"/>
      <c r="U111" s="354"/>
      <c r="V111" s="31"/>
    </row>
  </sheetData>
  <sheetProtection password="CC87" sheet="1" objects="1" scenarios="1"/>
  <sortState ref="B6:B21">
    <sortCondition ref="B5"/>
  </sortState>
  <mergeCells count="102">
    <mergeCell ref="Y2:AA2"/>
    <mergeCell ref="U95:U96"/>
    <mergeCell ref="C97:E97"/>
    <mergeCell ref="F97:H97"/>
    <mergeCell ref="I97:K97"/>
    <mergeCell ref="L97:N97"/>
    <mergeCell ref="O97:Q97"/>
    <mergeCell ref="R97:U97"/>
    <mergeCell ref="B2:V2"/>
    <mergeCell ref="B95:B96"/>
    <mergeCell ref="C95:E95"/>
    <mergeCell ref="F95:H95"/>
    <mergeCell ref="I95:K95"/>
    <mergeCell ref="L95:N95"/>
    <mergeCell ref="O95:Q95"/>
    <mergeCell ref="R95:R96"/>
    <mergeCell ref="S95:S96"/>
    <mergeCell ref="T95:T96"/>
    <mergeCell ref="C99:E99"/>
    <mergeCell ref="F99:H99"/>
    <mergeCell ref="I99:K99"/>
    <mergeCell ref="L99:N99"/>
    <mergeCell ref="O99:Q99"/>
    <mergeCell ref="R99:U99"/>
    <mergeCell ref="C98:E98"/>
    <mergeCell ref="F98:H98"/>
    <mergeCell ref="I98:K98"/>
    <mergeCell ref="L98:N98"/>
    <mergeCell ref="O98:Q98"/>
    <mergeCell ref="R98:U98"/>
    <mergeCell ref="C101:E101"/>
    <mergeCell ref="F101:H101"/>
    <mergeCell ref="I101:K101"/>
    <mergeCell ref="L101:N101"/>
    <mergeCell ref="O101:Q101"/>
    <mergeCell ref="R101:U101"/>
    <mergeCell ref="C100:E100"/>
    <mergeCell ref="F100:H100"/>
    <mergeCell ref="I100:K100"/>
    <mergeCell ref="L100:N100"/>
    <mergeCell ref="O100:Q100"/>
    <mergeCell ref="R100:U100"/>
    <mergeCell ref="C103:E103"/>
    <mergeCell ref="F103:H103"/>
    <mergeCell ref="I103:K103"/>
    <mergeCell ref="L103:N103"/>
    <mergeCell ref="O103:Q103"/>
    <mergeCell ref="R103:U103"/>
    <mergeCell ref="C102:E102"/>
    <mergeCell ref="F102:H102"/>
    <mergeCell ref="I102:K102"/>
    <mergeCell ref="L102:N102"/>
    <mergeCell ref="O102:Q102"/>
    <mergeCell ref="R102:U102"/>
    <mergeCell ref="C105:E105"/>
    <mergeCell ref="F105:H105"/>
    <mergeCell ref="I105:K105"/>
    <mergeCell ref="L105:N105"/>
    <mergeCell ref="O105:Q105"/>
    <mergeCell ref="R105:U105"/>
    <mergeCell ref="C104:E104"/>
    <mergeCell ref="F104:H104"/>
    <mergeCell ref="I104:K104"/>
    <mergeCell ref="L104:N104"/>
    <mergeCell ref="O104:Q104"/>
    <mergeCell ref="R104:U104"/>
    <mergeCell ref="C107:E107"/>
    <mergeCell ref="F107:H107"/>
    <mergeCell ref="I107:K107"/>
    <mergeCell ref="L107:N107"/>
    <mergeCell ref="O107:Q107"/>
    <mergeCell ref="R107:U107"/>
    <mergeCell ref="C106:E106"/>
    <mergeCell ref="F106:H106"/>
    <mergeCell ref="I106:K106"/>
    <mergeCell ref="L106:N106"/>
    <mergeCell ref="O106:Q106"/>
    <mergeCell ref="R106:U106"/>
    <mergeCell ref="C109:E109"/>
    <mergeCell ref="F109:H109"/>
    <mergeCell ref="I109:K109"/>
    <mergeCell ref="L109:N109"/>
    <mergeCell ref="O109:Q109"/>
    <mergeCell ref="R109:U109"/>
    <mergeCell ref="C108:E108"/>
    <mergeCell ref="F108:H108"/>
    <mergeCell ref="I108:K108"/>
    <mergeCell ref="L108:N108"/>
    <mergeCell ref="O108:Q108"/>
    <mergeCell ref="R108:U108"/>
    <mergeCell ref="C111:E111"/>
    <mergeCell ref="F111:H111"/>
    <mergeCell ref="I111:K111"/>
    <mergeCell ref="L111:N111"/>
    <mergeCell ref="O111:Q111"/>
    <mergeCell ref="R111:U111"/>
    <mergeCell ref="C110:E110"/>
    <mergeCell ref="F110:H110"/>
    <mergeCell ref="I110:K110"/>
    <mergeCell ref="L110:N110"/>
    <mergeCell ref="O110:Q110"/>
    <mergeCell ref="R110:U110"/>
  </mergeCells>
  <printOptions horizontalCentered="1"/>
  <pageMargins left="0" right="0" top="0.15748031496062992" bottom="0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tabColor rgb="FFFF0000"/>
  </sheetPr>
  <dimension ref="B1:AA111"/>
  <sheetViews>
    <sheetView showGridLines="0" zoomScale="70" zoomScaleNormal="70" workbookViewId="0">
      <selection activeCell="B5" sqref="B5:Q94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92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45" t="s">
        <v>33</v>
      </c>
      <c r="I4" s="63">
        <f>F4+1</f>
        <v>42445</v>
      </c>
      <c r="J4" s="44" t="s">
        <v>32</v>
      </c>
      <c r="K4" s="45" t="s">
        <v>33</v>
      </c>
      <c r="L4" s="63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x14ac:dyDescent="0.3">
      <c r="B5" s="406"/>
      <c r="C5" s="121"/>
      <c r="D5" s="122"/>
      <c r="E5" s="123"/>
      <c r="F5" s="124"/>
      <c r="G5" s="122"/>
      <c r="H5" s="125"/>
      <c r="I5" s="121"/>
      <c r="J5" s="122"/>
      <c r="K5" s="123"/>
      <c r="L5" s="124"/>
      <c r="M5" s="122"/>
      <c r="N5" s="125"/>
      <c r="O5" s="121"/>
      <c r="P5" s="122"/>
      <c r="Q5" s="123"/>
      <c r="R5" s="42">
        <f ca="1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x14ac:dyDescent="0.3">
      <c r="B6" s="407"/>
      <c r="C6" s="126"/>
      <c r="D6" s="127"/>
      <c r="E6" s="128"/>
      <c r="F6" s="129"/>
      <c r="G6" s="127"/>
      <c r="H6" s="130"/>
      <c r="I6" s="126"/>
      <c r="J6" s="127"/>
      <c r="K6" s="128"/>
      <c r="L6" s="129"/>
      <c r="M6" s="127"/>
      <c r="N6" s="130"/>
      <c r="O6" s="126"/>
      <c r="P6" s="127"/>
      <c r="Q6" s="128"/>
      <c r="R6" s="43">
        <f t="shared" ref="R6:R94" ca="1" si="0">somcoul(C6:Q6,"rouge")</f>
        <v>0</v>
      </c>
      <c r="S6" s="27">
        <f t="shared" ref="S6:S94" si="1">COUNTIF(C6:Q6,("g"))</f>
        <v>0</v>
      </c>
      <c r="T6" s="29">
        <f t="shared" ref="T6:T94" si="2">COUNTIF(C6:Q6,("c"))</f>
        <v>0</v>
      </c>
      <c r="U6" s="49">
        <f t="shared" ref="U6:U69" si="3">COUNTIF(C6:Q6,"abs")</f>
        <v>0</v>
      </c>
      <c r="V6" s="31"/>
    </row>
    <row r="7" spans="2:27" ht="20.100000000000001" customHeight="1" x14ac:dyDescent="0.3">
      <c r="B7" s="407"/>
      <c r="C7" s="126"/>
      <c r="D7" s="127"/>
      <c r="E7" s="128"/>
      <c r="F7" s="129"/>
      <c r="G7" s="127"/>
      <c r="H7" s="130"/>
      <c r="I7" s="126"/>
      <c r="J7" s="127"/>
      <c r="K7" s="128"/>
      <c r="L7" s="129"/>
      <c r="M7" s="127"/>
      <c r="N7" s="130"/>
      <c r="O7" s="126"/>
      <c r="P7" s="127"/>
      <c r="Q7" s="128"/>
      <c r="R7" s="43">
        <f t="shared" ca="1" si="0"/>
        <v>0</v>
      </c>
      <c r="S7" s="27">
        <f t="shared" si="1"/>
        <v>0</v>
      </c>
      <c r="T7" s="29">
        <f t="shared" si="2"/>
        <v>0</v>
      </c>
      <c r="U7" s="49">
        <f t="shared" si="3"/>
        <v>0</v>
      </c>
      <c r="V7" s="31"/>
    </row>
    <row r="8" spans="2:27" ht="20.100000000000001" customHeight="1" x14ac:dyDescent="0.3">
      <c r="B8" s="407"/>
      <c r="C8" s="126"/>
      <c r="D8" s="127"/>
      <c r="E8" s="128"/>
      <c r="F8" s="129"/>
      <c r="G8" s="127"/>
      <c r="H8" s="284"/>
      <c r="I8" s="126"/>
      <c r="J8" s="127"/>
      <c r="K8" s="128"/>
      <c r="L8" s="129"/>
      <c r="M8" s="127"/>
      <c r="N8" s="130"/>
      <c r="O8" s="126"/>
      <c r="P8" s="127"/>
      <c r="Q8" s="128"/>
      <c r="R8" s="43">
        <f t="shared" ca="1" si="0"/>
        <v>0</v>
      </c>
      <c r="S8" s="27">
        <f t="shared" si="1"/>
        <v>0</v>
      </c>
      <c r="T8" s="29">
        <f t="shared" si="2"/>
        <v>0</v>
      </c>
      <c r="U8" s="49">
        <f t="shared" si="3"/>
        <v>0</v>
      </c>
      <c r="V8" s="31"/>
    </row>
    <row r="9" spans="2:27" ht="20.100000000000001" customHeight="1" x14ac:dyDescent="0.3">
      <c r="B9" s="407"/>
      <c r="C9" s="126"/>
      <c r="D9" s="127"/>
      <c r="E9" s="128"/>
      <c r="F9" s="129"/>
      <c r="G9" s="127"/>
      <c r="H9" s="130"/>
      <c r="I9" s="126"/>
      <c r="J9" s="127"/>
      <c r="K9" s="128"/>
      <c r="L9" s="129"/>
      <c r="M9" s="127"/>
      <c r="N9" s="130"/>
      <c r="O9" s="126"/>
      <c r="P9" s="127"/>
      <c r="Q9" s="128"/>
      <c r="R9" s="43">
        <f t="shared" ca="1" si="0"/>
        <v>0</v>
      </c>
      <c r="S9" s="27">
        <f t="shared" si="1"/>
        <v>0</v>
      </c>
      <c r="T9" s="29">
        <f t="shared" si="2"/>
        <v>0</v>
      </c>
      <c r="U9" s="49">
        <f t="shared" si="3"/>
        <v>0</v>
      </c>
      <c r="V9" s="31"/>
    </row>
    <row r="10" spans="2:27" ht="20.100000000000001" customHeight="1" x14ac:dyDescent="0.3">
      <c r="B10" s="407"/>
      <c r="C10" s="126"/>
      <c r="D10" s="127"/>
      <c r="E10" s="128"/>
      <c r="F10" s="129"/>
      <c r="G10" s="127"/>
      <c r="H10" s="130"/>
      <c r="I10" s="126"/>
      <c r="J10" s="127"/>
      <c r="K10" s="128"/>
      <c r="L10" s="129"/>
      <c r="M10" s="127"/>
      <c r="N10" s="130"/>
      <c r="O10" s="126"/>
      <c r="P10" s="127"/>
      <c r="Q10" s="128"/>
      <c r="R10" s="43">
        <f t="shared" ca="1" si="0"/>
        <v>0</v>
      </c>
      <c r="S10" s="27">
        <f t="shared" si="1"/>
        <v>0</v>
      </c>
      <c r="T10" s="29">
        <f t="shared" si="2"/>
        <v>0</v>
      </c>
      <c r="U10" s="49">
        <f t="shared" si="3"/>
        <v>0</v>
      </c>
      <c r="V10" s="31"/>
    </row>
    <row r="11" spans="2:27" ht="20.100000000000001" customHeight="1" x14ac:dyDescent="0.3">
      <c r="B11" s="407"/>
      <c r="C11" s="126"/>
      <c r="D11" s="127"/>
      <c r="E11" s="128"/>
      <c r="F11" s="129"/>
      <c r="G11" s="127"/>
      <c r="H11" s="130"/>
      <c r="I11" s="126"/>
      <c r="J11" s="127"/>
      <c r="K11" s="128"/>
      <c r="L11" s="129"/>
      <c r="M11" s="127"/>
      <c r="N11" s="130"/>
      <c r="O11" s="126"/>
      <c r="P11" s="127"/>
      <c r="Q11" s="128"/>
      <c r="R11" s="43">
        <f t="shared" ca="1" si="0"/>
        <v>0</v>
      </c>
      <c r="S11" s="27">
        <f t="shared" si="1"/>
        <v>0</v>
      </c>
      <c r="T11" s="29">
        <f t="shared" si="2"/>
        <v>0</v>
      </c>
      <c r="U11" s="49">
        <f t="shared" si="3"/>
        <v>0</v>
      </c>
      <c r="V11" s="31"/>
    </row>
    <row r="12" spans="2:27" ht="20.100000000000001" customHeight="1" x14ac:dyDescent="0.3">
      <c r="B12" s="407"/>
      <c r="C12" s="126"/>
      <c r="D12" s="127"/>
      <c r="E12" s="128"/>
      <c r="F12" s="129"/>
      <c r="G12" s="127"/>
      <c r="H12" s="130"/>
      <c r="I12" s="126"/>
      <c r="J12" s="127"/>
      <c r="K12" s="128"/>
      <c r="L12" s="129"/>
      <c r="M12" s="127"/>
      <c r="N12" s="130"/>
      <c r="O12" s="126"/>
      <c r="P12" s="127"/>
      <c r="Q12" s="128"/>
      <c r="R12" s="43">
        <f t="shared" ca="1" si="0"/>
        <v>0</v>
      </c>
      <c r="S12" s="27">
        <f t="shared" si="1"/>
        <v>0</v>
      </c>
      <c r="T12" s="29">
        <f t="shared" si="2"/>
        <v>0</v>
      </c>
      <c r="U12" s="49">
        <f t="shared" si="3"/>
        <v>0</v>
      </c>
      <c r="V12" s="31"/>
    </row>
    <row r="13" spans="2:27" ht="20.100000000000001" customHeight="1" x14ac:dyDescent="0.3">
      <c r="B13" s="407"/>
      <c r="C13" s="126"/>
      <c r="D13" s="127"/>
      <c r="E13" s="128"/>
      <c r="F13" s="129"/>
      <c r="G13" s="127"/>
      <c r="H13" s="130"/>
      <c r="I13" s="277"/>
      <c r="J13" s="127"/>
      <c r="K13" s="128"/>
      <c r="L13" s="129"/>
      <c r="M13" s="127"/>
      <c r="N13" s="130"/>
      <c r="O13" s="126"/>
      <c r="P13" s="127"/>
      <c r="Q13" s="128"/>
      <c r="R13" s="43">
        <f t="shared" ca="1" si="0"/>
        <v>0</v>
      </c>
      <c r="S13" s="27">
        <f t="shared" si="1"/>
        <v>0</v>
      </c>
      <c r="T13" s="29">
        <f t="shared" si="2"/>
        <v>0</v>
      </c>
      <c r="U13" s="49">
        <f t="shared" si="3"/>
        <v>0</v>
      </c>
      <c r="V13" s="31" t="s">
        <v>44</v>
      </c>
      <c r="W13" s="66"/>
      <c r="X13" s="5" t="s">
        <v>44</v>
      </c>
      <c r="AA13" s="5" t="s">
        <v>40</v>
      </c>
    </row>
    <row r="14" spans="2:27" ht="20.100000000000001" customHeight="1" x14ac:dyDescent="0.3">
      <c r="B14" s="407"/>
      <c r="C14" s="126"/>
      <c r="D14" s="127"/>
      <c r="E14" s="128"/>
      <c r="F14" s="129"/>
      <c r="G14" s="127"/>
      <c r="H14" s="130"/>
      <c r="I14" s="126"/>
      <c r="J14" s="127"/>
      <c r="K14" s="128"/>
      <c r="L14" s="129"/>
      <c r="M14" s="127"/>
      <c r="N14" s="130"/>
      <c r="O14" s="126"/>
      <c r="P14" s="127"/>
      <c r="Q14" s="128"/>
      <c r="R14" s="43">
        <f t="shared" ca="1" si="0"/>
        <v>0</v>
      </c>
      <c r="S14" s="27">
        <f t="shared" si="1"/>
        <v>0</v>
      </c>
      <c r="T14" s="29">
        <f t="shared" si="2"/>
        <v>0</v>
      </c>
      <c r="U14" s="49">
        <f t="shared" si="3"/>
        <v>0</v>
      </c>
      <c r="V14" s="31"/>
    </row>
    <row r="15" spans="2:27" ht="20.100000000000001" customHeight="1" x14ac:dyDescent="0.3">
      <c r="B15" s="407"/>
      <c r="C15" s="126"/>
      <c r="D15" s="127"/>
      <c r="E15" s="128"/>
      <c r="F15" s="129"/>
      <c r="G15" s="127"/>
      <c r="H15" s="130"/>
      <c r="I15" s="126"/>
      <c r="J15" s="127"/>
      <c r="K15" s="128"/>
      <c r="L15" s="129"/>
      <c r="M15" s="127"/>
      <c r="N15" s="130"/>
      <c r="O15" s="126"/>
      <c r="P15" s="127"/>
      <c r="Q15" s="128"/>
      <c r="R15" s="43">
        <f t="shared" ca="1" si="0"/>
        <v>0</v>
      </c>
      <c r="S15" s="27">
        <f t="shared" si="1"/>
        <v>0</v>
      </c>
      <c r="T15" s="29">
        <f t="shared" si="2"/>
        <v>0</v>
      </c>
      <c r="U15" s="49">
        <f t="shared" si="3"/>
        <v>0</v>
      </c>
      <c r="V15" s="31"/>
    </row>
    <row r="16" spans="2:27" ht="20.100000000000001" customHeight="1" x14ac:dyDescent="0.3">
      <c r="B16" s="407"/>
      <c r="C16" s="126"/>
      <c r="D16" s="127"/>
      <c r="E16" s="128"/>
      <c r="F16" s="129"/>
      <c r="G16" s="127"/>
      <c r="H16" s="130"/>
      <c r="I16" s="126"/>
      <c r="J16" s="127"/>
      <c r="K16" s="128"/>
      <c r="L16" s="129"/>
      <c r="M16" s="127"/>
      <c r="N16" s="130"/>
      <c r="O16" s="126"/>
      <c r="P16" s="127"/>
      <c r="Q16" s="128"/>
      <c r="R16" s="43">
        <f t="shared" ca="1" si="0"/>
        <v>0</v>
      </c>
      <c r="S16" s="27">
        <f t="shared" si="1"/>
        <v>0</v>
      </c>
      <c r="T16" s="29">
        <f t="shared" si="2"/>
        <v>0</v>
      </c>
      <c r="U16" s="49">
        <f t="shared" si="3"/>
        <v>0</v>
      </c>
      <c r="V16" s="31"/>
    </row>
    <row r="17" spans="2:22" ht="20.100000000000001" customHeight="1" x14ac:dyDescent="0.3">
      <c r="B17" s="407"/>
      <c r="C17" s="126"/>
      <c r="D17" s="127"/>
      <c r="E17" s="128"/>
      <c r="F17" s="129"/>
      <c r="G17" s="127"/>
      <c r="H17" s="130"/>
      <c r="I17" s="126"/>
      <c r="J17" s="127"/>
      <c r="K17" s="128"/>
      <c r="L17" s="129"/>
      <c r="M17" s="127"/>
      <c r="N17" s="130"/>
      <c r="O17" s="126"/>
      <c r="P17" s="127"/>
      <c r="Q17" s="128"/>
      <c r="R17" s="43">
        <f t="shared" ca="1" si="0"/>
        <v>0</v>
      </c>
      <c r="S17" s="27">
        <f t="shared" si="1"/>
        <v>0</v>
      </c>
      <c r="T17" s="29">
        <f t="shared" si="2"/>
        <v>0</v>
      </c>
      <c r="U17" s="49">
        <f t="shared" si="3"/>
        <v>0</v>
      </c>
      <c r="V17" s="31"/>
    </row>
    <row r="18" spans="2:22" ht="20.100000000000001" customHeight="1" x14ac:dyDescent="0.3">
      <c r="B18" s="80"/>
      <c r="C18" s="126"/>
      <c r="D18" s="127"/>
      <c r="E18" s="128"/>
      <c r="F18" s="129"/>
      <c r="G18" s="127"/>
      <c r="H18" s="130"/>
      <c r="I18" s="126"/>
      <c r="J18" s="127"/>
      <c r="K18" s="128"/>
      <c r="L18" s="129"/>
      <c r="M18" s="127"/>
      <c r="N18" s="130"/>
      <c r="O18" s="126"/>
      <c r="P18" s="127"/>
      <c r="Q18" s="128"/>
      <c r="R18" s="43">
        <f t="shared" ca="1" si="0"/>
        <v>0</v>
      </c>
      <c r="S18" s="27">
        <f t="shared" si="1"/>
        <v>0</v>
      </c>
      <c r="T18" s="29">
        <f t="shared" si="2"/>
        <v>0</v>
      </c>
      <c r="U18" s="49">
        <f t="shared" si="3"/>
        <v>0</v>
      </c>
      <c r="V18" s="31"/>
    </row>
    <row r="19" spans="2:22" ht="20.100000000000001" customHeight="1" x14ac:dyDescent="0.3">
      <c r="B19" s="80"/>
      <c r="C19" s="126"/>
      <c r="D19" s="127"/>
      <c r="E19" s="128"/>
      <c r="F19" s="129"/>
      <c r="G19" s="127"/>
      <c r="H19" s="130"/>
      <c r="I19" s="126"/>
      <c r="J19" s="127"/>
      <c r="K19" s="128"/>
      <c r="L19" s="129"/>
      <c r="M19" s="127"/>
      <c r="N19" s="130"/>
      <c r="O19" s="126"/>
      <c r="P19" s="127"/>
      <c r="Q19" s="128"/>
      <c r="R19" s="43">
        <f t="shared" ca="1" si="0"/>
        <v>0</v>
      </c>
      <c r="S19" s="27">
        <f t="shared" si="1"/>
        <v>0</v>
      </c>
      <c r="T19" s="29">
        <f t="shared" si="2"/>
        <v>0</v>
      </c>
      <c r="U19" s="49">
        <f t="shared" si="3"/>
        <v>0</v>
      </c>
      <c r="V19" s="31"/>
    </row>
    <row r="20" spans="2:22" ht="20.100000000000001" customHeight="1" x14ac:dyDescent="0.3">
      <c r="B20" s="80"/>
      <c r="C20" s="134"/>
      <c r="D20" s="131"/>
      <c r="E20" s="132"/>
      <c r="F20" s="135"/>
      <c r="G20" s="131"/>
      <c r="H20" s="133"/>
      <c r="I20" s="134"/>
      <c r="J20" s="131"/>
      <c r="K20" s="132"/>
      <c r="L20" s="135"/>
      <c r="M20" s="131"/>
      <c r="N20" s="133"/>
      <c r="O20" s="134"/>
      <c r="P20" s="131"/>
      <c r="Q20" s="132"/>
      <c r="R20" s="43">
        <f t="shared" ca="1" si="0"/>
        <v>0</v>
      </c>
      <c r="S20" s="27">
        <f t="shared" si="1"/>
        <v>0</v>
      </c>
      <c r="T20" s="29">
        <f t="shared" si="2"/>
        <v>0</v>
      </c>
      <c r="U20" s="49">
        <f t="shared" si="3"/>
        <v>0</v>
      </c>
      <c r="V20" s="31"/>
    </row>
    <row r="21" spans="2:22" ht="20.100000000000001" customHeight="1" x14ac:dyDescent="0.3">
      <c r="B21" s="80"/>
      <c r="C21" s="134"/>
      <c r="D21" s="131"/>
      <c r="E21" s="132"/>
      <c r="F21" s="135"/>
      <c r="G21" s="131"/>
      <c r="H21" s="133"/>
      <c r="I21" s="134"/>
      <c r="J21" s="131"/>
      <c r="K21" s="132"/>
      <c r="L21" s="135"/>
      <c r="M21" s="131"/>
      <c r="N21" s="133"/>
      <c r="O21" s="134"/>
      <c r="P21" s="131"/>
      <c r="Q21" s="132"/>
      <c r="R21" s="43">
        <f t="shared" ca="1" si="0"/>
        <v>0</v>
      </c>
      <c r="S21" s="27">
        <f t="shared" si="1"/>
        <v>0</v>
      </c>
      <c r="T21" s="29">
        <f t="shared" si="2"/>
        <v>0</v>
      </c>
      <c r="U21" s="49">
        <f t="shared" si="3"/>
        <v>0</v>
      </c>
      <c r="V21" s="31"/>
    </row>
    <row r="22" spans="2:22" ht="20.100000000000001" customHeight="1" x14ac:dyDescent="0.3">
      <c r="B22" s="80"/>
      <c r="C22" s="134"/>
      <c r="D22" s="131"/>
      <c r="E22" s="132"/>
      <c r="F22" s="135"/>
      <c r="G22" s="131"/>
      <c r="H22" s="133"/>
      <c r="I22" s="134"/>
      <c r="J22" s="131"/>
      <c r="K22" s="132"/>
      <c r="L22" s="135"/>
      <c r="M22" s="131"/>
      <c r="N22" s="133"/>
      <c r="O22" s="134"/>
      <c r="P22" s="131"/>
      <c r="Q22" s="132"/>
      <c r="R22" s="43">
        <f t="shared" ca="1" si="0"/>
        <v>0</v>
      </c>
      <c r="S22" s="27">
        <f t="shared" si="1"/>
        <v>0</v>
      </c>
      <c r="T22" s="29">
        <f t="shared" si="2"/>
        <v>0</v>
      </c>
      <c r="U22" s="49">
        <f t="shared" si="3"/>
        <v>0</v>
      </c>
      <c r="V22" s="31"/>
    </row>
    <row r="23" spans="2:22" ht="20.100000000000001" customHeight="1" x14ac:dyDescent="0.3">
      <c r="B23" s="80"/>
      <c r="C23" s="59"/>
      <c r="D23" s="60"/>
      <c r="E23" s="61"/>
      <c r="F23" s="59"/>
      <c r="G23" s="60"/>
      <c r="H23" s="61"/>
      <c r="I23" s="59"/>
      <c r="J23" s="60"/>
      <c r="K23" s="61"/>
      <c r="L23" s="59"/>
      <c r="M23" s="60"/>
      <c r="N23" s="61"/>
      <c r="O23" s="279"/>
      <c r="P23" s="60"/>
      <c r="Q23" s="61"/>
      <c r="R23" s="43">
        <f t="shared" ca="1" si="0"/>
        <v>0</v>
      </c>
      <c r="S23" s="27">
        <f t="shared" si="1"/>
        <v>0</v>
      </c>
      <c r="T23" s="29">
        <f t="shared" si="2"/>
        <v>0</v>
      </c>
      <c r="U23" s="49">
        <f t="shared" si="3"/>
        <v>0</v>
      </c>
      <c r="V23" s="31"/>
    </row>
    <row r="24" spans="2:22" ht="20.100000000000001" customHeight="1" x14ac:dyDescent="0.3">
      <c r="B24" s="80"/>
      <c r="C24" s="59"/>
      <c r="D24" s="60"/>
      <c r="E24" s="61"/>
      <c r="F24" s="59"/>
      <c r="G24" s="60"/>
      <c r="H24" s="61"/>
      <c r="I24" s="59"/>
      <c r="J24" s="60"/>
      <c r="K24" s="61"/>
      <c r="L24" s="59"/>
      <c r="M24" s="60"/>
      <c r="N24" s="61"/>
      <c r="O24" s="279"/>
      <c r="P24" s="60"/>
      <c r="Q24" s="61"/>
      <c r="R24" s="43">
        <f t="shared" ca="1" si="0"/>
        <v>0</v>
      </c>
      <c r="S24" s="27">
        <f t="shared" si="1"/>
        <v>0</v>
      </c>
      <c r="T24" s="29">
        <f t="shared" si="2"/>
        <v>0</v>
      </c>
      <c r="U24" s="49">
        <f t="shared" si="3"/>
        <v>0</v>
      </c>
      <c r="V24" s="31"/>
    </row>
    <row r="25" spans="2:22" ht="20.100000000000001" customHeight="1" x14ac:dyDescent="0.3">
      <c r="B25" s="80"/>
      <c r="C25" s="59"/>
      <c r="D25" s="60"/>
      <c r="E25" s="61"/>
      <c r="F25" s="59"/>
      <c r="G25" s="60"/>
      <c r="H25" s="61"/>
      <c r="I25" s="59"/>
      <c r="J25" s="60"/>
      <c r="K25" s="61"/>
      <c r="L25" s="59"/>
      <c r="M25" s="60"/>
      <c r="N25" s="61"/>
      <c r="O25" s="279"/>
      <c r="P25" s="60"/>
      <c r="Q25" s="61"/>
      <c r="R25" s="43">
        <f t="shared" ca="1" si="0"/>
        <v>0</v>
      </c>
      <c r="S25" s="27">
        <f t="shared" si="1"/>
        <v>0</v>
      </c>
      <c r="T25" s="29">
        <f t="shared" si="2"/>
        <v>0</v>
      </c>
      <c r="U25" s="49">
        <f t="shared" si="3"/>
        <v>0</v>
      </c>
      <c r="V25" s="31"/>
    </row>
    <row r="26" spans="2:22" ht="20.100000000000001" customHeight="1" x14ac:dyDescent="0.3">
      <c r="B26" s="80"/>
      <c r="C26" s="59"/>
      <c r="D26" s="60"/>
      <c r="E26" s="61"/>
      <c r="F26" s="59"/>
      <c r="G26" s="60"/>
      <c r="H26" s="61"/>
      <c r="I26" s="59"/>
      <c r="J26" s="60"/>
      <c r="K26" s="61"/>
      <c r="L26" s="59"/>
      <c r="M26" s="60"/>
      <c r="N26" s="61"/>
      <c r="O26" s="279"/>
      <c r="P26" s="60"/>
      <c r="Q26" s="61"/>
      <c r="R26" s="43">
        <f t="shared" ca="1" si="0"/>
        <v>0</v>
      </c>
      <c r="S26" s="27">
        <f t="shared" si="1"/>
        <v>0</v>
      </c>
      <c r="T26" s="29">
        <f t="shared" si="2"/>
        <v>0</v>
      </c>
      <c r="U26" s="49">
        <f t="shared" si="3"/>
        <v>0</v>
      </c>
      <c r="V26" s="31"/>
    </row>
    <row r="27" spans="2:22" ht="20.100000000000001" customHeight="1" x14ac:dyDescent="0.3">
      <c r="B27" s="80"/>
      <c r="C27" s="59"/>
      <c r="D27" s="60"/>
      <c r="E27" s="61"/>
      <c r="F27" s="59"/>
      <c r="G27" s="60"/>
      <c r="H27" s="61"/>
      <c r="I27" s="59"/>
      <c r="J27" s="60"/>
      <c r="K27" s="61"/>
      <c r="L27" s="59"/>
      <c r="M27" s="60"/>
      <c r="N27" s="61"/>
      <c r="O27" s="279"/>
      <c r="P27" s="60"/>
      <c r="Q27" s="61"/>
      <c r="R27" s="43">
        <f t="shared" ca="1" si="0"/>
        <v>0</v>
      </c>
      <c r="S27" s="27">
        <f t="shared" si="1"/>
        <v>0</v>
      </c>
      <c r="T27" s="29">
        <f t="shared" si="2"/>
        <v>0</v>
      </c>
      <c r="U27" s="49">
        <f t="shared" si="3"/>
        <v>0</v>
      </c>
      <c r="V27" s="31"/>
    </row>
    <row r="28" spans="2:22" ht="20.100000000000001" customHeight="1" x14ac:dyDescent="0.3">
      <c r="B28" s="80"/>
      <c r="C28" s="59"/>
      <c r="D28" s="60"/>
      <c r="E28" s="61"/>
      <c r="F28" s="59"/>
      <c r="G28" s="60"/>
      <c r="H28" s="61"/>
      <c r="I28" s="59"/>
      <c r="J28" s="60"/>
      <c r="K28" s="61"/>
      <c r="L28" s="59"/>
      <c r="M28" s="60"/>
      <c r="N28" s="61"/>
      <c r="O28" s="279"/>
      <c r="P28" s="60"/>
      <c r="Q28" s="61"/>
      <c r="R28" s="43">
        <f t="shared" ca="1" si="0"/>
        <v>0</v>
      </c>
      <c r="S28" s="27">
        <f t="shared" si="1"/>
        <v>0</v>
      </c>
      <c r="T28" s="29">
        <f t="shared" si="2"/>
        <v>0</v>
      </c>
      <c r="U28" s="49">
        <f t="shared" si="3"/>
        <v>0</v>
      </c>
      <c r="V28" s="31"/>
    </row>
    <row r="29" spans="2:22" ht="20.100000000000001" customHeight="1" x14ac:dyDescent="0.3">
      <c r="B29" s="80"/>
      <c r="C29" s="59"/>
      <c r="D29" s="60"/>
      <c r="E29" s="61"/>
      <c r="F29" s="59"/>
      <c r="G29" s="60"/>
      <c r="H29" s="61"/>
      <c r="I29" s="59"/>
      <c r="J29" s="60"/>
      <c r="K29" s="61"/>
      <c r="L29" s="59"/>
      <c r="M29" s="60"/>
      <c r="N29" s="61"/>
      <c r="O29" s="279"/>
      <c r="P29" s="60"/>
      <c r="Q29" s="61"/>
      <c r="R29" s="43">
        <f t="shared" ca="1" si="0"/>
        <v>0</v>
      </c>
      <c r="S29" s="27">
        <f t="shared" si="1"/>
        <v>0</v>
      </c>
      <c r="T29" s="29">
        <f t="shared" si="2"/>
        <v>0</v>
      </c>
      <c r="U29" s="49">
        <f t="shared" si="3"/>
        <v>0</v>
      </c>
      <c r="V29" s="31"/>
    </row>
    <row r="30" spans="2:22" ht="20.100000000000001" customHeight="1" x14ac:dyDescent="0.3">
      <c r="B30" s="80"/>
      <c r="C30" s="59"/>
      <c r="D30" s="60"/>
      <c r="E30" s="61"/>
      <c r="F30" s="59"/>
      <c r="G30" s="60"/>
      <c r="H30" s="61"/>
      <c r="I30" s="59"/>
      <c r="J30" s="60"/>
      <c r="K30" s="61"/>
      <c r="L30" s="59"/>
      <c r="M30" s="60"/>
      <c r="N30" s="61"/>
      <c r="O30" s="279"/>
      <c r="P30" s="60"/>
      <c r="Q30" s="61"/>
      <c r="R30" s="43">
        <f t="shared" ca="1" si="0"/>
        <v>0</v>
      </c>
      <c r="S30" s="27">
        <f t="shared" si="1"/>
        <v>0</v>
      </c>
      <c r="T30" s="29">
        <f t="shared" si="2"/>
        <v>0</v>
      </c>
      <c r="U30" s="49">
        <f t="shared" si="3"/>
        <v>0</v>
      </c>
      <c r="V30" s="31"/>
    </row>
    <row r="31" spans="2:22" ht="20.100000000000001" customHeight="1" x14ac:dyDescent="0.3">
      <c r="B31" s="80"/>
      <c r="C31" s="59"/>
      <c r="D31" s="60"/>
      <c r="E31" s="61"/>
      <c r="F31" s="59"/>
      <c r="G31" s="60"/>
      <c r="H31" s="61"/>
      <c r="I31" s="59"/>
      <c r="J31" s="60"/>
      <c r="K31" s="61"/>
      <c r="L31" s="59"/>
      <c r="M31" s="60"/>
      <c r="N31" s="61"/>
      <c r="O31" s="279"/>
      <c r="P31" s="60"/>
      <c r="Q31" s="61"/>
      <c r="R31" s="43">
        <f ca="1">somcoul(C31:Q31,"rouge")</f>
        <v>0</v>
      </c>
      <c r="S31" s="27">
        <f>COUNTIF(C31:Q31,("g"))</f>
        <v>0</v>
      </c>
      <c r="T31" s="29">
        <f>COUNTIF(C31:Q31,("c"))</f>
        <v>0</v>
      </c>
      <c r="U31" s="49">
        <f>COUNTIF(C31:Q31,"abs")</f>
        <v>0</v>
      </c>
      <c r="V31" s="31"/>
    </row>
    <row r="32" spans="2:22" ht="20.100000000000001" customHeight="1" x14ac:dyDescent="0.3">
      <c r="B32" s="80"/>
      <c r="C32" s="59"/>
      <c r="D32" s="60"/>
      <c r="E32" s="61"/>
      <c r="F32" s="59"/>
      <c r="G32" s="60"/>
      <c r="H32" s="61"/>
      <c r="I32" s="59"/>
      <c r="J32" s="60"/>
      <c r="K32" s="61"/>
      <c r="L32" s="59"/>
      <c r="M32" s="60"/>
      <c r="N32" s="61"/>
      <c r="O32" s="279"/>
      <c r="P32" s="60"/>
      <c r="Q32" s="61"/>
      <c r="R32" s="43">
        <f t="shared" ca="1" si="0"/>
        <v>0</v>
      </c>
      <c r="S32" s="27">
        <f t="shared" si="1"/>
        <v>0</v>
      </c>
      <c r="T32" s="29">
        <f t="shared" si="2"/>
        <v>0</v>
      </c>
      <c r="U32" s="49">
        <f t="shared" si="3"/>
        <v>0</v>
      </c>
      <c r="V32" s="31"/>
    </row>
    <row r="33" spans="2:22" ht="20.100000000000001" customHeight="1" x14ac:dyDescent="0.3">
      <c r="B33" s="80"/>
      <c r="C33" s="59"/>
      <c r="D33" s="60"/>
      <c r="E33" s="61"/>
      <c r="F33" s="59"/>
      <c r="G33" s="60"/>
      <c r="H33" s="61"/>
      <c r="I33" s="59"/>
      <c r="J33" s="60"/>
      <c r="K33" s="61"/>
      <c r="L33" s="59"/>
      <c r="M33" s="60"/>
      <c r="N33" s="61"/>
      <c r="O33" s="279"/>
      <c r="P33" s="60"/>
      <c r="Q33" s="61"/>
      <c r="R33" s="43">
        <f t="shared" ca="1" si="0"/>
        <v>0</v>
      </c>
      <c r="S33" s="27">
        <f t="shared" si="1"/>
        <v>0</v>
      </c>
      <c r="T33" s="29">
        <f t="shared" si="2"/>
        <v>0</v>
      </c>
      <c r="U33" s="49">
        <f t="shared" si="3"/>
        <v>0</v>
      </c>
      <c r="V33" s="31"/>
    </row>
    <row r="34" spans="2:22" ht="20.100000000000001" customHeight="1" x14ac:dyDescent="0.3">
      <c r="B34" s="80"/>
      <c r="C34" s="59"/>
      <c r="D34" s="60"/>
      <c r="E34" s="61"/>
      <c r="F34" s="59"/>
      <c r="G34" s="60"/>
      <c r="H34" s="61"/>
      <c r="I34" s="59"/>
      <c r="J34" s="60"/>
      <c r="K34" s="61"/>
      <c r="L34" s="59"/>
      <c r="M34" s="60"/>
      <c r="N34" s="61"/>
      <c r="O34" s="279"/>
      <c r="P34" s="60"/>
      <c r="Q34" s="61"/>
      <c r="R34" s="43">
        <f t="shared" ca="1" si="0"/>
        <v>0</v>
      </c>
      <c r="S34" s="27">
        <f t="shared" si="1"/>
        <v>0</v>
      </c>
      <c r="T34" s="29">
        <f t="shared" si="2"/>
        <v>0</v>
      </c>
      <c r="U34" s="49">
        <f t="shared" si="3"/>
        <v>0</v>
      </c>
      <c r="V34" s="31"/>
    </row>
    <row r="35" spans="2:22" ht="20.100000000000001" customHeight="1" x14ac:dyDescent="0.3">
      <c r="B35" s="80"/>
      <c r="C35" s="59"/>
      <c r="D35" s="60"/>
      <c r="E35" s="61"/>
      <c r="F35" s="59"/>
      <c r="G35" s="60"/>
      <c r="H35" s="61"/>
      <c r="I35" s="59"/>
      <c r="J35" s="60"/>
      <c r="K35" s="61"/>
      <c r="L35" s="59"/>
      <c r="M35" s="60"/>
      <c r="N35" s="61"/>
      <c r="O35" s="279"/>
      <c r="P35" s="60"/>
      <c r="Q35" s="61"/>
      <c r="R35" s="43">
        <f t="shared" ca="1" si="0"/>
        <v>0</v>
      </c>
      <c r="S35" s="27">
        <f t="shared" si="1"/>
        <v>0</v>
      </c>
      <c r="T35" s="29">
        <f t="shared" si="2"/>
        <v>0</v>
      </c>
      <c r="U35" s="49">
        <f t="shared" si="3"/>
        <v>0</v>
      </c>
      <c r="V35" s="31"/>
    </row>
    <row r="36" spans="2:22" ht="20.100000000000001" customHeight="1" x14ac:dyDescent="0.3">
      <c r="B36" s="80"/>
      <c r="C36" s="59"/>
      <c r="D36" s="60"/>
      <c r="E36" s="61"/>
      <c r="F36" s="59"/>
      <c r="G36" s="60"/>
      <c r="H36" s="61"/>
      <c r="I36" s="59"/>
      <c r="J36" s="60"/>
      <c r="K36" s="61"/>
      <c r="L36" s="59"/>
      <c r="M36" s="60"/>
      <c r="N36" s="61"/>
      <c r="O36" s="279"/>
      <c r="P36" s="60"/>
      <c r="Q36" s="61"/>
      <c r="R36" s="43">
        <f t="shared" ca="1" si="0"/>
        <v>0</v>
      </c>
      <c r="S36" s="27">
        <f t="shared" si="1"/>
        <v>0</v>
      </c>
      <c r="T36" s="29">
        <f t="shared" si="2"/>
        <v>0</v>
      </c>
      <c r="U36" s="49">
        <f t="shared" si="3"/>
        <v>0</v>
      </c>
      <c r="V36" s="31"/>
    </row>
    <row r="37" spans="2:22" ht="20.100000000000001" customHeight="1" x14ac:dyDescent="0.3">
      <c r="B37" s="80"/>
      <c r="C37" s="59"/>
      <c r="D37" s="60"/>
      <c r="E37" s="61"/>
      <c r="F37" s="59"/>
      <c r="G37" s="60"/>
      <c r="H37" s="61"/>
      <c r="I37" s="59"/>
      <c r="J37" s="60"/>
      <c r="K37" s="61"/>
      <c r="L37" s="59"/>
      <c r="M37" s="60"/>
      <c r="N37" s="61"/>
      <c r="O37" s="279"/>
      <c r="P37" s="60"/>
      <c r="Q37" s="61"/>
      <c r="R37" s="43">
        <f t="shared" ca="1" si="0"/>
        <v>0</v>
      </c>
      <c r="S37" s="27">
        <f t="shared" si="1"/>
        <v>0</v>
      </c>
      <c r="T37" s="29">
        <f t="shared" si="2"/>
        <v>0</v>
      </c>
      <c r="U37" s="49">
        <f t="shared" si="3"/>
        <v>0</v>
      </c>
      <c r="V37" s="31"/>
    </row>
    <row r="38" spans="2:22" ht="20.100000000000001" customHeight="1" x14ac:dyDescent="0.3">
      <c r="B38" s="80"/>
      <c r="C38" s="59"/>
      <c r="D38" s="60"/>
      <c r="E38" s="61"/>
      <c r="F38" s="59"/>
      <c r="G38" s="60"/>
      <c r="H38" s="61"/>
      <c r="I38" s="59"/>
      <c r="J38" s="60"/>
      <c r="K38" s="61"/>
      <c r="L38" s="59"/>
      <c r="M38" s="60"/>
      <c r="N38" s="61"/>
      <c r="O38" s="279"/>
      <c r="P38" s="60"/>
      <c r="Q38" s="61"/>
      <c r="R38" s="43">
        <f t="shared" ca="1" si="0"/>
        <v>0</v>
      </c>
      <c r="S38" s="27">
        <f t="shared" si="1"/>
        <v>0</v>
      </c>
      <c r="T38" s="29">
        <f t="shared" si="2"/>
        <v>0</v>
      </c>
      <c r="U38" s="49">
        <f t="shared" si="3"/>
        <v>0</v>
      </c>
      <c r="V38" s="31"/>
    </row>
    <row r="39" spans="2:22" ht="20.100000000000001" customHeight="1" x14ac:dyDescent="0.3">
      <c r="B39" s="80"/>
      <c r="C39" s="59"/>
      <c r="D39" s="60"/>
      <c r="E39" s="61"/>
      <c r="F39" s="59"/>
      <c r="G39" s="60"/>
      <c r="H39" s="61"/>
      <c r="I39" s="59"/>
      <c r="J39" s="60"/>
      <c r="K39" s="61"/>
      <c r="L39" s="59"/>
      <c r="M39" s="60"/>
      <c r="N39" s="61"/>
      <c r="O39" s="279"/>
      <c r="P39" s="60"/>
      <c r="Q39" s="61"/>
      <c r="R39" s="43">
        <f t="shared" ca="1" si="0"/>
        <v>0</v>
      </c>
      <c r="S39" s="27">
        <f t="shared" si="1"/>
        <v>0</v>
      </c>
      <c r="T39" s="29">
        <f t="shared" si="2"/>
        <v>0</v>
      </c>
      <c r="U39" s="49">
        <f t="shared" si="3"/>
        <v>0</v>
      </c>
      <c r="V39" s="31"/>
    </row>
    <row r="40" spans="2:22" ht="20.100000000000001" customHeight="1" x14ac:dyDescent="0.3">
      <c r="B40" s="80"/>
      <c r="C40" s="59"/>
      <c r="D40" s="60"/>
      <c r="E40" s="61"/>
      <c r="F40" s="59"/>
      <c r="G40" s="60"/>
      <c r="H40" s="61"/>
      <c r="I40" s="59"/>
      <c r="J40" s="60"/>
      <c r="K40" s="61"/>
      <c r="L40" s="59"/>
      <c r="M40" s="60"/>
      <c r="N40" s="61"/>
      <c r="O40" s="279"/>
      <c r="P40" s="60"/>
      <c r="Q40" s="61"/>
      <c r="R40" s="43">
        <f t="shared" ca="1" si="0"/>
        <v>0</v>
      </c>
      <c r="S40" s="27">
        <f t="shared" si="1"/>
        <v>0</v>
      </c>
      <c r="T40" s="29">
        <f t="shared" si="2"/>
        <v>0</v>
      </c>
      <c r="U40" s="49">
        <f t="shared" si="3"/>
        <v>0</v>
      </c>
      <c r="V40" s="31"/>
    </row>
    <row r="41" spans="2:22" ht="20.100000000000001" customHeight="1" x14ac:dyDescent="0.3">
      <c r="B41" s="80"/>
      <c r="C41" s="59"/>
      <c r="D41" s="60"/>
      <c r="E41" s="61"/>
      <c r="F41" s="59"/>
      <c r="G41" s="60"/>
      <c r="H41" s="61"/>
      <c r="I41" s="59"/>
      <c r="J41" s="60"/>
      <c r="K41" s="61"/>
      <c r="L41" s="59"/>
      <c r="M41" s="60"/>
      <c r="N41" s="61"/>
      <c r="O41" s="279"/>
      <c r="P41" s="60"/>
      <c r="Q41" s="61"/>
      <c r="R41" s="43">
        <f t="shared" ca="1" si="0"/>
        <v>0</v>
      </c>
      <c r="S41" s="27">
        <f t="shared" si="1"/>
        <v>0</v>
      </c>
      <c r="T41" s="29">
        <f t="shared" si="2"/>
        <v>0</v>
      </c>
      <c r="U41" s="49">
        <f t="shared" si="3"/>
        <v>0</v>
      </c>
      <c r="V41" s="31"/>
    </row>
    <row r="42" spans="2:22" ht="20.100000000000001" customHeight="1" x14ac:dyDescent="0.3">
      <c r="B42" s="80"/>
      <c r="C42" s="59"/>
      <c r="D42" s="60"/>
      <c r="E42" s="61"/>
      <c r="F42" s="59"/>
      <c r="G42" s="60"/>
      <c r="H42" s="61"/>
      <c r="I42" s="59"/>
      <c r="J42" s="60"/>
      <c r="K42" s="61"/>
      <c r="L42" s="59"/>
      <c r="M42" s="60"/>
      <c r="N42" s="61"/>
      <c r="O42" s="279"/>
      <c r="P42" s="60"/>
      <c r="Q42" s="61"/>
      <c r="R42" s="43">
        <f t="shared" ca="1" si="0"/>
        <v>0</v>
      </c>
      <c r="S42" s="27">
        <f t="shared" si="1"/>
        <v>0</v>
      </c>
      <c r="T42" s="29">
        <f t="shared" si="2"/>
        <v>0</v>
      </c>
      <c r="U42" s="49">
        <f t="shared" si="3"/>
        <v>0</v>
      </c>
      <c r="V42" s="31"/>
    </row>
    <row r="43" spans="2:22" ht="20.100000000000001" customHeight="1" x14ac:dyDescent="0.3">
      <c r="B43" s="80"/>
      <c r="C43" s="59"/>
      <c r="D43" s="60"/>
      <c r="E43" s="61"/>
      <c r="F43" s="59"/>
      <c r="G43" s="60"/>
      <c r="H43" s="61"/>
      <c r="I43" s="59"/>
      <c r="J43" s="60"/>
      <c r="K43" s="61"/>
      <c r="L43" s="59"/>
      <c r="M43" s="60"/>
      <c r="N43" s="61"/>
      <c r="O43" s="279"/>
      <c r="P43" s="60"/>
      <c r="Q43" s="61"/>
      <c r="R43" s="43">
        <f t="shared" ca="1" si="0"/>
        <v>0</v>
      </c>
      <c r="S43" s="27">
        <f t="shared" si="1"/>
        <v>0</v>
      </c>
      <c r="T43" s="29">
        <f t="shared" si="2"/>
        <v>0</v>
      </c>
      <c r="U43" s="49">
        <f t="shared" si="3"/>
        <v>0</v>
      </c>
      <c r="V43" s="31"/>
    </row>
    <row r="44" spans="2:22" ht="20.100000000000001" customHeight="1" x14ac:dyDescent="0.3">
      <c r="B44" s="80"/>
      <c r="C44" s="59"/>
      <c r="D44" s="60"/>
      <c r="E44" s="61"/>
      <c r="F44" s="59"/>
      <c r="G44" s="60"/>
      <c r="H44" s="61"/>
      <c r="I44" s="59"/>
      <c r="J44" s="60"/>
      <c r="K44" s="61"/>
      <c r="L44" s="59"/>
      <c r="M44" s="60"/>
      <c r="N44" s="61"/>
      <c r="O44" s="279"/>
      <c r="P44" s="60"/>
      <c r="Q44" s="61"/>
      <c r="R44" s="43">
        <f t="shared" ca="1" si="0"/>
        <v>0</v>
      </c>
      <c r="S44" s="27">
        <f t="shared" si="1"/>
        <v>0</v>
      </c>
      <c r="T44" s="29">
        <f t="shared" si="2"/>
        <v>0</v>
      </c>
      <c r="U44" s="49">
        <f t="shared" si="3"/>
        <v>0</v>
      </c>
      <c r="V44" s="31"/>
    </row>
    <row r="45" spans="2:22" ht="20.100000000000001" customHeight="1" x14ac:dyDescent="0.3">
      <c r="B45" s="80"/>
      <c r="C45" s="59"/>
      <c r="D45" s="60"/>
      <c r="E45" s="61"/>
      <c r="F45" s="59"/>
      <c r="G45" s="60"/>
      <c r="H45" s="61"/>
      <c r="I45" s="59"/>
      <c r="J45" s="60"/>
      <c r="K45" s="61"/>
      <c r="L45" s="59"/>
      <c r="M45" s="60"/>
      <c r="N45" s="61"/>
      <c r="O45" s="279"/>
      <c r="P45" s="60"/>
      <c r="Q45" s="61"/>
      <c r="R45" s="43">
        <f t="shared" ca="1" si="0"/>
        <v>0</v>
      </c>
      <c r="S45" s="27">
        <f t="shared" si="1"/>
        <v>0</v>
      </c>
      <c r="T45" s="29">
        <f t="shared" si="2"/>
        <v>0</v>
      </c>
      <c r="U45" s="49">
        <f t="shared" si="3"/>
        <v>0</v>
      </c>
      <c r="V45" s="31"/>
    </row>
    <row r="46" spans="2:22" ht="20.100000000000001" customHeight="1" x14ac:dyDescent="0.3">
      <c r="B46" s="80"/>
      <c r="C46" s="59"/>
      <c r="D46" s="60"/>
      <c r="E46" s="61"/>
      <c r="F46" s="59"/>
      <c r="G46" s="60"/>
      <c r="H46" s="61"/>
      <c r="I46" s="59"/>
      <c r="J46" s="60"/>
      <c r="K46" s="61"/>
      <c r="L46" s="59"/>
      <c r="M46" s="60"/>
      <c r="N46" s="61"/>
      <c r="O46" s="279"/>
      <c r="P46" s="60"/>
      <c r="Q46" s="61"/>
      <c r="R46" s="43">
        <f t="shared" ca="1" si="0"/>
        <v>0</v>
      </c>
      <c r="S46" s="27">
        <f t="shared" si="1"/>
        <v>0</v>
      </c>
      <c r="T46" s="29">
        <f t="shared" si="2"/>
        <v>0</v>
      </c>
      <c r="U46" s="49">
        <f t="shared" si="3"/>
        <v>0</v>
      </c>
      <c r="V46" s="31"/>
    </row>
    <row r="47" spans="2:22" ht="20.100000000000001" customHeight="1" x14ac:dyDescent="0.3">
      <c r="B47" s="80"/>
      <c r="C47" s="59"/>
      <c r="D47" s="60"/>
      <c r="E47" s="61"/>
      <c r="F47" s="59"/>
      <c r="G47" s="60"/>
      <c r="H47" s="61"/>
      <c r="I47" s="59"/>
      <c r="J47" s="60"/>
      <c r="K47" s="61"/>
      <c r="L47" s="59"/>
      <c r="M47" s="60"/>
      <c r="N47" s="61"/>
      <c r="O47" s="279"/>
      <c r="P47" s="60"/>
      <c r="Q47" s="61"/>
      <c r="R47" s="43">
        <f t="shared" ca="1" si="0"/>
        <v>0</v>
      </c>
      <c r="S47" s="27">
        <f t="shared" si="1"/>
        <v>0</v>
      </c>
      <c r="T47" s="29">
        <f t="shared" si="2"/>
        <v>0</v>
      </c>
      <c r="U47" s="49">
        <f t="shared" si="3"/>
        <v>0</v>
      </c>
      <c r="V47" s="31"/>
    </row>
    <row r="48" spans="2:22" ht="20.100000000000001" customHeight="1" x14ac:dyDescent="0.3">
      <c r="B48" s="80"/>
      <c r="C48" s="59"/>
      <c r="D48" s="60"/>
      <c r="E48" s="61"/>
      <c r="F48" s="59"/>
      <c r="G48" s="60"/>
      <c r="H48" s="61"/>
      <c r="I48" s="59"/>
      <c r="J48" s="60"/>
      <c r="K48" s="61"/>
      <c r="L48" s="59"/>
      <c r="M48" s="60"/>
      <c r="N48" s="61"/>
      <c r="O48" s="279"/>
      <c r="P48" s="60"/>
      <c r="Q48" s="61"/>
      <c r="R48" s="43">
        <f t="shared" ca="1" si="0"/>
        <v>0</v>
      </c>
      <c r="S48" s="27">
        <f t="shared" si="1"/>
        <v>0</v>
      </c>
      <c r="T48" s="29">
        <f t="shared" si="2"/>
        <v>0</v>
      </c>
      <c r="U48" s="49">
        <f t="shared" si="3"/>
        <v>0</v>
      </c>
      <c r="V48" s="31"/>
    </row>
    <row r="49" spans="2:27" ht="20.100000000000001" customHeight="1" x14ac:dyDescent="0.3">
      <c r="B49" s="80"/>
      <c r="C49" s="59"/>
      <c r="D49" s="60"/>
      <c r="E49" s="61"/>
      <c r="F49" s="59"/>
      <c r="G49" s="60"/>
      <c r="H49" s="61"/>
      <c r="I49" s="59"/>
      <c r="J49" s="60"/>
      <c r="K49" s="61"/>
      <c r="L49" s="59"/>
      <c r="M49" s="60"/>
      <c r="N49" s="61"/>
      <c r="O49" s="279"/>
      <c r="P49" s="60"/>
      <c r="Q49" s="61"/>
      <c r="R49" s="43">
        <f t="shared" ca="1" si="0"/>
        <v>0</v>
      </c>
      <c r="S49" s="27">
        <f t="shared" si="1"/>
        <v>0</v>
      </c>
      <c r="T49" s="29">
        <f t="shared" si="2"/>
        <v>0</v>
      </c>
      <c r="U49" s="49">
        <f t="shared" si="3"/>
        <v>0</v>
      </c>
      <c r="V49" s="31"/>
    </row>
    <row r="50" spans="2:27" ht="20.100000000000001" customHeight="1" x14ac:dyDescent="0.3">
      <c r="B50" s="80"/>
      <c r="C50" s="59"/>
      <c r="D50" s="60"/>
      <c r="E50" s="61"/>
      <c r="F50" s="59"/>
      <c r="G50" s="60"/>
      <c r="H50" s="61"/>
      <c r="I50" s="59"/>
      <c r="J50" s="60"/>
      <c r="K50" s="61"/>
      <c r="L50" s="59"/>
      <c r="M50" s="60"/>
      <c r="N50" s="61"/>
      <c r="O50" s="279"/>
      <c r="P50" s="60"/>
      <c r="Q50" s="61"/>
      <c r="R50" s="43">
        <f t="shared" ca="1" si="0"/>
        <v>0</v>
      </c>
      <c r="S50" s="27">
        <f t="shared" si="1"/>
        <v>0</v>
      </c>
      <c r="T50" s="29">
        <f t="shared" si="2"/>
        <v>0</v>
      </c>
      <c r="U50" s="49">
        <f t="shared" si="3"/>
        <v>0</v>
      </c>
      <c r="V50" s="31"/>
    </row>
    <row r="51" spans="2:27" ht="20.100000000000001" customHeight="1" x14ac:dyDescent="0.3">
      <c r="B51" s="80"/>
      <c r="C51" s="59"/>
      <c r="D51" s="60"/>
      <c r="E51" s="61"/>
      <c r="F51" s="59"/>
      <c r="G51" s="60"/>
      <c r="H51" s="61"/>
      <c r="I51" s="59"/>
      <c r="J51" s="60"/>
      <c r="K51" s="61"/>
      <c r="L51" s="59"/>
      <c r="M51" s="60"/>
      <c r="N51" s="61"/>
      <c r="O51" s="279"/>
      <c r="P51" s="60"/>
      <c r="Q51" s="61"/>
      <c r="R51" s="43">
        <f t="shared" ca="1" si="0"/>
        <v>0</v>
      </c>
      <c r="S51" s="27">
        <f t="shared" si="1"/>
        <v>0</v>
      </c>
      <c r="T51" s="29">
        <f t="shared" si="2"/>
        <v>0</v>
      </c>
      <c r="U51" s="49">
        <f t="shared" si="3"/>
        <v>0</v>
      </c>
      <c r="V51" s="31"/>
    </row>
    <row r="52" spans="2:27" ht="20.100000000000001" customHeight="1" x14ac:dyDescent="0.3">
      <c r="B52" s="80"/>
      <c r="C52" s="59"/>
      <c r="D52" s="60"/>
      <c r="E52" s="61"/>
      <c r="F52" s="59"/>
      <c r="G52" s="60"/>
      <c r="H52" s="61"/>
      <c r="I52" s="59"/>
      <c r="J52" s="60"/>
      <c r="K52" s="61"/>
      <c r="L52" s="59"/>
      <c r="M52" s="60"/>
      <c r="N52" s="61"/>
      <c r="O52" s="279"/>
      <c r="P52" s="60"/>
      <c r="Q52" s="61"/>
      <c r="R52" s="43">
        <f t="shared" ca="1" si="0"/>
        <v>0</v>
      </c>
      <c r="S52" s="27">
        <f t="shared" si="1"/>
        <v>0</v>
      </c>
      <c r="T52" s="29">
        <f t="shared" si="2"/>
        <v>0</v>
      </c>
      <c r="U52" s="49">
        <f t="shared" si="3"/>
        <v>0</v>
      </c>
      <c r="V52" s="31"/>
    </row>
    <row r="53" spans="2:27" ht="20.100000000000001" customHeight="1" x14ac:dyDescent="0.3">
      <c r="B53" s="80"/>
      <c r="C53" s="59"/>
      <c r="D53" s="60"/>
      <c r="E53" s="61"/>
      <c r="F53" s="59"/>
      <c r="G53" s="60"/>
      <c r="H53" s="61"/>
      <c r="I53" s="59"/>
      <c r="J53" s="60"/>
      <c r="K53" s="61"/>
      <c r="L53" s="59"/>
      <c r="M53" s="60"/>
      <c r="N53" s="61"/>
      <c r="O53" s="279"/>
      <c r="P53" s="60"/>
      <c r="Q53" s="61"/>
      <c r="R53" s="43">
        <f t="shared" ca="1" si="0"/>
        <v>0</v>
      </c>
      <c r="S53" s="27">
        <f t="shared" si="1"/>
        <v>0</v>
      </c>
      <c r="T53" s="29">
        <f t="shared" si="2"/>
        <v>0</v>
      </c>
      <c r="U53" s="49">
        <f t="shared" si="3"/>
        <v>0</v>
      </c>
      <c r="V53" s="31"/>
    </row>
    <row r="54" spans="2:27" ht="20.100000000000001" customHeight="1" x14ac:dyDescent="0.3">
      <c r="B54" s="80"/>
      <c r="C54" s="59"/>
      <c r="D54" s="60"/>
      <c r="E54" s="61"/>
      <c r="F54" s="59"/>
      <c r="G54" s="60"/>
      <c r="H54" s="61"/>
      <c r="I54" s="59"/>
      <c r="J54" s="60"/>
      <c r="K54" s="61"/>
      <c r="L54" s="59"/>
      <c r="M54" s="60"/>
      <c r="N54" s="61"/>
      <c r="O54" s="279"/>
      <c r="P54" s="60"/>
      <c r="Q54" s="61"/>
      <c r="R54" s="43">
        <f t="shared" ca="1" si="0"/>
        <v>0</v>
      </c>
      <c r="S54" s="27">
        <f t="shared" si="1"/>
        <v>0</v>
      </c>
      <c r="T54" s="29">
        <f t="shared" si="2"/>
        <v>0</v>
      </c>
      <c r="U54" s="49">
        <f t="shared" si="3"/>
        <v>0</v>
      </c>
      <c r="V54" s="31"/>
    </row>
    <row r="55" spans="2:27" ht="20.100000000000001" customHeight="1" x14ac:dyDescent="0.3">
      <c r="B55" s="80"/>
      <c r="C55" s="59"/>
      <c r="D55" s="60"/>
      <c r="E55" s="61"/>
      <c r="F55" s="59"/>
      <c r="G55" s="60"/>
      <c r="H55" s="61"/>
      <c r="I55" s="59"/>
      <c r="J55" s="60"/>
      <c r="K55" s="61"/>
      <c r="L55" s="59"/>
      <c r="M55" s="60"/>
      <c r="N55" s="61"/>
      <c r="O55" s="279"/>
      <c r="P55" s="60"/>
      <c r="Q55" s="61"/>
      <c r="R55" s="43">
        <f t="shared" ca="1" si="0"/>
        <v>0</v>
      </c>
      <c r="S55" s="27">
        <f t="shared" si="1"/>
        <v>0</v>
      </c>
      <c r="T55" s="29">
        <f t="shared" si="2"/>
        <v>0</v>
      </c>
      <c r="U55" s="49">
        <f t="shared" si="3"/>
        <v>0</v>
      </c>
      <c r="V55" s="31"/>
    </row>
    <row r="56" spans="2:27" ht="20.100000000000001" customHeight="1" x14ac:dyDescent="0.3">
      <c r="B56" s="80"/>
      <c r="C56" s="59"/>
      <c r="D56" s="60"/>
      <c r="E56" s="61"/>
      <c r="F56" s="59"/>
      <c r="G56" s="60"/>
      <c r="H56" s="61"/>
      <c r="I56" s="59"/>
      <c r="J56" s="60"/>
      <c r="K56" s="61"/>
      <c r="L56" s="59"/>
      <c r="M56" s="60"/>
      <c r="N56" s="61"/>
      <c r="O56" s="279"/>
      <c r="P56" s="60"/>
      <c r="Q56" s="61"/>
      <c r="R56" s="43">
        <f t="shared" ca="1" si="0"/>
        <v>0</v>
      </c>
      <c r="S56" s="27">
        <f t="shared" si="1"/>
        <v>0</v>
      </c>
      <c r="T56" s="29">
        <f t="shared" si="2"/>
        <v>0</v>
      </c>
      <c r="U56" s="49">
        <f t="shared" si="3"/>
        <v>0</v>
      </c>
      <c r="V56" s="31"/>
    </row>
    <row r="57" spans="2:27" ht="20.100000000000001" customHeight="1" x14ac:dyDescent="0.3">
      <c r="B57" s="80"/>
      <c r="C57" s="59"/>
      <c r="D57" s="60"/>
      <c r="E57" s="61"/>
      <c r="F57" s="59"/>
      <c r="G57" s="60"/>
      <c r="H57" s="61"/>
      <c r="I57" s="59"/>
      <c r="J57" s="60"/>
      <c r="K57" s="61"/>
      <c r="L57" s="59"/>
      <c r="M57" s="60"/>
      <c r="N57" s="61"/>
      <c r="O57" s="279"/>
      <c r="P57" s="60"/>
      <c r="Q57" s="61"/>
      <c r="R57" s="43">
        <f t="shared" ca="1" si="0"/>
        <v>0</v>
      </c>
      <c r="S57" s="27">
        <f t="shared" si="1"/>
        <v>0</v>
      </c>
      <c r="T57" s="29">
        <f t="shared" si="2"/>
        <v>0</v>
      </c>
      <c r="U57" s="49">
        <f t="shared" si="3"/>
        <v>0</v>
      </c>
      <c r="V57" s="31"/>
    </row>
    <row r="58" spans="2:27" ht="20.100000000000001" customHeight="1" x14ac:dyDescent="0.3">
      <c r="B58" s="80"/>
      <c r="C58" s="59"/>
      <c r="D58" s="60"/>
      <c r="E58" s="61"/>
      <c r="F58" s="59"/>
      <c r="G58" s="60"/>
      <c r="H58" s="61"/>
      <c r="I58" s="59"/>
      <c r="J58" s="60"/>
      <c r="K58" s="61"/>
      <c r="L58" s="59"/>
      <c r="M58" s="60"/>
      <c r="N58" s="61"/>
      <c r="O58" s="279"/>
      <c r="P58" s="60"/>
      <c r="Q58" s="61"/>
      <c r="R58" s="43">
        <f t="shared" ca="1" si="0"/>
        <v>0</v>
      </c>
      <c r="S58" s="27">
        <f t="shared" si="1"/>
        <v>0</v>
      </c>
      <c r="T58" s="29">
        <f t="shared" si="2"/>
        <v>0</v>
      </c>
      <c r="U58" s="49">
        <f t="shared" si="3"/>
        <v>0</v>
      </c>
      <c r="V58" s="31"/>
    </row>
    <row r="59" spans="2:27" ht="20.100000000000001" customHeight="1" x14ac:dyDescent="0.3">
      <c r="B59" s="80"/>
      <c r="C59" s="59"/>
      <c r="D59" s="60"/>
      <c r="E59" s="61"/>
      <c r="F59" s="59"/>
      <c r="G59" s="60"/>
      <c r="H59" s="61"/>
      <c r="I59" s="59"/>
      <c r="J59" s="60"/>
      <c r="K59" s="61"/>
      <c r="L59" s="59"/>
      <c r="M59" s="60"/>
      <c r="N59" s="61"/>
      <c r="O59" s="279"/>
      <c r="P59" s="60"/>
      <c r="Q59" s="61"/>
      <c r="R59" s="43">
        <f t="shared" ca="1" si="0"/>
        <v>0</v>
      </c>
      <c r="S59" s="27">
        <f t="shared" si="1"/>
        <v>0</v>
      </c>
      <c r="T59" s="29">
        <f t="shared" si="2"/>
        <v>0</v>
      </c>
      <c r="U59" s="49">
        <f t="shared" si="3"/>
        <v>0</v>
      </c>
      <c r="V59" s="31"/>
    </row>
    <row r="60" spans="2:27" ht="20.100000000000001" customHeight="1" x14ac:dyDescent="0.3">
      <c r="B60" s="80"/>
      <c r="C60" s="59"/>
      <c r="D60" s="60"/>
      <c r="E60" s="61"/>
      <c r="F60" s="59"/>
      <c r="G60" s="60"/>
      <c r="H60" s="61"/>
      <c r="I60" s="59"/>
      <c r="J60" s="60"/>
      <c r="K60" s="61"/>
      <c r="L60" s="59"/>
      <c r="M60" s="60"/>
      <c r="N60" s="61"/>
      <c r="O60" s="279"/>
      <c r="P60" s="60"/>
      <c r="Q60" s="61"/>
      <c r="R60" s="43">
        <f t="shared" ca="1" si="0"/>
        <v>0</v>
      </c>
      <c r="S60" s="27">
        <f t="shared" si="1"/>
        <v>0</v>
      </c>
      <c r="T60" s="29">
        <f t="shared" si="2"/>
        <v>0</v>
      </c>
      <c r="U60" s="49">
        <f t="shared" si="3"/>
        <v>0</v>
      </c>
      <c r="V60" s="31"/>
      <c r="X60" s="26"/>
    </row>
    <row r="61" spans="2:27" ht="20.100000000000001" customHeight="1" x14ac:dyDescent="0.3">
      <c r="B61" s="80"/>
      <c r="C61" s="59"/>
      <c r="D61" s="60"/>
      <c r="E61" s="61"/>
      <c r="F61" s="59"/>
      <c r="G61" s="60"/>
      <c r="H61" s="61"/>
      <c r="I61" s="59"/>
      <c r="J61" s="60"/>
      <c r="K61" s="61"/>
      <c r="L61" s="59"/>
      <c r="M61" s="60"/>
      <c r="N61" s="61"/>
      <c r="O61" s="279"/>
      <c r="P61" s="60"/>
      <c r="Q61" s="61"/>
      <c r="R61" s="43">
        <f t="shared" ca="1" si="0"/>
        <v>0</v>
      </c>
      <c r="S61" s="27">
        <f t="shared" si="1"/>
        <v>0</v>
      </c>
      <c r="T61" s="29">
        <f t="shared" si="2"/>
        <v>0</v>
      </c>
      <c r="U61" s="49">
        <f t="shared" si="3"/>
        <v>0</v>
      </c>
      <c r="V61" s="31"/>
    </row>
    <row r="62" spans="2:27" ht="20.100000000000001" customHeight="1" x14ac:dyDescent="0.3">
      <c r="B62" s="80"/>
      <c r="C62" s="59"/>
      <c r="D62" s="60"/>
      <c r="E62" s="61"/>
      <c r="F62" s="59"/>
      <c r="G62" s="60"/>
      <c r="H62" s="61"/>
      <c r="I62" s="59"/>
      <c r="J62" s="60"/>
      <c r="K62" s="61"/>
      <c r="L62" s="59"/>
      <c r="M62" s="60"/>
      <c r="N62" s="61"/>
      <c r="O62" s="279"/>
      <c r="P62" s="60"/>
      <c r="Q62" s="61"/>
      <c r="R62" s="43">
        <f t="shared" ca="1" si="0"/>
        <v>0</v>
      </c>
      <c r="S62" s="27">
        <f t="shared" si="1"/>
        <v>0</v>
      </c>
      <c r="T62" s="29">
        <f t="shared" si="2"/>
        <v>0</v>
      </c>
      <c r="U62" s="49">
        <f t="shared" si="3"/>
        <v>0</v>
      </c>
      <c r="V62" s="31"/>
      <c r="AA62" s="26"/>
    </row>
    <row r="63" spans="2:27" ht="20.100000000000001" customHeight="1" x14ac:dyDescent="0.3">
      <c r="B63" s="80"/>
      <c r="C63" s="59"/>
      <c r="D63" s="60"/>
      <c r="E63" s="61"/>
      <c r="F63" s="59"/>
      <c r="G63" s="60"/>
      <c r="H63" s="61"/>
      <c r="I63" s="59"/>
      <c r="J63" s="60"/>
      <c r="K63" s="61"/>
      <c r="L63" s="59"/>
      <c r="M63" s="60"/>
      <c r="N63" s="61"/>
      <c r="O63" s="279"/>
      <c r="P63" s="60"/>
      <c r="Q63" s="61"/>
      <c r="R63" s="43">
        <f t="shared" ca="1" si="0"/>
        <v>0</v>
      </c>
      <c r="S63" s="27">
        <f t="shared" si="1"/>
        <v>0</v>
      </c>
      <c r="T63" s="29">
        <f t="shared" si="2"/>
        <v>0</v>
      </c>
      <c r="U63" s="49">
        <f t="shared" si="3"/>
        <v>0</v>
      </c>
      <c r="V63" s="31"/>
      <c r="AA63" s="25"/>
    </row>
    <row r="64" spans="2:27" ht="20.100000000000001" customHeight="1" x14ac:dyDescent="0.3">
      <c r="B64" s="80"/>
      <c r="C64" s="59"/>
      <c r="D64" s="60"/>
      <c r="E64" s="61"/>
      <c r="F64" s="59"/>
      <c r="G64" s="60"/>
      <c r="H64" s="61"/>
      <c r="I64" s="59"/>
      <c r="J64" s="60"/>
      <c r="K64" s="61"/>
      <c r="L64" s="59"/>
      <c r="M64" s="60"/>
      <c r="N64" s="61"/>
      <c r="O64" s="279"/>
      <c r="P64" s="60"/>
      <c r="Q64" s="61"/>
      <c r="R64" s="43">
        <f t="shared" ca="1" si="0"/>
        <v>0</v>
      </c>
      <c r="S64" s="27">
        <f t="shared" si="1"/>
        <v>0</v>
      </c>
      <c r="T64" s="29">
        <f t="shared" si="2"/>
        <v>0</v>
      </c>
      <c r="U64" s="49">
        <f t="shared" si="3"/>
        <v>0</v>
      </c>
      <c r="V64" s="31"/>
    </row>
    <row r="65" spans="2:25" ht="20.100000000000001" customHeight="1" x14ac:dyDescent="0.3">
      <c r="B65" s="80"/>
      <c r="C65" s="59"/>
      <c r="D65" s="60"/>
      <c r="E65" s="61"/>
      <c r="F65" s="59"/>
      <c r="G65" s="60"/>
      <c r="H65" s="61"/>
      <c r="I65" s="59"/>
      <c r="J65" s="60"/>
      <c r="K65" s="61"/>
      <c r="L65" s="59"/>
      <c r="M65" s="60"/>
      <c r="N65" s="61"/>
      <c r="O65" s="279"/>
      <c r="P65" s="60"/>
      <c r="Q65" s="61"/>
      <c r="R65" s="43">
        <f t="shared" ca="1" si="0"/>
        <v>0</v>
      </c>
      <c r="S65" s="27">
        <f t="shared" si="1"/>
        <v>0</v>
      </c>
      <c r="T65" s="29">
        <f t="shared" si="2"/>
        <v>0</v>
      </c>
      <c r="U65" s="49">
        <f t="shared" si="3"/>
        <v>0</v>
      </c>
      <c r="V65" s="31"/>
      <c r="Y65" s="26"/>
    </row>
    <row r="66" spans="2:25" ht="20.100000000000001" customHeight="1" x14ac:dyDescent="0.3">
      <c r="B66" s="80"/>
      <c r="C66" s="59"/>
      <c r="D66" s="60"/>
      <c r="E66" s="61"/>
      <c r="F66" s="59"/>
      <c r="G66" s="60"/>
      <c r="H66" s="61"/>
      <c r="I66" s="59"/>
      <c r="J66" s="60"/>
      <c r="K66" s="61"/>
      <c r="L66" s="59"/>
      <c r="M66" s="60"/>
      <c r="N66" s="61"/>
      <c r="O66" s="279"/>
      <c r="P66" s="60"/>
      <c r="Q66" s="61"/>
      <c r="R66" s="43">
        <f t="shared" ca="1" si="0"/>
        <v>0</v>
      </c>
      <c r="S66" s="27">
        <f t="shared" si="1"/>
        <v>0</v>
      </c>
      <c r="T66" s="29">
        <f t="shared" si="2"/>
        <v>0</v>
      </c>
      <c r="U66" s="49">
        <f t="shared" si="3"/>
        <v>0</v>
      </c>
      <c r="V66" s="31"/>
    </row>
    <row r="67" spans="2:25" ht="20.100000000000001" customHeight="1" x14ac:dyDescent="0.3">
      <c r="B67" s="80"/>
      <c r="C67" s="59"/>
      <c r="D67" s="60"/>
      <c r="E67" s="61"/>
      <c r="F67" s="59"/>
      <c r="G67" s="60"/>
      <c r="H67" s="61"/>
      <c r="I67" s="59"/>
      <c r="J67" s="60"/>
      <c r="K67" s="61"/>
      <c r="L67" s="59"/>
      <c r="M67" s="60"/>
      <c r="N67" s="61"/>
      <c r="O67" s="279"/>
      <c r="P67" s="60"/>
      <c r="Q67" s="61"/>
      <c r="R67" s="43">
        <f t="shared" ca="1" si="0"/>
        <v>0</v>
      </c>
      <c r="S67" s="27">
        <f t="shared" si="1"/>
        <v>0</v>
      </c>
      <c r="T67" s="29">
        <f t="shared" si="2"/>
        <v>0</v>
      </c>
      <c r="U67" s="49">
        <f t="shared" si="3"/>
        <v>0</v>
      </c>
      <c r="V67" s="32"/>
    </row>
    <row r="68" spans="2:25" ht="20.100000000000001" customHeight="1" x14ac:dyDescent="0.3">
      <c r="B68" s="81"/>
      <c r="C68" s="59"/>
      <c r="D68" s="60"/>
      <c r="E68" s="61"/>
      <c r="F68" s="59"/>
      <c r="G68" s="60"/>
      <c r="H68" s="61"/>
      <c r="I68" s="59"/>
      <c r="J68" s="60"/>
      <c r="K68" s="61"/>
      <c r="L68" s="59"/>
      <c r="M68" s="60"/>
      <c r="N68" s="61"/>
      <c r="O68" s="279"/>
      <c r="P68" s="60"/>
      <c r="Q68" s="61"/>
      <c r="R68" s="43">
        <f t="shared" ca="1" si="0"/>
        <v>0</v>
      </c>
      <c r="S68" s="27">
        <f t="shared" si="1"/>
        <v>0</v>
      </c>
      <c r="T68" s="29">
        <f t="shared" si="2"/>
        <v>0</v>
      </c>
      <c r="U68" s="49">
        <f t="shared" si="3"/>
        <v>0</v>
      </c>
      <c r="V68" s="31"/>
    </row>
    <row r="69" spans="2:25" ht="20.100000000000001" customHeight="1" x14ac:dyDescent="0.3">
      <c r="B69" s="80"/>
      <c r="C69" s="59"/>
      <c r="D69" s="60"/>
      <c r="E69" s="61"/>
      <c r="F69" s="59"/>
      <c r="G69" s="60"/>
      <c r="H69" s="61"/>
      <c r="I69" s="59"/>
      <c r="J69" s="60"/>
      <c r="K69" s="61"/>
      <c r="L69" s="59"/>
      <c r="M69" s="60"/>
      <c r="N69" s="61"/>
      <c r="O69" s="279"/>
      <c r="P69" s="60"/>
      <c r="Q69" s="61"/>
      <c r="R69" s="43">
        <f t="shared" ca="1" si="0"/>
        <v>0</v>
      </c>
      <c r="S69" s="27">
        <f t="shared" si="1"/>
        <v>0</v>
      </c>
      <c r="T69" s="29">
        <f t="shared" si="2"/>
        <v>0</v>
      </c>
      <c r="U69" s="49">
        <f t="shared" si="3"/>
        <v>0</v>
      </c>
      <c r="V69" s="31"/>
    </row>
    <row r="70" spans="2:25" ht="20.100000000000001" customHeight="1" x14ac:dyDescent="0.3">
      <c r="B70" s="80"/>
      <c r="C70" s="59"/>
      <c r="D70" s="60"/>
      <c r="E70" s="61"/>
      <c r="F70" s="59"/>
      <c r="G70" s="60"/>
      <c r="H70" s="61"/>
      <c r="I70" s="59"/>
      <c r="J70" s="60"/>
      <c r="K70" s="61"/>
      <c r="L70" s="59"/>
      <c r="M70" s="60"/>
      <c r="N70" s="61"/>
      <c r="O70" s="279"/>
      <c r="P70" s="60"/>
      <c r="Q70" s="61"/>
      <c r="R70" s="43">
        <f t="shared" ca="1" si="0"/>
        <v>0</v>
      </c>
      <c r="S70" s="27">
        <f t="shared" si="1"/>
        <v>0</v>
      </c>
      <c r="T70" s="29">
        <f t="shared" si="2"/>
        <v>0</v>
      </c>
      <c r="U70" s="49">
        <f t="shared" ref="U70:U93" si="4">COUNTIF(C70:Q70,"abs")</f>
        <v>0</v>
      </c>
      <c r="V70" s="31"/>
    </row>
    <row r="71" spans="2:25" ht="20.100000000000001" customHeight="1" x14ac:dyDescent="0.3">
      <c r="B71" s="80"/>
      <c r="C71" s="59"/>
      <c r="D71" s="60"/>
      <c r="E71" s="61"/>
      <c r="F71" s="59"/>
      <c r="G71" s="60"/>
      <c r="H71" s="61"/>
      <c r="I71" s="59"/>
      <c r="J71" s="60"/>
      <c r="K71" s="61"/>
      <c r="L71" s="59"/>
      <c r="M71" s="60"/>
      <c r="N71" s="61"/>
      <c r="O71" s="279"/>
      <c r="P71" s="60"/>
      <c r="Q71" s="61"/>
      <c r="R71" s="43">
        <f t="shared" ca="1" si="0"/>
        <v>0</v>
      </c>
      <c r="S71" s="27">
        <f t="shared" si="1"/>
        <v>0</v>
      </c>
      <c r="T71" s="29">
        <f t="shared" si="2"/>
        <v>0</v>
      </c>
      <c r="U71" s="49">
        <f t="shared" si="4"/>
        <v>0</v>
      </c>
      <c r="V71" s="31"/>
    </row>
    <row r="72" spans="2:25" ht="20.100000000000001" customHeight="1" x14ac:dyDescent="0.3">
      <c r="B72" s="80"/>
      <c r="C72" s="59"/>
      <c r="D72" s="60"/>
      <c r="E72" s="61"/>
      <c r="F72" s="59"/>
      <c r="G72" s="60"/>
      <c r="H72" s="61"/>
      <c r="I72" s="59"/>
      <c r="J72" s="60"/>
      <c r="K72" s="61"/>
      <c r="L72" s="59"/>
      <c r="M72" s="60"/>
      <c r="N72" s="61"/>
      <c r="O72" s="279"/>
      <c r="P72" s="60"/>
      <c r="Q72" s="61"/>
      <c r="R72" s="43">
        <f t="shared" ca="1" si="0"/>
        <v>0</v>
      </c>
      <c r="S72" s="27">
        <f t="shared" si="1"/>
        <v>0</v>
      </c>
      <c r="T72" s="29">
        <f t="shared" si="2"/>
        <v>0</v>
      </c>
      <c r="U72" s="49">
        <f t="shared" si="4"/>
        <v>0</v>
      </c>
      <c r="V72" s="31"/>
    </row>
    <row r="73" spans="2:25" ht="20.100000000000001" customHeight="1" x14ac:dyDescent="0.3">
      <c r="B73" s="80"/>
      <c r="C73" s="59"/>
      <c r="D73" s="60"/>
      <c r="E73" s="61"/>
      <c r="F73" s="59"/>
      <c r="G73" s="60"/>
      <c r="H73" s="61"/>
      <c r="I73" s="59"/>
      <c r="J73" s="60"/>
      <c r="K73" s="61"/>
      <c r="L73" s="59"/>
      <c r="M73" s="60"/>
      <c r="N73" s="61"/>
      <c r="O73" s="60"/>
      <c r="P73" s="60"/>
      <c r="Q73" s="61"/>
      <c r="R73" s="43">
        <f t="shared" ca="1" si="0"/>
        <v>0</v>
      </c>
      <c r="S73" s="27">
        <f t="shared" si="1"/>
        <v>0</v>
      </c>
      <c r="T73" s="29">
        <f t="shared" si="2"/>
        <v>0</v>
      </c>
      <c r="U73" s="49">
        <f t="shared" si="4"/>
        <v>0</v>
      </c>
      <c r="V73" s="31"/>
    </row>
    <row r="74" spans="2:25" ht="20.100000000000001" customHeight="1" x14ac:dyDescent="0.3">
      <c r="B74" s="80"/>
      <c r="C74" s="59"/>
      <c r="D74" s="60"/>
      <c r="E74" s="61"/>
      <c r="F74" s="59"/>
      <c r="G74" s="60"/>
      <c r="H74" s="61"/>
      <c r="I74" s="59"/>
      <c r="J74" s="60"/>
      <c r="K74" s="61"/>
      <c r="L74" s="59"/>
      <c r="M74" s="60"/>
      <c r="N74" s="61"/>
      <c r="O74" s="60"/>
      <c r="P74" s="60"/>
      <c r="Q74" s="61"/>
      <c r="R74" s="43">
        <f t="shared" ca="1" si="0"/>
        <v>0</v>
      </c>
      <c r="S74" s="27">
        <f t="shared" si="1"/>
        <v>0</v>
      </c>
      <c r="T74" s="29">
        <f t="shared" si="2"/>
        <v>0</v>
      </c>
      <c r="U74" s="49">
        <f t="shared" si="4"/>
        <v>0</v>
      </c>
      <c r="V74" s="31"/>
    </row>
    <row r="75" spans="2:25" ht="20.100000000000001" customHeight="1" x14ac:dyDescent="0.3">
      <c r="B75" s="80"/>
      <c r="C75" s="59"/>
      <c r="D75" s="60"/>
      <c r="E75" s="61"/>
      <c r="F75" s="59"/>
      <c r="G75" s="60"/>
      <c r="H75" s="61"/>
      <c r="I75" s="59"/>
      <c r="J75" s="60"/>
      <c r="K75" s="61"/>
      <c r="L75" s="59"/>
      <c r="M75" s="60"/>
      <c r="N75" s="61"/>
      <c r="O75" s="60"/>
      <c r="P75" s="60"/>
      <c r="Q75" s="61"/>
      <c r="R75" s="43">
        <f t="shared" ca="1" si="0"/>
        <v>0</v>
      </c>
      <c r="S75" s="27">
        <f t="shared" si="1"/>
        <v>0</v>
      </c>
      <c r="T75" s="29">
        <f t="shared" si="2"/>
        <v>0</v>
      </c>
      <c r="U75" s="49">
        <f t="shared" si="4"/>
        <v>0</v>
      </c>
      <c r="V75" s="31"/>
    </row>
    <row r="76" spans="2:25" ht="20.100000000000001" customHeight="1" x14ac:dyDescent="0.3">
      <c r="B76" s="80"/>
      <c r="C76" s="59"/>
      <c r="D76" s="60"/>
      <c r="E76" s="61"/>
      <c r="F76" s="59"/>
      <c r="G76" s="60"/>
      <c r="H76" s="61"/>
      <c r="I76" s="59"/>
      <c r="J76" s="60"/>
      <c r="K76" s="61"/>
      <c r="L76" s="59"/>
      <c r="M76" s="60"/>
      <c r="N76" s="61"/>
      <c r="O76" s="60"/>
      <c r="P76" s="60"/>
      <c r="Q76" s="61"/>
      <c r="R76" s="43">
        <f t="shared" ca="1" si="0"/>
        <v>0</v>
      </c>
      <c r="S76" s="27">
        <f t="shared" si="1"/>
        <v>0</v>
      </c>
      <c r="T76" s="29">
        <f t="shared" si="2"/>
        <v>0</v>
      </c>
      <c r="U76" s="49">
        <f t="shared" si="4"/>
        <v>0</v>
      </c>
      <c r="V76" s="31"/>
    </row>
    <row r="77" spans="2:25" ht="20.100000000000001" customHeight="1" x14ac:dyDescent="0.3">
      <c r="B77" s="80"/>
      <c r="C77" s="59"/>
      <c r="D77" s="60"/>
      <c r="E77" s="61"/>
      <c r="F77" s="59"/>
      <c r="G77" s="60"/>
      <c r="H77" s="61"/>
      <c r="I77" s="59"/>
      <c r="J77" s="60"/>
      <c r="K77" s="61"/>
      <c r="L77" s="59"/>
      <c r="M77" s="60"/>
      <c r="N77" s="61"/>
      <c r="O77" s="60"/>
      <c r="P77" s="60"/>
      <c r="Q77" s="61"/>
      <c r="R77" s="43">
        <f t="shared" ca="1" si="0"/>
        <v>0</v>
      </c>
      <c r="S77" s="27">
        <f t="shared" si="1"/>
        <v>0</v>
      </c>
      <c r="T77" s="29">
        <f t="shared" si="2"/>
        <v>0</v>
      </c>
      <c r="U77" s="49">
        <f t="shared" si="4"/>
        <v>0</v>
      </c>
      <c r="V77" s="31"/>
    </row>
    <row r="78" spans="2:25" ht="20.100000000000001" customHeight="1" x14ac:dyDescent="0.3">
      <c r="B78" s="80"/>
      <c r="C78" s="59"/>
      <c r="D78" s="60"/>
      <c r="E78" s="61"/>
      <c r="F78" s="59"/>
      <c r="G78" s="60"/>
      <c r="H78" s="61"/>
      <c r="I78" s="59"/>
      <c r="J78" s="60"/>
      <c r="K78" s="61"/>
      <c r="L78" s="59"/>
      <c r="M78" s="60"/>
      <c r="N78" s="61"/>
      <c r="O78" s="60"/>
      <c r="P78" s="60"/>
      <c r="Q78" s="61"/>
      <c r="R78" s="43">
        <f t="shared" ca="1" si="0"/>
        <v>0</v>
      </c>
      <c r="S78" s="27">
        <f t="shared" si="1"/>
        <v>0</v>
      </c>
      <c r="T78" s="29">
        <f t="shared" si="2"/>
        <v>0</v>
      </c>
      <c r="U78" s="49">
        <f t="shared" si="4"/>
        <v>0</v>
      </c>
      <c r="V78" s="31"/>
    </row>
    <row r="79" spans="2:25" ht="20.100000000000001" customHeight="1" x14ac:dyDescent="0.3">
      <c r="B79" s="80"/>
      <c r="C79" s="59"/>
      <c r="D79" s="60"/>
      <c r="E79" s="61"/>
      <c r="F79" s="59"/>
      <c r="G79" s="60"/>
      <c r="H79" s="61"/>
      <c r="I79" s="59"/>
      <c r="J79" s="60"/>
      <c r="K79" s="61"/>
      <c r="L79" s="59"/>
      <c r="M79" s="60"/>
      <c r="N79" s="61"/>
      <c r="O79" s="279"/>
      <c r="P79" s="60"/>
      <c r="Q79" s="61"/>
      <c r="R79" s="43">
        <f t="shared" ca="1" si="0"/>
        <v>0</v>
      </c>
      <c r="S79" s="27">
        <f t="shared" si="1"/>
        <v>0</v>
      </c>
      <c r="T79" s="29">
        <f t="shared" si="2"/>
        <v>0</v>
      </c>
      <c r="U79" s="49">
        <f t="shared" si="4"/>
        <v>0</v>
      </c>
      <c r="V79" s="31"/>
    </row>
    <row r="80" spans="2:25" ht="20.100000000000001" customHeight="1" x14ac:dyDescent="0.3">
      <c r="B80" s="80"/>
      <c r="C80" s="59"/>
      <c r="D80" s="60"/>
      <c r="E80" s="61"/>
      <c r="F80" s="59"/>
      <c r="G80" s="60"/>
      <c r="H80" s="61"/>
      <c r="I80" s="59"/>
      <c r="J80" s="60"/>
      <c r="K80" s="61"/>
      <c r="L80" s="59"/>
      <c r="M80" s="60"/>
      <c r="N80" s="61"/>
      <c r="O80" s="279"/>
      <c r="P80" s="60"/>
      <c r="Q80" s="61"/>
      <c r="R80" s="43">
        <f t="shared" ca="1" si="0"/>
        <v>0</v>
      </c>
      <c r="S80" s="27">
        <f t="shared" si="1"/>
        <v>0</v>
      </c>
      <c r="T80" s="29">
        <f t="shared" si="2"/>
        <v>0</v>
      </c>
      <c r="U80" s="49">
        <f t="shared" si="4"/>
        <v>0</v>
      </c>
      <c r="V80" s="31"/>
    </row>
    <row r="81" spans="2:25" ht="20.100000000000001" customHeight="1" x14ac:dyDescent="0.3">
      <c r="B81" s="80"/>
      <c r="C81" s="59"/>
      <c r="D81" s="60"/>
      <c r="E81" s="61"/>
      <c r="F81" s="59"/>
      <c r="G81" s="60"/>
      <c r="H81" s="61"/>
      <c r="I81" s="59"/>
      <c r="J81" s="60"/>
      <c r="K81" s="61"/>
      <c r="L81" s="59"/>
      <c r="M81" s="60"/>
      <c r="N81" s="61"/>
      <c r="O81" s="279"/>
      <c r="P81" s="60"/>
      <c r="Q81" s="61"/>
      <c r="R81" s="43">
        <f t="shared" ca="1" si="0"/>
        <v>0</v>
      </c>
      <c r="S81" s="27">
        <f t="shared" si="1"/>
        <v>0</v>
      </c>
      <c r="T81" s="29">
        <f t="shared" si="2"/>
        <v>0</v>
      </c>
      <c r="U81" s="49">
        <f t="shared" si="4"/>
        <v>0</v>
      </c>
      <c r="V81" s="31"/>
    </row>
    <row r="82" spans="2:25" ht="20.100000000000001" customHeight="1" x14ac:dyDescent="0.3">
      <c r="B82" s="80"/>
      <c r="C82" s="59"/>
      <c r="D82" s="60"/>
      <c r="E82" s="61"/>
      <c r="F82" s="59"/>
      <c r="G82" s="60"/>
      <c r="H82" s="61"/>
      <c r="I82" s="59"/>
      <c r="J82" s="60"/>
      <c r="K82" s="61"/>
      <c r="L82" s="59"/>
      <c r="M82" s="60"/>
      <c r="N82" s="61"/>
      <c r="O82" s="279"/>
      <c r="P82" s="60"/>
      <c r="Q82" s="61"/>
      <c r="R82" s="43">
        <f t="shared" ca="1" si="0"/>
        <v>0</v>
      </c>
      <c r="S82" s="27">
        <f t="shared" si="1"/>
        <v>0</v>
      </c>
      <c r="T82" s="29">
        <f t="shared" si="2"/>
        <v>0</v>
      </c>
      <c r="U82" s="49">
        <f t="shared" si="4"/>
        <v>0</v>
      </c>
      <c r="V82" s="31"/>
    </row>
    <row r="83" spans="2:25" ht="20.100000000000001" customHeight="1" x14ac:dyDescent="0.3">
      <c r="B83" s="80"/>
      <c r="C83" s="59"/>
      <c r="D83" s="60"/>
      <c r="E83" s="61"/>
      <c r="F83" s="59"/>
      <c r="G83" s="60"/>
      <c r="H83" s="61"/>
      <c r="I83" s="59"/>
      <c r="J83" s="60"/>
      <c r="K83" s="61"/>
      <c r="L83" s="59"/>
      <c r="M83" s="60"/>
      <c r="N83" s="61"/>
      <c r="O83" s="279"/>
      <c r="P83" s="60"/>
      <c r="Q83" s="61"/>
      <c r="R83" s="43">
        <f t="shared" ca="1" si="0"/>
        <v>0</v>
      </c>
      <c r="S83" s="27">
        <f t="shared" si="1"/>
        <v>0</v>
      </c>
      <c r="T83" s="29">
        <f t="shared" si="2"/>
        <v>0</v>
      </c>
      <c r="U83" s="49">
        <f t="shared" si="4"/>
        <v>0</v>
      </c>
      <c r="V83" s="31"/>
    </row>
    <row r="84" spans="2:25" ht="20.100000000000001" customHeight="1" x14ac:dyDescent="0.3">
      <c r="B84" s="80"/>
      <c r="C84" s="59"/>
      <c r="D84" s="60"/>
      <c r="E84" s="61"/>
      <c r="F84" s="59"/>
      <c r="G84" s="60"/>
      <c r="H84" s="61"/>
      <c r="I84" s="59"/>
      <c r="J84" s="60"/>
      <c r="K84" s="61"/>
      <c r="L84" s="59"/>
      <c r="M84" s="60"/>
      <c r="N84" s="61"/>
      <c r="O84" s="279"/>
      <c r="P84" s="60"/>
      <c r="Q84" s="61"/>
      <c r="R84" s="43">
        <f t="shared" ca="1" si="0"/>
        <v>0</v>
      </c>
      <c r="S84" s="27">
        <f t="shared" si="1"/>
        <v>0</v>
      </c>
      <c r="T84" s="29">
        <f t="shared" si="2"/>
        <v>0</v>
      </c>
      <c r="U84" s="49">
        <f t="shared" si="4"/>
        <v>0</v>
      </c>
      <c r="V84" s="31"/>
    </row>
    <row r="85" spans="2:25" ht="20.100000000000001" customHeight="1" x14ac:dyDescent="0.3">
      <c r="B85" s="80"/>
      <c r="C85" s="59"/>
      <c r="D85" s="60"/>
      <c r="E85" s="61"/>
      <c r="F85" s="59"/>
      <c r="G85" s="60"/>
      <c r="H85" s="61"/>
      <c r="I85" s="59"/>
      <c r="J85" s="60"/>
      <c r="K85" s="61"/>
      <c r="L85" s="59"/>
      <c r="M85" s="60"/>
      <c r="N85" s="61"/>
      <c r="O85" s="279"/>
      <c r="P85" s="60"/>
      <c r="Q85" s="61"/>
      <c r="R85" s="43">
        <f t="shared" ca="1" si="0"/>
        <v>0</v>
      </c>
      <c r="S85" s="27">
        <f t="shared" si="1"/>
        <v>0</v>
      </c>
      <c r="T85" s="29">
        <f t="shared" si="2"/>
        <v>0</v>
      </c>
      <c r="U85" s="49">
        <f t="shared" si="4"/>
        <v>0</v>
      </c>
      <c r="V85" s="31"/>
    </row>
    <row r="86" spans="2:25" ht="20.100000000000001" customHeight="1" x14ac:dyDescent="0.3">
      <c r="B86" s="80"/>
      <c r="C86" s="59"/>
      <c r="D86" s="60"/>
      <c r="E86" s="61"/>
      <c r="F86" s="59"/>
      <c r="G86" s="60"/>
      <c r="H86" s="61"/>
      <c r="I86" s="59"/>
      <c r="J86" s="60"/>
      <c r="K86" s="61"/>
      <c r="L86" s="59"/>
      <c r="M86" s="60"/>
      <c r="N86" s="61"/>
      <c r="O86" s="279"/>
      <c r="P86" s="60"/>
      <c r="Q86" s="61"/>
      <c r="R86" s="43">
        <f t="shared" ca="1" si="0"/>
        <v>0</v>
      </c>
      <c r="S86" s="27">
        <f t="shared" si="1"/>
        <v>0</v>
      </c>
      <c r="T86" s="29">
        <f t="shared" si="2"/>
        <v>0</v>
      </c>
      <c r="U86" s="49">
        <f t="shared" si="4"/>
        <v>0</v>
      </c>
      <c r="V86" s="31"/>
    </row>
    <row r="87" spans="2:25" ht="20.100000000000001" customHeight="1" x14ac:dyDescent="0.3">
      <c r="B87" s="80"/>
      <c r="C87" s="59"/>
      <c r="D87" s="60"/>
      <c r="E87" s="61"/>
      <c r="F87" s="59"/>
      <c r="G87" s="60"/>
      <c r="H87" s="61"/>
      <c r="I87" s="59"/>
      <c r="J87" s="60"/>
      <c r="K87" s="61"/>
      <c r="L87" s="59"/>
      <c r="M87" s="60"/>
      <c r="N87" s="61"/>
      <c r="O87" s="279"/>
      <c r="P87" s="60"/>
      <c r="Q87" s="61"/>
      <c r="R87" s="43">
        <f t="shared" ca="1" si="0"/>
        <v>0</v>
      </c>
      <c r="S87" s="27">
        <f t="shared" si="1"/>
        <v>0</v>
      </c>
      <c r="T87" s="29">
        <f t="shared" si="2"/>
        <v>0</v>
      </c>
      <c r="U87" s="49">
        <f t="shared" si="4"/>
        <v>0</v>
      </c>
      <c r="V87" s="31"/>
    </row>
    <row r="88" spans="2:25" ht="20.100000000000001" customHeight="1" x14ac:dyDescent="0.3">
      <c r="B88" s="80"/>
      <c r="C88" s="59"/>
      <c r="D88" s="60"/>
      <c r="E88" s="61"/>
      <c r="F88" s="59"/>
      <c r="G88" s="60"/>
      <c r="H88" s="61"/>
      <c r="I88" s="59"/>
      <c r="J88" s="60"/>
      <c r="K88" s="61"/>
      <c r="L88" s="59"/>
      <c r="M88" s="60"/>
      <c r="N88" s="61"/>
      <c r="O88" s="279"/>
      <c r="P88" s="60"/>
      <c r="Q88" s="61"/>
      <c r="R88" s="43">
        <f t="shared" ca="1" si="0"/>
        <v>0</v>
      </c>
      <c r="S88" s="27">
        <f t="shared" si="1"/>
        <v>0</v>
      </c>
      <c r="T88" s="29">
        <f t="shared" si="2"/>
        <v>0</v>
      </c>
      <c r="U88" s="49">
        <f t="shared" si="4"/>
        <v>0</v>
      </c>
      <c r="V88" s="31"/>
    </row>
    <row r="89" spans="2:25" ht="20.100000000000001" customHeight="1" x14ac:dyDescent="0.3">
      <c r="B89" s="80"/>
      <c r="C89" s="59"/>
      <c r="D89" s="60"/>
      <c r="E89" s="61"/>
      <c r="F89" s="59"/>
      <c r="G89" s="60"/>
      <c r="H89" s="61"/>
      <c r="I89" s="59"/>
      <c r="J89" s="60"/>
      <c r="K89" s="61"/>
      <c r="L89" s="59"/>
      <c r="M89" s="60"/>
      <c r="N89" s="61"/>
      <c r="O89" s="279"/>
      <c r="P89" s="60"/>
      <c r="Q89" s="61"/>
      <c r="R89" s="43">
        <f t="shared" ca="1" si="0"/>
        <v>0</v>
      </c>
      <c r="S89" s="27">
        <f t="shared" si="1"/>
        <v>0</v>
      </c>
      <c r="T89" s="29">
        <f t="shared" si="2"/>
        <v>0</v>
      </c>
      <c r="U89" s="49">
        <f t="shared" si="4"/>
        <v>0</v>
      </c>
      <c r="V89" s="31"/>
    </row>
    <row r="90" spans="2:25" ht="20.100000000000001" customHeight="1" x14ac:dyDescent="0.3">
      <c r="B90" s="80"/>
      <c r="C90" s="59"/>
      <c r="D90" s="60"/>
      <c r="E90" s="61"/>
      <c r="F90" s="59"/>
      <c r="G90" s="60"/>
      <c r="H90" s="61"/>
      <c r="I90" s="59"/>
      <c r="J90" s="60"/>
      <c r="K90" s="61"/>
      <c r="L90" s="59"/>
      <c r="M90" s="60"/>
      <c r="N90" s="61"/>
      <c r="O90" s="279"/>
      <c r="P90" s="60"/>
      <c r="Q90" s="61"/>
      <c r="R90" s="43">
        <f t="shared" ca="1" si="0"/>
        <v>0</v>
      </c>
      <c r="S90" s="27">
        <f t="shared" si="1"/>
        <v>0</v>
      </c>
      <c r="T90" s="29">
        <f t="shared" si="2"/>
        <v>0</v>
      </c>
      <c r="U90" s="49">
        <f t="shared" si="4"/>
        <v>0</v>
      </c>
      <c r="V90" s="31"/>
    </row>
    <row r="91" spans="2:25" ht="20.100000000000001" customHeight="1" x14ac:dyDescent="0.3">
      <c r="B91" s="80"/>
      <c r="C91" s="59"/>
      <c r="D91" s="60"/>
      <c r="E91" s="61"/>
      <c r="F91" s="59"/>
      <c r="G91" s="60"/>
      <c r="H91" s="61"/>
      <c r="I91" s="59"/>
      <c r="J91" s="60"/>
      <c r="K91" s="61"/>
      <c r="L91" s="59"/>
      <c r="M91" s="60"/>
      <c r="N91" s="61"/>
      <c r="O91" s="279"/>
      <c r="P91" s="60"/>
      <c r="Q91" s="61"/>
      <c r="R91" s="43">
        <f t="shared" ca="1" si="0"/>
        <v>0</v>
      </c>
      <c r="S91" s="27">
        <f t="shared" si="1"/>
        <v>0</v>
      </c>
      <c r="T91" s="29">
        <f t="shared" si="2"/>
        <v>0</v>
      </c>
      <c r="U91" s="49">
        <f t="shared" si="4"/>
        <v>0</v>
      </c>
      <c r="V91" s="31"/>
    </row>
    <row r="92" spans="2:25" ht="20.100000000000001" customHeight="1" x14ac:dyDescent="0.3">
      <c r="B92" s="80"/>
      <c r="C92" s="59"/>
      <c r="D92" s="60"/>
      <c r="E92" s="61"/>
      <c r="F92" s="59"/>
      <c r="G92" s="60"/>
      <c r="H92" s="61"/>
      <c r="I92" s="59"/>
      <c r="J92" s="60"/>
      <c r="K92" s="61"/>
      <c r="L92" s="59"/>
      <c r="M92" s="60"/>
      <c r="N92" s="61"/>
      <c r="O92" s="279"/>
      <c r="P92" s="60"/>
      <c r="Q92" s="61"/>
      <c r="R92" s="43">
        <f t="shared" ca="1" si="0"/>
        <v>0</v>
      </c>
      <c r="S92" s="27">
        <f t="shared" si="1"/>
        <v>0</v>
      </c>
      <c r="T92" s="29">
        <f t="shared" si="2"/>
        <v>0</v>
      </c>
      <c r="U92" s="49">
        <f t="shared" si="4"/>
        <v>0</v>
      </c>
      <c r="V92" s="31"/>
    </row>
    <row r="93" spans="2:25" ht="20.100000000000001" customHeight="1" x14ac:dyDescent="0.3">
      <c r="B93" s="80"/>
      <c r="C93" s="59"/>
      <c r="D93" s="60"/>
      <c r="E93" s="61"/>
      <c r="F93" s="59"/>
      <c r="G93" s="60"/>
      <c r="H93" s="61"/>
      <c r="I93" s="59"/>
      <c r="J93" s="60"/>
      <c r="K93" s="61"/>
      <c r="L93" s="59"/>
      <c r="M93" s="60"/>
      <c r="N93" s="61"/>
      <c r="O93" s="279"/>
      <c r="P93" s="60"/>
      <c r="Q93" s="61"/>
      <c r="R93" s="43">
        <f t="shared" ca="1" si="0"/>
        <v>0</v>
      </c>
      <c r="S93" s="27">
        <f t="shared" si="1"/>
        <v>0</v>
      </c>
      <c r="T93" s="29">
        <f t="shared" si="2"/>
        <v>0</v>
      </c>
      <c r="U93" s="49">
        <f t="shared" si="4"/>
        <v>0</v>
      </c>
      <c r="V93" s="31"/>
    </row>
    <row r="94" spans="2:25" ht="20.100000000000001" customHeight="1" thickBot="1" x14ac:dyDescent="0.35">
      <c r="B94" s="392"/>
      <c r="C94" s="280"/>
      <c r="D94" s="281"/>
      <c r="E94" s="282"/>
      <c r="F94" s="280"/>
      <c r="G94" s="281"/>
      <c r="H94" s="282"/>
      <c r="I94" s="280"/>
      <c r="J94" s="281"/>
      <c r="K94" s="282"/>
      <c r="L94" s="280"/>
      <c r="M94" s="281"/>
      <c r="N94" s="282"/>
      <c r="O94" s="283"/>
      <c r="P94" s="281"/>
      <c r="Q94" s="282"/>
      <c r="R94" s="46">
        <f t="shared" ca="1" si="0"/>
        <v>0</v>
      </c>
      <c r="S94" s="30">
        <f t="shared" si="1"/>
        <v>0</v>
      </c>
      <c r="T94" s="33">
        <f t="shared" si="2"/>
        <v>0</v>
      </c>
      <c r="U94" s="50">
        <f>COUNTIF(C94:Q94,"abs")</f>
        <v>0</v>
      </c>
      <c r="V94" s="31"/>
      <c r="Y94" s="26"/>
    </row>
    <row r="95" spans="2:25" ht="24.95" customHeight="1" thickBot="1" x14ac:dyDescent="0.35">
      <c r="B95" s="364" t="s">
        <v>9</v>
      </c>
      <c r="C95" s="358">
        <f>COUNTIF(C5:C94,"abs")</f>
        <v>0</v>
      </c>
      <c r="D95" s="359"/>
      <c r="E95" s="360"/>
      <c r="F95" s="366">
        <f>COUNTIF(F5:F94,"abs")</f>
        <v>0</v>
      </c>
      <c r="G95" s="367"/>
      <c r="H95" s="368"/>
      <c r="I95" s="358">
        <f>COUNTIF(I5:I94,"abs")</f>
        <v>0</v>
      </c>
      <c r="J95" s="359"/>
      <c r="K95" s="360"/>
      <c r="L95" s="366">
        <f>COUNTIF(L5:L94,"abs")</f>
        <v>0</v>
      </c>
      <c r="M95" s="367"/>
      <c r="N95" s="368"/>
      <c r="O95" s="358">
        <f>COUNTIF(O5:O94,"abs")</f>
        <v>0</v>
      </c>
      <c r="P95" s="359"/>
      <c r="Q95" s="360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5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5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5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5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5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5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5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5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5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5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5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5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5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5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5"/>
        <v>0</v>
      </c>
      <c r="S111" s="353"/>
      <c r="T111" s="353"/>
      <c r="U111" s="354"/>
      <c r="V111" s="31"/>
    </row>
  </sheetData>
  <sheetProtection password="CC87" sheet="1" objects="1" scenarios="1"/>
  <mergeCells count="102">
    <mergeCell ref="Y2:AA2"/>
    <mergeCell ref="U95:U96"/>
    <mergeCell ref="C97:E97"/>
    <mergeCell ref="F97:H97"/>
    <mergeCell ref="I97:K97"/>
    <mergeCell ref="L97:N97"/>
    <mergeCell ref="O97:Q97"/>
    <mergeCell ref="R97:U97"/>
    <mergeCell ref="B2:V2"/>
    <mergeCell ref="B95:B96"/>
    <mergeCell ref="C95:E95"/>
    <mergeCell ref="F95:H95"/>
    <mergeCell ref="I95:K95"/>
    <mergeCell ref="L95:N95"/>
    <mergeCell ref="O95:Q95"/>
    <mergeCell ref="R95:R96"/>
    <mergeCell ref="S95:S96"/>
    <mergeCell ref="T95:T96"/>
    <mergeCell ref="C99:E99"/>
    <mergeCell ref="F99:H99"/>
    <mergeCell ref="I99:K99"/>
    <mergeCell ref="L99:N99"/>
    <mergeCell ref="O99:Q99"/>
    <mergeCell ref="R99:U99"/>
    <mergeCell ref="C98:E98"/>
    <mergeCell ref="F98:H98"/>
    <mergeCell ref="I98:K98"/>
    <mergeCell ref="L98:N98"/>
    <mergeCell ref="O98:Q98"/>
    <mergeCell ref="R98:U98"/>
    <mergeCell ref="C101:E101"/>
    <mergeCell ref="F101:H101"/>
    <mergeCell ref="I101:K101"/>
    <mergeCell ref="L101:N101"/>
    <mergeCell ref="O101:Q101"/>
    <mergeCell ref="R101:U101"/>
    <mergeCell ref="C100:E100"/>
    <mergeCell ref="F100:H100"/>
    <mergeCell ref="I100:K100"/>
    <mergeCell ref="L100:N100"/>
    <mergeCell ref="O100:Q100"/>
    <mergeCell ref="R100:U100"/>
    <mergeCell ref="C103:E103"/>
    <mergeCell ref="F103:H103"/>
    <mergeCell ref="I103:K103"/>
    <mergeCell ref="L103:N103"/>
    <mergeCell ref="O103:Q103"/>
    <mergeCell ref="R103:U103"/>
    <mergeCell ref="C102:E102"/>
    <mergeCell ref="F102:H102"/>
    <mergeCell ref="I102:K102"/>
    <mergeCell ref="L102:N102"/>
    <mergeCell ref="O102:Q102"/>
    <mergeCell ref="R102:U102"/>
    <mergeCell ref="C105:E105"/>
    <mergeCell ref="F105:H105"/>
    <mergeCell ref="I105:K105"/>
    <mergeCell ref="L105:N105"/>
    <mergeCell ref="O105:Q105"/>
    <mergeCell ref="R105:U105"/>
    <mergeCell ref="C104:E104"/>
    <mergeCell ref="F104:H104"/>
    <mergeCell ref="I104:K104"/>
    <mergeCell ref="L104:N104"/>
    <mergeCell ref="O104:Q104"/>
    <mergeCell ref="R104:U104"/>
    <mergeCell ref="C107:E107"/>
    <mergeCell ref="F107:H107"/>
    <mergeCell ref="I107:K107"/>
    <mergeCell ref="L107:N107"/>
    <mergeCell ref="O107:Q107"/>
    <mergeCell ref="R107:U107"/>
    <mergeCell ref="C106:E106"/>
    <mergeCell ref="F106:H106"/>
    <mergeCell ref="I106:K106"/>
    <mergeCell ref="L106:N106"/>
    <mergeCell ref="O106:Q106"/>
    <mergeCell ref="R106:U106"/>
    <mergeCell ref="C109:E109"/>
    <mergeCell ref="F109:H109"/>
    <mergeCell ref="I109:K109"/>
    <mergeCell ref="L109:N109"/>
    <mergeCell ref="O109:Q109"/>
    <mergeCell ref="R109:U109"/>
    <mergeCell ref="C108:E108"/>
    <mergeCell ref="F108:H108"/>
    <mergeCell ref="I108:K108"/>
    <mergeCell ref="L108:N108"/>
    <mergeCell ref="O108:Q108"/>
    <mergeCell ref="R108:U108"/>
    <mergeCell ref="C111:E111"/>
    <mergeCell ref="F111:H111"/>
    <mergeCell ref="I111:K111"/>
    <mergeCell ref="L111:N111"/>
    <mergeCell ref="O111:Q111"/>
    <mergeCell ref="R111:U111"/>
    <mergeCell ref="C110:E110"/>
    <mergeCell ref="F110:H110"/>
    <mergeCell ref="I110:K110"/>
    <mergeCell ref="L110:N110"/>
    <mergeCell ref="O110:Q110"/>
    <mergeCell ref="R110:U110"/>
  </mergeCells>
  <printOptions horizontalCentered="1"/>
  <pageMargins left="0" right="0" top="0.15748031496062992" bottom="0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>
    <tabColor rgb="FFFF0000"/>
  </sheetPr>
  <dimension ref="B1:AA111"/>
  <sheetViews>
    <sheetView showGridLines="0" zoomScale="70" zoomScaleNormal="70" workbookViewId="0">
      <selection activeCell="B5" sqref="B5:Q94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92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45" t="s">
        <v>33</v>
      </c>
      <c r="I4" s="63">
        <f>F4+1</f>
        <v>42445</v>
      </c>
      <c r="J4" s="44" t="s">
        <v>32</v>
      </c>
      <c r="K4" s="45" t="s">
        <v>33</v>
      </c>
      <c r="L4" s="63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x14ac:dyDescent="0.3">
      <c r="B5" s="408"/>
      <c r="C5" s="121"/>
      <c r="D5" s="122"/>
      <c r="E5" s="123"/>
      <c r="F5" s="124"/>
      <c r="G5" s="122"/>
      <c r="H5" s="125"/>
      <c r="I5" s="121"/>
      <c r="J5" s="122"/>
      <c r="K5" s="123"/>
      <c r="L5" s="124"/>
      <c r="M5" s="122"/>
      <c r="N5" s="125"/>
      <c r="O5" s="121"/>
      <c r="P5" s="122"/>
      <c r="Q5" s="123"/>
      <c r="R5" s="42">
        <f ca="1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x14ac:dyDescent="0.3">
      <c r="B6" s="409"/>
      <c r="C6" s="126"/>
      <c r="D6" s="127"/>
      <c r="E6" s="128"/>
      <c r="F6" s="129"/>
      <c r="G6" s="127"/>
      <c r="H6" s="130"/>
      <c r="I6" s="126"/>
      <c r="J6" s="127"/>
      <c r="K6" s="128"/>
      <c r="L6" s="129"/>
      <c r="M6" s="127"/>
      <c r="N6" s="130"/>
      <c r="O6" s="126"/>
      <c r="P6" s="127"/>
      <c r="Q6" s="128"/>
      <c r="R6" s="43">
        <f t="shared" ref="R6:R94" ca="1" si="0">somcoul(C6:Q6,"rouge")</f>
        <v>0</v>
      </c>
      <c r="S6" s="27">
        <f t="shared" ref="S6:S94" si="1">COUNTIF(C6:Q6,("g"))</f>
        <v>0</v>
      </c>
      <c r="T6" s="29">
        <f t="shared" ref="T6:T94" si="2">COUNTIF(C6:Q6,("c"))</f>
        <v>0</v>
      </c>
      <c r="U6" s="49">
        <f t="shared" ref="U6:U69" si="3">COUNTIF(C6:Q6,"abs")</f>
        <v>0</v>
      </c>
      <c r="V6" s="31"/>
    </row>
    <row r="7" spans="2:27" ht="20.100000000000001" customHeight="1" x14ac:dyDescent="0.3">
      <c r="B7" s="409"/>
      <c r="C7" s="126"/>
      <c r="D7" s="127"/>
      <c r="E7" s="128"/>
      <c r="F7" s="129"/>
      <c r="G7" s="127"/>
      <c r="H7" s="130"/>
      <c r="I7" s="126"/>
      <c r="J7" s="127"/>
      <c r="K7" s="128"/>
      <c r="L7" s="129"/>
      <c r="M7" s="127"/>
      <c r="N7" s="130"/>
      <c r="O7" s="126"/>
      <c r="P7" s="127"/>
      <c r="Q7" s="128"/>
      <c r="R7" s="43">
        <f t="shared" ca="1" si="0"/>
        <v>0</v>
      </c>
      <c r="S7" s="27">
        <f t="shared" si="1"/>
        <v>0</v>
      </c>
      <c r="T7" s="29">
        <f t="shared" si="2"/>
        <v>0</v>
      </c>
      <c r="U7" s="49">
        <f t="shared" si="3"/>
        <v>0</v>
      </c>
      <c r="V7" s="31"/>
    </row>
    <row r="8" spans="2:27" ht="20.100000000000001" customHeight="1" x14ac:dyDescent="0.3">
      <c r="B8" s="409"/>
      <c r="C8" s="126"/>
      <c r="D8" s="127"/>
      <c r="E8" s="128"/>
      <c r="F8" s="129"/>
      <c r="G8" s="127"/>
      <c r="H8" s="130"/>
      <c r="I8" s="126"/>
      <c r="J8" s="127"/>
      <c r="K8" s="128"/>
      <c r="L8" s="129"/>
      <c r="M8" s="127"/>
      <c r="N8" s="130"/>
      <c r="O8" s="126"/>
      <c r="P8" s="127"/>
      <c r="Q8" s="128"/>
      <c r="R8" s="43">
        <f t="shared" ca="1" si="0"/>
        <v>0</v>
      </c>
      <c r="S8" s="27">
        <f t="shared" si="1"/>
        <v>0</v>
      </c>
      <c r="T8" s="29">
        <f t="shared" si="2"/>
        <v>0</v>
      </c>
      <c r="U8" s="49">
        <f t="shared" si="3"/>
        <v>0</v>
      </c>
      <c r="V8" s="31"/>
    </row>
    <row r="9" spans="2:27" ht="20.100000000000001" customHeight="1" x14ac:dyDescent="0.3">
      <c r="B9" s="409"/>
      <c r="C9" s="126"/>
      <c r="D9" s="127"/>
      <c r="E9" s="128"/>
      <c r="F9" s="129"/>
      <c r="G9" s="127"/>
      <c r="H9" s="130"/>
      <c r="I9" s="126"/>
      <c r="J9" s="127"/>
      <c r="K9" s="128"/>
      <c r="L9" s="129"/>
      <c r="M9" s="127"/>
      <c r="N9" s="130"/>
      <c r="O9" s="126"/>
      <c r="P9" s="127"/>
      <c r="Q9" s="128"/>
      <c r="R9" s="43">
        <f t="shared" ca="1" si="0"/>
        <v>0</v>
      </c>
      <c r="S9" s="27">
        <f t="shared" si="1"/>
        <v>0</v>
      </c>
      <c r="T9" s="29">
        <f t="shared" si="2"/>
        <v>0</v>
      </c>
      <c r="U9" s="49">
        <f t="shared" si="3"/>
        <v>0</v>
      </c>
      <c r="V9" s="31"/>
    </row>
    <row r="10" spans="2:27" ht="20.100000000000001" customHeight="1" x14ac:dyDescent="0.3">
      <c r="B10" s="409"/>
      <c r="C10" s="126"/>
      <c r="D10" s="127"/>
      <c r="E10" s="128"/>
      <c r="F10" s="129"/>
      <c r="G10" s="127"/>
      <c r="H10" s="130"/>
      <c r="I10" s="126"/>
      <c r="J10" s="127"/>
      <c r="K10" s="128"/>
      <c r="L10" s="129"/>
      <c r="M10" s="127"/>
      <c r="N10" s="130"/>
      <c r="O10" s="126"/>
      <c r="P10" s="127"/>
      <c r="Q10" s="128"/>
      <c r="R10" s="43">
        <f t="shared" ca="1" si="0"/>
        <v>0</v>
      </c>
      <c r="S10" s="27">
        <f t="shared" si="1"/>
        <v>0</v>
      </c>
      <c r="T10" s="29">
        <f t="shared" si="2"/>
        <v>0</v>
      </c>
      <c r="U10" s="49">
        <f t="shared" si="3"/>
        <v>0</v>
      </c>
      <c r="V10" s="31"/>
    </row>
    <row r="11" spans="2:27" ht="20.100000000000001" customHeight="1" x14ac:dyDescent="0.3">
      <c r="B11" s="409"/>
      <c r="C11" s="126"/>
      <c r="D11" s="127"/>
      <c r="E11" s="128"/>
      <c r="F11" s="129"/>
      <c r="G11" s="127"/>
      <c r="H11" s="130"/>
      <c r="I11" s="126"/>
      <c r="J11" s="127"/>
      <c r="K11" s="128"/>
      <c r="L11" s="129"/>
      <c r="M11" s="127"/>
      <c r="N11" s="130"/>
      <c r="O11" s="126"/>
      <c r="P11" s="127"/>
      <c r="Q11" s="128"/>
      <c r="R11" s="43">
        <f t="shared" ca="1" si="0"/>
        <v>0</v>
      </c>
      <c r="S11" s="27">
        <f t="shared" si="1"/>
        <v>0</v>
      </c>
      <c r="T11" s="29">
        <f t="shared" si="2"/>
        <v>0</v>
      </c>
      <c r="U11" s="49">
        <f t="shared" si="3"/>
        <v>0</v>
      </c>
      <c r="V11" s="31"/>
    </row>
    <row r="12" spans="2:27" ht="20.100000000000001" customHeight="1" x14ac:dyDescent="0.3">
      <c r="B12" s="409"/>
      <c r="C12" s="126"/>
      <c r="D12" s="127"/>
      <c r="E12" s="128"/>
      <c r="F12" s="129"/>
      <c r="G12" s="127"/>
      <c r="H12" s="130"/>
      <c r="I12" s="126"/>
      <c r="J12" s="127"/>
      <c r="K12" s="128"/>
      <c r="L12" s="129"/>
      <c r="M12" s="127"/>
      <c r="N12" s="130"/>
      <c r="O12" s="126"/>
      <c r="P12" s="127"/>
      <c r="Q12" s="128"/>
      <c r="R12" s="43">
        <f t="shared" ca="1" si="0"/>
        <v>0</v>
      </c>
      <c r="S12" s="27">
        <f t="shared" si="1"/>
        <v>0</v>
      </c>
      <c r="T12" s="29">
        <f t="shared" si="2"/>
        <v>0</v>
      </c>
      <c r="U12" s="49">
        <f t="shared" si="3"/>
        <v>0</v>
      </c>
      <c r="V12" s="31"/>
    </row>
    <row r="13" spans="2:27" ht="20.100000000000001" customHeight="1" x14ac:dyDescent="0.3">
      <c r="B13" s="410"/>
      <c r="C13" s="126"/>
      <c r="D13" s="127"/>
      <c r="E13" s="128"/>
      <c r="F13" s="129"/>
      <c r="G13" s="127"/>
      <c r="H13" s="130"/>
      <c r="I13" s="126"/>
      <c r="J13" s="127"/>
      <c r="K13" s="128"/>
      <c r="L13" s="129"/>
      <c r="M13" s="127"/>
      <c r="N13" s="130"/>
      <c r="O13" s="126"/>
      <c r="P13" s="127"/>
      <c r="Q13" s="128"/>
      <c r="R13" s="43">
        <f t="shared" ca="1" si="0"/>
        <v>0</v>
      </c>
      <c r="S13" s="27">
        <f t="shared" si="1"/>
        <v>0</v>
      </c>
      <c r="T13" s="29">
        <f t="shared" si="2"/>
        <v>0</v>
      </c>
      <c r="U13" s="49">
        <f t="shared" si="3"/>
        <v>0</v>
      </c>
      <c r="V13" s="31" t="s">
        <v>44</v>
      </c>
      <c r="W13" s="66"/>
      <c r="X13" s="5" t="s">
        <v>44</v>
      </c>
      <c r="AA13" s="5" t="s">
        <v>40</v>
      </c>
    </row>
    <row r="14" spans="2:27" ht="20.100000000000001" customHeight="1" x14ac:dyDescent="0.3">
      <c r="B14" s="409"/>
      <c r="C14" s="126"/>
      <c r="D14" s="127"/>
      <c r="E14" s="128"/>
      <c r="F14" s="129"/>
      <c r="G14" s="127"/>
      <c r="H14" s="130"/>
      <c r="I14" s="126"/>
      <c r="J14" s="127"/>
      <c r="K14" s="128"/>
      <c r="L14" s="129"/>
      <c r="M14" s="127"/>
      <c r="N14" s="130"/>
      <c r="O14" s="126"/>
      <c r="P14" s="127"/>
      <c r="Q14" s="128"/>
      <c r="R14" s="43">
        <f t="shared" ca="1" si="0"/>
        <v>0</v>
      </c>
      <c r="S14" s="27">
        <f t="shared" si="1"/>
        <v>0</v>
      </c>
      <c r="T14" s="29">
        <f t="shared" si="2"/>
        <v>0</v>
      </c>
      <c r="U14" s="49">
        <f t="shared" si="3"/>
        <v>0</v>
      </c>
      <c r="V14" s="31"/>
    </row>
    <row r="15" spans="2:27" ht="20.100000000000001" customHeight="1" x14ac:dyDescent="0.3">
      <c r="B15" s="409"/>
      <c r="C15" s="126"/>
      <c r="D15" s="127"/>
      <c r="E15" s="128"/>
      <c r="F15" s="129"/>
      <c r="G15" s="127"/>
      <c r="H15" s="130"/>
      <c r="I15" s="126"/>
      <c r="J15" s="127"/>
      <c r="K15" s="128"/>
      <c r="L15" s="129"/>
      <c r="M15" s="127"/>
      <c r="N15" s="130"/>
      <c r="O15" s="126"/>
      <c r="P15" s="127"/>
      <c r="Q15" s="128"/>
      <c r="R15" s="43">
        <f t="shared" ca="1" si="0"/>
        <v>0</v>
      </c>
      <c r="S15" s="27">
        <f t="shared" si="1"/>
        <v>0</v>
      </c>
      <c r="T15" s="29">
        <f t="shared" si="2"/>
        <v>0</v>
      </c>
      <c r="U15" s="49">
        <f t="shared" si="3"/>
        <v>0</v>
      </c>
      <c r="V15" s="31"/>
    </row>
    <row r="16" spans="2:27" ht="20.100000000000001" customHeight="1" x14ac:dyDescent="0.3">
      <c r="B16" s="409"/>
      <c r="C16" s="126"/>
      <c r="D16" s="127"/>
      <c r="E16" s="128"/>
      <c r="F16" s="129"/>
      <c r="G16" s="127"/>
      <c r="H16" s="130"/>
      <c r="I16" s="126"/>
      <c r="J16" s="127"/>
      <c r="K16" s="128"/>
      <c r="L16" s="129"/>
      <c r="M16" s="127"/>
      <c r="N16" s="130"/>
      <c r="O16" s="126"/>
      <c r="P16" s="127"/>
      <c r="Q16" s="128"/>
      <c r="R16" s="43">
        <f t="shared" ca="1" si="0"/>
        <v>0</v>
      </c>
      <c r="S16" s="27">
        <f t="shared" si="1"/>
        <v>0</v>
      </c>
      <c r="T16" s="29">
        <f t="shared" si="2"/>
        <v>0</v>
      </c>
      <c r="U16" s="49">
        <f t="shared" si="3"/>
        <v>0</v>
      </c>
      <c r="V16" s="31"/>
    </row>
    <row r="17" spans="2:22" ht="20.100000000000001" customHeight="1" x14ac:dyDescent="0.3">
      <c r="B17" s="409"/>
      <c r="C17" s="126"/>
      <c r="D17" s="127"/>
      <c r="E17" s="128"/>
      <c r="F17" s="129"/>
      <c r="G17" s="127"/>
      <c r="H17" s="130"/>
      <c r="I17" s="126"/>
      <c r="J17" s="127"/>
      <c r="K17" s="128"/>
      <c r="L17" s="129"/>
      <c r="M17" s="127"/>
      <c r="N17" s="130"/>
      <c r="O17" s="126"/>
      <c r="P17" s="127"/>
      <c r="Q17" s="128"/>
      <c r="R17" s="43">
        <f t="shared" ca="1" si="0"/>
        <v>0</v>
      </c>
      <c r="S17" s="27">
        <f t="shared" si="1"/>
        <v>0</v>
      </c>
      <c r="T17" s="29">
        <f t="shared" si="2"/>
        <v>0</v>
      </c>
      <c r="U17" s="49">
        <f t="shared" si="3"/>
        <v>0</v>
      </c>
      <c r="V17" s="31"/>
    </row>
    <row r="18" spans="2:22" ht="20.100000000000001" customHeight="1" x14ac:dyDescent="0.3">
      <c r="B18" s="409"/>
      <c r="C18" s="126"/>
      <c r="D18" s="127"/>
      <c r="E18" s="128"/>
      <c r="F18" s="129"/>
      <c r="G18" s="127"/>
      <c r="H18" s="130"/>
      <c r="I18" s="126"/>
      <c r="J18" s="127"/>
      <c r="K18" s="128"/>
      <c r="L18" s="129"/>
      <c r="M18" s="127"/>
      <c r="N18" s="130"/>
      <c r="O18" s="126"/>
      <c r="P18" s="127"/>
      <c r="Q18" s="128"/>
      <c r="R18" s="43">
        <f t="shared" ca="1" si="0"/>
        <v>0</v>
      </c>
      <c r="S18" s="27">
        <f t="shared" si="1"/>
        <v>0</v>
      </c>
      <c r="T18" s="29">
        <f t="shared" si="2"/>
        <v>0</v>
      </c>
      <c r="U18" s="49">
        <f t="shared" si="3"/>
        <v>0</v>
      </c>
      <c r="V18" s="31"/>
    </row>
    <row r="19" spans="2:22" ht="20.100000000000001" customHeight="1" x14ac:dyDescent="0.3">
      <c r="B19" s="409"/>
      <c r="C19" s="126"/>
      <c r="D19" s="127"/>
      <c r="E19" s="128"/>
      <c r="F19" s="129"/>
      <c r="G19" s="127"/>
      <c r="H19" s="130"/>
      <c r="I19" s="126"/>
      <c r="J19" s="127"/>
      <c r="K19" s="128"/>
      <c r="L19" s="129"/>
      <c r="M19" s="127"/>
      <c r="N19" s="130"/>
      <c r="O19" s="126"/>
      <c r="P19" s="127"/>
      <c r="Q19" s="128"/>
      <c r="R19" s="43">
        <f t="shared" ca="1" si="0"/>
        <v>0</v>
      </c>
      <c r="S19" s="27">
        <f t="shared" si="1"/>
        <v>0</v>
      </c>
      <c r="T19" s="29">
        <f t="shared" si="2"/>
        <v>0</v>
      </c>
      <c r="U19" s="49">
        <f t="shared" si="3"/>
        <v>0</v>
      </c>
      <c r="V19" s="31"/>
    </row>
    <row r="20" spans="2:22" ht="20.100000000000001" customHeight="1" x14ac:dyDescent="0.3">
      <c r="B20" s="409"/>
      <c r="C20" s="126"/>
      <c r="D20" s="127"/>
      <c r="E20" s="128"/>
      <c r="F20" s="129"/>
      <c r="G20" s="127"/>
      <c r="H20" s="130"/>
      <c r="I20" s="126"/>
      <c r="J20" s="127"/>
      <c r="K20" s="128"/>
      <c r="L20" s="129"/>
      <c r="M20" s="127"/>
      <c r="N20" s="130"/>
      <c r="O20" s="126"/>
      <c r="P20" s="127"/>
      <c r="Q20" s="128"/>
      <c r="R20" s="43">
        <f t="shared" ca="1" si="0"/>
        <v>0</v>
      </c>
      <c r="S20" s="27">
        <f t="shared" si="1"/>
        <v>0</v>
      </c>
      <c r="T20" s="29">
        <f t="shared" si="2"/>
        <v>0</v>
      </c>
      <c r="U20" s="49">
        <f t="shared" si="3"/>
        <v>0</v>
      </c>
      <c r="V20" s="31"/>
    </row>
    <row r="21" spans="2:22" ht="20.100000000000001" customHeight="1" x14ac:dyDescent="0.3">
      <c r="B21" s="409"/>
      <c r="C21" s="126"/>
      <c r="D21" s="127"/>
      <c r="E21" s="128"/>
      <c r="F21" s="129"/>
      <c r="G21" s="127"/>
      <c r="H21" s="130"/>
      <c r="I21" s="126"/>
      <c r="J21" s="127"/>
      <c r="K21" s="128"/>
      <c r="L21" s="129"/>
      <c r="M21" s="127"/>
      <c r="N21" s="130"/>
      <c r="O21" s="126"/>
      <c r="P21" s="127"/>
      <c r="Q21" s="128"/>
      <c r="R21" s="43">
        <f t="shared" ca="1" si="0"/>
        <v>0</v>
      </c>
      <c r="S21" s="27">
        <f t="shared" si="1"/>
        <v>0</v>
      </c>
      <c r="T21" s="29">
        <f t="shared" si="2"/>
        <v>0</v>
      </c>
      <c r="U21" s="49">
        <f t="shared" si="3"/>
        <v>0</v>
      </c>
      <c r="V21" s="31"/>
    </row>
    <row r="22" spans="2:22" ht="20.100000000000001" customHeight="1" x14ac:dyDescent="0.3">
      <c r="B22" s="409"/>
      <c r="C22" s="126"/>
      <c r="D22" s="127"/>
      <c r="E22" s="128"/>
      <c r="F22" s="129"/>
      <c r="G22" s="127"/>
      <c r="H22" s="130"/>
      <c r="I22" s="126"/>
      <c r="J22" s="127"/>
      <c r="K22" s="128"/>
      <c r="L22" s="129"/>
      <c r="M22" s="127"/>
      <c r="N22" s="130"/>
      <c r="O22" s="126"/>
      <c r="P22" s="127"/>
      <c r="Q22" s="128"/>
      <c r="R22" s="43">
        <f t="shared" ca="1" si="0"/>
        <v>0</v>
      </c>
      <c r="S22" s="27">
        <f t="shared" si="1"/>
        <v>0</v>
      </c>
      <c r="T22" s="29">
        <f t="shared" si="2"/>
        <v>0</v>
      </c>
      <c r="U22" s="49">
        <f t="shared" si="3"/>
        <v>0</v>
      </c>
      <c r="V22" s="31"/>
    </row>
    <row r="23" spans="2:22" ht="20.100000000000001" customHeight="1" x14ac:dyDescent="0.3">
      <c r="B23" s="409"/>
      <c r="C23" s="126"/>
      <c r="D23" s="127"/>
      <c r="E23" s="128"/>
      <c r="F23" s="129"/>
      <c r="G23" s="127"/>
      <c r="H23" s="130"/>
      <c r="I23" s="126"/>
      <c r="J23" s="127"/>
      <c r="K23" s="128"/>
      <c r="L23" s="129"/>
      <c r="M23" s="127"/>
      <c r="N23" s="130"/>
      <c r="O23" s="126"/>
      <c r="P23" s="127"/>
      <c r="Q23" s="128"/>
      <c r="R23" s="43">
        <f t="shared" ca="1" si="0"/>
        <v>0</v>
      </c>
      <c r="S23" s="27">
        <f t="shared" si="1"/>
        <v>0</v>
      </c>
      <c r="T23" s="29">
        <f t="shared" si="2"/>
        <v>0</v>
      </c>
      <c r="U23" s="49">
        <f t="shared" si="3"/>
        <v>0</v>
      </c>
      <c r="V23" s="31"/>
    </row>
    <row r="24" spans="2:22" ht="20.100000000000001" customHeight="1" x14ac:dyDescent="0.3">
      <c r="B24" s="409"/>
      <c r="C24" s="126"/>
      <c r="D24" s="127"/>
      <c r="E24" s="128"/>
      <c r="F24" s="129"/>
      <c r="G24" s="127"/>
      <c r="H24" s="130"/>
      <c r="I24" s="126"/>
      <c r="J24" s="127"/>
      <c r="K24" s="128"/>
      <c r="L24" s="129"/>
      <c r="M24" s="127"/>
      <c r="N24" s="130"/>
      <c r="O24" s="126"/>
      <c r="P24" s="127"/>
      <c r="Q24" s="128"/>
      <c r="R24" s="43">
        <f t="shared" ca="1" si="0"/>
        <v>0</v>
      </c>
      <c r="S24" s="27">
        <f t="shared" si="1"/>
        <v>0</v>
      </c>
      <c r="T24" s="29">
        <f t="shared" si="2"/>
        <v>0</v>
      </c>
      <c r="U24" s="49">
        <f t="shared" si="3"/>
        <v>0</v>
      </c>
      <c r="V24" s="31"/>
    </row>
    <row r="25" spans="2:22" ht="20.100000000000001" customHeight="1" x14ac:dyDescent="0.3">
      <c r="B25" s="409"/>
      <c r="C25" s="126"/>
      <c r="D25" s="127"/>
      <c r="E25" s="128"/>
      <c r="F25" s="129"/>
      <c r="G25" s="127"/>
      <c r="H25" s="130"/>
      <c r="I25" s="126"/>
      <c r="J25" s="127"/>
      <c r="K25" s="128"/>
      <c r="L25" s="129"/>
      <c r="M25" s="127"/>
      <c r="N25" s="130"/>
      <c r="O25" s="126"/>
      <c r="P25" s="127"/>
      <c r="Q25" s="128"/>
      <c r="R25" s="43">
        <f t="shared" ca="1" si="0"/>
        <v>0</v>
      </c>
      <c r="S25" s="27">
        <f t="shared" si="1"/>
        <v>0</v>
      </c>
      <c r="T25" s="29">
        <f t="shared" si="2"/>
        <v>0</v>
      </c>
      <c r="U25" s="49">
        <f t="shared" si="3"/>
        <v>0</v>
      </c>
      <c r="V25" s="31"/>
    </row>
    <row r="26" spans="2:22" ht="20.100000000000001" customHeight="1" x14ac:dyDescent="0.3">
      <c r="B26" s="409"/>
      <c r="C26" s="126"/>
      <c r="D26" s="127"/>
      <c r="E26" s="128"/>
      <c r="F26" s="129"/>
      <c r="G26" s="127"/>
      <c r="H26" s="130"/>
      <c r="I26" s="126"/>
      <c r="J26" s="127"/>
      <c r="K26" s="128"/>
      <c r="L26" s="129"/>
      <c r="M26" s="127"/>
      <c r="N26" s="130"/>
      <c r="O26" s="126"/>
      <c r="P26" s="127"/>
      <c r="Q26" s="128"/>
      <c r="R26" s="43">
        <f t="shared" ca="1" si="0"/>
        <v>0</v>
      </c>
      <c r="S26" s="27">
        <f t="shared" si="1"/>
        <v>0</v>
      </c>
      <c r="T26" s="29">
        <f t="shared" si="2"/>
        <v>0</v>
      </c>
      <c r="U26" s="49">
        <f t="shared" si="3"/>
        <v>0</v>
      </c>
      <c r="V26" s="31"/>
    </row>
    <row r="27" spans="2:22" ht="20.100000000000001" customHeight="1" x14ac:dyDescent="0.3">
      <c r="B27" s="409"/>
      <c r="C27" s="126"/>
      <c r="D27" s="127"/>
      <c r="E27" s="128"/>
      <c r="F27" s="129"/>
      <c r="G27" s="127"/>
      <c r="H27" s="130"/>
      <c r="I27" s="126"/>
      <c r="J27" s="127"/>
      <c r="K27" s="128"/>
      <c r="L27" s="129"/>
      <c r="M27" s="127"/>
      <c r="N27" s="130"/>
      <c r="O27" s="126"/>
      <c r="P27" s="127"/>
      <c r="Q27" s="128"/>
      <c r="R27" s="43">
        <f t="shared" ca="1" si="0"/>
        <v>0</v>
      </c>
      <c r="S27" s="27">
        <f t="shared" si="1"/>
        <v>0</v>
      </c>
      <c r="T27" s="29">
        <f t="shared" si="2"/>
        <v>0</v>
      </c>
      <c r="U27" s="49">
        <f t="shared" si="3"/>
        <v>0</v>
      </c>
      <c r="V27" s="31"/>
    </row>
    <row r="28" spans="2:22" ht="20.100000000000001" customHeight="1" x14ac:dyDescent="0.3">
      <c r="B28" s="409"/>
      <c r="C28" s="126"/>
      <c r="D28" s="127"/>
      <c r="E28" s="128"/>
      <c r="F28" s="129"/>
      <c r="G28" s="127"/>
      <c r="H28" s="130"/>
      <c r="I28" s="126"/>
      <c r="J28" s="127"/>
      <c r="K28" s="128"/>
      <c r="L28" s="129"/>
      <c r="M28" s="127"/>
      <c r="N28" s="130"/>
      <c r="O28" s="126"/>
      <c r="P28" s="127"/>
      <c r="Q28" s="128"/>
      <c r="R28" s="43">
        <f t="shared" ca="1" si="0"/>
        <v>0</v>
      </c>
      <c r="S28" s="27">
        <f t="shared" si="1"/>
        <v>0</v>
      </c>
      <c r="T28" s="29">
        <f t="shared" si="2"/>
        <v>0</v>
      </c>
      <c r="U28" s="49">
        <f t="shared" si="3"/>
        <v>0</v>
      </c>
      <c r="V28" s="31"/>
    </row>
    <row r="29" spans="2:22" ht="20.100000000000001" customHeight="1" x14ac:dyDescent="0.3">
      <c r="B29" s="409"/>
      <c r="C29" s="126"/>
      <c r="D29" s="127"/>
      <c r="E29" s="128"/>
      <c r="F29" s="129"/>
      <c r="G29" s="127"/>
      <c r="H29" s="130"/>
      <c r="I29" s="126"/>
      <c r="J29" s="127"/>
      <c r="K29" s="128"/>
      <c r="L29" s="129"/>
      <c r="M29" s="127"/>
      <c r="N29" s="130"/>
      <c r="O29" s="126"/>
      <c r="P29" s="127"/>
      <c r="Q29" s="128"/>
      <c r="R29" s="43">
        <f t="shared" ca="1" si="0"/>
        <v>0</v>
      </c>
      <c r="S29" s="27">
        <f t="shared" si="1"/>
        <v>0</v>
      </c>
      <c r="T29" s="29">
        <f t="shared" si="2"/>
        <v>0</v>
      </c>
      <c r="U29" s="49">
        <f t="shared" si="3"/>
        <v>0</v>
      </c>
      <c r="V29" s="31"/>
    </row>
    <row r="30" spans="2:22" ht="20.100000000000001" customHeight="1" x14ac:dyDescent="0.3">
      <c r="B30" s="409"/>
      <c r="C30" s="126"/>
      <c r="D30" s="127"/>
      <c r="E30" s="128"/>
      <c r="F30" s="129"/>
      <c r="G30" s="127"/>
      <c r="H30" s="130"/>
      <c r="I30" s="126"/>
      <c r="J30" s="127"/>
      <c r="K30" s="128"/>
      <c r="L30" s="129"/>
      <c r="M30" s="127"/>
      <c r="N30" s="130"/>
      <c r="O30" s="126"/>
      <c r="P30" s="127"/>
      <c r="Q30" s="128"/>
      <c r="R30" s="43">
        <f t="shared" ca="1" si="0"/>
        <v>0</v>
      </c>
      <c r="S30" s="27">
        <f t="shared" si="1"/>
        <v>0</v>
      </c>
      <c r="T30" s="29">
        <f t="shared" si="2"/>
        <v>0</v>
      </c>
      <c r="U30" s="49">
        <f t="shared" si="3"/>
        <v>0</v>
      </c>
      <c r="V30" s="31"/>
    </row>
    <row r="31" spans="2:22" ht="20.100000000000001" customHeight="1" x14ac:dyDescent="0.3">
      <c r="B31" s="409"/>
      <c r="C31" s="126"/>
      <c r="D31" s="127"/>
      <c r="E31" s="128"/>
      <c r="F31" s="129"/>
      <c r="G31" s="127"/>
      <c r="H31" s="130"/>
      <c r="I31" s="126"/>
      <c r="J31" s="127"/>
      <c r="K31" s="128"/>
      <c r="L31" s="129"/>
      <c r="M31" s="127"/>
      <c r="N31" s="130"/>
      <c r="O31" s="126"/>
      <c r="P31" s="127"/>
      <c r="Q31" s="128"/>
      <c r="R31" s="43">
        <f ca="1">somcoul(C31:Q31,"rouge")</f>
        <v>0</v>
      </c>
      <c r="S31" s="27">
        <f>COUNTIF(C31:Q31,("g"))</f>
        <v>0</v>
      </c>
      <c r="T31" s="29">
        <f>COUNTIF(C31:Q31,("c"))</f>
        <v>0</v>
      </c>
      <c r="U31" s="49">
        <f>COUNTIF(C31:Q31,"abs")</f>
        <v>0</v>
      </c>
      <c r="V31" s="31"/>
    </row>
    <row r="32" spans="2:22" ht="20.100000000000001" customHeight="1" x14ac:dyDescent="0.3">
      <c r="B32" s="409"/>
      <c r="C32" s="126"/>
      <c r="D32" s="127"/>
      <c r="E32" s="128"/>
      <c r="F32" s="129"/>
      <c r="G32" s="127"/>
      <c r="H32" s="130"/>
      <c r="I32" s="126"/>
      <c r="J32" s="127"/>
      <c r="K32" s="128"/>
      <c r="L32" s="129"/>
      <c r="M32" s="127"/>
      <c r="N32" s="130"/>
      <c r="O32" s="126"/>
      <c r="P32" s="127"/>
      <c r="Q32" s="128"/>
      <c r="R32" s="43">
        <f t="shared" ca="1" si="0"/>
        <v>0</v>
      </c>
      <c r="S32" s="27">
        <f t="shared" si="1"/>
        <v>0</v>
      </c>
      <c r="T32" s="29">
        <f t="shared" si="2"/>
        <v>0</v>
      </c>
      <c r="U32" s="49">
        <f t="shared" si="3"/>
        <v>0</v>
      </c>
      <c r="V32" s="31"/>
    </row>
    <row r="33" spans="2:22" ht="20.100000000000001" customHeight="1" x14ac:dyDescent="0.3">
      <c r="B33" s="409"/>
      <c r="C33" s="126"/>
      <c r="D33" s="127"/>
      <c r="E33" s="128"/>
      <c r="F33" s="129"/>
      <c r="G33" s="127"/>
      <c r="H33" s="130"/>
      <c r="I33" s="126"/>
      <c r="J33" s="127"/>
      <c r="K33" s="128"/>
      <c r="L33" s="129"/>
      <c r="M33" s="127"/>
      <c r="N33" s="130"/>
      <c r="O33" s="126"/>
      <c r="P33" s="127"/>
      <c r="Q33" s="128"/>
      <c r="R33" s="43">
        <f t="shared" ca="1" si="0"/>
        <v>0</v>
      </c>
      <c r="S33" s="27">
        <f t="shared" si="1"/>
        <v>0</v>
      </c>
      <c r="T33" s="29">
        <f t="shared" si="2"/>
        <v>0</v>
      </c>
      <c r="U33" s="49">
        <f t="shared" si="3"/>
        <v>0</v>
      </c>
      <c r="V33" s="31"/>
    </row>
    <row r="34" spans="2:22" ht="20.100000000000001" customHeight="1" x14ac:dyDescent="0.3">
      <c r="B34" s="409"/>
      <c r="C34" s="126"/>
      <c r="D34" s="127"/>
      <c r="E34" s="128"/>
      <c r="F34" s="129"/>
      <c r="G34" s="127"/>
      <c r="H34" s="130"/>
      <c r="I34" s="126"/>
      <c r="J34" s="127"/>
      <c r="K34" s="128"/>
      <c r="L34" s="129"/>
      <c r="M34" s="127"/>
      <c r="N34" s="130"/>
      <c r="O34" s="126"/>
      <c r="P34" s="127"/>
      <c r="Q34" s="128"/>
      <c r="R34" s="43">
        <f t="shared" ca="1" si="0"/>
        <v>0</v>
      </c>
      <c r="S34" s="27">
        <f t="shared" si="1"/>
        <v>0</v>
      </c>
      <c r="T34" s="29">
        <f t="shared" si="2"/>
        <v>0</v>
      </c>
      <c r="U34" s="49">
        <f t="shared" si="3"/>
        <v>0</v>
      </c>
      <c r="V34" s="31"/>
    </row>
    <row r="35" spans="2:22" ht="20.100000000000001" customHeight="1" x14ac:dyDescent="0.3">
      <c r="B35" s="409"/>
      <c r="C35" s="126"/>
      <c r="D35" s="127"/>
      <c r="E35" s="128"/>
      <c r="F35" s="129"/>
      <c r="G35" s="127"/>
      <c r="H35" s="130"/>
      <c r="I35" s="126"/>
      <c r="J35" s="127"/>
      <c r="K35" s="128"/>
      <c r="L35" s="129"/>
      <c r="M35" s="127"/>
      <c r="N35" s="130"/>
      <c r="O35" s="126"/>
      <c r="P35" s="127"/>
      <c r="Q35" s="128"/>
      <c r="R35" s="43">
        <f t="shared" ca="1" si="0"/>
        <v>0</v>
      </c>
      <c r="S35" s="27">
        <f t="shared" si="1"/>
        <v>0</v>
      </c>
      <c r="T35" s="29">
        <f t="shared" si="2"/>
        <v>0</v>
      </c>
      <c r="U35" s="49">
        <f t="shared" si="3"/>
        <v>0</v>
      </c>
      <c r="V35" s="31"/>
    </row>
    <row r="36" spans="2:22" ht="20.100000000000001" customHeight="1" x14ac:dyDescent="0.3">
      <c r="B36" s="409"/>
      <c r="C36" s="126"/>
      <c r="D36" s="127"/>
      <c r="E36" s="128"/>
      <c r="F36" s="129"/>
      <c r="G36" s="127"/>
      <c r="H36" s="130"/>
      <c r="I36" s="126"/>
      <c r="J36" s="127"/>
      <c r="K36" s="128"/>
      <c r="L36" s="129"/>
      <c r="M36" s="127"/>
      <c r="N36" s="130"/>
      <c r="O36" s="126"/>
      <c r="P36" s="127"/>
      <c r="Q36" s="128"/>
      <c r="R36" s="43">
        <f t="shared" ca="1" si="0"/>
        <v>0</v>
      </c>
      <c r="S36" s="27">
        <f t="shared" si="1"/>
        <v>0</v>
      </c>
      <c r="T36" s="29">
        <f t="shared" si="2"/>
        <v>0</v>
      </c>
      <c r="U36" s="49">
        <f t="shared" si="3"/>
        <v>0</v>
      </c>
      <c r="V36" s="31"/>
    </row>
    <row r="37" spans="2:22" ht="20.100000000000001" customHeight="1" x14ac:dyDescent="0.3">
      <c r="B37" s="409"/>
      <c r="C37" s="126"/>
      <c r="D37" s="127"/>
      <c r="E37" s="128"/>
      <c r="F37" s="129"/>
      <c r="G37" s="127"/>
      <c r="H37" s="130"/>
      <c r="I37" s="126"/>
      <c r="J37" s="127"/>
      <c r="K37" s="128"/>
      <c r="L37" s="129"/>
      <c r="M37" s="127"/>
      <c r="N37" s="130"/>
      <c r="O37" s="126"/>
      <c r="P37" s="127"/>
      <c r="Q37" s="128"/>
      <c r="R37" s="43">
        <f t="shared" ca="1" si="0"/>
        <v>0</v>
      </c>
      <c r="S37" s="27">
        <f t="shared" si="1"/>
        <v>0</v>
      </c>
      <c r="T37" s="29">
        <f t="shared" si="2"/>
        <v>0</v>
      </c>
      <c r="U37" s="49">
        <f t="shared" si="3"/>
        <v>0</v>
      </c>
      <c r="V37" s="31"/>
    </row>
    <row r="38" spans="2:22" ht="20.100000000000001" customHeight="1" x14ac:dyDescent="0.3">
      <c r="B38" s="409"/>
      <c r="C38" s="126"/>
      <c r="D38" s="127"/>
      <c r="E38" s="128"/>
      <c r="F38" s="129"/>
      <c r="G38" s="127"/>
      <c r="H38" s="130"/>
      <c r="I38" s="126"/>
      <c r="J38" s="127"/>
      <c r="K38" s="128"/>
      <c r="L38" s="129"/>
      <c r="M38" s="127"/>
      <c r="N38" s="130"/>
      <c r="O38" s="126"/>
      <c r="P38" s="127"/>
      <c r="Q38" s="128"/>
      <c r="R38" s="43">
        <f t="shared" ca="1" si="0"/>
        <v>0</v>
      </c>
      <c r="S38" s="27">
        <f t="shared" si="1"/>
        <v>0</v>
      </c>
      <c r="T38" s="29">
        <f t="shared" si="2"/>
        <v>0</v>
      </c>
      <c r="U38" s="49">
        <f t="shared" si="3"/>
        <v>0</v>
      </c>
      <c r="V38" s="31"/>
    </row>
    <row r="39" spans="2:22" ht="20.100000000000001" customHeight="1" x14ac:dyDescent="0.3">
      <c r="B39" s="409"/>
      <c r="C39" s="126"/>
      <c r="D39" s="127"/>
      <c r="E39" s="128"/>
      <c r="F39" s="129"/>
      <c r="G39" s="127"/>
      <c r="H39" s="130"/>
      <c r="I39" s="126"/>
      <c r="J39" s="127"/>
      <c r="K39" s="128"/>
      <c r="L39" s="129"/>
      <c r="M39" s="127"/>
      <c r="N39" s="130"/>
      <c r="O39" s="126"/>
      <c r="P39" s="127"/>
      <c r="Q39" s="128"/>
      <c r="R39" s="43">
        <f t="shared" ca="1" si="0"/>
        <v>0</v>
      </c>
      <c r="S39" s="27">
        <f t="shared" si="1"/>
        <v>0</v>
      </c>
      <c r="T39" s="29">
        <f t="shared" si="2"/>
        <v>0</v>
      </c>
      <c r="U39" s="49">
        <f t="shared" si="3"/>
        <v>0</v>
      </c>
      <c r="V39" s="31"/>
    </row>
    <row r="40" spans="2:22" ht="20.100000000000001" customHeight="1" x14ac:dyDescent="0.3">
      <c r="B40" s="409"/>
      <c r="C40" s="126"/>
      <c r="D40" s="127"/>
      <c r="E40" s="128"/>
      <c r="F40" s="129"/>
      <c r="G40" s="127"/>
      <c r="H40" s="130"/>
      <c r="I40" s="126"/>
      <c r="J40" s="127"/>
      <c r="K40" s="128"/>
      <c r="L40" s="129"/>
      <c r="M40" s="127"/>
      <c r="N40" s="130"/>
      <c r="O40" s="126"/>
      <c r="P40" s="127"/>
      <c r="Q40" s="128"/>
      <c r="R40" s="43">
        <f t="shared" ca="1" si="0"/>
        <v>0</v>
      </c>
      <c r="S40" s="27">
        <f t="shared" si="1"/>
        <v>0</v>
      </c>
      <c r="T40" s="29">
        <f t="shared" si="2"/>
        <v>0</v>
      </c>
      <c r="U40" s="49">
        <f t="shared" si="3"/>
        <v>0</v>
      </c>
      <c r="V40" s="31"/>
    </row>
    <row r="41" spans="2:22" ht="20.100000000000001" customHeight="1" x14ac:dyDescent="0.3">
      <c r="B41" s="409"/>
      <c r="C41" s="126"/>
      <c r="D41" s="127"/>
      <c r="E41" s="128"/>
      <c r="F41" s="129"/>
      <c r="G41" s="127"/>
      <c r="H41" s="130"/>
      <c r="I41" s="126"/>
      <c r="J41" s="127"/>
      <c r="K41" s="128"/>
      <c r="L41" s="129"/>
      <c r="M41" s="127"/>
      <c r="N41" s="130"/>
      <c r="O41" s="126"/>
      <c r="P41" s="127"/>
      <c r="Q41" s="128"/>
      <c r="R41" s="43">
        <f t="shared" ca="1" si="0"/>
        <v>0</v>
      </c>
      <c r="S41" s="27">
        <f t="shared" si="1"/>
        <v>0</v>
      </c>
      <c r="T41" s="29">
        <f t="shared" si="2"/>
        <v>0</v>
      </c>
      <c r="U41" s="49">
        <f t="shared" si="3"/>
        <v>0</v>
      </c>
      <c r="V41" s="31"/>
    </row>
    <row r="42" spans="2:22" ht="20.100000000000001" customHeight="1" x14ac:dyDescent="0.3">
      <c r="B42" s="409"/>
      <c r="C42" s="126"/>
      <c r="D42" s="127"/>
      <c r="E42" s="128"/>
      <c r="F42" s="129"/>
      <c r="G42" s="127"/>
      <c r="H42" s="130"/>
      <c r="I42" s="126"/>
      <c r="J42" s="127"/>
      <c r="K42" s="128"/>
      <c r="L42" s="129"/>
      <c r="M42" s="127"/>
      <c r="N42" s="130"/>
      <c r="O42" s="126"/>
      <c r="P42" s="127"/>
      <c r="Q42" s="128"/>
      <c r="R42" s="43">
        <f t="shared" ca="1" si="0"/>
        <v>0</v>
      </c>
      <c r="S42" s="27">
        <f t="shared" si="1"/>
        <v>0</v>
      </c>
      <c r="T42" s="29">
        <f t="shared" si="2"/>
        <v>0</v>
      </c>
      <c r="U42" s="49">
        <f t="shared" si="3"/>
        <v>0</v>
      </c>
      <c r="V42" s="31"/>
    </row>
    <row r="43" spans="2:22" ht="20.100000000000001" customHeight="1" x14ac:dyDescent="0.3">
      <c r="B43" s="411"/>
      <c r="C43" s="126"/>
      <c r="D43" s="127"/>
      <c r="E43" s="128"/>
      <c r="F43" s="129"/>
      <c r="G43" s="127"/>
      <c r="H43" s="130"/>
      <c r="I43" s="126"/>
      <c r="J43" s="127"/>
      <c r="K43" s="128"/>
      <c r="L43" s="129"/>
      <c r="M43" s="127"/>
      <c r="N43" s="130"/>
      <c r="O43" s="126"/>
      <c r="P43" s="127"/>
      <c r="Q43" s="128"/>
      <c r="R43" s="43">
        <f t="shared" ca="1" si="0"/>
        <v>0</v>
      </c>
      <c r="S43" s="27">
        <f t="shared" si="1"/>
        <v>0</v>
      </c>
      <c r="T43" s="29">
        <f t="shared" si="2"/>
        <v>0</v>
      </c>
      <c r="U43" s="49">
        <f t="shared" si="3"/>
        <v>0</v>
      </c>
      <c r="V43" s="31"/>
    </row>
    <row r="44" spans="2:22" ht="20.100000000000001" customHeight="1" x14ac:dyDescent="0.3">
      <c r="B44" s="411"/>
      <c r="C44" s="126"/>
      <c r="D44" s="127"/>
      <c r="E44" s="128"/>
      <c r="F44" s="129"/>
      <c r="G44" s="127"/>
      <c r="H44" s="130"/>
      <c r="I44" s="126"/>
      <c r="J44" s="127"/>
      <c r="K44" s="128"/>
      <c r="L44" s="129"/>
      <c r="M44" s="127"/>
      <c r="N44" s="130"/>
      <c r="O44" s="126"/>
      <c r="P44" s="127"/>
      <c r="Q44" s="128"/>
      <c r="R44" s="43">
        <f t="shared" ca="1" si="0"/>
        <v>0</v>
      </c>
      <c r="S44" s="27">
        <f t="shared" si="1"/>
        <v>0</v>
      </c>
      <c r="T44" s="29">
        <f t="shared" si="2"/>
        <v>0</v>
      </c>
      <c r="U44" s="49">
        <f t="shared" si="3"/>
        <v>0</v>
      </c>
      <c r="V44" s="31"/>
    </row>
    <row r="45" spans="2:22" ht="20.100000000000001" customHeight="1" x14ac:dyDescent="0.3">
      <c r="B45" s="411"/>
      <c r="C45" s="126"/>
      <c r="D45" s="127"/>
      <c r="E45" s="128"/>
      <c r="F45" s="129"/>
      <c r="G45" s="127"/>
      <c r="H45" s="130"/>
      <c r="I45" s="126"/>
      <c r="J45" s="127"/>
      <c r="K45" s="128"/>
      <c r="L45" s="129"/>
      <c r="M45" s="127"/>
      <c r="N45" s="130"/>
      <c r="O45" s="126"/>
      <c r="P45" s="127"/>
      <c r="Q45" s="128"/>
      <c r="R45" s="43">
        <f t="shared" ca="1" si="0"/>
        <v>0</v>
      </c>
      <c r="S45" s="27">
        <f t="shared" si="1"/>
        <v>0</v>
      </c>
      <c r="T45" s="29">
        <f t="shared" si="2"/>
        <v>0</v>
      </c>
      <c r="U45" s="49">
        <f t="shared" si="3"/>
        <v>0</v>
      </c>
      <c r="V45" s="31"/>
    </row>
    <row r="46" spans="2:22" ht="20.100000000000001" customHeight="1" x14ac:dyDescent="0.3">
      <c r="B46" s="411"/>
      <c r="C46" s="126"/>
      <c r="D46" s="127"/>
      <c r="E46" s="128"/>
      <c r="F46" s="129"/>
      <c r="G46" s="127"/>
      <c r="H46" s="130"/>
      <c r="I46" s="126"/>
      <c r="J46" s="127"/>
      <c r="K46" s="128"/>
      <c r="L46" s="129"/>
      <c r="M46" s="127"/>
      <c r="N46" s="130"/>
      <c r="O46" s="126"/>
      <c r="P46" s="127"/>
      <c r="Q46" s="128"/>
      <c r="R46" s="43">
        <f t="shared" ca="1" si="0"/>
        <v>0</v>
      </c>
      <c r="S46" s="27">
        <f t="shared" si="1"/>
        <v>0</v>
      </c>
      <c r="T46" s="29">
        <f t="shared" si="2"/>
        <v>0</v>
      </c>
      <c r="U46" s="49">
        <f t="shared" si="3"/>
        <v>0</v>
      </c>
      <c r="V46" s="31"/>
    </row>
    <row r="47" spans="2:22" ht="20.100000000000001" customHeight="1" x14ac:dyDescent="0.3">
      <c r="B47" s="411"/>
      <c r="C47" s="134"/>
      <c r="D47" s="131"/>
      <c r="E47" s="132"/>
      <c r="F47" s="135"/>
      <c r="G47" s="131"/>
      <c r="H47" s="133"/>
      <c r="I47" s="134"/>
      <c r="J47" s="131"/>
      <c r="K47" s="132"/>
      <c r="L47" s="135"/>
      <c r="M47" s="131"/>
      <c r="N47" s="133"/>
      <c r="O47" s="134"/>
      <c r="P47" s="131"/>
      <c r="Q47" s="132"/>
      <c r="R47" s="43">
        <f t="shared" ca="1" si="0"/>
        <v>0</v>
      </c>
      <c r="S47" s="27">
        <f t="shared" si="1"/>
        <v>0</v>
      </c>
      <c r="T47" s="29">
        <f t="shared" si="2"/>
        <v>0</v>
      </c>
      <c r="U47" s="49">
        <f t="shared" si="3"/>
        <v>0</v>
      </c>
      <c r="V47" s="31"/>
    </row>
    <row r="48" spans="2:22" ht="20.100000000000001" customHeight="1" x14ac:dyDescent="0.3">
      <c r="B48" s="411"/>
      <c r="C48" s="134"/>
      <c r="D48" s="131"/>
      <c r="E48" s="132"/>
      <c r="F48" s="135"/>
      <c r="G48" s="131"/>
      <c r="H48" s="133"/>
      <c r="I48" s="134"/>
      <c r="J48" s="131"/>
      <c r="K48" s="132"/>
      <c r="L48" s="135"/>
      <c r="M48" s="131"/>
      <c r="N48" s="133"/>
      <c r="O48" s="134"/>
      <c r="P48" s="131"/>
      <c r="Q48" s="132"/>
      <c r="R48" s="43">
        <f t="shared" ca="1" si="0"/>
        <v>0</v>
      </c>
      <c r="S48" s="27">
        <f t="shared" si="1"/>
        <v>0</v>
      </c>
      <c r="T48" s="29">
        <f t="shared" si="2"/>
        <v>0</v>
      </c>
      <c r="U48" s="49">
        <f t="shared" si="3"/>
        <v>0</v>
      </c>
      <c r="V48" s="31"/>
    </row>
    <row r="49" spans="2:27" ht="20.100000000000001" customHeight="1" x14ac:dyDescent="0.3">
      <c r="B49" s="411"/>
      <c r="C49" s="134"/>
      <c r="D49" s="131"/>
      <c r="E49" s="132"/>
      <c r="F49" s="135"/>
      <c r="G49" s="131"/>
      <c r="H49" s="133"/>
      <c r="I49" s="134"/>
      <c r="J49" s="131"/>
      <c r="K49" s="132"/>
      <c r="L49" s="135"/>
      <c r="M49" s="131"/>
      <c r="N49" s="133"/>
      <c r="O49" s="134"/>
      <c r="P49" s="131"/>
      <c r="Q49" s="132"/>
      <c r="R49" s="43">
        <f t="shared" ca="1" si="0"/>
        <v>0</v>
      </c>
      <c r="S49" s="27">
        <f t="shared" si="1"/>
        <v>0</v>
      </c>
      <c r="T49" s="29">
        <f t="shared" si="2"/>
        <v>0</v>
      </c>
      <c r="U49" s="49">
        <f t="shared" si="3"/>
        <v>0</v>
      </c>
      <c r="V49" s="31"/>
    </row>
    <row r="50" spans="2:27" ht="20.100000000000001" customHeight="1" x14ac:dyDescent="0.3">
      <c r="B50" s="411"/>
      <c r="C50" s="134"/>
      <c r="D50" s="131"/>
      <c r="E50" s="132"/>
      <c r="F50" s="135"/>
      <c r="G50" s="131"/>
      <c r="H50" s="133"/>
      <c r="I50" s="134"/>
      <c r="J50" s="131"/>
      <c r="K50" s="132"/>
      <c r="L50" s="135"/>
      <c r="M50" s="131"/>
      <c r="N50" s="133"/>
      <c r="O50" s="134"/>
      <c r="P50" s="131"/>
      <c r="Q50" s="132"/>
      <c r="R50" s="43">
        <f t="shared" ca="1" si="0"/>
        <v>0</v>
      </c>
      <c r="S50" s="27">
        <f t="shared" si="1"/>
        <v>0</v>
      </c>
      <c r="T50" s="29">
        <f t="shared" si="2"/>
        <v>0</v>
      </c>
      <c r="U50" s="49">
        <f t="shared" si="3"/>
        <v>0</v>
      </c>
      <c r="V50" s="31"/>
    </row>
    <row r="51" spans="2:27" ht="20.100000000000001" customHeight="1" x14ac:dyDescent="0.3">
      <c r="B51" s="411"/>
      <c r="C51" s="134"/>
      <c r="D51" s="131"/>
      <c r="E51" s="132"/>
      <c r="F51" s="135"/>
      <c r="G51" s="131"/>
      <c r="H51" s="133"/>
      <c r="I51" s="134"/>
      <c r="J51" s="131"/>
      <c r="K51" s="132"/>
      <c r="L51" s="135"/>
      <c r="M51" s="131"/>
      <c r="N51" s="133"/>
      <c r="O51" s="134"/>
      <c r="P51" s="131"/>
      <c r="Q51" s="132"/>
      <c r="R51" s="43">
        <f t="shared" ca="1" si="0"/>
        <v>0</v>
      </c>
      <c r="S51" s="27">
        <f t="shared" si="1"/>
        <v>0</v>
      </c>
      <c r="T51" s="29">
        <f t="shared" si="2"/>
        <v>0</v>
      </c>
      <c r="U51" s="49">
        <f t="shared" si="3"/>
        <v>0</v>
      </c>
      <c r="V51" s="31"/>
    </row>
    <row r="52" spans="2:27" ht="20.100000000000001" customHeight="1" x14ac:dyDescent="0.3">
      <c r="B52" s="411"/>
      <c r="C52" s="134"/>
      <c r="D52" s="131"/>
      <c r="E52" s="132"/>
      <c r="F52" s="135"/>
      <c r="G52" s="131"/>
      <c r="H52" s="133"/>
      <c r="I52" s="134"/>
      <c r="J52" s="131"/>
      <c r="K52" s="132"/>
      <c r="L52" s="135"/>
      <c r="M52" s="131"/>
      <c r="N52" s="133"/>
      <c r="O52" s="134"/>
      <c r="P52" s="131"/>
      <c r="Q52" s="132"/>
      <c r="R52" s="43">
        <f t="shared" ca="1" si="0"/>
        <v>0</v>
      </c>
      <c r="S52" s="27">
        <f t="shared" si="1"/>
        <v>0</v>
      </c>
      <c r="T52" s="29">
        <f t="shared" si="2"/>
        <v>0</v>
      </c>
      <c r="U52" s="49">
        <f t="shared" si="3"/>
        <v>0</v>
      </c>
      <c r="V52" s="31"/>
    </row>
    <row r="53" spans="2:27" ht="20.100000000000001" customHeight="1" x14ac:dyDescent="0.3">
      <c r="B53" s="411"/>
      <c r="C53" s="134"/>
      <c r="D53" s="131"/>
      <c r="E53" s="132"/>
      <c r="F53" s="135"/>
      <c r="G53" s="131"/>
      <c r="H53" s="133"/>
      <c r="I53" s="134"/>
      <c r="J53" s="131"/>
      <c r="K53" s="132"/>
      <c r="L53" s="135"/>
      <c r="M53" s="131"/>
      <c r="N53" s="133"/>
      <c r="O53" s="134"/>
      <c r="P53" s="131"/>
      <c r="Q53" s="132"/>
      <c r="R53" s="43">
        <f t="shared" ca="1" si="0"/>
        <v>0</v>
      </c>
      <c r="S53" s="27">
        <f t="shared" si="1"/>
        <v>0</v>
      </c>
      <c r="T53" s="29">
        <f t="shared" si="2"/>
        <v>0</v>
      </c>
      <c r="U53" s="49">
        <f t="shared" si="3"/>
        <v>0</v>
      </c>
      <c r="V53" s="31"/>
    </row>
    <row r="54" spans="2:27" ht="20.100000000000001" customHeight="1" x14ac:dyDescent="0.3">
      <c r="B54" s="411"/>
      <c r="C54" s="134"/>
      <c r="D54" s="131"/>
      <c r="E54" s="132"/>
      <c r="F54" s="135"/>
      <c r="G54" s="131"/>
      <c r="H54" s="133"/>
      <c r="I54" s="134"/>
      <c r="J54" s="131"/>
      <c r="K54" s="132"/>
      <c r="L54" s="135"/>
      <c r="M54" s="131"/>
      <c r="N54" s="133"/>
      <c r="O54" s="134"/>
      <c r="P54" s="131"/>
      <c r="Q54" s="132"/>
      <c r="R54" s="43">
        <f t="shared" ca="1" si="0"/>
        <v>0</v>
      </c>
      <c r="S54" s="27">
        <f t="shared" si="1"/>
        <v>0</v>
      </c>
      <c r="T54" s="29">
        <f t="shared" si="2"/>
        <v>0</v>
      </c>
      <c r="U54" s="49">
        <f t="shared" si="3"/>
        <v>0</v>
      </c>
      <c r="V54" s="31"/>
    </row>
    <row r="55" spans="2:27" ht="20.100000000000001" customHeight="1" x14ac:dyDescent="0.3">
      <c r="B55" s="411"/>
      <c r="C55" s="134"/>
      <c r="D55" s="131"/>
      <c r="E55" s="132"/>
      <c r="F55" s="135"/>
      <c r="G55" s="131"/>
      <c r="H55" s="133"/>
      <c r="I55" s="134"/>
      <c r="J55" s="131"/>
      <c r="K55" s="132"/>
      <c r="L55" s="135"/>
      <c r="M55" s="131"/>
      <c r="N55" s="133"/>
      <c r="O55" s="134"/>
      <c r="P55" s="131"/>
      <c r="Q55" s="132"/>
      <c r="R55" s="43">
        <f t="shared" ca="1" si="0"/>
        <v>0</v>
      </c>
      <c r="S55" s="27">
        <f t="shared" si="1"/>
        <v>0</v>
      </c>
      <c r="T55" s="29">
        <f t="shared" si="2"/>
        <v>0</v>
      </c>
      <c r="U55" s="49">
        <f t="shared" si="3"/>
        <v>0</v>
      </c>
      <c r="V55" s="31"/>
    </row>
    <row r="56" spans="2:27" ht="20.100000000000001" customHeight="1" x14ac:dyDescent="0.3">
      <c r="B56" s="411"/>
      <c r="C56" s="134"/>
      <c r="D56" s="131"/>
      <c r="E56" s="132"/>
      <c r="F56" s="135"/>
      <c r="G56" s="131"/>
      <c r="H56" s="133"/>
      <c r="I56" s="134"/>
      <c r="J56" s="131"/>
      <c r="K56" s="132"/>
      <c r="L56" s="135"/>
      <c r="M56" s="131"/>
      <c r="N56" s="133"/>
      <c r="O56" s="134"/>
      <c r="P56" s="131"/>
      <c r="Q56" s="132"/>
      <c r="R56" s="43">
        <f t="shared" ca="1" si="0"/>
        <v>0</v>
      </c>
      <c r="S56" s="27">
        <f t="shared" si="1"/>
        <v>0</v>
      </c>
      <c r="T56" s="29">
        <f t="shared" si="2"/>
        <v>0</v>
      </c>
      <c r="U56" s="49">
        <f t="shared" si="3"/>
        <v>0</v>
      </c>
      <c r="V56" s="31"/>
    </row>
    <row r="57" spans="2:27" ht="20.100000000000001" customHeight="1" x14ac:dyDescent="0.3">
      <c r="B57" s="411"/>
      <c r="C57" s="134"/>
      <c r="D57" s="131"/>
      <c r="E57" s="132"/>
      <c r="F57" s="135"/>
      <c r="G57" s="131"/>
      <c r="H57" s="133"/>
      <c r="I57" s="134"/>
      <c r="J57" s="131"/>
      <c r="K57" s="132"/>
      <c r="L57" s="135"/>
      <c r="M57" s="131"/>
      <c r="N57" s="133"/>
      <c r="O57" s="134"/>
      <c r="P57" s="131"/>
      <c r="Q57" s="132"/>
      <c r="R57" s="43">
        <f t="shared" ca="1" si="0"/>
        <v>0</v>
      </c>
      <c r="S57" s="27">
        <f t="shared" si="1"/>
        <v>0</v>
      </c>
      <c r="T57" s="29">
        <f t="shared" si="2"/>
        <v>0</v>
      </c>
      <c r="U57" s="49">
        <f t="shared" si="3"/>
        <v>0</v>
      </c>
      <c r="V57" s="31"/>
    </row>
    <row r="58" spans="2:27" ht="20.100000000000001" customHeight="1" x14ac:dyDescent="0.3">
      <c r="B58" s="411"/>
      <c r="C58" s="134"/>
      <c r="D58" s="131"/>
      <c r="E58" s="132"/>
      <c r="F58" s="135"/>
      <c r="G58" s="131"/>
      <c r="H58" s="133"/>
      <c r="I58" s="134"/>
      <c r="J58" s="131"/>
      <c r="K58" s="132"/>
      <c r="L58" s="135"/>
      <c r="M58" s="131"/>
      <c r="N58" s="133"/>
      <c r="O58" s="134"/>
      <c r="P58" s="131"/>
      <c r="Q58" s="132"/>
      <c r="R58" s="43">
        <f t="shared" ca="1" si="0"/>
        <v>0</v>
      </c>
      <c r="S58" s="27">
        <f t="shared" si="1"/>
        <v>0</v>
      </c>
      <c r="T58" s="29">
        <f t="shared" si="2"/>
        <v>0</v>
      </c>
      <c r="U58" s="49">
        <f t="shared" si="3"/>
        <v>0</v>
      </c>
      <c r="V58" s="31"/>
    </row>
    <row r="59" spans="2:27" ht="20.100000000000001" customHeight="1" x14ac:dyDescent="0.3">
      <c r="B59" s="411"/>
      <c r="C59" s="134"/>
      <c r="D59" s="131"/>
      <c r="E59" s="132"/>
      <c r="F59" s="135"/>
      <c r="G59" s="131"/>
      <c r="H59" s="133"/>
      <c r="I59" s="134"/>
      <c r="J59" s="131"/>
      <c r="K59" s="132"/>
      <c r="L59" s="135"/>
      <c r="M59" s="131"/>
      <c r="N59" s="133"/>
      <c r="O59" s="134"/>
      <c r="P59" s="131"/>
      <c r="Q59" s="132"/>
      <c r="R59" s="43">
        <f t="shared" ca="1" si="0"/>
        <v>0</v>
      </c>
      <c r="S59" s="27">
        <f t="shared" si="1"/>
        <v>0</v>
      </c>
      <c r="T59" s="29">
        <f t="shared" si="2"/>
        <v>0</v>
      </c>
      <c r="U59" s="49">
        <f t="shared" si="3"/>
        <v>0</v>
      </c>
      <c r="V59" s="31"/>
    </row>
    <row r="60" spans="2:27" ht="20.100000000000001" customHeight="1" x14ac:dyDescent="0.3">
      <c r="B60" s="411"/>
      <c r="C60" s="134"/>
      <c r="D60" s="131"/>
      <c r="E60" s="132"/>
      <c r="F60" s="135"/>
      <c r="G60" s="131"/>
      <c r="H60" s="133"/>
      <c r="I60" s="134"/>
      <c r="J60" s="131"/>
      <c r="K60" s="132"/>
      <c r="L60" s="135"/>
      <c r="M60" s="131"/>
      <c r="N60" s="133"/>
      <c r="O60" s="134"/>
      <c r="P60" s="131"/>
      <c r="Q60" s="132"/>
      <c r="R60" s="43">
        <f t="shared" ca="1" si="0"/>
        <v>0</v>
      </c>
      <c r="S60" s="27">
        <f t="shared" si="1"/>
        <v>0</v>
      </c>
      <c r="T60" s="29">
        <f t="shared" si="2"/>
        <v>0</v>
      </c>
      <c r="U60" s="49">
        <f t="shared" si="3"/>
        <v>0</v>
      </c>
      <c r="V60" s="31"/>
      <c r="X60" s="26"/>
    </row>
    <row r="61" spans="2:27" ht="20.100000000000001" customHeight="1" x14ac:dyDescent="0.3">
      <c r="B61" s="411"/>
      <c r="C61" s="134"/>
      <c r="D61" s="131"/>
      <c r="E61" s="132"/>
      <c r="F61" s="135"/>
      <c r="G61" s="131"/>
      <c r="H61" s="133"/>
      <c r="I61" s="134"/>
      <c r="J61" s="131"/>
      <c r="K61" s="132"/>
      <c r="L61" s="135"/>
      <c r="M61" s="131"/>
      <c r="N61" s="133"/>
      <c r="O61" s="134"/>
      <c r="P61" s="131"/>
      <c r="Q61" s="132"/>
      <c r="R61" s="43">
        <f t="shared" ca="1" si="0"/>
        <v>0</v>
      </c>
      <c r="S61" s="27">
        <f t="shared" si="1"/>
        <v>0</v>
      </c>
      <c r="T61" s="29">
        <f t="shared" si="2"/>
        <v>0</v>
      </c>
      <c r="U61" s="49">
        <f t="shared" si="3"/>
        <v>0</v>
      </c>
      <c r="V61" s="31"/>
    </row>
    <row r="62" spans="2:27" ht="20.100000000000001" customHeight="1" x14ac:dyDescent="0.3">
      <c r="B62" s="411"/>
      <c r="C62" s="134"/>
      <c r="D62" s="131"/>
      <c r="E62" s="132"/>
      <c r="F62" s="135"/>
      <c r="G62" s="131"/>
      <c r="H62" s="133"/>
      <c r="I62" s="134"/>
      <c r="J62" s="131"/>
      <c r="K62" s="132"/>
      <c r="L62" s="135"/>
      <c r="M62" s="131"/>
      <c r="N62" s="133"/>
      <c r="O62" s="134"/>
      <c r="P62" s="131"/>
      <c r="Q62" s="132"/>
      <c r="R62" s="43">
        <f t="shared" ca="1" si="0"/>
        <v>0</v>
      </c>
      <c r="S62" s="27">
        <f t="shared" si="1"/>
        <v>0</v>
      </c>
      <c r="T62" s="29">
        <f t="shared" si="2"/>
        <v>0</v>
      </c>
      <c r="U62" s="49">
        <f t="shared" si="3"/>
        <v>0</v>
      </c>
      <c r="V62" s="31"/>
      <c r="AA62" s="26"/>
    </row>
    <row r="63" spans="2:27" ht="20.100000000000001" customHeight="1" x14ac:dyDescent="0.3">
      <c r="B63" s="411"/>
      <c r="C63" s="134"/>
      <c r="D63" s="131"/>
      <c r="E63" s="132"/>
      <c r="F63" s="135"/>
      <c r="G63" s="131"/>
      <c r="H63" s="133"/>
      <c r="I63" s="134"/>
      <c r="J63" s="131"/>
      <c r="K63" s="132"/>
      <c r="L63" s="135"/>
      <c r="M63" s="131"/>
      <c r="N63" s="133"/>
      <c r="O63" s="134"/>
      <c r="P63" s="131"/>
      <c r="Q63" s="132"/>
      <c r="R63" s="43">
        <f t="shared" ca="1" si="0"/>
        <v>0</v>
      </c>
      <c r="S63" s="27">
        <f t="shared" si="1"/>
        <v>0</v>
      </c>
      <c r="T63" s="29">
        <f t="shared" si="2"/>
        <v>0</v>
      </c>
      <c r="U63" s="49">
        <f t="shared" si="3"/>
        <v>0</v>
      </c>
      <c r="V63" s="31"/>
      <c r="AA63" s="25"/>
    </row>
    <row r="64" spans="2:27" ht="20.100000000000001" customHeight="1" x14ac:dyDescent="0.3">
      <c r="B64" s="411"/>
      <c r="C64" s="134"/>
      <c r="D64" s="131"/>
      <c r="E64" s="132"/>
      <c r="F64" s="135"/>
      <c r="G64" s="131"/>
      <c r="H64" s="133"/>
      <c r="I64" s="134"/>
      <c r="J64" s="131"/>
      <c r="K64" s="132"/>
      <c r="L64" s="135"/>
      <c r="M64" s="131"/>
      <c r="N64" s="133"/>
      <c r="O64" s="134"/>
      <c r="P64" s="131"/>
      <c r="Q64" s="132"/>
      <c r="R64" s="43">
        <f t="shared" ca="1" si="0"/>
        <v>0</v>
      </c>
      <c r="S64" s="27">
        <f t="shared" si="1"/>
        <v>0</v>
      </c>
      <c r="T64" s="29">
        <f t="shared" si="2"/>
        <v>0</v>
      </c>
      <c r="U64" s="49">
        <f t="shared" si="3"/>
        <v>0</v>
      </c>
      <c r="V64" s="31"/>
    </row>
    <row r="65" spans="2:25" ht="20.100000000000001" customHeight="1" x14ac:dyDescent="0.3">
      <c r="B65" s="411"/>
      <c r="C65" s="134"/>
      <c r="D65" s="131"/>
      <c r="E65" s="132"/>
      <c r="F65" s="135"/>
      <c r="G65" s="131"/>
      <c r="H65" s="133"/>
      <c r="I65" s="134"/>
      <c r="J65" s="131"/>
      <c r="K65" s="132"/>
      <c r="L65" s="135"/>
      <c r="M65" s="131"/>
      <c r="N65" s="133"/>
      <c r="O65" s="134"/>
      <c r="P65" s="131"/>
      <c r="Q65" s="132"/>
      <c r="R65" s="43">
        <f t="shared" ca="1" si="0"/>
        <v>0</v>
      </c>
      <c r="S65" s="27">
        <f t="shared" si="1"/>
        <v>0</v>
      </c>
      <c r="T65" s="29">
        <f t="shared" si="2"/>
        <v>0</v>
      </c>
      <c r="U65" s="49">
        <f t="shared" si="3"/>
        <v>0</v>
      </c>
      <c r="V65" s="31"/>
      <c r="Y65" s="26"/>
    </row>
    <row r="66" spans="2:25" ht="20.100000000000001" customHeight="1" x14ac:dyDescent="0.3">
      <c r="B66" s="411"/>
      <c r="C66" s="134"/>
      <c r="D66" s="131"/>
      <c r="E66" s="132"/>
      <c r="F66" s="135"/>
      <c r="G66" s="131"/>
      <c r="H66" s="133"/>
      <c r="I66" s="134"/>
      <c r="J66" s="131"/>
      <c r="K66" s="132"/>
      <c r="L66" s="135"/>
      <c r="M66" s="131"/>
      <c r="N66" s="133"/>
      <c r="O66" s="134"/>
      <c r="P66" s="131"/>
      <c r="Q66" s="132"/>
      <c r="R66" s="43">
        <f t="shared" ca="1" si="0"/>
        <v>0</v>
      </c>
      <c r="S66" s="27">
        <f t="shared" si="1"/>
        <v>0</v>
      </c>
      <c r="T66" s="29">
        <f t="shared" si="2"/>
        <v>0</v>
      </c>
      <c r="U66" s="49">
        <f t="shared" si="3"/>
        <v>0</v>
      </c>
      <c r="V66" s="31"/>
    </row>
    <row r="67" spans="2:25" ht="20.100000000000001" customHeight="1" x14ac:dyDescent="0.3">
      <c r="B67" s="411"/>
      <c r="C67" s="134"/>
      <c r="D67" s="131"/>
      <c r="E67" s="132"/>
      <c r="F67" s="135"/>
      <c r="G67" s="131"/>
      <c r="H67" s="133"/>
      <c r="I67" s="134"/>
      <c r="J67" s="131"/>
      <c r="K67" s="132"/>
      <c r="L67" s="135"/>
      <c r="M67" s="131"/>
      <c r="N67" s="133"/>
      <c r="O67" s="134"/>
      <c r="P67" s="131"/>
      <c r="Q67" s="132"/>
      <c r="R67" s="43">
        <f t="shared" ca="1" si="0"/>
        <v>0</v>
      </c>
      <c r="S67" s="27">
        <f t="shared" si="1"/>
        <v>0</v>
      </c>
      <c r="T67" s="29">
        <f t="shared" si="2"/>
        <v>0</v>
      </c>
      <c r="U67" s="49">
        <f t="shared" si="3"/>
        <v>0</v>
      </c>
      <c r="V67" s="32"/>
    </row>
    <row r="68" spans="2:25" ht="20.100000000000001" customHeight="1" x14ac:dyDescent="0.3">
      <c r="B68" s="81"/>
      <c r="C68" s="134"/>
      <c r="D68" s="131"/>
      <c r="E68" s="132"/>
      <c r="F68" s="135"/>
      <c r="G68" s="131"/>
      <c r="H68" s="133"/>
      <c r="I68" s="134"/>
      <c r="J68" s="131"/>
      <c r="K68" s="132"/>
      <c r="L68" s="135"/>
      <c r="M68" s="131"/>
      <c r="N68" s="133"/>
      <c r="O68" s="134"/>
      <c r="P68" s="131"/>
      <c r="Q68" s="132"/>
      <c r="R68" s="43">
        <f t="shared" ca="1" si="0"/>
        <v>0</v>
      </c>
      <c r="S68" s="27">
        <f t="shared" si="1"/>
        <v>0</v>
      </c>
      <c r="T68" s="29">
        <f t="shared" si="2"/>
        <v>0</v>
      </c>
      <c r="U68" s="49">
        <f t="shared" si="3"/>
        <v>0</v>
      </c>
      <c r="V68" s="31"/>
    </row>
    <row r="69" spans="2:25" ht="20.100000000000001" customHeight="1" x14ac:dyDescent="0.3">
      <c r="B69" s="80"/>
      <c r="C69" s="134"/>
      <c r="D69" s="131"/>
      <c r="E69" s="132"/>
      <c r="F69" s="135"/>
      <c r="G69" s="131"/>
      <c r="H69" s="133"/>
      <c r="I69" s="134"/>
      <c r="J69" s="131"/>
      <c r="K69" s="132"/>
      <c r="L69" s="135"/>
      <c r="M69" s="131"/>
      <c r="N69" s="133"/>
      <c r="O69" s="134"/>
      <c r="P69" s="131"/>
      <c r="Q69" s="132"/>
      <c r="R69" s="43">
        <f t="shared" ca="1" si="0"/>
        <v>0</v>
      </c>
      <c r="S69" s="27">
        <f t="shared" si="1"/>
        <v>0</v>
      </c>
      <c r="T69" s="29">
        <f t="shared" si="2"/>
        <v>0</v>
      </c>
      <c r="U69" s="49">
        <f t="shared" si="3"/>
        <v>0</v>
      </c>
      <c r="V69" s="31"/>
    </row>
    <row r="70" spans="2:25" ht="20.100000000000001" customHeight="1" x14ac:dyDescent="0.3">
      <c r="B70" s="80"/>
      <c r="C70" s="134"/>
      <c r="D70" s="131"/>
      <c r="E70" s="132"/>
      <c r="F70" s="135"/>
      <c r="G70" s="131"/>
      <c r="H70" s="133"/>
      <c r="I70" s="134"/>
      <c r="J70" s="131"/>
      <c r="K70" s="132"/>
      <c r="L70" s="135"/>
      <c r="M70" s="131"/>
      <c r="N70" s="133"/>
      <c r="O70" s="134"/>
      <c r="P70" s="131"/>
      <c r="Q70" s="132"/>
      <c r="R70" s="43">
        <f t="shared" ca="1" si="0"/>
        <v>0</v>
      </c>
      <c r="S70" s="27">
        <f t="shared" si="1"/>
        <v>0</v>
      </c>
      <c r="T70" s="29">
        <f t="shared" si="2"/>
        <v>0</v>
      </c>
      <c r="U70" s="49">
        <f t="shared" ref="U70:U93" si="4">COUNTIF(C70:Q70,"abs")</f>
        <v>0</v>
      </c>
      <c r="V70" s="31"/>
    </row>
    <row r="71" spans="2:25" ht="20.100000000000001" customHeight="1" x14ac:dyDescent="0.3">
      <c r="B71" s="80"/>
      <c r="C71" s="134"/>
      <c r="D71" s="131"/>
      <c r="E71" s="132"/>
      <c r="F71" s="135"/>
      <c r="G71" s="131"/>
      <c r="H71" s="133"/>
      <c r="I71" s="134"/>
      <c r="J71" s="131"/>
      <c r="K71" s="132"/>
      <c r="L71" s="135"/>
      <c r="M71" s="131"/>
      <c r="N71" s="133"/>
      <c r="O71" s="134"/>
      <c r="P71" s="131"/>
      <c r="Q71" s="132"/>
      <c r="R71" s="43">
        <f t="shared" ca="1" si="0"/>
        <v>0</v>
      </c>
      <c r="S71" s="27">
        <f t="shared" si="1"/>
        <v>0</v>
      </c>
      <c r="T71" s="29">
        <f t="shared" si="2"/>
        <v>0</v>
      </c>
      <c r="U71" s="49">
        <f t="shared" si="4"/>
        <v>0</v>
      </c>
      <c r="V71" s="31"/>
    </row>
    <row r="72" spans="2:25" ht="20.100000000000001" customHeight="1" x14ac:dyDescent="0.3">
      <c r="B72" s="80"/>
      <c r="C72" s="134"/>
      <c r="D72" s="131"/>
      <c r="E72" s="132"/>
      <c r="F72" s="135"/>
      <c r="G72" s="131"/>
      <c r="H72" s="133"/>
      <c r="I72" s="134"/>
      <c r="J72" s="131"/>
      <c r="K72" s="132"/>
      <c r="L72" s="135"/>
      <c r="M72" s="131"/>
      <c r="N72" s="133"/>
      <c r="O72" s="134"/>
      <c r="P72" s="131"/>
      <c r="Q72" s="132"/>
      <c r="R72" s="43">
        <f t="shared" ca="1" si="0"/>
        <v>0</v>
      </c>
      <c r="S72" s="27">
        <f t="shared" si="1"/>
        <v>0</v>
      </c>
      <c r="T72" s="29">
        <f t="shared" si="2"/>
        <v>0</v>
      </c>
      <c r="U72" s="49">
        <f t="shared" si="4"/>
        <v>0</v>
      </c>
      <c r="V72" s="31"/>
    </row>
    <row r="73" spans="2:25" ht="20.100000000000001" customHeight="1" x14ac:dyDescent="0.3">
      <c r="B73" s="80"/>
      <c r="C73" s="134"/>
      <c r="D73" s="131"/>
      <c r="E73" s="132"/>
      <c r="F73" s="135"/>
      <c r="G73" s="131"/>
      <c r="H73" s="133"/>
      <c r="I73" s="134"/>
      <c r="J73" s="131"/>
      <c r="K73" s="132"/>
      <c r="L73" s="135"/>
      <c r="M73" s="131"/>
      <c r="N73" s="133"/>
      <c r="O73" s="134"/>
      <c r="P73" s="131"/>
      <c r="Q73" s="132"/>
      <c r="R73" s="43">
        <f t="shared" ca="1" si="0"/>
        <v>0</v>
      </c>
      <c r="S73" s="27">
        <f t="shared" si="1"/>
        <v>0</v>
      </c>
      <c r="T73" s="29">
        <f t="shared" si="2"/>
        <v>0</v>
      </c>
      <c r="U73" s="49">
        <f t="shared" si="4"/>
        <v>0</v>
      </c>
      <c r="V73" s="31"/>
    </row>
    <row r="74" spans="2:25" ht="20.100000000000001" customHeight="1" x14ac:dyDescent="0.3">
      <c r="B74" s="80"/>
      <c r="C74" s="134"/>
      <c r="D74" s="131"/>
      <c r="E74" s="132"/>
      <c r="F74" s="135"/>
      <c r="G74" s="131"/>
      <c r="H74" s="133"/>
      <c r="I74" s="134"/>
      <c r="J74" s="131"/>
      <c r="K74" s="132"/>
      <c r="L74" s="135"/>
      <c r="M74" s="131"/>
      <c r="N74" s="133"/>
      <c r="O74" s="134"/>
      <c r="P74" s="131"/>
      <c r="Q74" s="132"/>
      <c r="R74" s="43">
        <f t="shared" ca="1" si="0"/>
        <v>0</v>
      </c>
      <c r="S74" s="27">
        <f t="shared" si="1"/>
        <v>0</v>
      </c>
      <c r="T74" s="29">
        <f t="shared" si="2"/>
        <v>0</v>
      </c>
      <c r="U74" s="49">
        <f t="shared" si="4"/>
        <v>0</v>
      </c>
      <c r="V74" s="31"/>
    </row>
    <row r="75" spans="2:25" ht="20.100000000000001" customHeight="1" x14ac:dyDescent="0.3">
      <c r="B75" s="80"/>
      <c r="C75" s="134"/>
      <c r="D75" s="131"/>
      <c r="E75" s="132"/>
      <c r="F75" s="135"/>
      <c r="G75" s="131"/>
      <c r="H75" s="133"/>
      <c r="I75" s="134"/>
      <c r="J75" s="131"/>
      <c r="K75" s="132"/>
      <c r="L75" s="135"/>
      <c r="M75" s="131"/>
      <c r="N75" s="133"/>
      <c r="O75" s="134"/>
      <c r="P75" s="131"/>
      <c r="Q75" s="132"/>
      <c r="R75" s="43">
        <f t="shared" ca="1" si="0"/>
        <v>0</v>
      </c>
      <c r="S75" s="27">
        <f t="shared" si="1"/>
        <v>0</v>
      </c>
      <c r="T75" s="29">
        <f t="shared" si="2"/>
        <v>0</v>
      </c>
      <c r="U75" s="49">
        <f t="shared" si="4"/>
        <v>0</v>
      </c>
      <c r="V75" s="31"/>
    </row>
    <row r="76" spans="2:25" ht="20.100000000000001" customHeight="1" x14ac:dyDescent="0.3">
      <c r="B76" s="80"/>
      <c r="C76" s="134"/>
      <c r="D76" s="131"/>
      <c r="E76" s="132"/>
      <c r="F76" s="135"/>
      <c r="G76" s="131"/>
      <c r="H76" s="133"/>
      <c r="I76" s="134"/>
      <c r="J76" s="131"/>
      <c r="K76" s="132"/>
      <c r="L76" s="135"/>
      <c r="M76" s="131"/>
      <c r="N76" s="133"/>
      <c r="O76" s="134"/>
      <c r="P76" s="131"/>
      <c r="Q76" s="132"/>
      <c r="R76" s="43">
        <f t="shared" ca="1" si="0"/>
        <v>0</v>
      </c>
      <c r="S76" s="27">
        <f t="shared" si="1"/>
        <v>0</v>
      </c>
      <c r="T76" s="29">
        <f t="shared" si="2"/>
        <v>0</v>
      </c>
      <c r="U76" s="49">
        <f t="shared" si="4"/>
        <v>0</v>
      </c>
      <c r="V76" s="31"/>
    </row>
    <row r="77" spans="2:25" ht="20.100000000000001" customHeight="1" x14ac:dyDescent="0.3">
      <c r="B77" s="80"/>
      <c r="C77" s="134"/>
      <c r="D77" s="131"/>
      <c r="E77" s="132"/>
      <c r="F77" s="135"/>
      <c r="G77" s="131"/>
      <c r="H77" s="133"/>
      <c r="I77" s="134"/>
      <c r="J77" s="131"/>
      <c r="K77" s="132"/>
      <c r="L77" s="135"/>
      <c r="M77" s="131"/>
      <c r="N77" s="133"/>
      <c r="O77" s="134"/>
      <c r="P77" s="131"/>
      <c r="Q77" s="132"/>
      <c r="R77" s="43">
        <f t="shared" ca="1" si="0"/>
        <v>0</v>
      </c>
      <c r="S77" s="27">
        <f t="shared" si="1"/>
        <v>0</v>
      </c>
      <c r="T77" s="29">
        <f t="shared" si="2"/>
        <v>0</v>
      </c>
      <c r="U77" s="49">
        <f t="shared" si="4"/>
        <v>0</v>
      </c>
      <c r="V77" s="31"/>
    </row>
    <row r="78" spans="2:25" ht="20.100000000000001" customHeight="1" x14ac:dyDescent="0.3">
      <c r="B78" s="80"/>
      <c r="C78" s="134"/>
      <c r="D78" s="131"/>
      <c r="E78" s="132"/>
      <c r="F78" s="135"/>
      <c r="G78" s="131"/>
      <c r="H78" s="133"/>
      <c r="I78" s="134"/>
      <c r="J78" s="131"/>
      <c r="K78" s="132"/>
      <c r="L78" s="135"/>
      <c r="M78" s="131"/>
      <c r="N78" s="133"/>
      <c r="O78" s="134"/>
      <c r="P78" s="131"/>
      <c r="Q78" s="132"/>
      <c r="R78" s="43">
        <f t="shared" ca="1" si="0"/>
        <v>0</v>
      </c>
      <c r="S78" s="27">
        <f t="shared" si="1"/>
        <v>0</v>
      </c>
      <c r="T78" s="29">
        <f t="shared" si="2"/>
        <v>0</v>
      </c>
      <c r="U78" s="49">
        <f t="shared" si="4"/>
        <v>0</v>
      </c>
      <c r="V78" s="31"/>
    </row>
    <row r="79" spans="2:25" ht="20.100000000000001" customHeight="1" x14ac:dyDescent="0.3">
      <c r="B79" s="80"/>
      <c r="C79" s="134"/>
      <c r="D79" s="131"/>
      <c r="E79" s="132"/>
      <c r="F79" s="135"/>
      <c r="G79" s="131"/>
      <c r="H79" s="133"/>
      <c r="I79" s="134"/>
      <c r="J79" s="131"/>
      <c r="K79" s="132"/>
      <c r="L79" s="135"/>
      <c r="M79" s="131"/>
      <c r="N79" s="133"/>
      <c r="O79" s="134"/>
      <c r="P79" s="131"/>
      <c r="Q79" s="132"/>
      <c r="R79" s="43">
        <f t="shared" ca="1" si="0"/>
        <v>0</v>
      </c>
      <c r="S79" s="27">
        <f t="shared" si="1"/>
        <v>0</v>
      </c>
      <c r="T79" s="29">
        <f t="shared" si="2"/>
        <v>0</v>
      </c>
      <c r="U79" s="49">
        <f t="shared" si="4"/>
        <v>0</v>
      </c>
      <c r="V79" s="31"/>
    </row>
    <row r="80" spans="2:25" ht="20.100000000000001" customHeight="1" x14ac:dyDescent="0.3">
      <c r="B80" s="80"/>
      <c r="C80" s="134"/>
      <c r="D80" s="131"/>
      <c r="E80" s="132"/>
      <c r="F80" s="135"/>
      <c r="G80" s="131"/>
      <c r="H80" s="133"/>
      <c r="I80" s="134"/>
      <c r="J80" s="131"/>
      <c r="K80" s="132"/>
      <c r="L80" s="135"/>
      <c r="M80" s="131"/>
      <c r="N80" s="133"/>
      <c r="O80" s="134"/>
      <c r="P80" s="131"/>
      <c r="Q80" s="132"/>
      <c r="R80" s="43">
        <f t="shared" ca="1" si="0"/>
        <v>0</v>
      </c>
      <c r="S80" s="27">
        <f t="shared" si="1"/>
        <v>0</v>
      </c>
      <c r="T80" s="29">
        <f t="shared" si="2"/>
        <v>0</v>
      </c>
      <c r="U80" s="49">
        <f t="shared" si="4"/>
        <v>0</v>
      </c>
      <c r="V80" s="31"/>
    </row>
    <row r="81" spans="2:25" ht="20.100000000000001" customHeight="1" x14ac:dyDescent="0.3">
      <c r="B81" s="80"/>
      <c r="C81" s="134"/>
      <c r="D81" s="131"/>
      <c r="E81" s="132"/>
      <c r="F81" s="135"/>
      <c r="G81" s="131"/>
      <c r="H81" s="133"/>
      <c r="I81" s="134"/>
      <c r="J81" s="131"/>
      <c r="K81" s="132"/>
      <c r="L81" s="135"/>
      <c r="M81" s="131"/>
      <c r="N81" s="133"/>
      <c r="O81" s="134"/>
      <c r="P81" s="131"/>
      <c r="Q81" s="132"/>
      <c r="R81" s="43">
        <f t="shared" ca="1" si="0"/>
        <v>0</v>
      </c>
      <c r="S81" s="27">
        <f t="shared" si="1"/>
        <v>0</v>
      </c>
      <c r="T81" s="29">
        <f t="shared" si="2"/>
        <v>0</v>
      </c>
      <c r="U81" s="49">
        <f t="shared" si="4"/>
        <v>0</v>
      </c>
      <c r="V81" s="31"/>
    </row>
    <row r="82" spans="2:25" ht="20.100000000000001" customHeight="1" x14ac:dyDescent="0.3">
      <c r="B82" s="80"/>
      <c r="C82" s="134"/>
      <c r="D82" s="131"/>
      <c r="E82" s="132"/>
      <c r="F82" s="135"/>
      <c r="G82" s="131"/>
      <c r="H82" s="133"/>
      <c r="I82" s="134"/>
      <c r="J82" s="131"/>
      <c r="K82" s="132"/>
      <c r="L82" s="135"/>
      <c r="M82" s="131"/>
      <c r="N82" s="133"/>
      <c r="O82" s="134"/>
      <c r="P82" s="131"/>
      <c r="Q82" s="132"/>
      <c r="R82" s="43">
        <f t="shared" ca="1" si="0"/>
        <v>0</v>
      </c>
      <c r="S82" s="27">
        <f t="shared" si="1"/>
        <v>0</v>
      </c>
      <c r="T82" s="29">
        <f t="shared" si="2"/>
        <v>0</v>
      </c>
      <c r="U82" s="49">
        <f t="shared" si="4"/>
        <v>0</v>
      </c>
      <c r="V82" s="31"/>
    </row>
    <row r="83" spans="2:25" ht="20.100000000000001" customHeight="1" x14ac:dyDescent="0.3">
      <c r="B83" s="80"/>
      <c r="C83" s="134"/>
      <c r="D83" s="131"/>
      <c r="E83" s="132"/>
      <c r="F83" s="135"/>
      <c r="G83" s="131"/>
      <c r="H83" s="133"/>
      <c r="I83" s="134"/>
      <c r="J83" s="131"/>
      <c r="K83" s="132"/>
      <c r="L83" s="135"/>
      <c r="M83" s="131"/>
      <c r="N83" s="133"/>
      <c r="O83" s="134"/>
      <c r="P83" s="131"/>
      <c r="Q83" s="132"/>
      <c r="R83" s="43">
        <f t="shared" ca="1" si="0"/>
        <v>0</v>
      </c>
      <c r="S83" s="27">
        <f t="shared" si="1"/>
        <v>0</v>
      </c>
      <c r="T83" s="29">
        <f t="shared" si="2"/>
        <v>0</v>
      </c>
      <c r="U83" s="49">
        <f t="shared" si="4"/>
        <v>0</v>
      </c>
      <c r="V83" s="31"/>
    </row>
    <row r="84" spans="2:25" ht="20.100000000000001" customHeight="1" x14ac:dyDescent="0.3">
      <c r="B84" s="80"/>
      <c r="C84" s="134"/>
      <c r="D84" s="131"/>
      <c r="E84" s="132"/>
      <c r="F84" s="135"/>
      <c r="G84" s="131"/>
      <c r="H84" s="133"/>
      <c r="I84" s="134"/>
      <c r="J84" s="131"/>
      <c r="K84" s="132"/>
      <c r="L84" s="135"/>
      <c r="M84" s="131"/>
      <c r="N84" s="133"/>
      <c r="O84" s="134"/>
      <c r="P84" s="131"/>
      <c r="Q84" s="132"/>
      <c r="R84" s="43">
        <f t="shared" ca="1" si="0"/>
        <v>0</v>
      </c>
      <c r="S84" s="27">
        <f t="shared" si="1"/>
        <v>0</v>
      </c>
      <c r="T84" s="29">
        <f t="shared" si="2"/>
        <v>0</v>
      </c>
      <c r="U84" s="49">
        <f t="shared" si="4"/>
        <v>0</v>
      </c>
      <c r="V84" s="31"/>
    </row>
    <row r="85" spans="2:25" ht="20.100000000000001" customHeight="1" x14ac:dyDescent="0.3">
      <c r="B85" s="80"/>
      <c r="C85" s="134"/>
      <c r="D85" s="131"/>
      <c r="E85" s="132"/>
      <c r="F85" s="135"/>
      <c r="G85" s="131"/>
      <c r="H85" s="133"/>
      <c r="I85" s="134"/>
      <c r="J85" s="131"/>
      <c r="K85" s="132"/>
      <c r="L85" s="135"/>
      <c r="M85" s="131"/>
      <c r="N85" s="133"/>
      <c r="O85" s="134"/>
      <c r="P85" s="131"/>
      <c r="Q85" s="132"/>
      <c r="R85" s="43">
        <f t="shared" ca="1" si="0"/>
        <v>0</v>
      </c>
      <c r="S85" s="27">
        <f t="shared" si="1"/>
        <v>0</v>
      </c>
      <c r="T85" s="29">
        <f t="shared" si="2"/>
        <v>0</v>
      </c>
      <c r="U85" s="49">
        <f t="shared" si="4"/>
        <v>0</v>
      </c>
      <c r="V85" s="31"/>
    </row>
    <row r="86" spans="2:25" ht="20.100000000000001" customHeight="1" x14ac:dyDescent="0.3">
      <c r="B86" s="80"/>
      <c r="C86" s="134"/>
      <c r="D86" s="131"/>
      <c r="E86" s="132"/>
      <c r="F86" s="135"/>
      <c r="G86" s="131"/>
      <c r="H86" s="133"/>
      <c r="I86" s="134"/>
      <c r="J86" s="131"/>
      <c r="K86" s="132"/>
      <c r="L86" s="135"/>
      <c r="M86" s="131"/>
      <c r="N86" s="133"/>
      <c r="O86" s="134"/>
      <c r="P86" s="131"/>
      <c r="Q86" s="132"/>
      <c r="R86" s="43">
        <f t="shared" ca="1" si="0"/>
        <v>0</v>
      </c>
      <c r="S86" s="27">
        <f t="shared" si="1"/>
        <v>0</v>
      </c>
      <c r="T86" s="29">
        <f t="shared" si="2"/>
        <v>0</v>
      </c>
      <c r="U86" s="49">
        <f t="shared" si="4"/>
        <v>0</v>
      </c>
      <c r="V86" s="31"/>
    </row>
    <row r="87" spans="2:25" ht="20.100000000000001" customHeight="1" x14ac:dyDescent="0.3">
      <c r="B87" s="80"/>
      <c r="C87" s="134"/>
      <c r="D87" s="131"/>
      <c r="E87" s="132"/>
      <c r="F87" s="135"/>
      <c r="G87" s="131"/>
      <c r="H87" s="133"/>
      <c r="I87" s="134"/>
      <c r="J87" s="131"/>
      <c r="K87" s="132"/>
      <c r="L87" s="135"/>
      <c r="M87" s="131"/>
      <c r="N87" s="133"/>
      <c r="O87" s="134"/>
      <c r="P87" s="131"/>
      <c r="Q87" s="132"/>
      <c r="R87" s="43">
        <f t="shared" ca="1" si="0"/>
        <v>0</v>
      </c>
      <c r="S87" s="27">
        <f t="shared" si="1"/>
        <v>0</v>
      </c>
      <c r="T87" s="29">
        <f t="shared" si="2"/>
        <v>0</v>
      </c>
      <c r="U87" s="49">
        <f t="shared" si="4"/>
        <v>0</v>
      </c>
      <c r="V87" s="31"/>
    </row>
    <row r="88" spans="2:25" ht="20.100000000000001" customHeight="1" x14ac:dyDescent="0.3">
      <c r="B88" s="80"/>
      <c r="C88" s="134"/>
      <c r="D88" s="131"/>
      <c r="E88" s="132"/>
      <c r="F88" s="135"/>
      <c r="G88" s="131"/>
      <c r="H88" s="133"/>
      <c r="I88" s="134"/>
      <c r="J88" s="131"/>
      <c r="K88" s="132"/>
      <c r="L88" s="135"/>
      <c r="M88" s="131"/>
      <c r="N88" s="133"/>
      <c r="O88" s="134"/>
      <c r="P88" s="131"/>
      <c r="Q88" s="132"/>
      <c r="R88" s="43">
        <f t="shared" ca="1" si="0"/>
        <v>0</v>
      </c>
      <c r="S88" s="27">
        <f t="shared" si="1"/>
        <v>0</v>
      </c>
      <c r="T88" s="29">
        <f t="shared" si="2"/>
        <v>0</v>
      </c>
      <c r="U88" s="49">
        <f t="shared" si="4"/>
        <v>0</v>
      </c>
      <c r="V88" s="31"/>
    </row>
    <row r="89" spans="2:25" ht="20.100000000000001" customHeight="1" x14ac:dyDescent="0.3">
      <c r="B89" s="80"/>
      <c r="C89" s="134"/>
      <c r="D89" s="131"/>
      <c r="E89" s="132"/>
      <c r="F89" s="135"/>
      <c r="G89" s="131"/>
      <c r="H89" s="133"/>
      <c r="I89" s="134"/>
      <c r="J89" s="131"/>
      <c r="K89" s="132"/>
      <c r="L89" s="135"/>
      <c r="M89" s="131"/>
      <c r="N89" s="133"/>
      <c r="O89" s="134"/>
      <c r="P89" s="131"/>
      <c r="Q89" s="132"/>
      <c r="R89" s="43">
        <f t="shared" ca="1" si="0"/>
        <v>0</v>
      </c>
      <c r="S89" s="27">
        <f t="shared" si="1"/>
        <v>0</v>
      </c>
      <c r="T89" s="29">
        <f t="shared" si="2"/>
        <v>0</v>
      </c>
      <c r="U89" s="49">
        <f t="shared" si="4"/>
        <v>0</v>
      </c>
      <c r="V89" s="31"/>
    </row>
    <row r="90" spans="2:25" ht="20.100000000000001" customHeight="1" x14ac:dyDescent="0.3">
      <c r="B90" s="80"/>
      <c r="C90" s="134"/>
      <c r="D90" s="131"/>
      <c r="E90" s="132"/>
      <c r="F90" s="135"/>
      <c r="G90" s="131"/>
      <c r="H90" s="133"/>
      <c r="I90" s="134"/>
      <c r="J90" s="131"/>
      <c r="K90" s="132"/>
      <c r="L90" s="135"/>
      <c r="M90" s="131"/>
      <c r="N90" s="133"/>
      <c r="O90" s="134"/>
      <c r="P90" s="131"/>
      <c r="Q90" s="132"/>
      <c r="R90" s="43">
        <f t="shared" ca="1" si="0"/>
        <v>0</v>
      </c>
      <c r="S90" s="27">
        <f t="shared" si="1"/>
        <v>0</v>
      </c>
      <c r="T90" s="29">
        <f t="shared" si="2"/>
        <v>0</v>
      </c>
      <c r="U90" s="49">
        <f t="shared" si="4"/>
        <v>0</v>
      </c>
      <c r="V90" s="31"/>
    </row>
    <row r="91" spans="2:25" ht="20.100000000000001" customHeight="1" x14ac:dyDescent="0.3">
      <c r="B91" s="80"/>
      <c r="C91" s="134"/>
      <c r="D91" s="131"/>
      <c r="E91" s="132"/>
      <c r="F91" s="135"/>
      <c r="G91" s="131"/>
      <c r="H91" s="133"/>
      <c r="I91" s="134"/>
      <c r="J91" s="131"/>
      <c r="K91" s="132"/>
      <c r="L91" s="135"/>
      <c r="M91" s="131"/>
      <c r="N91" s="133"/>
      <c r="O91" s="134"/>
      <c r="P91" s="131"/>
      <c r="Q91" s="132"/>
      <c r="R91" s="43">
        <f t="shared" ca="1" si="0"/>
        <v>0</v>
      </c>
      <c r="S91" s="27">
        <f t="shared" si="1"/>
        <v>0</v>
      </c>
      <c r="T91" s="29">
        <f t="shared" si="2"/>
        <v>0</v>
      </c>
      <c r="U91" s="49">
        <f t="shared" si="4"/>
        <v>0</v>
      </c>
      <c r="V91" s="31"/>
    </row>
    <row r="92" spans="2:25" ht="20.100000000000001" customHeight="1" x14ac:dyDescent="0.3">
      <c r="B92" s="80"/>
      <c r="C92" s="59"/>
      <c r="D92" s="60"/>
      <c r="E92" s="61"/>
      <c r="F92" s="59"/>
      <c r="G92" s="60"/>
      <c r="H92" s="61"/>
      <c r="I92" s="59"/>
      <c r="J92" s="60"/>
      <c r="K92" s="61"/>
      <c r="L92" s="59"/>
      <c r="M92" s="60"/>
      <c r="N92" s="61"/>
      <c r="O92" s="279"/>
      <c r="P92" s="60"/>
      <c r="Q92" s="61"/>
      <c r="R92" s="43">
        <f t="shared" ca="1" si="0"/>
        <v>0</v>
      </c>
      <c r="S92" s="27">
        <f t="shared" si="1"/>
        <v>0</v>
      </c>
      <c r="T92" s="29">
        <f t="shared" si="2"/>
        <v>0</v>
      </c>
      <c r="U92" s="49">
        <f t="shared" si="4"/>
        <v>0</v>
      </c>
      <c r="V92" s="31"/>
    </row>
    <row r="93" spans="2:25" ht="20.100000000000001" customHeight="1" x14ac:dyDescent="0.3">
      <c r="B93" s="80"/>
      <c r="C93" s="59"/>
      <c r="D93" s="60"/>
      <c r="E93" s="61"/>
      <c r="F93" s="59"/>
      <c r="G93" s="60"/>
      <c r="H93" s="61"/>
      <c r="I93" s="59"/>
      <c r="J93" s="60"/>
      <c r="K93" s="61"/>
      <c r="L93" s="59"/>
      <c r="M93" s="60"/>
      <c r="N93" s="61"/>
      <c r="O93" s="279"/>
      <c r="P93" s="60"/>
      <c r="Q93" s="61"/>
      <c r="R93" s="43">
        <f t="shared" ca="1" si="0"/>
        <v>0</v>
      </c>
      <c r="S93" s="27">
        <f t="shared" si="1"/>
        <v>0</v>
      </c>
      <c r="T93" s="29">
        <f t="shared" si="2"/>
        <v>0</v>
      </c>
      <c r="U93" s="49">
        <f t="shared" si="4"/>
        <v>0</v>
      </c>
      <c r="V93" s="31"/>
    </row>
    <row r="94" spans="2:25" ht="20.100000000000001" customHeight="1" thickBot="1" x14ac:dyDescent="0.35">
      <c r="B94" s="392"/>
      <c r="C94" s="280"/>
      <c r="D94" s="281"/>
      <c r="E94" s="282"/>
      <c r="F94" s="280"/>
      <c r="G94" s="281"/>
      <c r="H94" s="282"/>
      <c r="I94" s="280"/>
      <c r="J94" s="281"/>
      <c r="K94" s="282"/>
      <c r="L94" s="280"/>
      <c r="M94" s="281"/>
      <c r="N94" s="282"/>
      <c r="O94" s="283"/>
      <c r="P94" s="281"/>
      <c r="Q94" s="282"/>
      <c r="R94" s="46">
        <f t="shared" ca="1" si="0"/>
        <v>0</v>
      </c>
      <c r="S94" s="30">
        <f t="shared" si="1"/>
        <v>0</v>
      </c>
      <c r="T94" s="33">
        <f t="shared" si="2"/>
        <v>0</v>
      </c>
      <c r="U94" s="50">
        <f>COUNTIF(C94:Q94,"abs")</f>
        <v>0</v>
      </c>
      <c r="V94" s="31"/>
      <c r="Y94" s="26"/>
    </row>
    <row r="95" spans="2:25" ht="24.95" customHeight="1" thickBot="1" x14ac:dyDescent="0.35">
      <c r="B95" s="364" t="s">
        <v>9</v>
      </c>
      <c r="C95" s="358">
        <f>COUNTIF(C5:C94,"abs")</f>
        <v>0</v>
      </c>
      <c r="D95" s="359"/>
      <c r="E95" s="360"/>
      <c r="F95" s="366">
        <f>COUNTIF(F5:F94,"abs")</f>
        <v>0</v>
      </c>
      <c r="G95" s="367"/>
      <c r="H95" s="368"/>
      <c r="I95" s="358">
        <f>COUNTIF(I5:I94,"abs")</f>
        <v>0</v>
      </c>
      <c r="J95" s="359"/>
      <c r="K95" s="360"/>
      <c r="L95" s="366">
        <f>COUNTIF(L5:L94,"abs")</f>
        <v>0</v>
      </c>
      <c r="M95" s="367"/>
      <c r="N95" s="368"/>
      <c r="O95" s="358">
        <f>COUNTIF(O5:O94,"abs")</f>
        <v>0</v>
      </c>
      <c r="P95" s="359"/>
      <c r="Q95" s="360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5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5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5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5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5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5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5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5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5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5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5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5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5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5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5"/>
        <v>0</v>
      </c>
      <c r="S111" s="353"/>
      <c r="T111" s="353"/>
      <c r="U111" s="354"/>
      <c r="V111" s="31"/>
    </row>
  </sheetData>
  <sheetProtection password="CC87" sheet="1" objects="1" scenarios="1"/>
  <mergeCells count="102">
    <mergeCell ref="Y2:AA2"/>
    <mergeCell ref="U95:U96"/>
    <mergeCell ref="C97:E97"/>
    <mergeCell ref="F97:H97"/>
    <mergeCell ref="I97:K97"/>
    <mergeCell ref="L97:N97"/>
    <mergeCell ref="O97:Q97"/>
    <mergeCell ref="R97:U97"/>
    <mergeCell ref="B2:V2"/>
    <mergeCell ref="B95:B96"/>
    <mergeCell ref="C95:E95"/>
    <mergeCell ref="F95:H95"/>
    <mergeCell ref="I95:K95"/>
    <mergeCell ref="L95:N95"/>
    <mergeCell ref="O95:Q95"/>
    <mergeCell ref="R95:R96"/>
    <mergeCell ref="S95:S96"/>
    <mergeCell ref="T95:T96"/>
    <mergeCell ref="C99:E99"/>
    <mergeCell ref="F99:H99"/>
    <mergeCell ref="I99:K99"/>
    <mergeCell ref="L99:N99"/>
    <mergeCell ref="O99:Q99"/>
    <mergeCell ref="R99:U99"/>
    <mergeCell ref="C98:E98"/>
    <mergeCell ref="F98:H98"/>
    <mergeCell ref="I98:K98"/>
    <mergeCell ref="L98:N98"/>
    <mergeCell ref="O98:Q98"/>
    <mergeCell ref="R98:U98"/>
    <mergeCell ref="C101:E101"/>
    <mergeCell ref="F101:H101"/>
    <mergeCell ref="I101:K101"/>
    <mergeCell ref="L101:N101"/>
    <mergeCell ref="O101:Q101"/>
    <mergeCell ref="R101:U101"/>
    <mergeCell ref="C100:E100"/>
    <mergeCell ref="F100:H100"/>
    <mergeCell ref="I100:K100"/>
    <mergeCell ref="L100:N100"/>
    <mergeCell ref="O100:Q100"/>
    <mergeCell ref="R100:U100"/>
    <mergeCell ref="C103:E103"/>
    <mergeCell ref="F103:H103"/>
    <mergeCell ref="I103:K103"/>
    <mergeCell ref="L103:N103"/>
    <mergeCell ref="O103:Q103"/>
    <mergeCell ref="R103:U103"/>
    <mergeCell ref="C102:E102"/>
    <mergeCell ref="F102:H102"/>
    <mergeCell ref="I102:K102"/>
    <mergeCell ref="L102:N102"/>
    <mergeCell ref="O102:Q102"/>
    <mergeCell ref="R102:U102"/>
    <mergeCell ref="C105:E105"/>
    <mergeCell ref="F105:H105"/>
    <mergeCell ref="I105:K105"/>
    <mergeCell ref="L105:N105"/>
    <mergeCell ref="O105:Q105"/>
    <mergeCell ref="R105:U105"/>
    <mergeCell ref="C104:E104"/>
    <mergeCell ref="F104:H104"/>
    <mergeCell ref="I104:K104"/>
    <mergeCell ref="L104:N104"/>
    <mergeCell ref="O104:Q104"/>
    <mergeCell ref="R104:U104"/>
    <mergeCell ref="C107:E107"/>
    <mergeCell ref="F107:H107"/>
    <mergeCell ref="I107:K107"/>
    <mergeCell ref="L107:N107"/>
    <mergeCell ref="O107:Q107"/>
    <mergeCell ref="R107:U107"/>
    <mergeCell ref="C106:E106"/>
    <mergeCell ref="F106:H106"/>
    <mergeCell ref="I106:K106"/>
    <mergeCell ref="L106:N106"/>
    <mergeCell ref="O106:Q106"/>
    <mergeCell ref="R106:U106"/>
    <mergeCell ref="C109:E109"/>
    <mergeCell ref="F109:H109"/>
    <mergeCell ref="I109:K109"/>
    <mergeCell ref="L109:N109"/>
    <mergeCell ref="O109:Q109"/>
    <mergeCell ref="R109:U109"/>
    <mergeCell ref="C108:E108"/>
    <mergeCell ref="F108:H108"/>
    <mergeCell ref="I108:K108"/>
    <mergeCell ref="L108:N108"/>
    <mergeCell ref="O108:Q108"/>
    <mergeCell ref="R108:U108"/>
    <mergeCell ref="C111:E111"/>
    <mergeCell ref="F111:H111"/>
    <mergeCell ref="I111:K111"/>
    <mergeCell ref="L111:N111"/>
    <mergeCell ref="O111:Q111"/>
    <mergeCell ref="R111:U111"/>
    <mergeCell ref="C110:E110"/>
    <mergeCell ref="F110:H110"/>
    <mergeCell ref="I110:K110"/>
    <mergeCell ref="L110:N110"/>
    <mergeCell ref="O110:Q110"/>
    <mergeCell ref="R110:U110"/>
  </mergeCells>
  <printOptions horizontalCentered="1"/>
  <pageMargins left="0" right="0" top="0.15748031496062992" bottom="0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tabColor rgb="FFFF0000"/>
  </sheetPr>
  <dimension ref="B1:AA111"/>
  <sheetViews>
    <sheetView showGridLines="0" topLeftCell="A6" zoomScale="70" zoomScaleNormal="70" workbookViewId="0">
      <selection activeCell="B5" sqref="B5:Q94"/>
    </sheetView>
  </sheetViews>
  <sheetFormatPr baseColWidth="10" defaultRowHeight="10.5" x14ac:dyDescent="0.15"/>
  <cols>
    <col min="1" max="1" width="2.28515625" style="3" customWidth="1"/>
    <col min="2" max="2" width="33.5703125" style="3" customWidth="1"/>
    <col min="3" max="3" width="15.7109375" style="3" customWidth="1"/>
    <col min="4" max="5" width="6.7109375" style="3" customWidth="1"/>
    <col min="6" max="6" width="15.7109375" style="3" customWidth="1"/>
    <col min="7" max="8" width="6.7109375" style="3" customWidth="1"/>
    <col min="9" max="9" width="15.7109375" style="3" customWidth="1"/>
    <col min="10" max="11" width="6.7109375" style="3" customWidth="1"/>
    <col min="12" max="12" width="15.7109375" style="3" customWidth="1"/>
    <col min="13" max="14" width="6.7109375" style="3" customWidth="1"/>
    <col min="15" max="15" width="15.7109375" style="3" customWidth="1"/>
    <col min="16" max="21" width="6.7109375" style="3" customWidth="1"/>
    <col min="22" max="22" width="4.140625" style="3" customWidth="1"/>
    <col min="23" max="16384" width="11.42578125" style="3"/>
  </cols>
  <sheetData>
    <row r="1" spans="2:27" ht="15.75" thickBot="1" x14ac:dyDescent="0.3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2:27" ht="30.75" customHeight="1" thickBot="1" x14ac:dyDescent="0.35">
      <c r="B2" s="361">
        <v>11</v>
      </c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3"/>
      <c r="W2" s="58"/>
      <c r="Y2" s="355" t="str">
        <f ca="1">IF(S95+T95&lt;&gt;R95,"FAUX","OK")</f>
        <v>OK</v>
      </c>
      <c r="Z2" s="356"/>
      <c r="AA2" s="357"/>
    </row>
    <row r="3" spans="2:27" ht="18.75" thickBot="1" x14ac:dyDescent="0.35">
      <c r="B3" s="31"/>
      <c r="C3" s="65"/>
      <c r="D3" s="65"/>
      <c r="E3" s="65"/>
      <c r="F3" s="31"/>
      <c r="G3" s="31"/>
      <c r="H3" s="31"/>
      <c r="I3" s="65"/>
      <c r="J3" s="65"/>
      <c r="K3" s="65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Y3" s="83" t="s">
        <v>36</v>
      </c>
      <c r="Z3" s="84" t="s">
        <v>32</v>
      </c>
      <c r="AA3" s="85" t="s">
        <v>33</v>
      </c>
    </row>
    <row r="4" spans="2:27" ht="36.75" customHeight="1" thickBot="1" x14ac:dyDescent="0.35">
      <c r="B4" s="317" t="s">
        <v>49</v>
      </c>
      <c r="C4" s="62">
        <f>IF(ISNUMBER(B2),7*B2+DATE(Année,1,3)-WEEKDAY(DATE(Année,1,3))-5,"")</f>
        <v>42443</v>
      </c>
      <c r="D4" s="44" t="s">
        <v>32</v>
      </c>
      <c r="E4" s="45" t="s">
        <v>33</v>
      </c>
      <c r="F4" s="63">
        <f>C4+1</f>
        <v>42444</v>
      </c>
      <c r="G4" s="44" t="s">
        <v>32</v>
      </c>
      <c r="H4" s="45" t="s">
        <v>33</v>
      </c>
      <c r="I4" s="63">
        <f>F4+1</f>
        <v>42445</v>
      </c>
      <c r="J4" s="44" t="s">
        <v>32</v>
      </c>
      <c r="K4" s="45" t="s">
        <v>33</v>
      </c>
      <c r="L4" s="63">
        <f>I4+1</f>
        <v>42446</v>
      </c>
      <c r="M4" s="44" t="s">
        <v>32</v>
      </c>
      <c r="N4" s="45" t="s">
        <v>33</v>
      </c>
      <c r="O4" s="64">
        <f>L4+1</f>
        <v>42447</v>
      </c>
      <c r="P4" s="44" t="s">
        <v>32</v>
      </c>
      <c r="Q4" s="45" t="s">
        <v>33</v>
      </c>
      <c r="R4" s="41" t="s">
        <v>36</v>
      </c>
      <c r="S4" s="37" t="s">
        <v>32</v>
      </c>
      <c r="T4" s="38" t="s">
        <v>47</v>
      </c>
      <c r="U4" s="47" t="s">
        <v>19</v>
      </c>
      <c r="V4" s="28"/>
      <c r="Y4" s="86">
        <f ca="1">R95</f>
        <v>0</v>
      </c>
      <c r="Z4" s="87">
        <f>S95</f>
        <v>0</v>
      </c>
      <c r="AA4" s="86">
        <f>T95</f>
        <v>0</v>
      </c>
    </row>
    <row r="5" spans="2:27" ht="20.100000000000001" customHeight="1" x14ac:dyDescent="0.3">
      <c r="B5" s="412"/>
      <c r="C5" s="121"/>
      <c r="D5" s="122"/>
      <c r="E5" s="123"/>
      <c r="F5" s="124"/>
      <c r="G5" s="122"/>
      <c r="H5" s="125"/>
      <c r="I5" s="121"/>
      <c r="J5" s="122"/>
      <c r="K5" s="123"/>
      <c r="L5" s="124"/>
      <c r="M5" s="122"/>
      <c r="N5" s="125"/>
      <c r="O5" s="121"/>
      <c r="P5" s="122"/>
      <c r="Q5" s="123"/>
      <c r="R5" s="42">
        <f ca="1">somcoul(C5:Q5,"rouge")</f>
        <v>0</v>
      </c>
      <c r="S5" s="34">
        <f>COUNTIF(C5:Q5,("g"))</f>
        <v>0</v>
      </c>
      <c r="T5" s="35">
        <f>COUNTIF(C5:Q5,("c"))</f>
        <v>0</v>
      </c>
      <c r="U5" s="48">
        <f>COUNTIF(C5:Q5,"abs")</f>
        <v>0</v>
      </c>
      <c r="V5" s="31"/>
    </row>
    <row r="6" spans="2:27" ht="20.100000000000001" customHeight="1" x14ac:dyDescent="0.3">
      <c r="B6" s="397"/>
      <c r="C6" s="126"/>
      <c r="D6" s="127"/>
      <c r="E6" s="128"/>
      <c r="F6" s="129"/>
      <c r="G6" s="127"/>
      <c r="H6" s="130"/>
      <c r="I6" s="126"/>
      <c r="J6" s="127"/>
      <c r="K6" s="128"/>
      <c r="L6" s="129"/>
      <c r="M6" s="127"/>
      <c r="N6" s="130"/>
      <c r="O6" s="126"/>
      <c r="P6" s="127"/>
      <c r="Q6" s="128"/>
      <c r="R6" s="43">
        <f t="shared" ref="R6:R94" ca="1" si="0">somcoul(C6:Q6,"rouge")</f>
        <v>0</v>
      </c>
      <c r="S6" s="27">
        <f t="shared" ref="S6:S94" si="1">COUNTIF(C6:Q6,("g"))</f>
        <v>0</v>
      </c>
      <c r="T6" s="29">
        <f t="shared" ref="T6:T94" si="2">COUNTIF(C6:Q6,("c"))</f>
        <v>0</v>
      </c>
      <c r="U6" s="49">
        <f t="shared" ref="U6:U69" si="3">COUNTIF(C6:Q6,"abs")</f>
        <v>0</v>
      </c>
      <c r="V6" s="31"/>
    </row>
    <row r="7" spans="2:27" ht="20.100000000000001" customHeight="1" x14ac:dyDescent="0.3">
      <c r="B7" s="397"/>
      <c r="C7" s="126"/>
      <c r="D7" s="127"/>
      <c r="E7" s="128"/>
      <c r="F7" s="129"/>
      <c r="G7" s="127"/>
      <c r="H7" s="130"/>
      <c r="I7" s="126"/>
      <c r="J7" s="127"/>
      <c r="K7" s="128"/>
      <c r="L7" s="129"/>
      <c r="M7" s="127"/>
      <c r="N7" s="130"/>
      <c r="O7" s="126"/>
      <c r="P7" s="127"/>
      <c r="Q7" s="128"/>
      <c r="R7" s="43">
        <f t="shared" ca="1" si="0"/>
        <v>0</v>
      </c>
      <c r="S7" s="27">
        <f t="shared" si="1"/>
        <v>0</v>
      </c>
      <c r="T7" s="29">
        <f t="shared" si="2"/>
        <v>0</v>
      </c>
      <c r="U7" s="49">
        <f t="shared" si="3"/>
        <v>0</v>
      </c>
      <c r="V7" s="31"/>
    </row>
    <row r="8" spans="2:27" ht="20.100000000000001" customHeight="1" x14ac:dyDescent="0.3">
      <c r="B8" s="397"/>
      <c r="C8" s="126"/>
      <c r="D8" s="127"/>
      <c r="E8" s="128"/>
      <c r="F8" s="129"/>
      <c r="G8" s="127"/>
      <c r="H8" s="130"/>
      <c r="I8" s="126"/>
      <c r="J8" s="127"/>
      <c r="K8" s="128"/>
      <c r="L8" s="129"/>
      <c r="M8" s="127"/>
      <c r="N8" s="130"/>
      <c r="O8" s="126"/>
      <c r="P8" s="127"/>
      <c r="Q8" s="128"/>
      <c r="R8" s="43">
        <f t="shared" ca="1" si="0"/>
        <v>0</v>
      </c>
      <c r="S8" s="27">
        <f t="shared" si="1"/>
        <v>0</v>
      </c>
      <c r="T8" s="29">
        <f t="shared" si="2"/>
        <v>0</v>
      </c>
      <c r="U8" s="49">
        <f t="shared" si="3"/>
        <v>0</v>
      </c>
      <c r="V8" s="31"/>
    </row>
    <row r="9" spans="2:27" ht="20.100000000000001" customHeight="1" x14ac:dyDescent="0.3">
      <c r="B9" s="397"/>
      <c r="C9" s="126"/>
      <c r="D9" s="127"/>
      <c r="E9" s="128"/>
      <c r="F9" s="129"/>
      <c r="G9" s="127"/>
      <c r="H9" s="130"/>
      <c r="I9" s="126"/>
      <c r="J9" s="127"/>
      <c r="K9" s="128"/>
      <c r="L9" s="129"/>
      <c r="M9" s="127"/>
      <c r="N9" s="130"/>
      <c r="O9" s="126"/>
      <c r="P9" s="127"/>
      <c r="Q9" s="128"/>
      <c r="R9" s="43">
        <f t="shared" ca="1" si="0"/>
        <v>0</v>
      </c>
      <c r="S9" s="27">
        <f t="shared" si="1"/>
        <v>0</v>
      </c>
      <c r="T9" s="29">
        <f t="shared" si="2"/>
        <v>0</v>
      </c>
      <c r="U9" s="49">
        <f t="shared" si="3"/>
        <v>0</v>
      </c>
      <c r="V9" s="31"/>
    </row>
    <row r="10" spans="2:27" ht="20.100000000000001" customHeight="1" x14ac:dyDescent="0.3">
      <c r="B10" s="329"/>
      <c r="C10" s="324"/>
      <c r="D10" s="325"/>
      <c r="E10" s="326"/>
      <c r="F10" s="327"/>
      <c r="G10" s="325"/>
      <c r="H10" s="328"/>
      <c r="I10" s="324"/>
      <c r="J10" s="325"/>
      <c r="K10" s="326"/>
      <c r="L10" s="327"/>
      <c r="M10" s="325"/>
      <c r="N10" s="328"/>
      <c r="O10" s="324"/>
      <c r="P10" s="325"/>
      <c r="Q10" s="326"/>
      <c r="R10" s="43">
        <f t="shared" ca="1" si="0"/>
        <v>0</v>
      </c>
      <c r="S10" s="27">
        <f t="shared" si="1"/>
        <v>0</v>
      </c>
      <c r="T10" s="29">
        <f t="shared" si="2"/>
        <v>0</v>
      </c>
      <c r="U10" s="49">
        <f t="shared" si="3"/>
        <v>0</v>
      </c>
      <c r="V10" s="31"/>
    </row>
    <row r="11" spans="2:27" ht="20.100000000000001" customHeight="1" x14ac:dyDescent="0.3">
      <c r="B11" s="397"/>
      <c r="C11" s="126"/>
      <c r="D11" s="127"/>
      <c r="E11" s="128"/>
      <c r="F11" s="129"/>
      <c r="G11" s="127"/>
      <c r="H11" s="130"/>
      <c r="I11" s="126"/>
      <c r="J11" s="127"/>
      <c r="K11" s="128"/>
      <c r="L11" s="129"/>
      <c r="M11" s="127"/>
      <c r="N11" s="130"/>
      <c r="O11" s="126"/>
      <c r="P11" s="127"/>
      <c r="Q11" s="128"/>
      <c r="R11" s="43">
        <f t="shared" ca="1" si="0"/>
        <v>0</v>
      </c>
      <c r="S11" s="27">
        <f t="shared" si="1"/>
        <v>0</v>
      </c>
      <c r="T11" s="29">
        <f t="shared" si="2"/>
        <v>0</v>
      </c>
      <c r="U11" s="49">
        <f t="shared" si="3"/>
        <v>0</v>
      </c>
      <c r="V11" s="31"/>
    </row>
    <row r="12" spans="2:27" ht="20.100000000000001" customHeight="1" x14ac:dyDescent="0.3">
      <c r="B12" s="397"/>
      <c r="C12" s="126"/>
      <c r="D12" s="127"/>
      <c r="E12" s="128"/>
      <c r="F12" s="129"/>
      <c r="G12" s="127"/>
      <c r="H12" s="130"/>
      <c r="I12" s="126"/>
      <c r="J12" s="127"/>
      <c r="K12" s="128"/>
      <c r="L12" s="129"/>
      <c r="M12" s="127"/>
      <c r="N12" s="130"/>
      <c r="O12" s="126"/>
      <c r="P12" s="127"/>
      <c r="Q12" s="128"/>
      <c r="R12" s="43">
        <f t="shared" ca="1" si="0"/>
        <v>0</v>
      </c>
      <c r="S12" s="27">
        <f t="shared" si="1"/>
        <v>0</v>
      </c>
      <c r="T12" s="29">
        <f t="shared" si="2"/>
        <v>0</v>
      </c>
      <c r="U12" s="49">
        <f t="shared" si="3"/>
        <v>0</v>
      </c>
      <c r="V12" s="31"/>
    </row>
    <row r="13" spans="2:27" ht="20.100000000000001" customHeight="1" x14ac:dyDescent="0.3">
      <c r="B13" s="397"/>
      <c r="C13" s="126"/>
      <c r="D13" s="127"/>
      <c r="E13" s="128"/>
      <c r="F13" s="129"/>
      <c r="G13" s="127"/>
      <c r="H13" s="130"/>
      <c r="I13" s="126"/>
      <c r="J13" s="127"/>
      <c r="K13" s="128"/>
      <c r="L13" s="129"/>
      <c r="M13" s="127"/>
      <c r="N13" s="130"/>
      <c r="O13" s="126"/>
      <c r="P13" s="127"/>
      <c r="Q13" s="128"/>
      <c r="R13" s="43">
        <f t="shared" ca="1" si="0"/>
        <v>0</v>
      </c>
      <c r="S13" s="27">
        <f t="shared" si="1"/>
        <v>0</v>
      </c>
      <c r="T13" s="29">
        <f t="shared" si="2"/>
        <v>0</v>
      </c>
      <c r="U13" s="49">
        <f t="shared" si="3"/>
        <v>0</v>
      </c>
      <c r="V13" s="31" t="s">
        <v>44</v>
      </c>
      <c r="W13" s="66"/>
      <c r="X13" s="5" t="s">
        <v>44</v>
      </c>
      <c r="AA13" s="5" t="s">
        <v>40</v>
      </c>
    </row>
    <row r="14" spans="2:27" ht="20.100000000000001" customHeight="1" x14ac:dyDescent="0.3">
      <c r="B14" s="397"/>
      <c r="C14" s="126"/>
      <c r="D14" s="127"/>
      <c r="E14" s="128"/>
      <c r="F14" s="129"/>
      <c r="G14" s="127"/>
      <c r="H14" s="130"/>
      <c r="I14" s="126"/>
      <c r="J14" s="127"/>
      <c r="K14" s="128"/>
      <c r="L14" s="129"/>
      <c r="M14" s="127"/>
      <c r="N14" s="130"/>
      <c r="O14" s="126"/>
      <c r="P14" s="127"/>
      <c r="Q14" s="128"/>
      <c r="R14" s="43">
        <f t="shared" ca="1" si="0"/>
        <v>0</v>
      </c>
      <c r="S14" s="27">
        <f t="shared" si="1"/>
        <v>0</v>
      </c>
      <c r="T14" s="29">
        <f t="shared" si="2"/>
        <v>0</v>
      </c>
      <c r="U14" s="49">
        <f t="shared" si="3"/>
        <v>0</v>
      </c>
      <c r="V14" s="31"/>
    </row>
    <row r="15" spans="2:27" ht="20.100000000000001" customHeight="1" x14ac:dyDescent="0.3">
      <c r="B15" s="329"/>
      <c r="C15" s="324"/>
      <c r="D15" s="325"/>
      <c r="E15" s="326"/>
      <c r="F15" s="327"/>
      <c r="G15" s="325"/>
      <c r="H15" s="328"/>
      <c r="I15" s="324"/>
      <c r="J15" s="325"/>
      <c r="K15" s="326"/>
      <c r="L15" s="327"/>
      <c r="M15" s="325"/>
      <c r="N15" s="328"/>
      <c r="O15" s="324"/>
      <c r="P15" s="325"/>
      <c r="Q15" s="326"/>
      <c r="R15" s="43">
        <f t="shared" ca="1" si="0"/>
        <v>0</v>
      </c>
      <c r="S15" s="27">
        <f t="shared" si="1"/>
        <v>0</v>
      </c>
      <c r="T15" s="29">
        <f t="shared" si="2"/>
        <v>0</v>
      </c>
      <c r="U15" s="49">
        <f t="shared" si="3"/>
        <v>0</v>
      </c>
      <c r="V15" s="31"/>
    </row>
    <row r="16" spans="2:27" ht="20.100000000000001" customHeight="1" x14ac:dyDescent="0.3">
      <c r="B16" s="397"/>
      <c r="C16" s="126"/>
      <c r="D16" s="127"/>
      <c r="E16" s="128"/>
      <c r="F16" s="129"/>
      <c r="G16" s="127"/>
      <c r="H16" s="130"/>
      <c r="I16" s="126"/>
      <c r="J16" s="127"/>
      <c r="K16" s="128"/>
      <c r="L16" s="129"/>
      <c r="M16" s="127"/>
      <c r="N16" s="130"/>
      <c r="O16" s="126"/>
      <c r="P16" s="127"/>
      <c r="Q16" s="128"/>
      <c r="R16" s="43">
        <f t="shared" ca="1" si="0"/>
        <v>0</v>
      </c>
      <c r="S16" s="27">
        <f t="shared" si="1"/>
        <v>0</v>
      </c>
      <c r="T16" s="29">
        <f t="shared" si="2"/>
        <v>0</v>
      </c>
      <c r="U16" s="49">
        <f t="shared" si="3"/>
        <v>0</v>
      </c>
      <c r="V16" s="31"/>
    </row>
    <row r="17" spans="2:22" ht="20.100000000000001" customHeight="1" x14ac:dyDescent="0.3">
      <c r="B17" s="397"/>
      <c r="C17" s="126"/>
      <c r="D17" s="127"/>
      <c r="E17" s="128"/>
      <c r="F17" s="129"/>
      <c r="G17" s="127"/>
      <c r="H17" s="130"/>
      <c r="I17" s="126"/>
      <c r="J17" s="127"/>
      <c r="K17" s="128"/>
      <c r="L17" s="129"/>
      <c r="M17" s="127"/>
      <c r="N17" s="130"/>
      <c r="O17" s="126"/>
      <c r="P17" s="127"/>
      <c r="Q17" s="128"/>
      <c r="R17" s="43">
        <f t="shared" ca="1" si="0"/>
        <v>0</v>
      </c>
      <c r="S17" s="27">
        <f t="shared" si="1"/>
        <v>0</v>
      </c>
      <c r="T17" s="29">
        <f t="shared" si="2"/>
        <v>0</v>
      </c>
      <c r="U17" s="49">
        <f t="shared" si="3"/>
        <v>0</v>
      </c>
      <c r="V17" s="31"/>
    </row>
    <row r="18" spans="2:22" ht="20.100000000000001" customHeight="1" x14ac:dyDescent="0.3">
      <c r="B18" s="397"/>
      <c r="C18" s="126"/>
      <c r="D18" s="127"/>
      <c r="E18" s="128"/>
      <c r="F18" s="129"/>
      <c r="G18" s="127"/>
      <c r="H18" s="130"/>
      <c r="I18" s="126"/>
      <c r="J18" s="127"/>
      <c r="K18" s="128"/>
      <c r="L18" s="129"/>
      <c r="M18" s="127"/>
      <c r="N18" s="130"/>
      <c r="O18" s="126"/>
      <c r="P18" s="127"/>
      <c r="Q18" s="128"/>
      <c r="R18" s="43">
        <f t="shared" ca="1" si="0"/>
        <v>0</v>
      </c>
      <c r="S18" s="27">
        <f t="shared" si="1"/>
        <v>0</v>
      </c>
      <c r="T18" s="29">
        <f t="shared" si="2"/>
        <v>0</v>
      </c>
      <c r="U18" s="49">
        <f t="shared" si="3"/>
        <v>0</v>
      </c>
      <c r="V18" s="31"/>
    </row>
    <row r="19" spans="2:22" ht="20.100000000000001" customHeight="1" x14ac:dyDescent="0.3">
      <c r="B19" s="397"/>
      <c r="C19" s="126"/>
      <c r="D19" s="127"/>
      <c r="E19" s="128"/>
      <c r="F19" s="129"/>
      <c r="G19" s="127"/>
      <c r="H19" s="130"/>
      <c r="I19" s="126"/>
      <c r="J19" s="127"/>
      <c r="K19" s="128"/>
      <c r="L19" s="129"/>
      <c r="M19" s="127"/>
      <c r="N19" s="130"/>
      <c r="O19" s="126"/>
      <c r="P19" s="127"/>
      <c r="Q19" s="128"/>
      <c r="R19" s="43">
        <f t="shared" ca="1" si="0"/>
        <v>0</v>
      </c>
      <c r="S19" s="27">
        <f t="shared" si="1"/>
        <v>0</v>
      </c>
      <c r="T19" s="29">
        <f t="shared" si="2"/>
        <v>0</v>
      </c>
      <c r="U19" s="49">
        <f t="shared" si="3"/>
        <v>0</v>
      </c>
      <c r="V19" s="31"/>
    </row>
    <row r="20" spans="2:22" ht="20.100000000000001" customHeight="1" x14ac:dyDescent="0.3">
      <c r="B20" s="397"/>
      <c r="C20" s="126"/>
      <c r="D20" s="127"/>
      <c r="E20" s="128"/>
      <c r="F20" s="129"/>
      <c r="G20" s="127"/>
      <c r="H20" s="130"/>
      <c r="I20" s="126"/>
      <c r="J20" s="127"/>
      <c r="K20" s="128"/>
      <c r="L20" s="129"/>
      <c r="M20" s="127"/>
      <c r="N20" s="130"/>
      <c r="O20" s="126"/>
      <c r="P20" s="127"/>
      <c r="Q20" s="128"/>
      <c r="R20" s="43">
        <f t="shared" ca="1" si="0"/>
        <v>0</v>
      </c>
      <c r="S20" s="27">
        <f t="shared" si="1"/>
        <v>0</v>
      </c>
      <c r="T20" s="29">
        <f t="shared" si="2"/>
        <v>0</v>
      </c>
      <c r="U20" s="49">
        <f t="shared" si="3"/>
        <v>0</v>
      </c>
      <c r="V20" s="31"/>
    </row>
    <row r="21" spans="2:22" ht="20.100000000000001" customHeight="1" x14ac:dyDescent="0.3">
      <c r="B21" s="397"/>
      <c r="C21" s="126"/>
      <c r="D21" s="127"/>
      <c r="E21" s="128"/>
      <c r="F21" s="129"/>
      <c r="G21" s="127"/>
      <c r="H21" s="130"/>
      <c r="I21" s="126"/>
      <c r="J21" s="127"/>
      <c r="K21" s="128"/>
      <c r="L21" s="129"/>
      <c r="M21" s="127"/>
      <c r="N21" s="130"/>
      <c r="O21" s="126"/>
      <c r="P21" s="127"/>
      <c r="Q21" s="128"/>
      <c r="R21" s="43">
        <f t="shared" ca="1" si="0"/>
        <v>0</v>
      </c>
      <c r="S21" s="27">
        <f t="shared" si="1"/>
        <v>0</v>
      </c>
      <c r="T21" s="29">
        <f t="shared" si="2"/>
        <v>0</v>
      </c>
      <c r="U21" s="49">
        <f t="shared" si="3"/>
        <v>0</v>
      </c>
      <c r="V21" s="31"/>
    </row>
    <row r="22" spans="2:22" ht="20.100000000000001" customHeight="1" x14ac:dyDescent="0.3">
      <c r="B22" s="397"/>
      <c r="C22" s="126"/>
      <c r="D22" s="127"/>
      <c r="E22" s="128"/>
      <c r="F22" s="129"/>
      <c r="G22" s="127"/>
      <c r="H22" s="130"/>
      <c r="I22" s="126"/>
      <c r="J22" s="127"/>
      <c r="K22" s="128"/>
      <c r="L22" s="129"/>
      <c r="M22" s="127"/>
      <c r="N22" s="130"/>
      <c r="O22" s="126"/>
      <c r="P22" s="127"/>
      <c r="Q22" s="128"/>
      <c r="R22" s="43">
        <f t="shared" ca="1" si="0"/>
        <v>0</v>
      </c>
      <c r="S22" s="27">
        <f t="shared" si="1"/>
        <v>0</v>
      </c>
      <c r="T22" s="29">
        <f t="shared" si="2"/>
        <v>0</v>
      </c>
      <c r="U22" s="49">
        <f t="shared" si="3"/>
        <v>0</v>
      </c>
      <c r="V22" s="31"/>
    </row>
    <row r="23" spans="2:22" ht="20.100000000000001" customHeight="1" x14ac:dyDescent="0.3">
      <c r="B23" s="397"/>
      <c r="C23" s="126"/>
      <c r="D23" s="127"/>
      <c r="E23" s="128"/>
      <c r="F23" s="129"/>
      <c r="G23" s="127"/>
      <c r="H23" s="130"/>
      <c r="I23" s="126"/>
      <c r="J23" s="127"/>
      <c r="K23" s="128"/>
      <c r="L23" s="129"/>
      <c r="M23" s="127"/>
      <c r="N23" s="130"/>
      <c r="O23" s="126"/>
      <c r="P23" s="127"/>
      <c r="Q23" s="128"/>
      <c r="R23" s="43">
        <f t="shared" ca="1" si="0"/>
        <v>0</v>
      </c>
      <c r="S23" s="27">
        <f t="shared" si="1"/>
        <v>0</v>
      </c>
      <c r="T23" s="29">
        <f t="shared" si="2"/>
        <v>0</v>
      </c>
      <c r="U23" s="49">
        <f t="shared" si="3"/>
        <v>0</v>
      </c>
      <c r="V23" s="31"/>
    </row>
    <row r="24" spans="2:22" ht="20.100000000000001" customHeight="1" x14ac:dyDescent="0.3">
      <c r="B24" s="397"/>
      <c r="C24" s="126"/>
      <c r="D24" s="127"/>
      <c r="E24" s="128"/>
      <c r="F24" s="129"/>
      <c r="G24" s="127"/>
      <c r="H24" s="130"/>
      <c r="I24" s="126"/>
      <c r="J24" s="127"/>
      <c r="K24" s="128"/>
      <c r="L24" s="129"/>
      <c r="M24" s="127"/>
      <c r="N24" s="130"/>
      <c r="O24" s="126"/>
      <c r="P24" s="127"/>
      <c r="Q24" s="128"/>
      <c r="R24" s="43">
        <f t="shared" ca="1" si="0"/>
        <v>0</v>
      </c>
      <c r="S24" s="27">
        <f t="shared" si="1"/>
        <v>0</v>
      </c>
      <c r="T24" s="29">
        <f t="shared" si="2"/>
        <v>0</v>
      </c>
      <c r="U24" s="49">
        <f t="shared" si="3"/>
        <v>0</v>
      </c>
      <c r="V24" s="31"/>
    </row>
    <row r="25" spans="2:22" ht="20.100000000000001" customHeight="1" x14ac:dyDescent="0.3">
      <c r="B25" s="397"/>
      <c r="C25" s="126"/>
      <c r="D25" s="127"/>
      <c r="E25" s="128"/>
      <c r="F25" s="129"/>
      <c r="G25" s="127"/>
      <c r="H25" s="130"/>
      <c r="I25" s="126"/>
      <c r="J25" s="127"/>
      <c r="K25" s="128"/>
      <c r="L25" s="129"/>
      <c r="M25" s="127"/>
      <c r="N25" s="130"/>
      <c r="O25" s="126"/>
      <c r="P25" s="127"/>
      <c r="Q25" s="128"/>
      <c r="R25" s="43">
        <f t="shared" ca="1" si="0"/>
        <v>0</v>
      </c>
      <c r="S25" s="27">
        <f t="shared" si="1"/>
        <v>0</v>
      </c>
      <c r="T25" s="29">
        <f t="shared" si="2"/>
        <v>0</v>
      </c>
      <c r="U25" s="49">
        <f t="shared" si="3"/>
        <v>0</v>
      </c>
      <c r="V25" s="31"/>
    </row>
    <row r="26" spans="2:22" ht="20.100000000000001" customHeight="1" x14ac:dyDescent="0.3">
      <c r="B26" s="397"/>
      <c r="C26" s="126"/>
      <c r="D26" s="127"/>
      <c r="E26" s="128"/>
      <c r="F26" s="129"/>
      <c r="G26" s="127"/>
      <c r="H26" s="130"/>
      <c r="I26" s="126"/>
      <c r="J26" s="127"/>
      <c r="K26" s="128"/>
      <c r="L26" s="129"/>
      <c r="M26" s="127"/>
      <c r="N26" s="130"/>
      <c r="O26" s="126"/>
      <c r="P26" s="127"/>
      <c r="Q26" s="128"/>
      <c r="R26" s="43">
        <f t="shared" ca="1" si="0"/>
        <v>0</v>
      </c>
      <c r="S26" s="27">
        <f t="shared" si="1"/>
        <v>0</v>
      </c>
      <c r="T26" s="29">
        <f t="shared" si="2"/>
        <v>0</v>
      </c>
      <c r="U26" s="49">
        <f t="shared" si="3"/>
        <v>0</v>
      </c>
      <c r="V26" s="31"/>
    </row>
    <row r="27" spans="2:22" ht="20.100000000000001" customHeight="1" x14ac:dyDescent="0.3">
      <c r="B27" s="397"/>
      <c r="C27" s="126"/>
      <c r="D27" s="127"/>
      <c r="E27" s="128"/>
      <c r="F27" s="129"/>
      <c r="G27" s="127"/>
      <c r="H27" s="130"/>
      <c r="I27" s="126"/>
      <c r="J27" s="127"/>
      <c r="K27" s="128"/>
      <c r="L27" s="129"/>
      <c r="M27" s="127"/>
      <c r="N27" s="130"/>
      <c r="O27" s="126"/>
      <c r="P27" s="127"/>
      <c r="Q27" s="128"/>
      <c r="R27" s="43">
        <f t="shared" ca="1" si="0"/>
        <v>0</v>
      </c>
      <c r="S27" s="27">
        <f t="shared" si="1"/>
        <v>0</v>
      </c>
      <c r="T27" s="29">
        <f t="shared" si="2"/>
        <v>0</v>
      </c>
      <c r="U27" s="49">
        <f t="shared" si="3"/>
        <v>0</v>
      </c>
      <c r="V27" s="31"/>
    </row>
    <row r="28" spans="2:22" ht="20.100000000000001" customHeight="1" x14ac:dyDescent="0.3">
      <c r="B28" s="397"/>
      <c r="C28" s="126"/>
      <c r="D28" s="127"/>
      <c r="E28" s="128"/>
      <c r="F28" s="129"/>
      <c r="G28" s="127"/>
      <c r="H28" s="130"/>
      <c r="I28" s="126"/>
      <c r="J28" s="127"/>
      <c r="K28" s="128"/>
      <c r="L28" s="129"/>
      <c r="M28" s="127"/>
      <c r="N28" s="130"/>
      <c r="O28" s="126"/>
      <c r="P28" s="127"/>
      <c r="Q28" s="128"/>
      <c r="R28" s="43">
        <f t="shared" ca="1" si="0"/>
        <v>0</v>
      </c>
      <c r="S28" s="27">
        <f t="shared" si="1"/>
        <v>0</v>
      </c>
      <c r="T28" s="29">
        <f t="shared" si="2"/>
        <v>0</v>
      </c>
      <c r="U28" s="49">
        <f t="shared" si="3"/>
        <v>0</v>
      </c>
      <c r="V28" s="31"/>
    </row>
    <row r="29" spans="2:22" ht="20.100000000000001" customHeight="1" x14ac:dyDescent="0.3">
      <c r="B29" s="397"/>
      <c r="C29" s="126"/>
      <c r="D29" s="127"/>
      <c r="E29" s="128"/>
      <c r="F29" s="129"/>
      <c r="G29" s="127"/>
      <c r="H29" s="130"/>
      <c r="I29" s="126"/>
      <c r="J29" s="127"/>
      <c r="K29" s="128"/>
      <c r="L29" s="129"/>
      <c r="M29" s="127"/>
      <c r="N29" s="130"/>
      <c r="O29" s="126"/>
      <c r="P29" s="127"/>
      <c r="Q29" s="128"/>
      <c r="R29" s="43">
        <f t="shared" ca="1" si="0"/>
        <v>0</v>
      </c>
      <c r="S29" s="27">
        <f t="shared" si="1"/>
        <v>0</v>
      </c>
      <c r="T29" s="29">
        <f t="shared" si="2"/>
        <v>0</v>
      </c>
      <c r="U29" s="49">
        <f t="shared" si="3"/>
        <v>0</v>
      </c>
      <c r="V29" s="31"/>
    </row>
    <row r="30" spans="2:22" ht="20.100000000000001" customHeight="1" x14ac:dyDescent="0.3">
      <c r="B30" s="397"/>
      <c r="C30" s="126"/>
      <c r="D30" s="127"/>
      <c r="E30" s="128"/>
      <c r="F30" s="129"/>
      <c r="G30" s="127"/>
      <c r="H30" s="130"/>
      <c r="I30" s="126"/>
      <c r="J30" s="127"/>
      <c r="K30" s="128"/>
      <c r="L30" s="129"/>
      <c r="M30" s="127"/>
      <c r="N30" s="130"/>
      <c r="O30" s="126"/>
      <c r="P30" s="127"/>
      <c r="Q30" s="128"/>
      <c r="R30" s="43">
        <f t="shared" ca="1" si="0"/>
        <v>0</v>
      </c>
      <c r="S30" s="27">
        <f t="shared" si="1"/>
        <v>0</v>
      </c>
      <c r="T30" s="29">
        <f t="shared" si="2"/>
        <v>0</v>
      </c>
      <c r="U30" s="49">
        <f t="shared" si="3"/>
        <v>0</v>
      </c>
      <c r="V30" s="31"/>
    </row>
    <row r="31" spans="2:22" ht="20.100000000000001" customHeight="1" x14ac:dyDescent="0.3">
      <c r="B31" s="397"/>
      <c r="C31" s="126"/>
      <c r="D31" s="127"/>
      <c r="E31" s="128"/>
      <c r="F31" s="129"/>
      <c r="G31" s="127"/>
      <c r="H31" s="130"/>
      <c r="I31" s="126"/>
      <c r="J31" s="127"/>
      <c r="K31" s="128"/>
      <c r="L31" s="129"/>
      <c r="M31" s="127"/>
      <c r="N31" s="130"/>
      <c r="O31" s="126"/>
      <c r="P31" s="127"/>
      <c r="Q31" s="128"/>
      <c r="R31" s="43">
        <f ca="1">somcoul(C31:Q31,"rouge")</f>
        <v>0</v>
      </c>
      <c r="S31" s="27">
        <f>COUNTIF(C31:Q31,("g"))</f>
        <v>0</v>
      </c>
      <c r="T31" s="29">
        <f>COUNTIF(C31:Q31,("c"))</f>
        <v>0</v>
      </c>
      <c r="U31" s="49">
        <f>COUNTIF(C31:Q31,"abs")</f>
        <v>0</v>
      </c>
      <c r="V31" s="31"/>
    </row>
    <row r="32" spans="2:22" ht="20.100000000000001" customHeight="1" x14ac:dyDescent="0.3">
      <c r="B32" s="329"/>
      <c r="C32" s="324"/>
      <c r="D32" s="325"/>
      <c r="E32" s="326"/>
      <c r="F32" s="327"/>
      <c r="G32" s="325"/>
      <c r="H32" s="328"/>
      <c r="I32" s="324"/>
      <c r="J32" s="325"/>
      <c r="K32" s="326"/>
      <c r="L32" s="327"/>
      <c r="M32" s="325"/>
      <c r="N32" s="328"/>
      <c r="O32" s="324"/>
      <c r="P32" s="325"/>
      <c r="Q32" s="326"/>
      <c r="R32" s="43">
        <f t="shared" ca="1" si="0"/>
        <v>0</v>
      </c>
      <c r="S32" s="27">
        <f t="shared" si="1"/>
        <v>0</v>
      </c>
      <c r="T32" s="29">
        <f t="shared" si="2"/>
        <v>0</v>
      </c>
      <c r="U32" s="49">
        <f t="shared" si="3"/>
        <v>0</v>
      </c>
      <c r="V32" s="31"/>
    </row>
    <row r="33" spans="2:22" ht="20.100000000000001" customHeight="1" x14ac:dyDescent="0.3">
      <c r="B33" s="397"/>
      <c r="C33" s="126"/>
      <c r="D33" s="127"/>
      <c r="E33" s="128"/>
      <c r="F33" s="129"/>
      <c r="G33" s="127"/>
      <c r="H33" s="130"/>
      <c r="I33" s="126"/>
      <c r="J33" s="127"/>
      <c r="K33" s="128"/>
      <c r="L33" s="129"/>
      <c r="M33" s="127"/>
      <c r="N33" s="130"/>
      <c r="O33" s="126"/>
      <c r="P33" s="127"/>
      <c r="Q33" s="128"/>
      <c r="R33" s="43">
        <f t="shared" ca="1" si="0"/>
        <v>0</v>
      </c>
      <c r="S33" s="27">
        <f t="shared" si="1"/>
        <v>0</v>
      </c>
      <c r="T33" s="29">
        <f t="shared" si="2"/>
        <v>0</v>
      </c>
      <c r="U33" s="49">
        <f t="shared" si="3"/>
        <v>0</v>
      </c>
      <c r="V33" s="31"/>
    </row>
    <row r="34" spans="2:22" ht="20.100000000000001" customHeight="1" x14ac:dyDescent="0.3">
      <c r="B34" s="397"/>
      <c r="C34" s="126"/>
      <c r="D34" s="127"/>
      <c r="E34" s="128"/>
      <c r="F34" s="129"/>
      <c r="G34" s="127"/>
      <c r="H34" s="130"/>
      <c r="I34" s="126"/>
      <c r="J34" s="127"/>
      <c r="K34" s="128"/>
      <c r="L34" s="129"/>
      <c r="M34" s="127"/>
      <c r="N34" s="130"/>
      <c r="O34" s="126"/>
      <c r="P34" s="127"/>
      <c r="Q34" s="128"/>
      <c r="R34" s="43">
        <f t="shared" ca="1" si="0"/>
        <v>0</v>
      </c>
      <c r="S34" s="27">
        <f t="shared" si="1"/>
        <v>0</v>
      </c>
      <c r="T34" s="29">
        <f t="shared" si="2"/>
        <v>0</v>
      </c>
      <c r="U34" s="49">
        <f t="shared" si="3"/>
        <v>0</v>
      </c>
      <c r="V34" s="31"/>
    </row>
    <row r="35" spans="2:22" ht="20.100000000000001" customHeight="1" x14ac:dyDescent="0.3">
      <c r="B35" s="397"/>
      <c r="C35" s="126"/>
      <c r="D35" s="127"/>
      <c r="E35" s="128"/>
      <c r="F35" s="129"/>
      <c r="G35" s="127"/>
      <c r="H35" s="130"/>
      <c r="I35" s="126"/>
      <c r="J35" s="127"/>
      <c r="K35" s="128"/>
      <c r="L35" s="129"/>
      <c r="M35" s="127"/>
      <c r="N35" s="130"/>
      <c r="O35" s="126"/>
      <c r="P35" s="127"/>
      <c r="Q35" s="128"/>
      <c r="R35" s="43">
        <f t="shared" ca="1" si="0"/>
        <v>0</v>
      </c>
      <c r="S35" s="27">
        <f t="shared" si="1"/>
        <v>0</v>
      </c>
      <c r="T35" s="29">
        <f t="shared" si="2"/>
        <v>0</v>
      </c>
      <c r="U35" s="49">
        <f t="shared" si="3"/>
        <v>0</v>
      </c>
      <c r="V35" s="31"/>
    </row>
    <row r="36" spans="2:22" ht="20.100000000000001" customHeight="1" x14ac:dyDescent="0.3">
      <c r="B36" s="397"/>
      <c r="C36" s="126"/>
      <c r="D36" s="127"/>
      <c r="E36" s="128"/>
      <c r="F36" s="129"/>
      <c r="G36" s="127"/>
      <c r="H36" s="130"/>
      <c r="I36" s="126"/>
      <c r="J36" s="127"/>
      <c r="K36" s="128"/>
      <c r="L36" s="129"/>
      <c r="M36" s="127"/>
      <c r="N36" s="130"/>
      <c r="O36" s="126"/>
      <c r="P36" s="127"/>
      <c r="Q36" s="128"/>
      <c r="R36" s="43">
        <f t="shared" ca="1" si="0"/>
        <v>0</v>
      </c>
      <c r="S36" s="27">
        <f t="shared" si="1"/>
        <v>0</v>
      </c>
      <c r="T36" s="29">
        <f t="shared" si="2"/>
        <v>0</v>
      </c>
      <c r="U36" s="49">
        <f t="shared" si="3"/>
        <v>0</v>
      </c>
      <c r="V36" s="31"/>
    </row>
    <row r="37" spans="2:22" ht="20.100000000000001" customHeight="1" x14ac:dyDescent="0.3">
      <c r="B37" s="397"/>
      <c r="C37" s="126"/>
      <c r="D37" s="127"/>
      <c r="E37" s="128"/>
      <c r="F37" s="129"/>
      <c r="G37" s="127"/>
      <c r="H37" s="130"/>
      <c r="I37" s="126"/>
      <c r="J37" s="127"/>
      <c r="K37" s="128"/>
      <c r="L37" s="129"/>
      <c r="M37" s="127"/>
      <c r="N37" s="130"/>
      <c r="O37" s="126"/>
      <c r="P37" s="127"/>
      <c r="Q37" s="128"/>
      <c r="R37" s="43">
        <f t="shared" ca="1" si="0"/>
        <v>0</v>
      </c>
      <c r="S37" s="27">
        <f t="shared" si="1"/>
        <v>0</v>
      </c>
      <c r="T37" s="29">
        <f t="shared" si="2"/>
        <v>0</v>
      </c>
      <c r="U37" s="49">
        <f t="shared" si="3"/>
        <v>0</v>
      </c>
      <c r="V37" s="31"/>
    </row>
    <row r="38" spans="2:22" ht="20.100000000000001" customHeight="1" x14ac:dyDescent="0.3">
      <c r="B38" s="329"/>
      <c r="C38" s="324"/>
      <c r="D38" s="325"/>
      <c r="E38" s="326"/>
      <c r="F38" s="327"/>
      <c r="G38" s="325"/>
      <c r="H38" s="328"/>
      <c r="I38" s="324"/>
      <c r="J38" s="325"/>
      <c r="K38" s="326"/>
      <c r="L38" s="327"/>
      <c r="M38" s="325"/>
      <c r="N38" s="328"/>
      <c r="O38" s="324"/>
      <c r="P38" s="325"/>
      <c r="Q38" s="326"/>
      <c r="R38" s="43">
        <f t="shared" ca="1" si="0"/>
        <v>0</v>
      </c>
      <c r="S38" s="27">
        <f t="shared" si="1"/>
        <v>0</v>
      </c>
      <c r="T38" s="29">
        <f t="shared" si="2"/>
        <v>0</v>
      </c>
      <c r="U38" s="49">
        <f t="shared" si="3"/>
        <v>0</v>
      </c>
      <c r="V38" s="31"/>
    </row>
    <row r="39" spans="2:22" ht="20.100000000000001" customHeight="1" x14ac:dyDescent="0.3">
      <c r="B39" s="397"/>
      <c r="C39" s="126"/>
      <c r="D39" s="127"/>
      <c r="E39" s="128"/>
      <c r="F39" s="129"/>
      <c r="G39" s="127"/>
      <c r="H39" s="130"/>
      <c r="I39" s="126"/>
      <c r="J39" s="127"/>
      <c r="K39" s="128"/>
      <c r="L39" s="129"/>
      <c r="M39" s="127"/>
      <c r="N39" s="130"/>
      <c r="O39" s="126"/>
      <c r="P39" s="127"/>
      <c r="Q39" s="128"/>
      <c r="R39" s="43">
        <f t="shared" ca="1" si="0"/>
        <v>0</v>
      </c>
      <c r="S39" s="27">
        <f t="shared" si="1"/>
        <v>0</v>
      </c>
      <c r="T39" s="29">
        <f t="shared" si="2"/>
        <v>0</v>
      </c>
      <c r="U39" s="49">
        <f t="shared" si="3"/>
        <v>0</v>
      </c>
      <c r="V39" s="31"/>
    </row>
    <row r="40" spans="2:22" ht="20.100000000000001" customHeight="1" x14ac:dyDescent="0.3">
      <c r="B40" s="397"/>
      <c r="C40" s="126"/>
      <c r="D40" s="127"/>
      <c r="E40" s="128"/>
      <c r="F40" s="129"/>
      <c r="G40" s="127"/>
      <c r="H40" s="130"/>
      <c r="I40" s="126"/>
      <c r="J40" s="127"/>
      <c r="K40" s="128"/>
      <c r="L40" s="129"/>
      <c r="M40" s="127"/>
      <c r="N40" s="130"/>
      <c r="O40" s="126"/>
      <c r="P40" s="127"/>
      <c r="Q40" s="128"/>
      <c r="R40" s="43">
        <f t="shared" ca="1" si="0"/>
        <v>0</v>
      </c>
      <c r="S40" s="27">
        <f t="shared" si="1"/>
        <v>0</v>
      </c>
      <c r="T40" s="29">
        <f t="shared" si="2"/>
        <v>0</v>
      </c>
      <c r="U40" s="49">
        <f t="shared" si="3"/>
        <v>0</v>
      </c>
      <c r="V40" s="31"/>
    </row>
    <row r="41" spans="2:22" ht="20.100000000000001" customHeight="1" x14ac:dyDescent="0.3">
      <c r="B41" s="397"/>
      <c r="C41" s="126"/>
      <c r="D41" s="127"/>
      <c r="E41" s="128"/>
      <c r="F41" s="129"/>
      <c r="G41" s="127"/>
      <c r="H41" s="130"/>
      <c r="I41" s="126"/>
      <c r="J41" s="127"/>
      <c r="K41" s="128"/>
      <c r="L41" s="129"/>
      <c r="M41" s="127"/>
      <c r="N41" s="130"/>
      <c r="O41" s="126"/>
      <c r="P41" s="127"/>
      <c r="Q41" s="128"/>
      <c r="R41" s="43">
        <f t="shared" ca="1" si="0"/>
        <v>0</v>
      </c>
      <c r="S41" s="27">
        <f t="shared" si="1"/>
        <v>0</v>
      </c>
      <c r="T41" s="29">
        <f t="shared" si="2"/>
        <v>0</v>
      </c>
      <c r="U41" s="49">
        <f t="shared" si="3"/>
        <v>0</v>
      </c>
      <c r="V41" s="31"/>
    </row>
    <row r="42" spans="2:22" ht="20.100000000000001" customHeight="1" x14ac:dyDescent="0.3">
      <c r="B42" s="397"/>
      <c r="C42" s="126"/>
      <c r="D42" s="127"/>
      <c r="E42" s="128"/>
      <c r="F42" s="129"/>
      <c r="G42" s="127"/>
      <c r="H42" s="130"/>
      <c r="I42" s="126"/>
      <c r="J42" s="127"/>
      <c r="K42" s="128"/>
      <c r="L42" s="129"/>
      <c r="M42" s="127"/>
      <c r="N42" s="130"/>
      <c r="O42" s="126"/>
      <c r="P42" s="127"/>
      <c r="Q42" s="128"/>
      <c r="R42" s="43">
        <f t="shared" ca="1" si="0"/>
        <v>0</v>
      </c>
      <c r="S42" s="27">
        <f t="shared" si="1"/>
        <v>0</v>
      </c>
      <c r="T42" s="29">
        <f t="shared" si="2"/>
        <v>0</v>
      </c>
      <c r="U42" s="49">
        <f t="shared" si="3"/>
        <v>0</v>
      </c>
      <c r="V42" s="31"/>
    </row>
    <row r="43" spans="2:22" ht="20.100000000000001" customHeight="1" x14ac:dyDescent="0.3">
      <c r="B43" s="329"/>
      <c r="C43" s="324"/>
      <c r="D43" s="325"/>
      <c r="E43" s="326"/>
      <c r="F43" s="327"/>
      <c r="G43" s="325"/>
      <c r="H43" s="328"/>
      <c r="I43" s="324"/>
      <c r="J43" s="325"/>
      <c r="K43" s="326"/>
      <c r="L43" s="327"/>
      <c r="M43" s="325"/>
      <c r="N43" s="328"/>
      <c r="O43" s="324"/>
      <c r="P43" s="325"/>
      <c r="Q43" s="326"/>
      <c r="R43" s="43">
        <f t="shared" ca="1" si="0"/>
        <v>0</v>
      </c>
      <c r="S43" s="27">
        <f t="shared" si="1"/>
        <v>0</v>
      </c>
      <c r="T43" s="29">
        <f t="shared" si="2"/>
        <v>0</v>
      </c>
      <c r="U43" s="49">
        <f t="shared" si="3"/>
        <v>0</v>
      </c>
      <c r="V43" s="31"/>
    </row>
    <row r="44" spans="2:22" ht="20.100000000000001" customHeight="1" x14ac:dyDescent="0.3">
      <c r="B44" s="397"/>
      <c r="C44" s="126"/>
      <c r="D44" s="127"/>
      <c r="E44" s="128"/>
      <c r="F44" s="129"/>
      <c r="G44" s="127"/>
      <c r="H44" s="130"/>
      <c r="I44" s="126"/>
      <c r="J44" s="127"/>
      <c r="K44" s="128"/>
      <c r="L44" s="129"/>
      <c r="M44" s="127"/>
      <c r="N44" s="130"/>
      <c r="O44" s="126"/>
      <c r="P44" s="127"/>
      <c r="Q44" s="128"/>
      <c r="R44" s="43">
        <f t="shared" ca="1" si="0"/>
        <v>0</v>
      </c>
      <c r="S44" s="27">
        <f t="shared" si="1"/>
        <v>0</v>
      </c>
      <c r="T44" s="29">
        <f t="shared" si="2"/>
        <v>0</v>
      </c>
      <c r="U44" s="49">
        <f t="shared" si="3"/>
        <v>0</v>
      </c>
      <c r="V44" s="31"/>
    </row>
    <row r="45" spans="2:22" ht="20.100000000000001" customHeight="1" x14ac:dyDescent="0.3">
      <c r="B45" s="397"/>
      <c r="C45" s="126"/>
      <c r="D45" s="127"/>
      <c r="E45" s="128"/>
      <c r="F45" s="129"/>
      <c r="G45" s="127"/>
      <c r="H45" s="130"/>
      <c r="I45" s="126"/>
      <c r="J45" s="127"/>
      <c r="K45" s="128"/>
      <c r="L45" s="129"/>
      <c r="M45" s="127"/>
      <c r="N45" s="130"/>
      <c r="O45" s="126"/>
      <c r="P45" s="127"/>
      <c r="Q45" s="128"/>
      <c r="R45" s="43">
        <f t="shared" ca="1" si="0"/>
        <v>0</v>
      </c>
      <c r="S45" s="27">
        <f t="shared" si="1"/>
        <v>0</v>
      </c>
      <c r="T45" s="29">
        <f t="shared" si="2"/>
        <v>0</v>
      </c>
      <c r="U45" s="49">
        <f t="shared" si="3"/>
        <v>0</v>
      </c>
      <c r="V45" s="31"/>
    </row>
    <row r="46" spans="2:22" ht="20.100000000000001" customHeight="1" x14ac:dyDescent="0.3">
      <c r="B46" s="397"/>
      <c r="C46" s="126"/>
      <c r="D46" s="127"/>
      <c r="E46" s="128"/>
      <c r="F46" s="129"/>
      <c r="G46" s="127"/>
      <c r="H46" s="130"/>
      <c r="I46" s="126"/>
      <c r="J46" s="127"/>
      <c r="K46" s="128"/>
      <c r="L46" s="129"/>
      <c r="M46" s="127"/>
      <c r="N46" s="130"/>
      <c r="O46" s="126"/>
      <c r="P46" s="127"/>
      <c r="Q46" s="128"/>
      <c r="R46" s="43">
        <f t="shared" ca="1" si="0"/>
        <v>0</v>
      </c>
      <c r="S46" s="27">
        <f t="shared" si="1"/>
        <v>0</v>
      </c>
      <c r="T46" s="29">
        <f t="shared" si="2"/>
        <v>0</v>
      </c>
      <c r="U46" s="49">
        <f t="shared" si="3"/>
        <v>0</v>
      </c>
      <c r="V46" s="31"/>
    </row>
    <row r="47" spans="2:22" ht="20.100000000000001" customHeight="1" x14ac:dyDescent="0.3">
      <c r="B47" s="397"/>
      <c r="C47" s="126"/>
      <c r="D47" s="127"/>
      <c r="E47" s="128"/>
      <c r="F47" s="129"/>
      <c r="G47" s="127"/>
      <c r="H47" s="130"/>
      <c r="I47" s="126"/>
      <c r="J47" s="127"/>
      <c r="K47" s="128"/>
      <c r="L47" s="129"/>
      <c r="M47" s="127"/>
      <c r="N47" s="130"/>
      <c r="O47" s="126"/>
      <c r="P47" s="127"/>
      <c r="Q47" s="128"/>
      <c r="R47" s="43">
        <f t="shared" ca="1" si="0"/>
        <v>0</v>
      </c>
      <c r="S47" s="27">
        <f t="shared" si="1"/>
        <v>0</v>
      </c>
      <c r="T47" s="29">
        <f t="shared" si="2"/>
        <v>0</v>
      </c>
      <c r="U47" s="49">
        <f t="shared" si="3"/>
        <v>0</v>
      </c>
      <c r="V47" s="31"/>
    </row>
    <row r="48" spans="2:22" ht="20.100000000000001" customHeight="1" x14ac:dyDescent="0.3">
      <c r="B48" s="397"/>
      <c r="C48" s="126"/>
      <c r="D48" s="127"/>
      <c r="E48" s="128"/>
      <c r="F48" s="129"/>
      <c r="G48" s="127"/>
      <c r="H48" s="130"/>
      <c r="I48" s="126"/>
      <c r="J48" s="127"/>
      <c r="K48" s="128"/>
      <c r="L48" s="129"/>
      <c r="M48" s="127"/>
      <c r="N48" s="130"/>
      <c r="O48" s="126"/>
      <c r="P48" s="127"/>
      <c r="Q48" s="128"/>
      <c r="R48" s="43">
        <f t="shared" ca="1" si="0"/>
        <v>0</v>
      </c>
      <c r="S48" s="27">
        <f t="shared" si="1"/>
        <v>0</v>
      </c>
      <c r="T48" s="29">
        <f t="shared" si="2"/>
        <v>0</v>
      </c>
      <c r="U48" s="49">
        <f t="shared" si="3"/>
        <v>0</v>
      </c>
      <c r="V48" s="31"/>
    </row>
    <row r="49" spans="2:27" ht="20.100000000000001" customHeight="1" x14ac:dyDescent="0.3">
      <c r="B49" s="397"/>
      <c r="C49" s="126"/>
      <c r="D49" s="127"/>
      <c r="E49" s="128"/>
      <c r="F49" s="129"/>
      <c r="G49" s="127"/>
      <c r="H49" s="130"/>
      <c r="I49" s="126"/>
      <c r="J49" s="127"/>
      <c r="K49" s="128"/>
      <c r="L49" s="129"/>
      <c r="M49" s="127"/>
      <c r="N49" s="130"/>
      <c r="O49" s="126"/>
      <c r="P49" s="127"/>
      <c r="Q49" s="128"/>
      <c r="R49" s="43">
        <f t="shared" ca="1" si="0"/>
        <v>0</v>
      </c>
      <c r="S49" s="27">
        <f t="shared" si="1"/>
        <v>0</v>
      </c>
      <c r="T49" s="29">
        <f t="shared" si="2"/>
        <v>0</v>
      </c>
      <c r="U49" s="49">
        <f t="shared" si="3"/>
        <v>0</v>
      </c>
      <c r="V49" s="31"/>
    </row>
    <row r="50" spans="2:27" ht="20.100000000000001" customHeight="1" x14ac:dyDescent="0.3">
      <c r="B50" s="397"/>
      <c r="C50" s="126"/>
      <c r="D50" s="127"/>
      <c r="E50" s="128"/>
      <c r="F50" s="129"/>
      <c r="G50" s="127"/>
      <c r="H50" s="130"/>
      <c r="I50" s="126"/>
      <c r="J50" s="127"/>
      <c r="K50" s="128"/>
      <c r="L50" s="129"/>
      <c r="M50" s="127"/>
      <c r="N50" s="130"/>
      <c r="O50" s="126"/>
      <c r="P50" s="127"/>
      <c r="Q50" s="128"/>
      <c r="R50" s="43">
        <f t="shared" ca="1" si="0"/>
        <v>0</v>
      </c>
      <c r="S50" s="27">
        <f t="shared" si="1"/>
        <v>0</v>
      </c>
      <c r="T50" s="29">
        <f t="shared" si="2"/>
        <v>0</v>
      </c>
      <c r="U50" s="49">
        <f t="shared" si="3"/>
        <v>0</v>
      </c>
      <c r="V50" s="31"/>
    </row>
    <row r="51" spans="2:27" ht="20.100000000000001" customHeight="1" x14ac:dyDescent="0.3">
      <c r="B51" s="397"/>
      <c r="C51" s="126"/>
      <c r="D51" s="127"/>
      <c r="E51" s="128"/>
      <c r="F51" s="129"/>
      <c r="G51" s="127"/>
      <c r="H51" s="130"/>
      <c r="I51" s="126"/>
      <c r="J51" s="127"/>
      <c r="K51" s="128"/>
      <c r="L51" s="129"/>
      <c r="M51" s="127"/>
      <c r="N51" s="130"/>
      <c r="O51" s="126"/>
      <c r="P51" s="127"/>
      <c r="Q51" s="128"/>
      <c r="R51" s="43">
        <f t="shared" ca="1" si="0"/>
        <v>0</v>
      </c>
      <c r="S51" s="27">
        <f t="shared" si="1"/>
        <v>0</v>
      </c>
      <c r="T51" s="29">
        <f t="shared" si="2"/>
        <v>0</v>
      </c>
      <c r="U51" s="49">
        <f t="shared" si="3"/>
        <v>0</v>
      </c>
      <c r="V51" s="31"/>
    </row>
    <row r="52" spans="2:27" ht="20.100000000000001" customHeight="1" x14ac:dyDescent="0.3">
      <c r="B52" s="397"/>
      <c r="C52" s="126"/>
      <c r="D52" s="127"/>
      <c r="E52" s="128"/>
      <c r="F52" s="129"/>
      <c r="G52" s="127"/>
      <c r="H52" s="130"/>
      <c r="I52" s="126"/>
      <c r="J52" s="127"/>
      <c r="K52" s="128"/>
      <c r="L52" s="129"/>
      <c r="M52" s="127"/>
      <c r="N52" s="130"/>
      <c r="O52" s="126"/>
      <c r="P52" s="127"/>
      <c r="Q52" s="128"/>
      <c r="R52" s="43">
        <f t="shared" ca="1" si="0"/>
        <v>0</v>
      </c>
      <c r="S52" s="27">
        <f t="shared" si="1"/>
        <v>0</v>
      </c>
      <c r="T52" s="29">
        <f t="shared" si="2"/>
        <v>0</v>
      </c>
      <c r="U52" s="49">
        <f t="shared" si="3"/>
        <v>0</v>
      </c>
      <c r="V52" s="31"/>
    </row>
    <row r="53" spans="2:27" ht="20.100000000000001" customHeight="1" x14ac:dyDescent="0.3">
      <c r="B53" s="397"/>
      <c r="C53" s="126"/>
      <c r="D53" s="127"/>
      <c r="E53" s="128"/>
      <c r="F53" s="129"/>
      <c r="G53" s="127"/>
      <c r="H53" s="130"/>
      <c r="I53" s="126"/>
      <c r="J53" s="127"/>
      <c r="K53" s="128"/>
      <c r="L53" s="129"/>
      <c r="M53" s="127"/>
      <c r="N53" s="130"/>
      <c r="O53" s="126"/>
      <c r="P53" s="127"/>
      <c r="Q53" s="128"/>
      <c r="R53" s="43">
        <f t="shared" ca="1" si="0"/>
        <v>0</v>
      </c>
      <c r="S53" s="27">
        <f t="shared" si="1"/>
        <v>0</v>
      </c>
      <c r="T53" s="29">
        <f t="shared" si="2"/>
        <v>0</v>
      </c>
      <c r="U53" s="49">
        <f t="shared" si="3"/>
        <v>0</v>
      </c>
      <c r="V53" s="31"/>
    </row>
    <row r="54" spans="2:27" ht="20.100000000000001" customHeight="1" x14ac:dyDescent="0.3">
      <c r="B54" s="397"/>
      <c r="C54" s="126"/>
      <c r="D54" s="127"/>
      <c r="E54" s="128"/>
      <c r="F54" s="129"/>
      <c r="G54" s="127"/>
      <c r="H54" s="130"/>
      <c r="I54" s="126"/>
      <c r="J54" s="127"/>
      <c r="K54" s="128"/>
      <c r="L54" s="129"/>
      <c r="M54" s="127"/>
      <c r="N54" s="130"/>
      <c r="O54" s="126"/>
      <c r="P54" s="127"/>
      <c r="Q54" s="128"/>
      <c r="R54" s="43">
        <f t="shared" ca="1" si="0"/>
        <v>0</v>
      </c>
      <c r="S54" s="27">
        <f t="shared" si="1"/>
        <v>0</v>
      </c>
      <c r="T54" s="29">
        <f t="shared" si="2"/>
        <v>0</v>
      </c>
      <c r="U54" s="49">
        <f t="shared" si="3"/>
        <v>0</v>
      </c>
      <c r="V54" s="31"/>
    </row>
    <row r="55" spans="2:27" ht="20.100000000000001" customHeight="1" x14ac:dyDescent="0.3">
      <c r="B55" s="397"/>
      <c r="C55" s="126"/>
      <c r="D55" s="127"/>
      <c r="E55" s="128"/>
      <c r="F55" s="129"/>
      <c r="G55" s="127"/>
      <c r="H55" s="130"/>
      <c r="I55" s="126"/>
      <c r="J55" s="127"/>
      <c r="K55" s="128"/>
      <c r="L55" s="129"/>
      <c r="M55" s="127"/>
      <c r="N55" s="130"/>
      <c r="O55" s="126"/>
      <c r="P55" s="127"/>
      <c r="Q55" s="128"/>
      <c r="R55" s="43">
        <f t="shared" ca="1" si="0"/>
        <v>0</v>
      </c>
      <c r="S55" s="27">
        <f t="shared" si="1"/>
        <v>0</v>
      </c>
      <c r="T55" s="29">
        <f t="shared" si="2"/>
        <v>0</v>
      </c>
      <c r="U55" s="49">
        <f t="shared" si="3"/>
        <v>0</v>
      </c>
      <c r="V55" s="31"/>
    </row>
    <row r="56" spans="2:27" ht="20.100000000000001" customHeight="1" x14ac:dyDescent="0.3">
      <c r="B56" s="397"/>
      <c r="C56" s="126"/>
      <c r="D56" s="127"/>
      <c r="E56" s="128"/>
      <c r="F56" s="129"/>
      <c r="G56" s="127"/>
      <c r="H56" s="130"/>
      <c r="I56" s="126"/>
      <c r="J56" s="127"/>
      <c r="K56" s="128"/>
      <c r="L56" s="129"/>
      <c r="M56" s="127"/>
      <c r="N56" s="130"/>
      <c r="O56" s="126"/>
      <c r="P56" s="127"/>
      <c r="Q56" s="128"/>
      <c r="R56" s="43">
        <f t="shared" ca="1" si="0"/>
        <v>0</v>
      </c>
      <c r="S56" s="27">
        <f t="shared" si="1"/>
        <v>0</v>
      </c>
      <c r="T56" s="29">
        <f t="shared" si="2"/>
        <v>0</v>
      </c>
      <c r="U56" s="49">
        <f t="shared" si="3"/>
        <v>0</v>
      </c>
      <c r="V56" s="31"/>
    </row>
    <row r="57" spans="2:27" ht="20.100000000000001" customHeight="1" x14ac:dyDescent="0.3">
      <c r="B57" s="397"/>
      <c r="C57" s="126"/>
      <c r="D57" s="127"/>
      <c r="E57" s="128"/>
      <c r="F57" s="129"/>
      <c r="G57" s="127"/>
      <c r="H57" s="130"/>
      <c r="I57" s="126"/>
      <c r="J57" s="127"/>
      <c r="K57" s="128"/>
      <c r="L57" s="129"/>
      <c r="M57" s="127"/>
      <c r="N57" s="130"/>
      <c r="O57" s="126"/>
      <c r="P57" s="127"/>
      <c r="Q57" s="128"/>
      <c r="R57" s="43">
        <f t="shared" ca="1" si="0"/>
        <v>0</v>
      </c>
      <c r="S57" s="27">
        <f t="shared" si="1"/>
        <v>0</v>
      </c>
      <c r="T57" s="29">
        <f t="shared" si="2"/>
        <v>0</v>
      </c>
      <c r="U57" s="49">
        <f t="shared" si="3"/>
        <v>0</v>
      </c>
      <c r="V57" s="31"/>
    </row>
    <row r="58" spans="2:27" ht="20.100000000000001" customHeight="1" x14ac:dyDescent="0.3">
      <c r="B58" s="397"/>
      <c r="C58" s="126"/>
      <c r="D58" s="127"/>
      <c r="E58" s="128"/>
      <c r="F58" s="129"/>
      <c r="G58" s="127"/>
      <c r="H58" s="130"/>
      <c r="I58" s="126"/>
      <c r="J58" s="127"/>
      <c r="K58" s="128"/>
      <c r="L58" s="129"/>
      <c r="M58" s="127"/>
      <c r="N58" s="130"/>
      <c r="O58" s="126"/>
      <c r="P58" s="127"/>
      <c r="Q58" s="128"/>
      <c r="R58" s="43">
        <f t="shared" ca="1" si="0"/>
        <v>0</v>
      </c>
      <c r="S58" s="27">
        <f t="shared" si="1"/>
        <v>0</v>
      </c>
      <c r="T58" s="29">
        <f t="shared" si="2"/>
        <v>0</v>
      </c>
      <c r="U58" s="49">
        <f t="shared" si="3"/>
        <v>0</v>
      </c>
      <c r="V58" s="31"/>
    </row>
    <row r="59" spans="2:27" ht="20.100000000000001" customHeight="1" x14ac:dyDescent="0.3">
      <c r="B59" s="397"/>
      <c r="C59" s="126"/>
      <c r="D59" s="127"/>
      <c r="E59" s="128"/>
      <c r="F59" s="129"/>
      <c r="G59" s="127"/>
      <c r="H59" s="130"/>
      <c r="I59" s="126"/>
      <c r="J59" s="127"/>
      <c r="K59" s="128"/>
      <c r="L59" s="129"/>
      <c r="M59" s="127"/>
      <c r="N59" s="130"/>
      <c r="O59" s="126"/>
      <c r="P59" s="127"/>
      <c r="Q59" s="128"/>
      <c r="R59" s="43">
        <f t="shared" ca="1" si="0"/>
        <v>0</v>
      </c>
      <c r="S59" s="27">
        <f t="shared" si="1"/>
        <v>0</v>
      </c>
      <c r="T59" s="29">
        <f t="shared" si="2"/>
        <v>0</v>
      </c>
      <c r="U59" s="49">
        <f t="shared" si="3"/>
        <v>0</v>
      </c>
      <c r="V59" s="31"/>
    </row>
    <row r="60" spans="2:27" ht="20.100000000000001" customHeight="1" x14ac:dyDescent="0.3">
      <c r="B60" s="397"/>
      <c r="C60" s="126"/>
      <c r="D60" s="127"/>
      <c r="E60" s="128"/>
      <c r="F60" s="129"/>
      <c r="G60" s="127"/>
      <c r="H60" s="130"/>
      <c r="I60" s="126"/>
      <c r="J60" s="127"/>
      <c r="K60" s="128"/>
      <c r="L60" s="129"/>
      <c r="M60" s="127"/>
      <c r="N60" s="130"/>
      <c r="O60" s="126"/>
      <c r="P60" s="127"/>
      <c r="Q60" s="128"/>
      <c r="R60" s="43">
        <f t="shared" ca="1" si="0"/>
        <v>0</v>
      </c>
      <c r="S60" s="27">
        <f t="shared" si="1"/>
        <v>0</v>
      </c>
      <c r="T60" s="29">
        <f t="shared" si="2"/>
        <v>0</v>
      </c>
      <c r="U60" s="49">
        <f t="shared" si="3"/>
        <v>0</v>
      </c>
      <c r="V60" s="31"/>
      <c r="X60" s="26"/>
    </row>
    <row r="61" spans="2:27" ht="20.100000000000001" customHeight="1" x14ac:dyDescent="0.3">
      <c r="B61" s="397"/>
      <c r="C61" s="126"/>
      <c r="D61" s="127"/>
      <c r="E61" s="128"/>
      <c r="F61" s="129"/>
      <c r="G61" s="127"/>
      <c r="H61" s="130"/>
      <c r="I61" s="126"/>
      <c r="J61" s="127"/>
      <c r="K61" s="128"/>
      <c r="L61" s="129"/>
      <c r="M61" s="127"/>
      <c r="N61" s="130"/>
      <c r="O61" s="126"/>
      <c r="P61" s="127"/>
      <c r="Q61" s="128"/>
      <c r="R61" s="43">
        <f t="shared" ca="1" si="0"/>
        <v>0</v>
      </c>
      <c r="S61" s="27">
        <f t="shared" si="1"/>
        <v>0</v>
      </c>
      <c r="T61" s="29">
        <f t="shared" si="2"/>
        <v>0</v>
      </c>
      <c r="U61" s="49">
        <f t="shared" si="3"/>
        <v>0</v>
      </c>
      <c r="V61" s="31"/>
    </row>
    <row r="62" spans="2:27" ht="20.100000000000001" customHeight="1" x14ac:dyDescent="0.3">
      <c r="B62" s="397"/>
      <c r="C62" s="126"/>
      <c r="D62" s="127"/>
      <c r="E62" s="128"/>
      <c r="F62" s="129"/>
      <c r="G62" s="127"/>
      <c r="H62" s="130"/>
      <c r="I62" s="126"/>
      <c r="J62" s="127"/>
      <c r="K62" s="128"/>
      <c r="L62" s="129"/>
      <c r="M62" s="127"/>
      <c r="N62" s="130"/>
      <c r="O62" s="126"/>
      <c r="P62" s="127"/>
      <c r="Q62" s="128"/>
      <c r="R62" s="43">
        <f t="shared" ca="1" si="0"/>
        <v>0</v>
      </c>
      <c r="S62" s="27">
        <f t="shared" si="1"/>
        <v>0</v>
      </c>
      <c r="T62" s="29">
        <f t="shared" si="2"/>
        <v>0</v>
      </c>
      <c r="U62" s="49">
        <f t="shared" si="3"/>
        <v>0</v>
      </c>
      <c r="V62" s="31"/>
      <c r="AA62" s="26"/>
    </row>
    <row r="63" spans="2:27" ht="20.100000000000001" customHeight="1" x14ac:dyDescent="0.3">
      <c r="B63" s="391"/>
      <c r="C63" s="126"/>
      <c r="D63" s="127"/>
      <c r="E63" s="128"/>
      <c r="F63" s="129"/>
      <c r="G63" s="127"/>
      <c r="H63" s="130"/>
      <c r="I63" s="126"/>
      <c r="J63" s="127"/>
      <c r="K63" s="128"/>
      <c r="L63" s="129"/>
      <c r="M63" s="127"/>
      <c r="N63" s="130"/>
      <c r="O63" s="126"/>
      <c r="P63" s="127"/>
      <c r="Q63" s="128"/>
      <c r="R63" s="43">
        <f t="shared" ca="1" si="0"/>
        <v>0</v>
      </c>
      <c r="S63" s="27">
        <f t="shared" si="1"/>
        <v>0</v>
      </c>
      <c r="T63" s="29">
        <f t="shared" si="2"/>
        <v>0</v>
      </c>
      <c r="U63" s="49">
        <f t="shared" si="3"/>
        <v>0</v>
      </c>
      <c r="V63" s="31"/>
      <c r="AA63" s="25"/>
    </row>
    <row r="64" spans="2:27" ht="20.100000000000001" customHeight="1" x14ac:dyDescent="0.3">
      <c r="B64" s="391"/>
      <c r="C64" s="126"/>
      <c r="D64" s="127"/>
      <c r="E64" s="128"/>
      <c r="F64" s="129"/>
      <c r="G64" s="127"/>
      <c r="H64" s="130"/>
      <c r="I64" s="126"/>
      <c r="J64" s="127"/>
      <c r="K64" s="128"/>
      <c r="L64" s="129"/>
      <c r="M64" s="127"/>
      <c r="N64" s="130"/>
      <c r="O64" s="126"/>
      <c r="P64" s="127"/>
      <c r="Q64" s="128"/>
      <c r="R64" s="43">
        <f t="shared" ca="1" si="0"/>
        <v>0</v>
      </c>
      <c r="S64" s="27">
        <f t="shared" si="1"/>
        <v>0</v>
      </c>
      <c r="T64" s="29">
        <f t="shared" si="2"/>
        <v>0</v>
      </c>
      <c r="U64" s="49">
        <f t="shared" si="3"/>
        <v>0</v>
      </c>
      <c r="V64" s="31"/>
    </row>
    <row r="65" spans="2:25" ht="20.100000000000001" customHeight="1" x14ac:dyDescent="0.3">
      <c r="B65" s="103"/>
      <c r="C65" s="126"/>
      <c r="D65" s="127"/>
      <c r="E65" s="128"/>
      <c r="F65" s="129"/>
      <c r="G65" s="127"/>
      <c r="H65" s="130"/>
      <c r="I65" s="126"/>
      <c r="J65" s="127"/>
      <c r="K65" s="128"/>
      <c r="L65" s="129"/>
      <c r="M65" s="127"/>
      <c r="N65" s="130"/>
      <c r="O65" s="126"/>
      <c r="P65" s="127"/>
      <c r="Q65" s="128"/>
      <c r="R65" s="43">
        <f t="shared" ca="1" si="0"/>
        <v>0</v>
      </c>
      <c r="S65" s="27">
        <f t="shared" si="1"/>
        <v>0</v>
      </c>
      <c r="T65" s="29">
        <f t="shared" si="2"/>
        <v>0</v>
      </c>
      <c r="U65" s="49">
        <f t="shared" si="3"/>
        <v>0</v>
      </c>
      <c r="V65" s="31"/>
      <c r="Y65" s="26"/>
    </row>
    <row r="66" spans="2:25" ht="20.100000000000001" customHeight="1" x14ac:dyDescent="0.3">
      <c r="B66" s="103"/>
      <c r="C66" s="126"/>
      <c r="D66" s="127"/>
      <c r="E66" s="128"/>
      <c r="F66" s="129"/>
      <c r="G66" s="127"/>
      <c r="H66" s="130"/>
      <c r="I66" s="126"/>
      <c r="J66" s="127"/>
      <c r="K66" s="128"/>
      <c r="L66" s="129"/>
      <c r="M66" s="127"/>
      <c r="N66" s="130"/>
      <c r="O66" s="126"/>
      <c r="P66" s="127"/>
      <c r="Q66" s="128"/>
      <c r="R66" s="43">
        <f t="shared" ca="1" si="0"/>
        <v>0</v>
      </c>
      <c r="S66" s="27">
        <f t="shared" si="1"/>
        <v>0</v>
      </c>
      <c r="T66" s="29">
        <f t="shared" si="2"/>
        <v>0</v>
      </c>
      <c r="U66" s="49">
        <f t="shared" si="3"/>
        <v>0</v>
      </c>
      <c r="V66" s="31"/>
    </row>
    <row r="67" spans="2:25" ht="20.100000000000001" customHeight="1" x14ac:dyDescent="0.3">
      <c r="B67" s="103"/>
      <c r="C67" s="126"/>
      <c r="D67" s="127"/>
      <c r="E67" s="128"/>
      <c r="F67" s="129"/>
      <c r="G67" s="127"/>
      <c r="H67" s="130"/>
      <c r="I67" s="126"/>
      <c r="J67" s="127"/>
      <c r="K67" s="128"/>
      <c r="L67" s="129"/>
      <c r="M67" s="127"/>
      <c r="N67" s="130"/>
      <c r="O67" s="126"/>
      <c r="P67" s="127"/>
      <c r="Q67" s="128"/>
      <c r="R67" s="43">
        <f t="shared" ca="1" si="0"/>
        <v>0</v>
      </c>
      <c r="S67" s="27">
        <f t="shared" si="1"/>
        <v>0</v>
      </c>
      <c r="T67" s="29">
        <f t="shared" si="2"/>
        <v>0</v>
      </c>
      <c r="U67" s="49">
        <f t="shared" si="3"/>
        <v>0</v>
      </c>
      <c r="V67" s="32"/>
    </row>
    <row r="68" spans="2:25" ht="20.100000000000001" customHeight="1" x14ac:dyDescent="0.3">
      <c r="B68" s="103"/>
      <c r="C68" s="134"/>
      <c r="D68" s="131"/>
      <c r="E68" s="132"/>
      <c r="F68" s="135"/>
      <c r="G68" s="131"/>
      <c r="H68" s="133"/>
      <c r="I68" s="134"/>
      <c r="J68" s="131"/>
      <c r="K68" s="132"/>
      <c r="L68" s="135"/>
      <c r="M68" s="131"/>
      <c r="N68" s="133"/>
      <c r="O68" s="134"/>
      <c r="P68" s="131"/>
      <c r="Q68" s="132"/>
      <c r="R68" s="43">
        <f t="shared" ca="1" si="0"/>
        <v>0</v>
      </c>
      <c r="S68" s="27">
        <f t="shared" si="1"/>
        <v>0</v>
      </c>
      <c r="T68" s="29">
        <f t="shared" si="2"/>
        <v>0</v>
      </c>
      <c r="U68" s="49">
        <f t="shared" si="3"/>
        <v>0</v>
      </c>
      <c r="V68" s="31"/>
    </row>
    <row r="69" spans="2:25" ht="20.100000000000001" customHeight="1" x14ac:dyDescent="0.3">
      <c r="B69" s="102"/>
      <c r="C69" s="134"/>
      <c r="D69" s="131"/>
      <c r="E69" s="132"/>
      <c r="F69" s="135"/>
      <c r="G69" s="131"/>
      <c r="H69" s="133"/>
      <c r="I69" s="134"/>
      <c r="J69" s="131"/>
      <c r="K69" s="132"/>
      <c r="L69" s="135"/>
      <c r="M69" s="131"/>
      <c r="N69" s="133"/>
      <c r="O69" s="134"/>
      <c r="P69" s="131"/>
      <c r="Q69" s="132"/>
      <c r="R69" s="43">
        <f t="shared" ca="1" si="0"/>
        <v>0</v>
      </c>
      <c r="S69" s="27">
        <f t="shared" si="1"/>
        <v>0</v>
      </c>
      <c r="T69" s="29">
        <f t="shared" si="2"/>
        <v>0</v>
      </c>
      <c r="U69" s="49">
        <f t="shared" si="3"/>
        <v>0</v>
      </c>
      <c r="V69" s="31"/>
    </row>
    <row r="70" spans="2:25" ht="20.100000000000001" customHeight="1" x14ac:dyDescent="0.3">
      <c r="B70" s="103"/>
      <c r="C70" s="134"/>
      <c r="D70" s="131"/>
      <c r="E70" s="132"/>
      <c r="F70" s="135"/>
      <c r="G70" s="131"/>
      <c r="H70" s="133"/>
      <c r="I70" s="134"/>
      <c r="J70" s="131"/>
      <c r="K70" s="132"/>
      <c r="L70" s="135"/>
      <c r="M70" s="131"/>
      <c r="N70" s="133"/>
      <c r="O70" s="134"/>
      <c r="P70" s="131"/>
      <c r="Q70" s="132"/>
      <c r="R70" s="43">
        <f t="shared" ca="1" si="0"/>
        <v>0</v>
      </c>
      <c r="S70" s="27">
        <f t="shared" si="1"/>
        <v>0</v>
      </c>
      <c r="T70" s="29">
        <f t="shared" si="2"/>
        <v>0</v>
      </c>
      <c r="U70" s="49">
        <f t="shared" ref="U70:U93" si="4">COUNTIF(C70:Q70,"abs")</f>
        <v>0</v>
      </c>
      <c r="V70" s="31"/>
    </row>
    <row r="71" spans="2:25" ht="20.100000000000001" customHeight="1" x14ac:dyDescent="0.3">
      <c r="B71" s="103"/>
      <c r="C71" s="134"/>
      <c r="D71" s="131"/>
      <c r="E71" s="132"/>
      <c r="F71" s="135"/>
      <c r="G71" s="131"/>
      <c r="H71" s="133"/>
      <c r="I71" s="134"/>
      <c r="J71" s="131"/>
      <c r="K71" s="132"/>
      <c r="L71" s="135"/>
      <c r="M71" s="131"/>
      <c r="N71" s="133"/>
      <c r="O71" s="134"/>
      <c r="P71" s="131"/>
      <c r="Q71" s="132"/>
      <c r="R71" s="43">
        <f t="shared" ca="1" si="0"/>
        <v>0</v>
      </c>
      <c r="S71" s="27">
        <f t="shared" si="1"/>
        <v>0</v>
      </c>
      <c r="T71" s="29">
        <f t="shared" si="2"/>
        <v>0</v>
      </c>
      <c r="U71" s="49">
        <f t="shared" si="4"/>
        <v>0</v>
      </c>
      <c r="V71" s="31"/>
    </row>
    <row r="72" spans="2:25" ht="20.100000000000001" customHeight="1" x14ac:dyDescent="0.3">
      <c r="B72" s="103"/>
      <c r="C72" s="134"/>
      <c r="D72" s="131"/>
      <c r="E72" s="132"/>
      <c r="F72" s="135"/>
      <c r="G72" s="131"/>
      <c r="H72" s="133"/>
      <c r="I72" s="134"/>
      <c r="J72" s="131"/>
      <c r="K72" s="132"/>
      <c r="L72" s="135"/>
      <c r="M72" s="131"/>
      <c r="N72" s="133"/>
      <c r="O72" s="134"/>
      <c r="P72" s="131"/>
      <c r="Q72" s="132"/>
      <c r="R72" s="43">
        <f t="shared" ca="1" si="0"/>
        <v>0</v>
      </c>
      <c r="S72" s="27">
        <f t="shared" si="1"/>
        <v>0</v>
      </c>
      <c r="T72" s="29">
        <f t="shared" si="2"/>
        <v>0</v>
      </c>
      <c r="U72" s="49">
        <f t="shared" si="4"/>
        <v>0</v>
      </c>
      <c r="V72" s="31"/>
    </row>
    <row r="73" spans="2:25" ht="20.100000000000001" customHeight="1" x14ac:dyDescent="0.3">
      <c r="B73" s="103"/>
      <c r="C73" s="134"/>
      <c r="D73" s="131"/>
      <c r="E73" s="132"/>
      <c r="F73" s="135"/>
      <c r="G73" s="131"/>
      <c r="H73" s="133"/>
      <c r="I73" s="134"/>
      <c r="J73" s="131"/>
      <c r="K73" s="132"/>
      <c r="L73" s="135"/>
      <c r="M73" s="131"/>
      <c r="N73" s="133"/>
      <c r="O73" s="134"/>
      <c r="P73" s="131"/>
      <c r="Q73" s="132"/>
      <c r="R73" s="43">
        <f t="shared" ca="1" si="0"/>
        <v>0</v>
      </c>
      <c r="S73" s="27">
        <f t="shared" si="1"/>
        <v>0</v>
      </c>
      <c r="T73" s="29">
        <f t="shared" si="2"/>
        <v>0</v>
      </c>
      <c r="U73" s="49">
        <f t="shared" si="4"/>
        <v>0</v>
      </c>
      <c r="V73" s="31"/>
    </row>
    <row r="74" spans="2:25" ht="20.100000000000001" customHeight="1" x14ac:dyDescent="0.3">
      <c r="B74" s="103"/>
      <c r="C74" s="134"/>
      <c r="D74" s="131"/>
      <c r="E74" s="132"/>
      <c r="F74" s="135"/>
      <c r="G74" s="131"/>
      <c r="H74" s="133"/>
      <c r="I74" s="134"/>
      <c r="J74" s="131"/>
      <c r="K74" s="132"/>
      <c r="L74" s="135"/>
      <c r="M74" s="131"/>
      <c r="N74" s="133"/>
      <c r="O74" s="134"/>
      <c r="P74" s="131"/>
      <c r="Q74" s="132"/>
      <c r="R74" s="43">
        <f t="shared" ca="1" si="0"/>
        <v>0</v>
      </c>
      <c r="S74" s="27">
        <f t="shared" si="1"/>
        <v>0</v>
      </c>
      <c r="T74" s="29">
        <f t="shared" si="2"/>
        <v>0</v>
      </c>
      <c r="U74" s="49">
        <f t="shared" si="4"/>
        <v>0</v>
      </c>
      <c r="V74" s="31"/>
    </row>
    <row r="75" spans="2:25" ht="20.100000000000001" customHeight="1" x14ac:dyDescent="0.3">
      <c r="B75" s="103"/>
      <c r="C75" s="134"/>
      <c r="D75" s="131"/>
      <c r="E75" s="132"/>
      <c r="F75" s="135"/>
      <c r="G75" s="131"/>
      <c r="H75" s="133"/>
      <c r="I75" s="134"/>
      <c r="J75" s="131"/>
      <c r="K75" s="132"/>
      <c r="L75" s="135"/>
      <c r="M75" s="131"/>
      <c r="N75" s="133"/>
      <c r="O75" s="134"/>
      <c r="P75" s="131"/>
      <c r="Q75" s="132"/>
      <c r="R75" s="43">
        <f t="shared" ca="1" si="0"/>
        <v>0</v>
      </c>
      <c r="S75" s="27">
        <f t="shared" si="1"/>
        <v>0</v>
      </c>
      <c r="T75" s="29">
        <f t="shared" si="2"/>
        <v>0</v>
      </c>
      <c r="U75" s="49">
        <f t="shared" si="4"/>
        <v>0</v>
      </c>
      <c r="V75" s="31"/>
    </row>
    <row r="76" spans="2:25" ht="20.100000000000001" customHeight="1" x14ac:dyDescent="0.3">
      <c r="B76" s="103"/>
      <c r="C76" s="134"/>
      <c r="D76" s="131"/>
      <c r="E76" s="132"/>
      <c r="F76" s="135"/>
      <c r="G76" s="131"/>
      <c r="H76" s="133"/>
      <c r="I76" s="134"/>
      <c r="J76" s="131"/>
      <c r="K76" s="132"/>
      <c r="L76" s="135"/>
      <c r="M76" s="131"/>
      <c r="N76" s="133"/>
      <c r="O76" s="134"/>
      <c r="P76" s="131"/>
      <c r="Q76" s="132"/>
      <c r="R76" s="43">
        <f t="shared" ca="1" si="0"/>
        <v>0</v>
      </c>
      <c r="S76" s="27">
        <f t="shared" si="1"/>
        <v>0</v>
      </c>
      <c r="T76" s="29">
        <f t="shared" si="2"/>
        <v>0</v>
      </c>
      <c r="U76" s="49">
        <f t="shared" si="4"/>
        <v>0</v>
      </c>
      <c r="V76" s="31"/>
    </row>
    <row r="77" spans="2:25" ht="20.100000000000001" customHeight="1" x14ac:dyDescent="0.3">
      <c r="B77" s="103"/>
      <c r="C77" s="134"/>
      <c r="D77" s="131"/>
      <c r="E77" s="132"/>
      <c r="F77" s="135"/>
      <c r="G77" s="131"/>
      <c r="H77" s="133"/>
      <c r="I77" s="134"/>
      <c r="J77" s="131"/>
      <c r="K77" s="132"/>
      <c r="L77" s="135"/>
      <c r="M77" s="131"/>
      <c r="N77" s="133"/>
      <c r="O77" s="134"/>
      <c r="P77" s="131"/>
      <c r="Q77" s="132"/>
      <c r="R77" s="43">
        <f t="shared" ca="1" si="0"/>
        <v>0</v>
      </c>
      <c r="S77" s="27">
        <f t="shared" si="1"/>
        <v>0</v>
      </c>
      <c r="T77" s="29">
        <f t="shared" si="2"/>
        <v>0</v>
      </c>
      <c r="U77" s="49">
        <f t="shared" si="4"/>
        <v>0</v>
      </c>
      <c r="V77" s="31"/>
    </row>
    <row r="78" spans="2:25" ht="20.100000000000001" customHeight="1" x14ac:dyDescent="0.3">
      <c r="B78" s="103"/>
      <c r="C78" s="134"/>
      <c r="D78" s="131"/>
      <c r="E78" s="132"/>
      <c r="F78" s="135"/>
      <c r="G78" s="131"/>
      <c r="H78" s="133"/>
      <c r="I78" s="134"/>
      <c r="J78" s="131"/>
      <c r="K78" s="132"/>
      <c r="L78" s="135"/>
      <c r="M78" s="131"/>
      <c r="N78" s="133"/>
      <c r="O78" s="134"/>
      <c r="P78" s="131"/>
      <c r="Q78" s="132"/>
      <c r="R78" s="43">
        <f t="shared" ca="1" si="0"/>
        <v>0</v>
      </c>
      <c r="S78" s="27">
        <f t="shared" si="1"/>
        <v>0</v>
      </c>
      <c r="T78" s="29">
        <f t="shared" si="2"/>
        <v>0</v>
      </c>
      <c r="U78" s="49">
        <f t="shared" si="4"/>
        <v>0</v>
      </c>
      <c r="V78" s="31"/>
    </row>
    <row r="79" spans="2:25" ht="20.100000000000001" customHeight="1" x14ac:dyDescent="0.3">
      <c r="B79" s="103"/>
      <c r="C79" s="134"/>
      <c r="D79" s="131"/>
      <c r="E79" s="132"/>
      <c r="F79" s="135"/>
      <c r="G79" s="131"/>
      <c r="H79" s="133"/>
      <c r="I79" s="134"/>
      <c r="J79" s="131"/>
      <c r="K79" s="132"/>
      <c r="L79" s="135"/>
      <c r="M79" s="131"/>
      <c r="N79" s="133"/>
      <c r="O79" s="134"/>
      <c r="P79" s="131"/>
      <c r="Q79" s="132"/>
      <c r="R79" s="43">
        <f t="shared" ca="1" si="0"/>
        <v>0</v>
      </c>
      <c r="S79" s="27">
        <f t="shared" si="1"/>
        <v>0</v>
      </c>
      <c r="T79" s="29">
        <f t="shared" si="2"/>
        <v>0</v>
      </c>
      <c r="U79" s="49">
        <f t="shared" si="4"/>
        <v>0</v>
      </c>
      <c r="V79" s="31"/>
    </row>
    <row r="80" spans="2:25" ht="20.100000000000001" customHeight="1" x14ac:dyDescent="0.3">
      <c r="B80" s="103"/>
      <c r="C80" s="134"/>
      <c r="D80" s="131"/>
      <c r="E80" s="132"/>
      <c r="F80" s="135"/>
      <c r="G80" s="131"/>
      <c r="H80" s="133"/>
      <c r="I80" s="134"/>
      <c r="J80" s="131"/>
      <c r="K80" s="132"/>
      <c r="L80" s="135"/>
      <c r="M80" s="131"/>
      <c r="N80" s="133"/>
      <c r="O80" s="134"/>
      <c r="P80" s="131"/>
      <c r="Q80" s="132"/>
      <c r="R80" s="43">
        <f t="shared" ca="1" si="0"/>
        <v>0</v>
      </c>
      <c r="S80" s="27">
        <f t="shared" si="1"/>
        <v>0</v>
      </c>
      <c r="T80" s="29">
        <f t="shared" si="2"/>
        <v>0</v>
      </c>
      <c r="U80" s="49">
        <f t="shared" si="4"/>
        <v>0</v>
      </c>
      <c r="V80" s="31"/>
    </row>
    <row r="81" spans="2:25" ht="20.100000000000001" customHeight="1" x14ac:dyDescent="0.3">
      <c r="B81" s="103"/>
      <c r="C81" s="134"/>
      <c r="D81" s="131"/>
      <c r="E81" s="132"/>
      <c r="F81" s="135"/>
      <c r="G81" s="131"/>
      <c r="H81" s="133"/>
      <c r="I81" s="134"/>
      <c r="J81" s="131"/>
      <c r="K81" s="132"/>
      <c r="L81" s="135"/>
      <c r="M81" s="131"/>
      <c r="N81" s="133"/>
      <c r="O81" s="134"/>
      <c r="P81" s="131"/>
      <c r="Q81" s="132"/>
      <c r="R81" s="43">
        <f t="shared" ca="1" si="0"/>
        <v>0</v>
      </c>
      <c r="S81" s="27">
        <f t="shared" si="1"/>
        <v>0</v>
      </c>
      <c r="T81" s="29">
        <f t="shared" si="2"/>
        <v>0</v>
      </c>
      <c r="U81" s="49">
        <f t="shared" si="4"/>
        <v>0</v>
      </c>
      <c r="V81" s="31"/>
    </row>
    <row r="82" spans="2:25" ht="20.100000000000001" customHeight="1" x14ac:dyDescent="0.3">
      <c r="B82" s="103"/>
      <c r="C82" s="134"/>
      <c r="D82" s="131"/>
      <c r="E82" s="132"/>
      <c r="F82" s="135"/>
      <c r="G82" s="131"/>
      <c r="H82" s="133"/>
      <c r="I82" s="134"/>
      <c r="J82" s="131"/>
      <c r="K82" s="132"/>
      <c r="L82" s="135"/>
      <c r="M82" s="131"/>
      <c r="N82" s="133"/>
      <c r="O82" s="134"/>
      <c r="P82" s="131"/>
      <c r="Q82" s="132"/>
      <c r="R82" s="43">
        <f t="shared" ca="1" si="0"/>
        <v>0</v>
      </c>
      <c r="S82" s="27">
        <f t="shared" si="1"/>
        <v>0</v>
      </c>
      <c r="T82" s="29">
        <f t="shared" si="2"/>
        <v>0</v>
      </c>
      <c r="U82" s="49">
        <f t="shared" si="4"/>
        <v>0</v>
      </c>
      <c r="V82" s="31"/>
    </row>
    <row r="83" spans="2:25" ht="20.100000000000001" customHeight="1" x14ac:dyDescent="0.3">
      <c r="B83" s="103"/>
      <c r="C83" s="134"/>
      <c r="D83" s="131"/>
      <c r="E83" s="132"/>
      <c r="F83" s="135"/>
      <c r="G83" s="131"/>
      <c r="H83" s="133"/>
      <c r="I83" s="134"/>
      <c r="J83" s="131"/>
      <c r="K83" s="132"/>
      <c r="L83" s="135"/>
      <c r="M83" s="131"/>
      <c r="N83" s="133"/>
      <c r="O83" s="134"/>
      <c r="P83" s="131"/>
      <c r="Q83" s="132"/>
      <c r="R83" s="43">
        <f t="shared" ca="1" si="0"/>
        <v>0</v>
      </c>
      <c r="S83" s="27">
        <f t="shared" si="1"/>
        <v>0</v>
      </c>
      <c r="T83" s="29">
        <f t="shared" si="2"/>
        <v>0</v>
      </c>
      <c r="U83" s="49">
        <f t="shared" si="4"/>
        <v>0</v>
      </c>
      <c r="V83" s="31"/>
    </row>
    <row r="84" spans="2:25" ht="20.100000000000001" customHeight="1" x14ac:dyDescent="0.3">
      <c r="B84" s="103"/>
      <c r="C84" s="134"/>
      <c r="D84" s="131"/>
      <c r="E84" s="132"/>
      <c r="F84" s="135"/>
      <c r="G84" s="131"/>
      <c r="H84" s="133"/>
      <c r="I84" s="134"/>
      <c r="J84" s="131"/>
      <c r="K84" s="132"/>
      <c r="L84" s="135"/>
      <c r="M84" s="131"/>
      <c r="N84" s="133"/>
      <c r="O84" s="134"/>
      <c r="P84" s="131"/>
      <c r="Q84" s="132"/>
      <c r="R84" s="43">
        <f t="shared" ca="1" si="0"/>
        <v>0</v>
      </c>
      <c r="S84" s="27">
        <f t="shared" si="1"/>
        <v>0</v>
      </c>
      <c r="T84" s="29">
        <f t="shared" si="2"/>
        <v>0</v>
      </c>
      <c r="U84" s="49">
        <f t="shared" si="4"/>
        <v>0</v>
      </c>
      <c r="V84" s="31"/>
    </row>
    <row r="85" spans="2:25" ht="20.100000000000001" customHeight="1" x14ac:dyDescent="0.3">
      <c r="B85" s="103"/>
      <c r="C85" s="134"/>
      <c r="D85" s="131"/>
      <c r="E85" s="132"/>
      <c r="F85" s="135"/>
      <c r="G85" s="131"/>
      <c r="H85" s="133"/>
      <c r="I85" s="134"/>
      <c r="J85" s="131"/>
      <c r="K85" s="132"/>
      <c r="L85" s="135"/>
      <c r="M85" s="131"/>
      <c r="N85" s="133"/>
      <c r="O85" s="134"/>
      <c r="P85" s="131"/>
      <c r="Q85" s="132"/>
      <c r="R85" s="43">
        <f t="shared" ca="1" si="0"/>
        <v>0</v>
      </c>
      <c r="S85" s="27">
        <f t="shared" si="1"/>
        <v>0</v>
      </c>
      <c r="T85" s="29">
        <f t="shared" si="2"/>
        <v>0</v>
      </c>
      <c r="U85" s="49">
        <f t="shared" si="4"/>
        <v>0</v>
      </c>
      <c r="V85" s="31"/>
    </row>
    <row r="86" spans="2:25" ht="20.100000000000001" customHeight="1" x14ac:dyDescent="0.3">
      <c r="B86" s="103"/>
      <c r="C86" s="134"/>
      <c r="D86" s="131"/>
      <c r="E86" s="132"/>
      <c r="F86" s="135"/>
      <c r="G86" s="131"/>
      <c r="H86" s="133"/>
      <c r="I86" s="134"/>
      <c r="J86" s="131"/>
      <c r="K86" s="132"/>
      <c r="L86" s="135"/>
      <c r="M86" s="131"/>
      <c r="N86" s="133"/>
      <c r="O86" s="134"/>
      <c r="P86" s="131"/>
      <c r="Q86" s="132"/>
      <c r="R86" s="43">
        <f t="shared" ca="1" si="0"/>
        <v>0</v>
      </c>
      <c r="S86" s="27">
        <f t="shared" si="1"/>
        <v>0</v>
      </c>
      <c r="T86" s="29">
        <f t="shared" si="2"/>
        <v>0</v>
      </c>
      <c r="U86" s="49">
        <f t="shared" si="4"/>
        <v>0</v>
      </c>
      <c r="V86" s="31"/>
    </row>
    <row r="87" spans="2:25" ht="20.100000000000001" customHeight="1" x14ac:dyDescent="0.3">
      <c r="B87" s="103"/>
      <c r="C87" s="134"/>
      <c r="D87" s="131"/>
      <c r="E87" s="132"/>
      <c r="F87" s="135"/>
      <c r="G87" s="131"/>
      <c r="H87" s="133"/>
      <c r="I87" s="134"/>
      <c r="J87" s="131"/>
      <c r="K87" s="132"/>
      <c r="L87" s="135"/>
      <c r="M87" s="131"/>
      <c r="N87" s="133"/>
      <c r="O87" s="134"/>
      <c r="P87" s="131"/>
      <c r="Q87" s="132"/>
      <c r="R87" s="43">
        <f t="shared" ca="1" si="0"/>
        <v>0</v>
      </c>
      <c r="S87" s="27">
        <f t="shared" si="1"/>
        <v>0</v>
      </c>
      <c r="T87" s="29">
        <f t="shared" si="2"/>
        <v>0</v>
      </c>
      <c r="U87" s="49">
        <f t="shared" si="4"/>
        <v>0</v>
      </c>
      <c r="V87" s="31"/>
    </row>
    <row r="88" spans="2:25" ht="20.100000000000001" customHeight="1" x14ac:dyDescent="0.3">
      <c r="B88" s="103"/>
      <c r="C88" s="134"/>
      <c r="D88" s="131"/>
      <c r="E88" s="132"/>
      <c r="F88" s="135"/>
      <c r="G88" s="131"/>
      <c r="H88" s="133"/>
      <c r="I88" s="134"/>
      <c r="J88" s="131"/>
      <c r="K88" s="132"/>
      <c r="L88" s="135"/>
      <c r="M88" s="131"/>
      <c r="N88" s="133"/>
      <c r="O88" s="134"/>
      <c r="P88" s="131"/>
      <c r="Q88" s="132"/>
      <c r="R88" s="43">
        <f t="shared" ca="1" si="0"/>
        <v>0</v>
      </c>
      <c r="S88" s="27">
        <f t="shared" si="1"/>
        <v>0</v>
      </c>
      <c r="T88" s="29">
        <f t="shared" si="2"/>
        <v>0</v>
      </c>
      <c r="U88" s="49">
        <f t="shared" si="4"/>
        <v>0</v>
      </c>
      <c r="V88" s="31"/>
    </row>
    <row r="89" spans="2:25" ht="20.100000000000001" customHeight="1" x14ac:dyDescent="0.3">
      <c r="B89" s="103"/>
      <c r="C89" s="134"/>
      <c r="D89" s="131"/>
      <c r="E89" s="132"/>
      <c r="F89" s="135"/>
      <c r="G89" s="131"/>
      <c r="H89" s="133"/>
      <c r="I89" s="134"/>
      <c r="J89" s="131"/>
      <c r="K89" s="132"/>
      <c r="L89" s="135"/>
      <c r="M89" s="131"/>
      <c r="N89" s="133"/>
      <c r="O89" s="134"/>
      <c r="P89" s="131"/>
      <c r="Q89" s="132"/>
      <c r="R89" s="43">
        <f t="shared" ca="1" si="0"/>
        <v>0</v>
      </c>
      <c r="S89" s="27">
        <f t="shared" si="1"/>
        <v>0</v>
      </c>
      <c r="T89" s="29">
        <f t="shared" si="2"/>
        <v>0</v>
      </c>
      <c r="U89" s="49">
        <f t="shared" si="4"/>
        <v>0</v>
      </c>
      <c r="V89" s="31"/>
    </row>
    <row r="90" spans="2:25" ht="20.100000000000001" customHeight="1" x14ac:dyDescent="0.3">
      <c r="B90" s="103"/>
      <c r="C90" s="134"/>
      <c r="D90" s="131"/>
      <c r="E90" s="132"/>
      <c r="F90" s="135"/>
      <c r="G90" s="131"/>
      <c r="H90" s="133"/>
      <c r="I90" s="134"/>
      <c r="J90" s="131"/>
      <c r="K90" s="132"/>
      <c r="L90" s="135"/>
      <c r="M90" s="131"/>
      <c r="N90" s="133"/>
      <c r="O90" s="134"/>
      <c r="P90" s="131"/>
      <c r="Q90" s="132"/>
      <c r="R90" s="43">
        <f t="shared" ca="1" si="0"/>
        <v>0</v>
      </c>
      <c r="S90" s="27">
        <f t="shared" si="1"/>
        <v>0</v>
      </c>
      <c r="T90" s="29">
        <f t="shared" si="2"/>
        <v>0</v>
      </c>
      <c r="U90" s="49">
        <f t="shared" si="4"/>
        <v>0</v>
      </c>
      <c r="V90" s="31"/>
    </row>
    <row r="91" spans="2:25" ht="20.100000000000001" customHeight="1" x14ac:dyDescent="0.3">
      <c r="B91" s="103"/>
      <c r="C91" s="134"/>
      <c r="D91" s="131"/>
      <c r="E91" s="132"/>
      <c r="F91" s="135"/>
      <c r="G91" s="131"/>
      <c r="H91" s="133"/>
      <c r="I91" s="134"/>
      <c r="J91" s="131"/>
      <c r="K91" s="132"/>
      <c r="L91" s="135"/>
      <c r="M91" s="131"/>
      <c r="N91" s="133"/>
      <c r="O91" s="134"/>
      <c r="P91" s="131"/>
      <c r="Q91" s="132"/>
      <c r="R91" s="43">
        <f t="shared" ca="1" si="0"/>
        <v>0</v>
      </c>
      <c r="S91" s="27">
        <f t="shared" si="1"/>
        <v>0</v>
      </c>
      <c r="T91" s="29">
        <f t="shared" si="2"/>
        <v>0</v>
      </c>
      <c r="U91" s="49">
        <f t="shared" si="4"/>
        <v>0</v>
      </c>
      <c r="V91" s="31"/>
    </row>
    <row r="92" spans="2:25" ht="20.100000000000001" customHeight="1" x14ac:dyDescent="0.3">
      <c r="B92" s="103"/>
      <c r="C92" s="134"/>
      <c r="D92" s="131"/>
      <c r="E92" s="132"/>
      <c r="F92" s="135"/>
      <c r="G92" s="131"/>
      <c r="H92" s="133"/>
      <c r="I92" s="134"/>
      <c r="J92" s="131"/>
      <c r="K92" s="132"/>
      <c r="L92" s="135"/>
      <c r="M92" s="131"/>
      <c r="N92" s="133"/>
      <c r="O92" s="134"/>
      <c r="P92" s="131"/>
      <c r="Q92" s="132"/>
      <c r="R92" s="43">
        <f t="shared" ca="1" si="0"/>
        <v>0</v>
      </c>
      <c r="S92" s="27">
        <f t="shared" si="1"/>
        <v>0</v>
      </c>
      <c r="T92" s="29">
        <f t="shared" si="2"/>
        <v>0</v>
      </c>
      <c r="U92" s="49">
        <f t="shared" si="4"/>
        <v>0</v>
      </c>
      <c r="V92" s="31"/>
    </row>
    <row r="93" spans="2:25" ht="20.100000000000001" customHeight="1" x14ac:dyDescent="0.3">
      <c r="B93" s="103"/>
      <c r="C93" s="134"/>
      <c r="D93" s="131"/>
      <c r="E93" s="132"/>
      <c r="F93" s="135"/>
      <c r="G93" s="131"/>
      <c r="H93" s="133"/>
      <c r="I93" s="134"/>
      <c r="J93" s="131"/>
      <c r="K93" s="132"/>
      <c r="L93" s="135"/>
      <c r="M93" s="131"/>
      <c r="N93" s="133"/>
      <c r="O93" s="134"/>
      <c r="P93" s="131"/>
      <c r="Q93" s="132"/>
      <c r="R93" s="43">
        <f t="shared" ca="1" si="0"/>
        <v>0</v>
      </c>
      <c r="S93" s="27">
        <f t="shared" si="1"/>
        <v>0</v>
      </c>
      <c r="T93" s="29">
        <f t="shared" si="2"/>
        <v>0</v>
      </c>
      <c r="U93" s="49">
        <f t="shared" si="4"/>
        <v>0</v>
      </c>
      <c r="V93" s="31"/>
    </row>
    <row r="94" spans="2:25" ht="20.100000000000001" customHeight="1" thickBot="1" x14ac:dyDescent="0.35">
      <c r="B94" s="103"/>
      <c r="C94" s="134"/>
      <c r="D94" s="131"/>
      <c r="E94" s="132"/>
      <c r="F94" s="135"/>
      <c r="G94" s="131"/>
      <c r="H94" s="133"/>
      <c r="I94" s="134"/>
      <c r="J94" s="131"/>
      <c r="K94" s="132"/>
      <c r="L94" s="135"/>
      <c r="M94" s="131"/>
      <c r="N94" s="133"/>
      <c r="O94" s="134"/>
      <c r="P94" s="131"/>
      <c r="Q94" s="132"/>
      <c r="R94" s="46">
        <f t="shared" ca="1" si="0"/>
        <v>0</v>
      </c>
      <c r="S94" s="30">
        <f t="shared" si="1"/>
        <v>0</v>
      </c>
      <c r="T94" s="33">
        <f t="shared" si="2"/>
        <v>0</v>
      </c>
      <c r="U94" s="50">
        <f>COUNTIF(C94:Q94,"abs")</f>
        <v>0</v>
      </c>
      <c r="V94" s="31"/>
      <c r="Y94" s="26"/>
    </row>
    <row r="95" spans="2:25" ht="24.95" customHeight="1" thickBot="1" x14ac:dyDescent="0.35">
      <c r="B95" s="364" t="s">
        <v>9</v>
      </c>
      <c r="C95" s="358">
        <f>COUNTIF(C5:C94,"abs")</f>
        <v>0</v>
      </c>
      <c r="D95" s="359"/>
      <c r="E95" s="360"/>
      <c r="F95" s="366">
        <f>COUNTIF(F5:F94,"abs")</f>
        <v>0</v>
      </c>
      <c r="G95" s="367"/>
      <c r="H95" s="368"/>
      <c r="I95" s="358">
        <f>COUNTIF(I5:I94,"abs")</f>
        <v>0</v>
      </c>
      <c r="J95" s="359"/>
      <c r="K95" s="360"/>
      <c r="L95" s="366">
        <f>COUNTIF(L5:L94,"abs")</f>
        <v>0</v>
      </c>
      <c r="M95" s="367"/>
      <c r="N95" s="368"/>
      <c r="O95" s="358">
        <f>COUNTIF(O5:O94,"abs")</f>
        <v>0</v>
      </c>
      <c r="P95" s="359"/>
      <c r="Q95" s="360"/>
      <c r="R95" s="369">
        <f ca="1">SUM(R5:R94)</f>
        <v>0</v>
      </c>
      <c r="S95" s="371">
        <f>SUM(S5:S94)</f>
        <v>0</v>
      </c>
      <c r="T95" s="371">
        <f>SUM(T5:T94)</f>
        <v>0</v>
      </c>
      <c r="U95" s="373">
        <f>SUM(U5:U94)</f>
        <v>0</v>
      </c>
      <c r="V95" s="31"/>
    </row>
    <row r="96" spans="2:25" ht="24.95" customHeight="1" thickBot="1" x14ac:dyDescent="0.35">
      <c r="B96" s="365"/>
      <c r="C96" s="56">
        <f ca="1">somcoul(C5:C94,"rouge")</f>
        <v>0</v>
      </c>
      <c r="D96" s="36">
        <f>COUNTIF(D5:D94,"g")</f>
        <v>0</v>
      </c>
      <c r="E96" s="40">
        <f>COUNTIF(E5:E94,"c")</f>
        <v>0</v>
      </c>
      <c r="F96" s="55">
        <f ca="1">somcoul(F5:F94,"rouge")</f>
        <v>0</v>
      </c>
      <c r="G96" s="44">
        <f>COUNTIF(G5:G94,"g")</f>
        <v>0</v>
      </c>
      <c r="H96" s="57">
        <f>COUNTIF(H5:H94,"c")</f>
        <v>0</v>
      </c>
      <c r="I96" s="56">
        <f ca="1">somcoul(I5:I94,"rouge")</f>
        <v>0</v>
      </c>
      <c r="J96" s="36">
        <f>COUNTIF(J6:J94,"g")</f>
        <v>0</v>
      </c>
      <c r="K96" s="40">
        <f>COUNTIF(K5:K94,"c")</f>
        <v>0</v>
      </c>
      <c r="L96" s="51">
        <f ca="1">somcoul(L5:L94,"rouge")</f>
        <v>0</v>
      </c>
      <c r="M96" s="36">
        <f>COUNTIF(M5:M94,"g")</f>
        <v>0</v>
      </c>
      <c r="N96" s="39">
        <f>COUNTIF(N6:N94,"c")</f>
        <v>0</v>
      </c>
      <c r="O96" s="56">
        <f ca="1">somcoul(O5:O94,"rouge")</f>
        <v>0</v>
      </c>
      <c r="P96" s="36">
        <f>COUNTIF(P5:P94,"g")</f>
        <v>0</v>
      </c>
      <c r="Q96" s="40">
        <f>COUNTIF(Q5:Q94,"c")</f>
        <v>0</v>
      </c>
      <c r="R96" s="370"/>
      <c r="S96" s="372"/>
      <c r="T96" s="372"/>
      <c r="U96" s="374"/>
      <c r="V96" s="31"/>
    </row>
    <row r="97" spans="2:22" ht="20.100000000000001" customHeight="1" x14ac:dyDescent="0.3">
      <c r="B97" s="52" t="s">
        <v>3</v>
      </c>
      <c r="C97" s="350">
        <f>COUNTIF(C5:C94,"6h30/8h00")</f>
        <v>0</v>
      </c>
      <c r="D97" s="351"/>
      <c r="E97" s="352"/>
      <c r="F97" s="344">
        <f>COUNTIF(F5:F94,"6h30/8h00")</f>
        <v>0</v>
      </c>
      <c r="G97" s="345"/>
      <c r="H97" s="346"/>
      <c r="I97" s="349">
        <f>COUNTIF(I5:I94,"6h30/8h00")</f>
        <v>0</v>
      </c>
      <c r="J97" s="345"/>
      <c r="K97" s="346"/>
      <c r="L97" s="350">
        <f>COUNTIF(L5:L94,"6h30/8h00")</f>
        <v>0</v>
      </c>
      <c r="M97" s="351"/>
      <c r="N97" s="352"/>
      <c r="O97" s="344">
        <f>COUNTIF(O5:O94,"6h30/8h00")</f>
        <v>0</v>
      </c>
      <c r="P97" s="345"/>
      <c r="Q97" s="346"/>
      <c r="R97" s="347">
        <f t="shared" ref="R97:R111" si="5">SUM(C97:Q97)</f>
        <v>0</v>
      </c>
      <c r="S97" s="347"/>
      <c r="T97" s="347"/>
      <c r="U97" s="348"/>
      <c r="V97" s="31"/>
    </row>
    <row r="98" spans="2:22" ht="20.100000000000001" customHeight="1" x14ac:dyDescent="0.3">
      <c r="B98" s="53" t="s">
        <v>2</v>
      </c>
      <c r="C98" s="332">
        <f>COUNTIF(C5:C94,"7h00/9h00")</f>
        <v>0</v>
      </c>
      <c r="D98" s="333"/>
      <c r="E98" s="334"/>
      <c r="F98" s="339">
        <f>COUNTIF(F5:F94,"7h00/9h00")</f>
        <v>0</v>
      </c>
      <c r="G98" s="333"/>
      <c r="H98" s="335"/>
      <c r="I98" s="332">
        <f>COUNTIF(I5:I94,"7h00/9h00")</f>
        <v>0</v>
      </c>
      <c r="J98" s="333"/>
      <c r="K98" s="335"/>
      <c r="L98" s="332">
        <f>COUNTIF(L5:L94,"7h00/9h00")</f>
        <v>0</v>
      </c>
      <c r="M98" s="333"/>
      <c r="N98" s="334"/>
      <c r="O98" s="339">
        <f>COUNTIF(O5:O94,"7h00/9h00")</f>
        <v>0</v>
      </c>
      <c r="P98" s="333"/>
      <c r="Q98" s="335"/>
      <c r="R98" s="342">
        <f t="shared" si="5"/>
        <v>0</v>
      </c>
      <c r="S98" s="342"/>
      <c r="T98" s="342"/>
      <c r="U98" s="343"/>
      <c r="V98" s="31"/>
    </row>
    <row r="99" spans="2:22" ht="20.100000000000001" customHeight="1" x14ac:dyDescent="0.3">
      <c r="B99" s="53" t="s">
        <v>4</v>
      </c>
      <c r="C99" s="332">
        <f>COUNTIF(C5:C94,"8h00/10h00")</f>
        <v>0</v>
      </c>
      <c r="D99" s="333"/>
      <c r="E99" s="334"/>
      <c r="F99" s="339">
        <f>COUNTIF(F5:F94,"8h00/10h00")</f>
        <v>0</v>
      </c>
      <c r="G99" s="333"/>
      <c r="H99" s="335"/>
      <c r="I99" s="332">
        <f>COUNTIF(I5:I94,"8h00/10h00")</f>
        <v>0</v>
      </c>
      <c r="J99" s="333"/>
      <c r="K99" s="335"/>
      <c r="L99" s="332">
        <f>COUNTIF(L5:L94,"8h00/10h00")</f>
        <v>0</v>
      </c>
      <c r="M99" s="333"/>
      <c r="N99" s="334"/>
      <c r="O99" s="339">
        <f>COUNTIF(O5:O94,"8h00/10h00")</f>
        <v>0</v>
      </c>
      <c r="P99" s="333"/>
      <c r="Q99" s="335"/>
      <c r="R99" s="342">
        <f t="shared" si="5"/>
        <v>0</v>
      </c>
      <c r="S99" s="342"/>
      <c r="T99" s="342"/>
      <c r="U99" s="343"/>
      <c r="V99" s="31"/>
    </row>
    <row r="100" spans="2:22" ht="20.100000000000001" customHeight="1" x14ac:dyDescent="0.3">
      <c r="B100" s="53" t="s">
        <v>1</v>
      </c>
      <c r="C100" s="332">
        <f>COUNTIF(C5:C94,"9h00/11h00")</f>
        <v>0</v>
      </c>
      <c r="D100" s="333"/>
      <c r="E100" s="334"/>
      <c r="F100" s="339">
        <f>COUNTIF(F5:F94,"9h00/11h00")</f>
        <v>0</v>
      </c>
      <c r="G100" s="333"/>
      <c r="H100" s="335"/>
      <c r="I100" s="332">
        <f>COUNTIF(I5:I94,"9h00/11h00")</f>
        <v>0</v>
      </c>
      <c r="J100" s="333"/>
      <c r="K100" s="335"/>
      <c r="L100" s="332">
        <f>COUNTIF(L5:L94,"9h00/11h00")</f>
        <v>0</v>
      </c>
      <c r="M100" s="333"/>
      <c r="N100" s="334"/>
      <c r="O100" s="339">
        <f>COUNTIF(O5:O94,"9h00/11h00")</f>
        <v>0</v>
      </c>
      <c r="P100" s="333"/>
      <c r="Q100" s="335"/>
      <c r="R100" s="342">
        <f t="shared" si="5"/>
        <v>0</v>
      </c>
      <c r="S100" s="342"/>
      <c r="T100" s="342"/>
      <c r="U100" s="343"/>
      <c r="V100" s="31"/>
    </row>
    <row r="101" spans="2:22" ht="20.100000000000001" customHeight="1" x14ac:dyDescent="0.3">
      <c r="B101" s="53" t="s">
        <v>10</v>
      </c>
      <c r="C101" s="332">
        <f>COUNTIF(C5:C94,"10h00/12h00")</f>
        <v>0</v>
      </c>
      <c r="D101" s="333"/>
      <c r="E101" s="334"/>
      <c r="F101" s="339">
        <f>COUNTIF(F5:F94,"10h00/12h00")</f>
        <v>0</v>
      </c>
      <c r="G101" s="333"/>
      <c r="H101" s="335"/>
      <c r="I101" s="332">
        <f>COUNTIF(I5:I94,"10h00/12h00")</f>
        <v>0</v>
      </c>
      <c r="J101" s="333"/>
      <c r="K101" s="335"/>
      <c r="L101" s="332">
        <f>COUNTIF(L5:L94,"10h00/12h00")</f>
        <v>0</v>
      </c>
      <c r="M101" s="333"/>
      <c r="N101" s="334"/>
      <c r="O101" s="339">
        <f>COUNTIF(O5:O94,"10h00/12h00")</f>
        <v>0</v>
      </c>
      <c r="P101" s="333"/>
      <c r="Q101" s="335"/>
      <c r="R101" s="342">
        <f t="shared" si="5"/>
        <v>0</v>
      </c>
      <c r="S101" s="342"/>
      <c r="T101" s="342"/>
      <c r="U101" s="343"/>
      <c r="V101" s="31"/>
    </row>
    <row r="102" spans="2:22" ht="20.100000000000001" customHeight="1" x14ac:dyDescent="0.3">
      <c r="B102" s="53" t="s">
        <v>5</v>
      </c>
      <c r="C102" s="332">
        <f>COUNTIF(C5:C94,"11h00/13h00")</f>
        <v>0</v>
      </c>
      <c r="D102" s="333"/>
      <c r="E102" s="334"/>
      <c r="F102" s="339">
        <f>COUNTIF(F5:F94,"11h00/13h00")</f>
        <v>0</v>
      </c>
      <c r="G102" s="333"/>
      <c r="H102" s="335"/>
      <c r="I102" s="332">
        <f>COUNTIF(I5:I94,"11h00/13h00")</f>
        <v>0</v>
      </c>
      <c r="J102" s="333"/>
      <c r="K102" s="335"/>
      <c r="L102" s="332">
        <f>COUNTIF(L5:L94,"11h00/13h00")</f>
        <v>0</v>
      </c>
      <c r="M102" s="333"/>
      <c r="N102" s="334"/>
      <c r="O102" s="339">
        <f>COUNTIF(O5:O94,"11h00/13h00")</f>
        <v>0</v>
      </c>
      <c r="P102" s="333"/>
      <c r="Q102" s="335"/>
      <c r="R102" s="342">
        <f t="shared" si="5"/>
        <v>0</v>
      </c>
      <c r="S102" s="342"/>
      <c r="T102" s="342"/>
      <c r="U102" s="343"/>
      <c r="V102" s="31"/>
    </row>
    <row r="103" spans="2:22" ht="20.100000000000001" customHeight="1" x14ac:dyDescent="0.3">
      <c r="B103" s="53" t="s">
        <v>6</v>
      </c>
      <c r="C103" s="332">
        <f>COUNTIF(C5:C94,"13h00/15h00")</f>
        <v>0</v>
      </c>
      <c r="D103" s="333"/>
      <c r="E103" s="334"/>
      <c r="F103" s="339">
        <f>COUNTIF(F5:F94,"13h00/15h00")</f>
        <v>0</v>
      </c>
      <c r="G103" s="333"/>
      <c r="H103" s="335"/>
      <c r="I103" s="332">
        <f>COUNTIF(I5:I94,"13h00/15h00")</f>
        <v>0</v>
      </c>
      <c r="J103" s="333"/>
      <c r="K103" s="335"/>
      <c r="L103" s="332">
        <f>COUNTIF(L5:L94,"13h00/15h00")</f>
        <v>0</v>
      </c>
      <c r="M103" s="333"/>
      <c r="N103" s="334"/>
      <c r="O103" s="339">
        <f>COUNTIF(O5:O94,"13h00/15h00")</f>
        <v>0</v>
      </c>
      <c r="P103" s="333"/>
      <c r="Q103" s="335"/>
      <c r="R103" s="342">
        <f t="shared" si="5"/>
        <v>0</v>
      </c>
      <c r="S103" s="342"/>
      <c r="T103" s="342"/>
      <c r="U103" s="343"/>
      <c r="V103" s="31"/>
    </row>
    <row r="104" spans="2:22" ht="20.100000000000001" customHeight="1" x14ac:dyDescent="0.3">
      <c r="B104" s="53" t="s">
        <v>7</v>
      </c>
      <c r="C104" s="332">
        <f>COUNTIF(C5:C94,"13h30/15h30")</f>
        <v>0</v>
      </c>
      <c r="D104" s="333"/>
      <c r="E104" s="334"/>
      <c r="F104" s="339">
        <f>COUNTIF(F5:F94,"13h30/15h30")</f>
        <v>0</v>
      </c>
      <c r="G104" s="333"/>
      <c r="H104" s="335"/>
      <c r="I104" s="332">
        <f>COUNTIF(I5:I94,"13h30/15h30")</f>
        <v>0</v>
      </c>
      <c r="J104" s="333"/>
      <c r="K104" s="335"/>
      <c r="L104" s="332">
        <f>COUNTIF(L5:L94,"13h30/15h30")</f>
        <v>0</v>
      </c>
      <c r="M104" s="333"/>
      <c r="N104" s="334"/>
      <c r="O104" s="339">
        <f>COUNTIF(O5:O94,"13h30/15h30")</f>
        <v>0</v>
      </c>
      <c r="P104" s="333"/>
      <c r="Q104" s="335"/>
      <c r="R104" s="342">
        <f t="shared" si="5"/>
        <v>0</v>
      </c>
      <c r="S104" s="342"/>
      <c r="T104" s="342"/>
      <c r="U104" s="343"/>
      <c r="V104" s="31"/>
    </row>
    <row r="105" spans="2:22" ht="20.100000000000001" customHeight="1" x14ac:dyDescent="0.3">
      <c r="B105" s="53" t="s">
        <v>8</v>
      </c>
      <c r="C105" s="332">
        <f>COUNTIF(C5:C94,"15h00/17h00")</f>
        <v>0</v>
      </c>
      <c r="D105" s="333"/>
      <c r="E105" s="334"/>
      <c r="F105" s="339">
        <f>COUNTIF(F5:F94,"15h00/17h00")</f>
        <v>0</v>
      </c>
      <c r="G105" s="333"/>
      <c r="H105" s="335"/>
      <c r="I105" s="332">
        <f>COUNTIF(I5:I94,"15h00/17h00")</f>
        <v>0</v>
      </c>
      <c r="J105" s="333"/>
      <c r="K105" s="335"/>
      <c r="L105" s="332">
        <f>COUNTIF(L5:L94,"15h00/17h00")</f>
        <v>0</v>
      </c>
      <c r="M105" s="333"/>
      <c r="N105" s="334"/>
      <c r="O105" s="339">
        <f>COUNTIF(O5:O94,"15h00/17h00")</f>
        <v>0</v>
      </c>
      <c r="P105" s="333"/>
      <c r="Q105" s="335"/>
      <c r="R105" s="342">
        <f t="shared" si="5"/>
        <v>0</v>
      </c>
      <c r="S105" s="342"/>
      <c r="T105" s="342"/>
      <c r="U105" s="343"/>
      <c r="V105" s="31"/>
    </row>
    <row r="106" spans="2:22" ht="20.100000000000001" customHeight="1" x14ac:dyDescent="0.3">
      <c r="B106" s="53" t="s">
        <v>34</v>
      </c>
      <c r="C106" s="332">
        <f>COUNTIF(C5:C94,"16h00/18h00")</f>
        <v>0</v>
      </c>
      <c r="D106" s="333"/>
      <c r="E106" s="334"/>
      <c r="F106" s="339">
        <f>COUNTIF(F5:F94,"16h00/18h00")</f>
        <v>0</v>
      </c>
      <c r="G106" s="333"/>
      <c r="H106" s="335"/>
      <c r="I106" s="332">
        <f>COUNTIF(I5:I94,"16h00/18h00")</f>
        <v>0</v>
      </c>
      <c r="J106" s="333"/>
      <c r="K106" s="335"/>
      <c r="L106" s="332">
        <f>COUNTIF(L5:L94,"16h00/18h00")</f>
        <v>0</v>
      </c>
      <c r="M106" s="333"/>
      <c r="N106" s="334"/>
      <c r="O106" s="339">
        <f>COUNTIF(O5:O94,"16h00/18h00")</f>
        <v>0</v>
      </c>
      <c r="P106" s="333"/>
      <c r="Q106" s="335"/>
      <c r="R106" s="342">
        <f t="shared" si="5"/>
        <v>0</v>
      </c>
      <c r="S106" s="342"/>
      <c r="T106" s="342"/>
      <c r="U106" s="343"/>
      <c r="V106" s="31"/>
    </row>
    <row r="107" spans="2:22" ht="20.100000000000001" customHeight="1" x14ac:dyDescent="0.3">
      <c r="B107" s="53" t="s">
        <v>25</v>
      </c>
      <c r="C107" s="332">
        <f>COUNTIF(C5:C94,"17h00/19h00")</f>
        <v>0</v>
      </c>
      <c r="D107" s="333"/>
      <c r="E107" s="334"/>
      <c r="F107" s="339">
        <f>COUNTIF(F5:F94,"17h00/19h00")</f>
        <v>0</v>
      </c>
      <c r="G107" s="333"/>
      <c r="H107" s="335"/>
      <c r="I107" s="332">
        <f>COUNTIF(I5:I94,"17h00/19h00")</f>
        <v>0</v>
      </c>
      <c r="J107" s="333"/>
      <c r="K107" s="335"/>
      <c r="L107" s="332">
        <f>COUNTIF(L5:L94,"17h00/19h00")</f>
        <v>0</v>
      </c>
      <c r="M107" s="333"/>
      <c r="N107" s="334"/>
      <c r="O107" s="339">
        <f>COUNTIF(O5:O94,"17h00/19h00")</f>
        <v>0</v>
      </c>
      <c r="P107" s="333"/>
      <c r="Q107" s="335"/>
      <c r="R107" s="342">
        <f t="shared" si="5"/>
        <v>0</v>
      </c>
      <c r="S107" s="342"/>
      <c r="T107" s="342"/>
      <c r="U107" s="343"/>
      <c r="V107" s="31"/>
    </row>
    <row r="108" spans="2:22" ht="20.100000000000001" customHeight="1" x14ac:dyDescent="0.3">
      <c r="B108" s="53" t="s">
        <v>11</v>
      </c>
      <c r="C108" s="332">
        <f>COUNTIF(C5:C94,"18h00/20h00")</f>
        <v>0</v>
      </c>
      <c r="D108" s="333"/>
      <c r="E108" s="334"/>
      <c r="F108" s="339">
        <f>COUNTIF(F5:F94,"18h00/20h00")</f>
        <v>0</v>
      </c>
      <c r="G108" s="333"/>
      <c r="H108" s="335"/>
      <c r="I108" s="332">
        <f>COUNTIF(I5:I94,"18h00/20h00")</f>
        <v>0</v>
      </c>
      <c r="J108" s="333"/>
      <c r="K108" s="335"/>
      <c r="L108" s="332">
        <f>COUNTIF(L5:L94,"18h00/20h00")</f>
        <v>0</v>
      </c>
      <c r="M108" s="333"/>
      <c r="N108" s="334"/>
      <c r="O108" s="339">
        <f>COUNTIF(O5:O94,"18h00/20h00")</f>
        <v>0</v>
      </c>
      <c r="P108" s="333"/>
      <c r="Q108" s="335"/>
      <c r="R108" s="342">
        <f t="shared" si="5"/>
        <v>0</v>
      </c>
      <c r="S108" s="342"/>
      <c r="T108" s="342"/>
      <c r="U108" s="343"/>
      <c r="V108" s="31"/>
    </row>
    <row r="109" spans="2:22" ht="20.100000000000001" customHeight="1" x14ac:dyDescent="0.3">
      <c r="B109" s="53" t="s">
        <v>22</v>
      </c>
      <c r="C109" s="332">
        <f>COUNTIF(C5:C94,"19h00/21h00")</f>
        <v>0</v>
      </c>
      <c r="D109" s="333"/>
      <c r="E109" s="334"/>
      <c r="F109" s="339">
        <f>COUNTIF(F5:F94,"19h00/21h00")</f>
        <v>0</v>
      </c>
      <c r="G109" s="333"/>
      <c r="H109" s="335"/>
      <c r="I109" s="332">
        <f>COUNTIF(I5:I94,"19h00/21h00")</f>
        <v>0</v>
      </c>
      <c r="J109" s="333"/>
      <c r="K109" s="335"/>
      <c r="L109" s="332">
        <f>COUNTIF(L5:L94,"19h00/21h00")</f>
        <v>0</v>
      </c>
      <c r="M109" s="333"/>
      <c r="N109" s="334"/>
      <c r="O109" s="339">
        <f>COUNTIF(O5:O94,"19h00/21h00")</f>
        <v>0</v>
      </c>
      <c r="P109" s="333"/>
      <c r="Q109" s="335"/>
      <c r="R109" s="342">
        <f t="shared" si="5"/>
        <v>0</v>
      </c>
      <c r="S109" s="342"/>
      <c r="T109" s="342"/>
      <c r="U109" s="343"/>
      <c r="V109" s="31"/>
    </row>
    <row r="110" spans="2:22" ht="20.100000000000001" customHeight="1" x14ac:dyDescent="0.3">
      <c r="B110" s="53" t="s">
        <v>23</v>
      </c>
      <c r="C110" s="332">
        <f>COUNTIF(C5:C94,"21h00/23h00")</f>
        <v>0</v>
      </c>
      <c r="D110" s="333"/>
      <c r="E110" s="334"/>
      <c r="F110" s="339">
        <f>COUNTIF(F5:F94,"21h00/23h00")</f>
        <v>0</v>
      </c>
      <c r="G110" s="333"/>
      <c r="H110" s="335"/>
      <c r="I110" s="332">
        <f>COUNTIF(I5:I94,"21h00/23h00")</f>
        <v>0</v>
      </c>
      <c r="J110" s="333"/>
      <c r="K110" s="335"/>
      <c r="L110" s="332">
        <f>COUNTIF(L5:L94,"21h00/23h00")</f>
        <v>0</v>
      </c>
      <c r="M110" s="333"/>
      <c r="N110" s="334"/>
      <c r="O110" s="339">
        <f>COUNTIF(O5:O94,"21h00/23h00")</f>
        <v>0</v>
      </c>
      <c r="P110" s="333"/>
      <c r="Q110" s="335"/>
      <c r="R110" s="342">
        <f t="shared" si="5"/>
        <v>0</v>
      </c>
      <c r="S110" s="342"/>
      <c r="T110" s="342"/>
      <c r="U110" s="343"/>
      <c r="V110" s="31"/>
    </row>
    <row r="111" spans="2:22" ht="20.100000000000001" customHeight="1" thickBot="1" x14ac:dyDescent="0.35">
      <c r="B111" s="54" t="s">
        <v>24</v>
      </c>
      <c r="C111" s="336">
        <f>COUNTIF(C5:C94,"22h00/23h00")</f>
        <v>0</v>
      </c>
      <c r="D111" s="337"/>
      <c r="E111" s="338"/>
      <c r="F111" s="340">
        <f>COUNTIF(F5:F94,"22h00/23h00")</f>
        <v>0</v>
      </c>
      <c r="G111" s="337"/>
      <c r="H111" s="341"/>
      <c r="I111" s="336">
        <f>COUNTIF(I5:I94,"22h00/23h00")</f>
        <v>0</v>
      </c>
      <c r="J111" s="337"/>
      <c r="K111" s="341"/>
      <c r="L111" s="336">
        <f>COUNTIF(L5:L94,"22h00/23h00")</f>
        <v>0</v>
      </c>
      <c r="M111" s="337"/>
      <c r="N111" s="338"/>
      <c r="O111" s="340">
        <f>COUNTIF(O5:O94,"22h00/23h00")</f>
        <v>0</v>
      </c>
      <c r="P111" s="337"/>
      <c r="Q111" s="341"/>
      <c r="R111" s="353">
        <f t="shared" si="5"/>
        <v>0</v>
      </c>
      <c r="S111" s="353"/>
      <c r="T111" s="353"/>
      <c r="U111" s="354"/>
      <c r="V111" s="31"/>
    </row>
  </sheetData>
  <sheetProtection password="CC87" sheet="1" objects="1" scenarios="1"/>
  <mergeCells count="102">
    <mergeCell ref="Y2:AA2"/>
    <mergeCell ref="U95:U96"/>
    <mergeCell ref="C97:E97"/>
    <mergeCell ref="F97:H97"/>
    <mergeCell ref="I97:K97"/>
    <mergeCell ref="L97:N97"/>
    <mergeCell ref="O97:Q97"/>
    <mergeCell ref="R97:U97"/>
    <mergeCell ref="B2:V2"/>
    <mergeCell ref="B95:B96"/>
    <mergeCell ref="C95:E95"/>
    <mergeCell ref="F95:H95"/>
    <mergeCell ref="I95:K95"/>
    <mergeCell ref="L95:N95"/>
    <mergeCell ref="O95:Q95"/>
    <mergeCell ref="R95:R96"/>
    <mergeCell ref="S95:S96"/>
    <mergeCell ref="T95:T96"/>
    <mergeCell ref="C99:E99"/>
    <mergeCell ref="F99:H99"/>
    <mergeCell ref="I99:K99"/>
    <mergeCell ref="L99:N99"/>
    <mergeCell ref="O99:Q99"/>
    <mergeCell ref="R99:U99"/>
    <mergeCell ref="C98:E98"/>
    <mergeCell ref="F98:H98"/>
    <mergeCell ref="I98:K98"/>
    <mergeCell ref="L98:N98"/>
    <mergeCell ref="O98:Q98"/>
    <mergeCell ref="R98:U98"/>
    <mergeCell ref="C101:E101"/>
    <mergeCell ref="F101:H101"/>
    <mergeCell ref="I101:K101"/>
    <mergeCell ref="L101:N101"/>
    <mergeCell ref="O101:Q101"/>
    <mergeCell ref="R101:U101"/>
    <mergeCell ref="C100:E100"/>
    <mergeCell ref="F100:H100"/>
    <mergeCell ref="I100:K100"/>
    <mergeCell ref="L100:N100"/>
    <mergeCell ref="O100:Q100"/>
    <mergeCell ref="R100:U100"/>
    <mergeCell ref="C103:E103"/>
    <mergeCell ref="F103:H103"/>
    <mergeCell ref="I103:K103"/>
    <mergeCell ref="L103:N103"/>
    <mergeCell ref="O103:Q103"/>
    <mergeCell ref="R103:U103"/>
    <mergeCell ref="C102:E102"/>
    <mergeCell ref="F102:H102"/>
    <mergeCell ref="I102:K102"/>
    <mergeCell ref="L102:N102"/>
    <mergeCell ref="O102:Q102"/>
    <mergeCell ref="R102:U102"/>
    <mergeCell ref="C105:E105"/>
    <mergeCell ref="F105:H105"/>
    <mergeCell ref="I105:K105"/>
    <mergeCell ref="L105:N105"/>
    <mergeCell ref="O105:Q105"/>
    <mergeCell ref="R105:U105"/>
    <mergeCell ref="C104:E104"/>
    <mergeCell ref="F104:H104"/>
    <mergeCell ref="I104:K104"/>
    <mergeCell ref="L104:N104"/>
    <mergeCell ref="O104:Q104"/>
    <mergeCell ref="R104:U104"/>
    <mergeCell ref="C107:E107"/>
    <mergeCell ref="F107:H107"/>
    <mergeCell ref="I107:K107"/>
    <mergeCell ref="L107:N107"/>
    <mergeCell ref="O107:Q107"/>
    <mergeCell ref="R107:U107"/>
    <mergeCell ref="C106:E106"/>
    <mergeCell ref="F106:H106"/>
    <mergeCell ref="I106:K106"/>
    <mergeCell ref="L106:N106"/>
    <mergeCell ref="O106:Q106"/>
    <mergeCell ref="R106:U106"/>
    <mergeCell ref="C109:E109"/>
    <mergeCell ref="F109:H109"/>
    <mergeCell ref="I109:K109"/>
    <mergeCell ref="L109:N109"/>
    <mergeCell ref="O109:Q109"/>
    <mergeCell ref="R109:U109"/>
    <mergeCell ref="C108:E108"/>
    <mergeCell ref="F108:H108"/>
    <mergeCell ref="I108:K108"/>
    <mergeCell ref="L108:N108"/>
    <mergeCell ref="O108:Q108"/>
    <mergeCell ref="R108:U108"/>
    <mergeCell ref="C111:E111"/>
    <mergeCell ref="F111:H111"/>
    <mergeCell ref="I111:K111"/>
    <mergeCell ref="L111:N111"/>
    <mergeCell ref="O111:Q111"/>
    <mergeCell ref="R111:U111"/>
    <mergeCell ref="C110:E110"/>
    <mergeCell ref="F110:H110"/>
    <mergeCell ref="I110:K110"/>
    <mergeCell ref="L110:N110"/>
    <mergeCell ref="O110:Q110"/>
    <mergeCell ref="R110:U110"/>
  </mergeCells>
  <printOptions horizontalCentered="1"/>
  <pageMargins left="0" right="0" top="0.15748031496062992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3</vt:i4>
      </vt:variant>
    </vt:vector>
  </HeadingPairs>
  <TitlesOfParts>
    <vt:vector size="18" baseType="lpstr">
      <vt:lpstr>Couleurs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K</vt:lpstr>
      <vt:lpstr>L</vt:lpstr>
      <vt:lpstr>Vue globale</vt:lpstr>
      <vt:lpstr>Récap</vt:lpstr>
      <vt:lpstr>_2015__recap_semaine_1</vt:lpstr>
      <vt:lpstr>_2015_récap_semaine_1</vt:lpstr>
      <vt:lpstr>Année</vt:lpstr>
    </vt:vector>
  </TitlesOfParts>
  <Company>Mpfe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tarlouze</dc:creator>
  <cp:lastModifiedBy>Piwowarczyk, Eric</cp:lastModifiedBy>
  <cp:lastPrinted>2016-03-16T07:51:52Z</cp:lastPrinted>
  <dcterms:created xsi:type="dcterms:W3CDTF">2009-06-21T17:01:01Z</dcterms:created>
  <dcterms:modified xsi:type="dcterms:W3CDTF">2016-03-16T07:56:35Z</dcterms:modified>
</cp:coreProperties>
</file>