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ogetrel\controlegestion\DIRECTION-SIEGE\2016\RH\Tableaux de bord intérims\Janvier 2016\"/>
    </mc:Choice>
  </mc:AlternateContent>
  <bookViews>
    <workbookView xWindow="0" yWindow="0" windowWidth="20490" windowHeight="7140"/>
  </bookViews>
  <sheets>
    <sheet name="Recap" sheetId="4" r:id="rId1"/>
    <sheet name="BDD" sheetId="9" r:id="rId2"/>
  </sheets>
  <externalReferences>
    <externalReference r:id="rId3"/>
  </externalReferences>
  <definedNames>
    <definedName name="groupe">#REF!</definedName>
    <definedName name="rfa">BDD!$1:$1048576</definedName>
    <definedName name="_xlnm.Print_Area" localSheetId="1">BDD!$C$1:$J$38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9" l="1"/>
  <c r="D30" i="9"/>
  <c r="D29" i="9"/>
  <c r="D28" i="9"/>
  <c r="D27" i="9"/>
  <c r="D26" i="9"/>
  <c r="E25" i="9"/>
  <c r="E24" i="9"/>
  <c r="E23" i="9"/>
  <c r="E22" i="9"/>
  <c r="E20" i="9"/>
  <c r="E19" i="9"/>
  <c r="E18" i="9"/>
  <c r="E17" i="9"/>
  <c r="E15" i="9"/>
  <c r="E14" i="9"/>
  <c r="E13" i="9"/>
  <c r="E12" i="9"/>
  <c r="E10" i="9"/>
  <c r="E9" i="9"/>
  <c r="E8" i="9"/>
  <c r="E6" i="9"/>
  <c r="E5" i="9"/>
  <c r="E4" i="9"/>
  <c r="E3" i="9"/>
  <c r="C3" i="4" l="1"/>
  <c r="C4" i="4"/>
  <c r="C5" i="4"/>
  <c r="C6" i="4"/>
  <c r="C7" i="4"/>
  <c r="C8" i="4"/>
  <c r="C9" i="4"/>
  <c r="C2" i="4"/>
</calcChain>
</file>

<file path=xl/connections.xml><?xml version="1.0" encoding="utf-8"?>
<connections xmlns="http://schemas.openxmlformats.org/spreadsheetml/2006/main">
  <connection id="1" odcFile="C:\Users\olga.davezac\Documents\Mes sources de données\cube - Pointage.odc" keepAlive="1" name="cube Cube Gestion 2 Pointage" type="5" refreshedVersion="5" background="1">
    <dbPr connection="Provider=MSOLAP.5;Integrated Security=SSPI;Persist Security Info=True;Initial Catalog=Cube Gestion 2;Data Source=cube;MDX Compatibility=1;Safety Options=2;MDX Missing Member Mode=Error" command="Pointage" commandType="1"/>
    <olapPr sendLocale="1" rowDrillCount="1000"/>
  </connection>
</connections>
</file>

<file path=xl/sharedStrings.xml><?xml version="1.0" encoding="utf-8"?>
<sst xmlns="http://schemas.openxmlformats.org/spreadsheetml/2006/main" count="92" uniqueCount="58">
  <si>
    <t>START PEOPLE</t>
  </si>
  <si>
    <t>ADECCO</t>
  </si>
  <si>
    <t>MANPOWER</t>
  </si>
  <si>
    <t>MANWORK</t>
  </si>
  <si>
    <t>PROMAN</t>
  </si>
  <si>
    <t>SAMSIC</t>
  </si>
  <si>
    <t>APRIME</t>
  </si>
  <si>
    <t>DOMITIS</t>
  </si>
  <si>
    <t>CRIT</t>
  </si>
  <si>
    <t>ALLIANCE</t>
  </si>
  <si>
    <t>CA EXTRAPOLEES sur 12 mois</t>
  </si>
  <si>
    <t>Tranche</t>
  </si>
  <si>
    <t>Seuil</t>
  </si>
  <si>
    <t>CA min</t>
  </si>
  <si>
    <t>CA max</t>
  </si>
  <si>
    <t xml:space="preserve">SYNERGIE </t>
  </si>
  <si>
    <t>de 0 à 1 000 K€</t>
  </si>
  <si>
    <t>de 1 001 à 2 500 K€</t>
  </si>
  <si>
    <t>de 2 501 à 4 000 K€</t>
  </si>
  <si>
    <t>de 4 001 à 5 500 K€</t>
  </si>
  <si>
    <t>&gt; à 5 500 K€</t>
  </si>
  <si>
    <t>Ca &lt;  3000 K€</t>
  </si>
  <si>
    <t>Ca de 3 001 &gt; et &lt; 5 000 K€</t>
  </si>
  <si>
    <t>Ca de 5 001 &gt; et &lt;7 000 K€</t>
  </si>
  <si>
    <t>Ca à partir de 7 001 K€</t>
  </si>
  <si>
    <t>0-2 500 K€</t>
  </si>
  <si>
    <t>2 500-4 000 K€</t>
  </si>
  <si>
    <t>4 001-5 500 K€</t>
  </si>
  <si>
    <t>5 500-7 000 K€</t>
  </si>
  <si>
    <t>&gt; 7 001 K€</t>
  </si>
  <si>
    <t>0 à 800 K€</t>
  </si>
  <si>
    <t>800 K€ à 1 500 K€</t>
  </si>
  <si>
    <t>1 500 K€ à 2 000 K€</t>
  </si>
  <si>
    <t>2 000 K€ à 3 000 K€</t>
  </si>
  <si>
    <t>au-delà de 3 000 K€</t>
  </si>
  <si>
    <t>0 à 2 000 K€</t>
  </si>
  <si>
    <t>&gt; 2 000 K€</t>
  </si>
  <si>
    <t>&gt;3 000 K€</t>
  </si>
  <si>
    <t>&gt; 4 000 K€</t>
  </si>
  <si>
    <t>&gt; 5 000 K€</t>
  </si>
  <si>
    <t>RANDSTAD</t>
  </si>
  <si>
    <t>0 -2 000 K€</t>
  </si>
  <si>
    <t>2 000 K€ -4 000 K€</t>
  </si>
  <si>
    <t>4 000 K€ -6 000 K€</t>
  </si>
  <si>
    <t>6 000 K€ -8 000 K€</t>
  </si>
  <si>
    <t>&gt; 8 000 K€</t>
  </si>
  <si>
    <t>CA &lt; 1 000 K€</t>
  </si>
  <si>
    <t>1 000 K€  ≤ CA &lt; 2 000 K€</t>
  </si>
  <si>
    <t>2 000 K€ ≤ CA &lt; 3 000 K€</t>
  </si>
  <si>
    <t>3 000 K€ ≤ CA &lt; 4 000 K€</t>
  </si>
  <si>
    <t>4 000 K€≤ CA &lt; 6 000 K€</t>
  </si>
  <si>
    <t>6 000 K€ ≤ CA</t>
  </si>
  <si>
    <t>&lt; 3 000 K€</t>
  </si>
  <si>
    <t>&gt; 3 000 K€</t>
  </si>
  <si>
    <t>CA / MOIS</t>
  </si>
  <si>
    <t>ENTREPRISE</t>
  </si>
  <si>
    <t>Taux (%)</t>
  </si>
  <si>
    <t>TAUX EN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</si>
</sst>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8">
    <xf numFmtId="0" fontId="0" fillId="0" borderId="0" xfId="0"/>
    <xf numFmtId="3" fontId="0" fillId="0" borderId="0" xfId="0" applyNumberFormat="1"/>
    <xf numFmtId="0" fontId="0" fillId="0" borderId="0" xfId="0" applyAlignment="1">
      <alignment horizontal="left"/>
    </xf>
    <xf numFmtId="3" fontId="1" fillId="2" borderId="0" xfId="0" applyNumberFormat="1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/>
    </xf>
    <xf numFmtId="0" fontId="1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10" fontId="0" fillId="0" borderId="0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/>
    </xf>
    <xf numFmtId="10" fontId="0" fillId="3" borderId="0" xfId="0" applyNumberFormat="1" applyFill="1" applyAlignment="1">
      <alignment wrapText="1"/>
    </xf>
  </cellXfs>
  <cellStyles count="2">
    <cellStyle name="Normal" xfId="0" builtinId="0"/>
    <cellStyle name="Pourcentage" xfId="1" builtinId="5"/>
  </cellStyles>
  <dxfs count="4">
    <dxf>
      <alignment horizontal="center" readingOrder="0"/>
    </dxf>
    <dxf>
      <alignment horizontal="center" readingOrder="0"/>
    </dxf>
    <dxf>
      <alignment vertical="center" readingOrder="0"/>
    </dxf>
    <dxf>
      <alignment vertic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lga.davezac\Desktop\Formation%20tableaux%20de%20bord\SOGETREL%20-%20Calcul%20des%20&#233;conomi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 économies"/>
      <sheetName val="Synthèse attribution"/>
      <sheetName val="Hypothèses de calcul"/>
      <sheetName val="Liste sites &amp; besoins"/>
      <sheetName val="Volumes horaires par région"/>
      <sheetName val="Compil offres"/>
      <sheetName val="Compil RFA"/>
      <sheetName val="Présence géographique ETT"/>
      <sheetName val="Classement"/>
      <sheetName val="Rang par profil"/>
      <sheetName val="Attribution D "/>
      <sheetName val="Attribution G"/>
      <sheetName val="Référence RFA"/>
    </sheetNames>
    <sheetDataSet>
      <sheetData sheetId="0"/>
      <sheetData sheetId="1"/>
      <sheetData sheetId="2"/>
      <sheetData sheetId="3"/>
      <sheetData sheetId="4"/>
      <sheetData sheetId="5">
        <row r="63">
          <cell r="VV63" t="str">
            <v>Tranche 1</v>
          </cell>
          <cell r="VX63">
            <v>0.01</v>
          </cell>
        </row>
        <row r="64">
          <cell r="VX64">
            <v>1.4999999999999999E-2</v>
          </cell>
        </row>
        <row r="65">
          <cell r="VX65">
            <v>0.02</v>
          </cell>
        </row>
        <row r="66">
          <cell r="VX66">
            <v>2.2499999999999999E-2</v>
          </cell>
        </row>
        <row r="67">
          <cell r="VX67">
            <v>2.5000000000000001E-2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9"/>
  <sheetViews>
    <sheetView showGridLines="0" tabSelected="1" zoomScale="80" zoomScaleNormal="80" workbookViewId="0">
      <selection activeCell="G8" sqref="G8"/>
    </sheetView>
  </sheetViews>
  <sheetFormatPr baseColWidth="10" defaultRowHeight="15" x14ac:dyDescent="0.25"/>
  <cols>
    <col min="1" max="1" width="14.140625" bestFit="1" customWidth="1"/>
    <col min="2" max="2" width="10.28515625" bestFit="1" customWidth="1"/>
    <col min="3" max="3" width="13.7109375" bestFit="1" customWidth="1"/>
    <col min="4" max="4" width="13.85546875" bestFit="1" customWidth="1"/>
  </cols>
  <sheetData>
    <row r="1" spans="1:4" ht="45" x14ac:dyDescent="0.25">
      <c r="A1" s="3" t="s">
        <v>55</v>
      </c>
      <c r="B1" s="3" t="s">
        <v>54</v>
      </c>
      <c r="C1" s="3" t="s">
        <v>10</v>
      </c>
      <c r="D1" s="4" t="s">
        <v>57</v>
      </c>
    </row>
    <row r="2" spans="1:4" x14ac:dyDescent="0.25">
      <c r="A2" s="2" t="s">
        <v>1</v>
      </c>
      <c r="B2" s="1">
        <v>80000</v>
      </c>
      <c r="C2" s="1">
        <f>B2*12</f>
        <v>960000</v>
      </c>
      <c r="D2" s="17">
        <v>0</v>
      </c>
    </row>
    <row r="3" spans="1:4" x14ac:dyDescent="0.25">
      <c r="A3" s="2" t="s">
        <v>9</v>
      </c>
      <c r="B3" s="1">
        <v>10000</v>
      </c>
      <c r="C3" s="1">
        <f t="shared" ref="C3:C9" si="0">B3*12</f>
        <v>120000</v>
      </c>
      <c r="D3" s="17">
        <v>0</v>
      </c>
    </row>
    <row r="4" spans="1:4" x14ac:dyDescent="0.25">
      <c r="A4" s="2" t="s">
        <v>6</v>
      </c>
      <c r="B4" s="1">
        <v>229000</v>
      </c>
      <c r="C4" s="1">
        <f t="shared" si="0"/>
        <v>2748000</v>
      </c>
      <c r="D4" s="17">
        <v>0</v>
      </c>
    </row>
    <row r="5" spans="1:4" x14ac:dyDescent="0.25">
      <c r="A5" s="2" t="s">
        <v>8</v>
      </c>
      <c r="B5" s="1">
        <v>50000</v>
      </c>
      <c r="C5" s="1">
        <f t="shared" si="0"/>
        <v>600000</v>
      </c>
      <c r="D5" s="17">
        <v>0</v>
      </c>
    </row>
    <row r="6" spans="1:4" x14ac:dyDescent="0.25">
      <c r="A6" s="2" t="s">
        <v>3</v>
      </c>
      <c r="B6" s="1">
        <v>10000</v>
      </c>
      <c r="C6" s="1">
        <f t="shared" si="0"/>
        <v>120000</v>
      </c>
      <c r="D6" s="17">
        <v>0</v>
      </c>
    </row>
    <row r="7" spans="1:4" x14ac:dyDescent="0.25">
      <c r="A7" s="2" t="s">
        <v>4</v>
      </c>
      <c r="B7" s="1">
        <v>350000</v>
      </c>
      <c r="C7" s="1">
        <f t="shared" si="0"/>
        <v>4200000</v>
      </c>
      <c r="D7" s="17">
        <v>0</v>
      </c>
    </row>
    <row r="8" spans="1:4" x14ac:dyDescent="0.25">
      <c r="A8" s="2" t="s">
        <v>5</v>
      </c>
      <c r="B8" s="1">
        <v>70078.04300000002</v>
      </c>
      <c r="C8" s="1">
        <f t="shared" si="0"/>
        <v>840936.51600000029</v>
      </c>
      <c r="D8" s="17">
        <v>0</v>
      </c>
    </row>
    <row r="9" spans="1:4" x14ac:dyDescent="0.25">
      <c r="A9" s="2" t="s">
        <v>0</v>
      </c>
      <c r="B9" s="1">
        <v>157000</v>
      </c>
      <c r="C9" s="1">
        <f t="shared" si="0"/>
        <v>1884000</v>
      </c>
      <c r="D9" s="17"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J38"/>
  <sheetViews>
    <sheetView showGridLines="0" zoomScale="80" zoomScaleNormal="80" workbookViewId="0">
      <pane ySplit="1" topLeftCell="A2" activePane="bottomLeft" state="frozen"/>
      <selection pane="bottomLeft" activeCell="H36" sqref="H36"/>
    </sheetView>
  </sheetViews>
  <sheetFormatPr baseColWidth="10" defaultRowHeight="15" x14ac:dyDescent="0.25"/>
  <cols>
    <col min="1" max="1" width="16.140625" style="8" bestFit="1" customWidth="1"/>
    <col min="2" max="2" width="16.140625" style="8" customWidth="1"/>
    <col min="3" max="3" width="23.5703125" style="12" bestFit="1" customWidth="1"/>
    <col min="4" max="4" width="15.140625" style="13" bestFit="1" customWidth="1"/>
    <col min="5" max="5" width="9.5703125" style="12" bestFit="1" customWidth="1"/>
    <col min="6" max="6" width="9.85546875" style="12" bestFit="1" customWidth="1"/>
    <col min="7" max="7" width="6.42578125" style="12" bestFit="1" customWidth="1"/>
    <col min="8" max="8" width="27.140625" style="12" customWidth="1"/>
    <col min="9" max="9" width="22.7109375" style="12" customWidth="1"/>
    <col min="10" max="10" width="16.85546875" style="13" bestFit="1" customWidth="1"/>
    <col min="11" max="11" width="10.28515625" style="12" customWidth="1"/>
    <col min="12" max="12" width="10.7109375" style="12" customWidth="1"/>
    <col min="13" max="13" width="14.42578125" style="12" customWidth="1"/>
    <col min="14" max="14" width="11" style="12" bestFit="1" customWidth="1"/>
    <col min="15" max="15" width="18.5703125" style="12" bestFit="1" customWidth="1"/>
    <col min="16" max="16" width="6.42578125" style="12" bestFit="1" customWidth="1"/>
    <col min="17" max="17" width="4.28515625" style="12" bestFit="1" customWidth="1"/>
    <col min="18" max="18" width="12.140625" style="12" bestFit="1" customWidth="1"/>
    <col min="19" max="19" width="5.85546875" style="12" bestFit="1" customWidth="1"/>
    <col min="20" max="20" width="12.5703125" style="12" customWidth="1"/>
    <col min="21" max="21" width="12.140625" style="12" bestFit="1" customWidth="1"/>
    <col min="22" max="22" width="5.85546875" style="12" bestFit="1" customWidth="1"/>
    <col min="23" max="23" width="9.85546875" style="12" customWidth="1"/>
    <col min="24" max="24" width="11.5703125" style="12" customWidth="1"/>
    <col min="25" max="25" width="5.85546875" style="12" bestFit="1" customWidth="1"/>
    <col min="26" max="26" width="13.28515625" style="12" customWidth="1"/>
    <col min="27" max="27" width="12.5703125" style="12" customWidth="1"/>
    <col min="28" max="28" width="5.85546875" style="12" bestFit="1" customWidth="1"/>
    <col min="29" max="29" width="10.5703125" style="12" customWidth="1"/>
    <col min="30" max="16384" width="11.42578125" style="12"/>
  </cols>
  <sheetData>
    <row r="1" spans="1:10" s="5" customFormat="1" x14ac:dyDescent="0.25">
      <c r="A1" s="5" t="s">
        <v>55</v>
      </c>
      <c r="B1" s="5" t="s">
        <v>11</v>
      </c>
      <c r="C1" s="6" t="s">
        <v>12</v>
      </c>
      <c r="D1" s="6" t="s">
        <v>56</v>
      </c>
      <c r="E1" s="5" t="s">
        <v>13</v>
      </c>
      <c r="F1" s="5" t="s">
        <v>14</v>
      </c>
      <c r="J1" s="7"/>
    </row>
    <row r="2" spans="1:10" x14ac:dyDescent="0.25">
      <c r="A2" s="8" t="s">
        <v>15</v>
      </c>
      <c r="B2" s="8">
        <v>1</v>
      </c>
      <c r="C2" s="9" t="s">
        <v>16</v>
      </c>
      <c r="D2" s="10">
        <v>1.0999999999999999E-2</v>
      </c>
      <c r="E2" s="11"/>
      <c r="F2" s="11">
        <v>1000000</v>
      </c>
    </row>
    <row r="3" spans="1:10" x14ac:dyDescent="0.25">
      <c r="A3" s="8" t="s">
        <v>15</v>
      </c>
      <c r="B3" s="8">
        <v>2</v>
      </c>
      <c r="C3" s="9" t="s">
        <v>17</v>
      </c>
      <c r="D3" s="10">
        <v>2.1000000000000001E-2</v>
      </c>
      <c r="E3" s="11">
        <f>F2+1</f>
        <v>1000001</v>
      </c>
      <c r="F3" s="11">
        <v>2500000</v>
      </c>
    </row>
    <row r="4" spans="1:10" x14ac:dyDescent="0.25">
      <c r="A4" s="8" t="s">
        <v>15</v>
      </c>
      <c r="B4" s="8">
        <v>3</v>
      </c>
      <c r="C4" s="9" t="s">
        <v>18</v>
      </c>
      <c r="D4" s="10">
        <v>3.1E-2</v>
      </c>
      <c r="E4" s="11">
        <f>F3+1</f>
        <v>2500001</v>
      </c>
      <c r="F4" s="11">
        <v>4000000</v>
      </c>
    </row>
    <row r="5" spans="1:10" x14ac:dyDescent="0.25">
      <c r="A5" s="8" t="s">
        <v>15</v>
      </c>
      <c r="B5" s="8">
        <v>4</v>
      </c>
      <c r="C5" s="9" t="s">
        <v>19</v>
      </c>
      <c r="D5" s="10">
        <v>4.1000000000000002E-2</v>
      </c>
      <c r="E5" s="11">
        <f>F4+1</f>
        <v>4000001</v>
      </c>
      <c r="F5" s="11">
        <v>5500000</v>
      </c>
    </row>
    <row r="6" spans="1:10" x14ac:dyDescent="0.25">
      <c r="A6" s="8" t="s">
        <v>15</v>
      </c>
      <c r="B6" s="8">
        <v>5</v>
      </c>
      <c r="C6" s="9" t="s">
        <v>20</v>
      </c>
      <c r="D6" s="10">
        <v>5.0999999999999997E-2</v>
      </c>
      <c r="E6" s="11">
        <f>F5+1</f>
        <v>5500001</v>
      </c>
      <c r="F6" s="11"/>
    </row>
    <row r="7" spans="1:10" x14ac:dyDescent="0.25">
      <c r="A7" s="8" t="s">
        <v>0</v>
      </c>
      <c r="B7" s="8">
        <v>1</v>
      </c>
      <c r="C7" s="14" t="s">
        <v>21</v>
      </c>
      <c r="D7" s="10">
        <v>1.0999999999999999E-2</v>
      </c>
      <c r="E7" s="11"/>
      <c r="F7" s="11">
        <v>3000000</v>
      </c>
    </row>
    <row r="8" spans="1:10" x14ac:dyDescent="0.25">
      <c r="A8" s="8" t="s">
        <v>0</v>
      </c>
      <c r="B8" s="8">
        <v>2</v>
      </c>
      <c r="C8" s="9" t="s">
        <v>22</v>
      </c>
      <c r="D8" s="15">
        <v>2.1000000000000001E-2</v>
      </c>
      <c r="E8" s="11">
        <f>F7+1</f>
        <v>3000001</v>
      </c>
      <c r="F8" s="11">
        <v>5000000</v>
      </c>
    </row>
    <row r="9" spans="1:10" x14ac:dyDescent="0.25">
      <c r="A9" s="8" t="s">
        <v>0</v>
      </c>
      <c r="B9" s="8">
        <v>3</v>
      </c>
      <c r="C9" s="9" t="s">
        <v>23</v>
      </c>
      <c r="D9" s="15">
        <v>2.5999999999999999E-2</v>
      </c>
      <c r="E9" s="11">
        <f>F8+1</f>
        <v>5000001</v>
      </c>
      <c r="F9" s="11">
        <v>7000000</v>
      </c>
    </row>
    <row r="10" spans="1:10" x14ac:dyDescent="0.25">
      <c r="A10" s="8" t="s">
        <v>0</v>
      </c>
      <c r="B10" s="8">
        <v>4</v>
      </c>
      <c r="C10" s="9" t="s">
        <v>24</v>
      </c>
      <c r="D10" s="15">
        <v>3.1E-2</v>
      </c>
      <c r="E10" s="11">
        <f>F9+1</f>
        <v>7000001</v>
      </c>
    </row>
    <row r="11" spans="1:10" x14ac:dyDescent="0.25">
      <c r="A11" s="8" t="s">
        <v>2</v>
      </c>
      <c r="B11" s="8">
        <v>1</v>
      </c>
      <c r="C11" s="14" t="s">
        <v>25</v>
      </c>
      <c r="D11" s="10">
        <v>0</v>
      </c>
      <c r="E11" s="11"/>
      <c r="F11" s="11">
        <v>2500000</v>
      </c>
    </row>
    <row r="12" spans="1:10" x14ac:dyDescent="0.25">
      <c r="A12" s="8" t="s">
        <v>2</v>
      </c>
      <c r="B12" s="8">
        <v>2</v>
      </c>
      <c r="C12" s="9" t="s">
        <v>26</v>
      </c>
      <c r="D12" s="16">
        <v>1.6E-2</v>
      </c>
      <c r="E12" s="11">
        <f>F11+1</f>
        <v>2500001</v>
      </c>
      <c r="F12" s="11">
        <v>4000000</v>
      </c>
    </row>
    <row r="13" spans="1:10" x14ac:dyDescent="0.25">
      <c r="A13" s="8" t="s">
        <v>2</v>
      </c>
      <c r="B13" s="8">
        <v>3</v>
      </c>
      <c r="C13" s="9" t="s">
        <v>27</v>
      </c>
      <c r="D13" s="16">
        <v>2.35E-2</v>
      </c>
      <c r="E13" s="11">
        <f>F12+1</f>
        <v>4000001</v>
      </c>
      <c r="F13" s="11">
        <v>5500000</v>
      </c>
    </row>
    <row r="14" spans="1:10" x14ac:dyDescent="0.25">
      <c r="A14" s="8" t="s">
        <v>2</v>
      </c>
      <c r="B14" s="8">
        <v>4</v>
      </c>
      <c r="C14" s="9" t="s">
        <v>28</v>
      </c>
      <c r="D14" s="16">
        <v>2.5999999999999999E-2</v>
      </c>
      <c r="E14" s="11">
        <f>F13+1</f>
        <v>5500001</v>
      </c>
      <c r="F14" s="11">
        <v>7000000</v>
      </c>
    </row>
    <row r="15" spans="1:10" x14ac:dyDescent="0.25">
      <c r="A15" s="8" t="s">
        <v>2</v>
      </c>
      <c r="B15" s="8">
        <v>5</v>
      </c>
      <c r="C15" s="9" t="s">
        <v>29</v>
      </c>
      <c r="D15" s="16">
        <v>3.1E-2</v>
      </c>
      <c r="E15" s="11">
        <f>F14+1</f>
        <v>7000001</v>
      </c>
      <c r="F15" s="11"/>
    </row>
    <row r="16" spans="1:10" x14ac:dyDescent="0.25">
      <c r="A16" s="8" t="s">
        <v>6</v>
      </c>
      <c r="C16" s="9" t="s">
        <v>30</v>
      </c>
      <c r="D16" s="10">
        <v>1.55E-2</v>
      </c>
      <c r="E16" s="11"/>
      <c r="F16" s="11">
        <v>800000</v>
      </c>
    </row>
    <row r="17" spans="1:6" x14ac:dyDescent="0.25">
      <c r="A17" s="8" t="s">
        <v>6</v>
      </c>
      <c r="C17" s="13" t="s">
        <v>31</v>
      </c>
      <c r="D17" s="10">
        <v>1.95E-2</v>
      </c>
      <c r="E17" s="11">
        <f>F16+1</f>
        <v>800001</v>
      </c>
      <c r="F17" s="11">
        <v>1500000</v>
      </c>
    </row>
    <row r="18" spans="1:6" x14ac:dyDescent="0.25">
      <c r="A18" s="8" t="s">
        <v>6</v>
      </c>
      <c r="C18" s="9" t="s">
        <v>32</v>
      </c>
      <c r="D18" s="10">
        <v>2.35E-2</v>
      </c>
      <c r="E18" s="11">
        <f>F17+1</f>
        <v>1500001</v>
      </c>
      <c r="F18" s="11">
        <v>2000000</v>
      </c>
    </row>
    <row r="19" spans="1:6" x14ac:dyDescent="0.25">
      <c r="A19" s="8" t="s">
        <v>6</v>
      </c>
      <c r="C19" s="9" t="s">
        <v>33</v>
      </c>
      <c r="D19" s="10">
        <v>2.6499999999999999E-2</v>
      </c>
      <c r="E19" s="11">
        <f>F18+1</f>
        <v>2000001</v>
      </c>
      <c r="F19" s="11">
        <v>3000000</v>
      </c>
    </row>
    <row r="20" spans="1:6" x14ac:dyDescent="0.25">
      <c r="A20" s="8" t="s">
        <v>6</v>
      </c>
      <c r="C20" s="9" t="s">
        <v>34</v>
      </c>
      <c r="D20" s="10">
        <v>2.75E-2</v>
      </c>
      <c r="E20" s="11">
        <f>F19+1</f>
        <v>3000001</v>
      </c>
      <c r="F20" s="11"/>
    </row>
    <row r="21" spans="1:6" x14ac:dyDescent="0.25">
      <c r="A21" s="8" t="s">
        <v>7</v>
      </c>
      <c r="C21" s="9" t="s">
        <v>35</v>
      </c>
      <c r="D21" s="10">
        <v>1.7000000000000001E-2</v>
      </c>
      <c r="E21" s="11">
        <v>0</v>
      </c>
      <c r="F21" s="11">
        <v>1500000</v>
      </c>
    </row>
    <row r="22" spans="1:6" x14ac:dyDescent="0.25">
      <c r="A22" s="8" t="s">
        <v>7</v>
      </c>
      <c r="C22" s="9" t="s">
        <v>36</v>
      </c>
      <c r="D22" s="10">
        <v>2.3E-2</v>
      </c>
      <c r="E22" s="11">
        <f>F21+1</f>
        <v>1500001</v>
      </c>
      <c r="F22" s="11">
        <v>2000000</v>
      </c>
    </row>
    <row r="23" spans="1:6" x14ac:dyDescent="0.25">
      <c r="A23" s="8" t="s">
        <v>7</v>
      </c>
      <c r="C23" s="9" t="s">
        <v>37</v>
      </c>
      <c r="D23" s="10">
        <v>2.7E-2</v>
      </c>
      <c r="E23" s="11">
        <f>F22+1</f>
        <v>2000001</v>
      </c>
      <c r="F23" s="11">
        <v>3000000</v>
      </c>
    </row>
    <row r="24" spans="1:6" x14ac:dyDescent="0.25">
      <c r="A24" s="8" t="s">
        <v>7</v>
      </c>
      <c r="C24" s="9" t="s">
        <v>38</v>
      </c>
      <c r="D24" s="10">
        <v>0.03</v>
      </c>
      <c r="E24" s="11">
        <f>F23+1</f>
        <v>3000001</v>
      </c>
      <c r="F24" s="11">
        <v>4000000</v>
      </c>
    </row>
    <row r="25" spans="1:6" x14ac:dyDescent="0.25">
      <c r="A25" s="8" t="s">
        <v>7</v>
      </c>
      <c r="C25" s="9" t="s">
        <v>39</v>
      </c>
      <c r="D25" s="10">
        <v>3.3500000000000002E-2</v>
      </c>
      <c r="E25" s="11">
        <f>F24+1</f>
        <v>4000001</v>
      </c>
      <c r="F25" s="11"/>
    </row>
    <row r="26" spans="1:6" x14ac:dyDescent="0.25">
      <c r="A26" s="8" t="s">
        <v>40</v>
      </c>
      <c r="C26" s="9" t="s">
        <v>41</v>
      </c>
      <c r="D26" s="10">
        <f>'[1]Compil offres'!VX63</f>
        <v>0.01</v>
      </c>
      <c r="E26" s="11"/>
      <c r="F26" s="11">
        <v>2000000</v>
      </c>
    </row>
    <row r="27" spans="1:6" x14ac:dyDescent="0.25">
      <c r="A27" s="8" t="s">
        <v>40</v>
      </c>
      <c r="C27" s="9" t="s">
        <v>42</v>
      </c>
      <c r="D27" s="10">
        <f>'[1]Compil offres'!VX64</f>
        <v>1.4999999999999999E-2</v>
      </c>
      <c r="E27" s="11">
        <v>2000001</v>
      </c>
      <c r="F27" s="11">
        <v>4000000</v>
      </c>
    </row>
    <row r="28" spans="1:6" x14ac:dyDescent="0.25">
      <c r="A28" s="8" t="s">
        <v>40</v>
      </c>
      <c r="C28" s="9" t="s">
        <v>43</v>
      </c>
      <c r="D28" s="10">
        <f>'[1]Compil offres'!VX65</f>
        <v>0.02</v>
      </c>
      <c r="E28" s="11">
        <v>4000001</v>
      </c>
      <c r="F28" s="11">
        <v>6000000</v>
      </c>
    </row>
    <row r="29" spans="1:6" x14ac:dyDescent="0.25">
      <c r="A29" s="8" t="s">
        <v>40</v>
      </c>
      <c r="C29" s="9" t="s">
        <v>44</v>
      </c>
      <c r="D29" s="10">
        <f>'[1]Compil offres'!VX66</f>
        <v>2.2499999999999999E-2</v>
      </c>
      <c r="E29" s="11">
        <v>6000001</v>
      </c>
      <c r="F29" s="11">
        <v>8000000</v>
      </c>
    </row>
    <row r="30" spans="1:6" x14ac:dyDescent="0.25">
      <c r="A30" s="8" t="s">
        <v>40</v>
      </c>
      <c r="C30" s="9" t="s">
        <v>45</v>
      </c>
      <c r="D30" s="10">
        <f>'[1]Compil offres'!VX67</f>
        <v>2.5000000000000001E-2</v>
      </c>
      <c r="E30" s="11">
        <v>8000001</v>
      </c>
      <c r="F30" s="11"/>
    </row>
    <row r="31" spans="1:6" x14ac:dyDescent="0.25">
      <c r="A31" s="8" t="s">
        <v>8</v>
      </c>
      <c r="C31" s="9" t="s">
        <v>46</v>
      </c>
      <c r="D31" s="10">
        <v>1.0999999999999999E-2</v>
      </c>
      <c r="E31" s="11">
        <v>0</v>
      </c>
      <c r="F31" s="11">
        <v>1000000</v>
      </c>
    </row>
    <row r="32" spans="1:6" x14ac:dyDescent="0.25">
      <c r="A32" s="8" t="s">
        <v>8</v>
      </c>
      <c r="C32" s="9" t="s">
        <v>47</v>
      </c>
      <c r="D32" s="10">
        <v>1.4500000000000001E-2</v>
      </c>
      <c r="E32" s="11">
        <v>1000001</v>
      </c>
      <c r="F32" s="11">
        <v>2000000</v>
      </c>
    </row>
    <row r="33" spans="1:6" x14ac:dyDescent="0.25">
      <c r="A33" s="8" t="s">
        <v>8</v>
      </c>
      <c r="C33" s="9" t="s">
        <v>48</v>
      </c>
      <c r="D33" s="10">
        <v>1.6E-2</v>
      </c>
      <c r="E33" s="11">
        <v>2000001</v>
      </c>
      <c r="F33" s="11">
        <v>3000000</v>
      </c>
    </row>
    <row r="34" spans="1:6" x14ac:dyDescent="0.25">
      <c r="A34" s="8" t="s">
        <v>8</v>
      </c>
      <c r="C34" s="9" t="s">
        <v>49</v>
      </c>
      <c r="D34" s="10">
        <v>1.9E-2</v>
      </c>
      <c r="E34" s="11">
        <v>3000001</v>
      </c>
      <c r="F34" s="11">
        <v>4000000</v>
      </c>
    </row>
    <row r="35" spans="1:6" x14ac:dyDescent="0.25">
      <c r="A35" s="8" t="s">
        <v>8</v>
      </c>
      <c r="C35" s="9" t="s">
        <v>50</v>
      </c>
      <c r="D35" s="10">
        <v>2.1000000000000001E-2</v>
      </c>
      <c r="E35" s="11">
        <v>4000001</v>
      </c>
      <c r="F35" s="11">
        <v>6000000</v>
      </c>
    </row>
    <row r="36" spans="1:6" x14ac:dyDescent="0.25">
      <c r="A36" s="8" t="s">
        <v>8</v>
      </c>
      <c r="C36" s="9" t="s">
        <v>51</v>
      </c>
      <c r="D36" s="10">
        <v>3.1E-2</v>
      </c>
      <c r="E36" s="11">
        <v>6000001</v>
      </c>
      <c r="F36" s="11"/>
    </row>
    <row r="37" spans="1:6" x14ac:dyDescent="0.25">
      <c r="A37" s="8" t="s">
        <v>1</v>
      </c>
      <c r="C37" s="9" t="s">
        <v>52</v>
      </c>
      <c r="D37" s="10">
        <v>0</v>
      </c>
      <c r="E37" s="11">
        <v>0</v>
      </c>
      <c r="F37" s="11">
        <v>3000000</v>
      </c>
    </row>
    <row r="38" spans="1:6" x14ac:dyDescent="0.25">
      <c r="A38" s="8" t="s">
        <v>1</v>
      </c>
      <c r="C38" s="9" t="s">
        <v>53</v>
      </c>
      <c r="D38" s="10">
        <v>1.4999999999999999E-2</v>
      </c>
      <c r="E38" s="11">
        <f>F37+1</f>
        <v>3000001</v>
      </c>
      <c r="F38" s="11"/>
    </row>
  </sheetData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Recap</vt:lpstr>
      <vt:lpstr>BDD</vt:lpstr>
      <vt:lpstr>rfa</vt:lpstr>
      <vt:lpstr>BDD!Zone_d_impression</vt:lpstr>
    </vt:vector>
  </TitlesOfParts>
  <Company>Sogetrel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DAVEZAC Olga</dc:creator>
  <cp:lastModifiedBy>DAVEZAC Olga</cp:lastModifiedBy>
  <dcterms:created xsi:type="dcterms:W3CDTF">2016-03-11T15:50:53Z</dcterms:created>
  <dcterms:modified xsi:type="dcterms:W3CDTF">2016-03-15T16:34:11Z</dcterms:modified>
</cp:coreProperties>
</file>