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940" windowHeight="10590" activeTab="3"/>
  </bookViews>
  <sheets>
    <sheet name="Carte de contrôle" sheetId="1" r:id="rId1"/>
    <sheet name="Distribution" sheetId="2" r:id="rId2"/>
    <sheet name="Valeurs à contrôler" sheetId="3" r:id="rId3"/>
    <sheet name="Data_Jour" sheetId="4" r:id="rId4"/>
    <sheet name="CdC" sheetId="5" r:id="rId5"/>
  </sheets>
  <definedNames>
    <definedName name="Line_Product">'Data_Jour'!$A$4</definedName>
    <definedName name="Moy">'Carte de contrôle'!$Z$59</definedName>
    <definedName name="_xlnm.Print_Area" localSheetId="0">'Carte de contrôle'!$A$1:$AE$55</definedName>
    <definedName name="_xlnm.Print_Area" localSheetId="1">'Distribution'!$B$3:$H$52</definedName>
    <definedName name="_xlnm.Print_Area" localSheetId="2">'Valeurs à contrôler'!$F$1:$G$1</definedName>
  </definedNames>
  <calcPr fullCalcOnLoad="1"/>
  <pivotCaches>
    <pivotCache cacheId="2" r:id="rId6"/>
  </pivotCaches>
</workbook>
</file>

<file path=xl/sharedStrings.xml><?xml version="1.0" encoding="utf-8"?>
<sst xmlns="http://schemas.openxmlformats.org/spreadsheetml/2006/main" count="95" uniqueCount="59">
  <si>
    <t>Période</t>
  </si>
  <si>
    <t>LST :</t>
  </si>
  <si>
    <t>LIT :</t>
  </si>
  <si>
    <t>Données :</t>
  </si>
  <si>
    <t>Valeur mini</t>
  </si>
  <si>
    <t>Valeux maxi</t>
  </si>
  <si>
    <t>M</t>
  </si>
  <si>
    <t>AP</t>
  </si>
  <si>
    <t>N</t>
  </si>
  <si>
    <t>IT</t>
  </si>
  <si>
    <t>IT/2</t>
  </si>
  <si>
    <t>Epaisseur nominale centrée</t>
  </si>
  <si>
    <t>Valeur mesurée</t>
  </si>
  <si>
    <t>Recto</t>
  </si>
  <si>
    <t>LIT</t>
  </si>
  <si>
    <t>LST</t>
  </si>
  <si>
    <t>Ech</t>
  </si>
  <si>
    <t>Moy</t>
  </si>
  <si>
    <t>Et.</t>
  </si>
  <si>
    <t>Total</t>
  </si>
  <si>
    <t>Population</t>
  </si>
  <si>
    <t>Nombre de Population</t>
  </si>
  <si>
    <t>22h-6h</t>
  </si>
  <si>
    <t>14h22h</t>
  </si>
  <si>
    <t>6h-14h</t>
  </si>
  <si>
    <t>Date_Jour</t>
  </si>
  <si>
    <t>Spicanis</t>
  </si>
  <si>
    <t>Merci d'avance!</t>
  </si>
  <si>
    <t>Cible : feuille "valeurs à contrôler"</t>
  </si>
  <si>
    <t>http://spicanis.partage-fichiers.com/upload/gyjpemka</t>
  </si>
  <si>
    <t>Ci-dessous le lien vers le fichier cible type.</t>
  </si>
  <si>
    <t>Chaque graphe est construit sur un total de 10 jours, soit 50 lignes au total.</t>
  </si>
  <si>
    <t>Chaque jour est donc composé de ces trois colonnes représentant les trois postes, et chaque jour est composé de 5 lignes.</t>
  </si>
  <si>
    <t>Les données des postes seront répartis en "matin" "après-midi" et "nuit". Plus exactement en M AP N, soit trois colonnes juxtaposées.</t>
  </si>
  <si>
    <t>Concernant l'endroit où copier ces données, nous les copions dans un tableau existant où plusieurs graphes viendront se construire à partir de son contenu.</t>
  </si>
  <si>
    <t>La cible :</t>
  </si>
  <si>
    <t>Dans l'idéal, la colonne où sont récupérées les valeurs devrait rester facilement modifiable (même pour un novice), car le fichier source pourrait être amené à être modifié dans l'avenir.</t>
  </si>
  <si>
    <t>http://spicanis.partage-fichiers.com/upload/j1yp46w1</t>
  </si>
  <si>
    <t>Les valeurs sont à récupérer dans la colonne "Ad TH Recto Op Essai" (BU) en vert en fonction des colonnes "Date fab" (F) et "Poste" (H) qui sont en jaune.</t>
  </si>
  <si>
    <t>Ci dessous, le lien vers le fichier type où sont récoltées ces données.</t>
  </si>
  <si>
    <t>C'est pourquoi, avec mes maigres connaissances en vba, je fais appel à vos lumières afin de pouvoir faire gagner du temps à plusieurs personnes de mon entreprise.</t>
  </si>
  <si>
    <t>La difficulté étant que nous n'avons pas à tous les coups de cellule pour chaque date ou chaque poste. C'est à dire que le nombre de valeurs pour chaque date peut varier entre 0 et quelques dizaines.</t>
  </si>
  <si>
    <t>- et 1422</t>
  </si>
  <si>
    <t>- 226 (22h-6h)</t>
  </si>
  <si>
    <t>Nous devons donc récupérer 5 cellules consécutives par jour sur les postes :</t>
  </si>
  <si>
    <t>Nous venons tous les matins construire un graphique en récupérant une série de 5 cellules consécutives (peu importe la valeur de cette cellule) en fonction de deux autres. Ces deux autres étant la date pour la première et le poste pour la deuxième (le poste représentant une tranche horaire de 8h sur la journée).</t>
  </si>
  <si>
    <t>Voilà le topo:</t>
  </si>
  <si>
    <t>Afin de faciliter le boulot de plusieurs personnes de mon entreprise, j'ai pour envie d'automatiser la récupération de données sur un fichier excel.</t>
  </si>
  <si>
    <t>Bonjour,</t>
  </si>
  <si>
    <t>Suivre</t>
  </si>
  <si>
    <t>spicanis - 17 févr. 2016 à 10:03</t>
  </si>
  <si>
    <t>Copier/Coller 5 cellules en fonction des valeurs de deux autres</t>
  </si>
  <si>
    <t>heure</t>
  </si>
  <si>
    <t>Ad TH Recto Op Essai</t>
  </si>
  <si>
    <t>Date fab</t>
  </si>
  <si>
    <t>Poste</t>
  </si>
  <si>
    <t>2015 2</t>
  </si>
  <si>
    <t>Jours</t>
  </si>
  <si>
    <t>Choix Ligne Produit</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</si>
</sst>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numFmt numFmtId="165" formatCode="dd/mm/yy"/>
    <numFmt numFmtId="166" formatCode="[$-F400]h:mm:ss\ AM/PM"/>
  </numFmts>
  <fonts count="37">
    <font>
      <sz val="10"/>
      <name val="Arial"/>
      <family val="0"/>
    </font>
    <fon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u val="single"/>
      <sz val="10"/>
      <color indexed="12"/>
      <name val="Arial"/>
      <family val="2"/>
    </font>
    <font>
      <u val="single"/>
      <sz val="10"/>
      <color indexed="36"/>
      <name val="Arial"/>
      <family val="2"/>
    </font>
    <font>
      <sz val="10"/>
      <color indexed="9"/>
      <name val="Arial"/>
      <family val="2"/>
    </font>
    <font>
      <sz val="22"/>
      <name val="Arial"/>
      <family val="2"/>
    </font>
    <font>
      <b/>
      <sz val="22"/>
      <name val="Arial"/>
      <family val="2"/>
    </font>
    <font>
      <sz val="26"/>
      <name val="Arial"/>
      <family val="2"/>
    </font>
    <font>
      <b/>
      <sz val="26"/>
      <name val="Arial"/>
      <family val="2"/>
    </font>
    <font>
      <b/>
      <sz val="10"/>
      <name val="Arial"/>
      <family val="2"/>
    </font>
    <font>
      <sz val="12"/>
      <color indexed="8"/>
      <name val="Arial"/>
      <family val="2"/>
    </font>
    <font>
      <sz val="8.5"/>
      <color indexed="8"/>
      <name val="Arial"/>
      <family val="2"/>
    </font>
    <font>
      <sz val="8"/>
      <color indexed="8"/>
      <name val="Arial"/>
      <family val="2"/>
    </font>
    <font>
      <u val="single"/>
      <sz val="10"/>
      <color indexed="30"/>
      <name val="Arial"/>
      <family val="0"/>
    </font>
    <font>
      <u val="single"/>
      <sz val="22"/>
      <color indexed="30"/>
      <name val="Arial"/>
      <family val="2"/>
    </font>
    <font>
      <u val="single"/>
      <sz val="26"/>
      <color indexed="30"/>
      <name val="Arial"/>
      <family val="2"/>
    </font>
    <font>
      <b/>
      <sz val="14.5"/>
      <color indexed="8"/>
      <name val="Arial"/>
      <family val="2"/>
    </font>
    <font>
      <u val="single"/>
      <sz val="10"/>
      <color theme="10"/>
      <name val="Arial"/>
      <family val="0"/>
    </font>
    <font>
      <u val="single"/>
      <sz val="22"/>
      <color theme="10"/>
      <name val="Arial"/>
      <family val="2"/>
    </font>
    <font>
      <u val="single"/>
      <sz val="26"/>
      <color theme="1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50"/>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5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style="medium"/>
      <top>
        <color indexed="63"/>
      </top>
      <bottom style="medium"/>
    </border>
    <border>
      <left style="medium"/>
      <right>
        <color indexed="63"/>
      </right>
      <top style="medium"/>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style="medium"/>
      <right>
        <color indexed="63"/>
      </right>
      <top style="thin"/>
      <bottom style="medium"/>
    </border>
    <border>
      <left style="medium"/>
      <right>
        <color indexed="63"/>
      </right>
      <top style="thin"/>
      <bottom style="thin"/>
    </border>
    <border>
      <left style="medium"/>
      <right>
        <color indexed="63"/>
      </right>
      <top>
        <color indexed="63"/>
      </top>
      <bottom style="mediu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style="medium"/>
      <right style="thin"/>
      <top style="medium"/>
      <bottom>
        <color indexed="63"/>
      </bottom>
    </border>
    <border>
      <left style="medium"/>
      <right style="thin"/>
      <top style="medium"/>
      <bottom style="mediu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style="thin"/>
      <top style="thin"/>
      <bottom style="thin"/>
    </border>
    <border>
      <left style="thin"/>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0" borderId="2" applyNumberFormat="0" applyFill="0" applyAlignment="0" applyProtection="0"/>
    <xf numFmtId="0" fontId="0" fillId="21" borderId="3" applyNumberFormat="0" applyFont="0" applyAlignment="0" applyProtection="0"/>
    <xf numFmtId="0" fontId="7" fillId="7" borderId="1" applyNumberFormat="0" applyAlignment="0" applyProtection="0"/>
    <xf numFmtId="0" fontId="8" fillId="3" borderId="0" applyNumberFormat="0" applyBorder="0" applyAlignment="0" applyProtection="0"/>
    <xf numFmtId="0" fontId="19" fillId="0" borderId="0" applyNumberFormat="0" applyFill="0" applyBorder="0" applyAlignment="0" applyProtection="0"/>
    <xf numFmtId="0" fontId="34"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22"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9" fontId="0" fillId="0" borderId="0" applyFont="0" applyFill="0" applyBorder="0" applyAlignment="0" applyProtection="0"/>
    <xf numFmtId="0" fontId="10" fillId="4" borderId="0" applyNumberFormat="0" applyBorder="0" applyAlignment="0" applyProtection="0"/>
    <xf numFmtId="0" fontId="11" fillId="20" borderId="4"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cellStyleXfs>
  <cellXfs count="110">
    <xf numFmtId="0" fontId="0" fillId="0" borderId="0" xfId="0" applyAlignment="1">
      <alignment/>
    </xf>
    <xf numFmtId="0" fontId="0" fillId="0" borderId="10" xfId="0" applyBorder="1" applyAlignment="1">
      <alignment horizontal="center"/>
    </xf>
    <xf numFmtId="0" fontId="0" fillId="0" borderId="11" xfId="0" applyBorder="1" applyAlignment="1">
      <alignment horizontal="center"/>
    </xf>
    <xf numFmtId="3" fontId="0" fillId="0" borderId="12" xfId="54" applyNumberFormat="1" applyFont="1" applyFill="1" applyBorder="1" applyAlignment="1" applyProtection="1">
      <alignment horizontal="right" vertical="center"/>
      <protection/>
    </xf>
    <xf numFmtId="3" fontId="0" fillId="0" borderId="13" xfId="54" applyNumberFormat="1" applyFont="1" applyFill="1" applyBorder="1" applyAlignment="1" applyProtection="1">
      <alignment horizontal="right" vertical="center"/>
      <protection/>
    </xf>
    <xf numFmtId="3" fontId="0" fillId="0" borderId="14" xfId="54" applyNumberFormat="1" applyFont="1" applyFill="1" applyBorder="1" applyAlignment="1" applyProtection="1">
      <alignment horizontal="right" vertical="center"/>
      <protection/>
    </xf>
    <xf numFmtId="3" fontId="0" fillId="0" borderId="15" xfId="54" applyNumberFormat="1" applyFont="1" applyFill="1" applyBorder="1" applyAlignment="1" applyProtection="1">
      <alignment horizontal="right" vertical="center"/>
      <protection/>
    </xf>
    <xf numFmtId="3" fontId="0" fillId="0" borderId="16" xfId="54" applyNumberFormat="1" applyFont="1" applyFill="1" applyBorder="1" applyAlignment="1" applyProtection="1">
      <alignment horizontal="right" vertical="center"/>
      <protection/>
    </xf>
    <xf numFmtId="3" fontId="0" fillId="0" borderId="17" xfId="54" applyNumberFormat="1" applyFont="1" applyFill="1" applyBorder="1" applyAlignment="1" applyProtection="1">
      <alignment horizontal="right" vertical="center"/>
      <protection/>
    </xf>
    <xf numFmtId="3" fontId="0" fillId="0" borderId="18" xfId="54" applyNumberFormat="1" applyFont="1" applyFill="1" applyBorder="1" applyAlignment="1" applyProtection="1">
      <alignment horizontal="right" vertical="center"/>
      <protection/>
    </xf>
    <xf numFmtId="3" fontId="0" fillId="0" borderId="19" xfId="54" applyNumberFormat="1" applyFont="1" applyFill="1" applyBorder="1" applyAlignment="1" applyProtection="1">
      <alignment horizontal="right" vertical="center"/>
      <protection/>
    </xf>
    <xf numFmtId="3" fontId="0" fillId="0" borderId="20" xfId="54" applyNumberFormat="1" applyFont="1" applyFill="1" applyBorder="1" applyAlignment="1" applyProtection="1">
      <alignment horizontal="right" vertical="center"/>
      <protection/>
    </xf>
    <xf numFmtId="0" fontId="0" fillId="0" borderId="21" xfId="0" applyBorder="1" applyAlignment="1">
      <alignment horizontal="center"/>
    </xf>
    <xf numFmtId="0" fontId="0" fillId="24" borderId="21" xfId="0" applyFill="1" applyBorder="1" applyAlignment="1">
      <alignment horizontal="center"/>
    </xf>
    <xf numFmtId="0" fontId="0" fillId="24" borderId="22" xfId="0" applyFill="1" applyBorder="1" applyAlignment="1">
      <alignment horizontal="center"/>
    </xf>
    <xf numFmtId="0" fontId="0" fillId="24" borderId="23" xfId="0" applyFill="1" applyBorder="1" applyAlignment="1">
      <alignment horizontal="center"/>
    </xf>
    <xf numFmtId="0" fontId="0" fillId="24" borderId="24" xfId="0" applyFill="1" applyBorder="1" applyAlignment="1">
      <alignment horizontal="center"/>
    </xf>
    <xf numFmtId="0" fontId="0" fillId="24" borderId="25" xfId="0" applyFill="1" applyBorder="1" applyAlignment="1">
      <alignment horizontal="center"/>
    </xf>
    <xf numFmtId="0" fontId="0" fillId="24" borderId="26" xfId="0" applyFill="1" applyBorder="1" applyAlignment="1">
      <alignment horizontal="center"/>
    </xf>
    <xf numFmtId="2" fontId="0" fillId="0" borderId="0" xfId="0" applyNumberFormat="1" applyAlignment="1">
      <alignment horizontal="center" vertical="center"/>
    </xf>
    <xf numFmtId="2" fontId="0" fillId="0" borderId="0" xfId="0" applyNumberFormat="1" applyFont="1" applyFill="1" applyBorder="1" applyAlignment="1" applyProtection="1">
      <alignment horizontal="center" vertical="center"/>
      <protection/>
    </xf>
    <xf numFmtId="2" fontId="0" fillId="0" borderId="0" xfId="0" applyNumberFormat="1" applyFill="1" applyBorder="1" applyAlignment="1" applyProtection="1">
      <alignment horizontal="center" vertical="center"/>
      <protection/>
    </xf>
    <xf numFmtId="2" fontId="0" fillId="0" borderId="0" xfId="0" applyNumberFormat="1" applyFill="1" applyBorder="1" applyAlignment="1">
      <alignment horizontal="center" vertical="center"/>
    </xf>
    <xf numFmtId="9" fontId="0" fillId="0" borderId="0" xfId="0" applyNumberFormat="1" applyFill="1" applyBorder="1" applyAlignment="1">
      <alignment horizontal="center" vertical="center"/>
    </xf>
    <xf numFmtId="0" fontId="0" fillId="0" borderId="0" xfId="0" applyFill="1" applyBorder="1" applyAlignment="1">
      <alignment/>
    </xf>
    <xf numFmtId="2" fontId="0" fillId="0" borderId="21" xfId="0" applyNumberFormat="1" applyBorder="1" applyAlignment="1" quotePrefix="1">
      <alignment horizontal="center" vertical="center"/>
    </xf>
    <xf numFmtId="0" fontId="0" fillId="24" borderId="27" xfId="0" applyFill="1" applyBorder="1" applyAlignment="1">
      <alignment horizontal="center"/>
    </xf>
    <xf numFmtId="0" fontId="0" fillId="0" borderId="28" xfId="0" applyBorder="1" applyAlignment="1">
      <alignment horizontal="center"/>
    </xf>
    <xf numFmtId="2" fontId="0" fillId="0" borderId="29" xfId="0" applyNumberFormat="1" applyBorder="1" applyAlignment="1">
      <alignment horizontal="center" vertical="center"/>
    </xf>
    <xf numFmtId="164" fontId="0" fillId="0" borderId="0" xfId="53" applyNumberFormat="1" applyFont="1" applyFill="1" applyBorder="1" applyAlignment="1" applyProtection="1">
      <alignment horizontal="right" vertical="center"/>
      <protection/>
    </xf>
    <xf numFmtId="164" fontId="0" fillId="0" borderId="30" xfId="53" applyNumberFormat="1" applyFont="1" applyFill="1" applyBorder="1" applyAlignment="1" applyProtection="1">
      <alignment horizontal="right" vertical="center"/>
      <protection/>
    </xf>
    <xf numFmtId="164" fontId="0" fillId="0" borderId="31" xfId="53" applyNumberFormat="1" applyFont="1" applyFill="1" applyBorder="1" applyAlignment="1" applyProtection="1">
      <alignment horizontal="right" vertical="center"/>
      <protection/>
    </xf>
    <xf numFmtId="164" fontId="0" fillId="0" borderId="32" xfId="53" applyNumberFormat="1" applyFont="1" applyFill="1" applyBorder="1" applyAlignment="1" applyProtection="1">
      <alignment horizontal="right" vertical="center"/>
      <protection/>
    </xf>
    <xf numFmtId="164" fontId="0" fillId="24" borderId="32" xfId="53" applyNumberFormat="1" applyFont="1" applyFill="1" applyBorder="1" applyAlignment="1" applyProtection="1">
      <alignment horizontal="right" vertical="center"/>
      <protection/>
    </xf>
    <xf numFmtId="164" fontId="0" fillId="24" borderId="0" xfId="53" applyNumberFormat="1" applyFont="1" applyFill="1" applyBorder="1" applyAlignment="1" applyProtection="1">
      <alignment horizontal="right" vertical="center"/>
      <protection/>
    </xf>
    <xf numFmtId="164" fontId="0" fillId="24" borderId="28" xfId="53" applyNumberFormat="1" applyFont="1" applyFill="1" applyBorder="1" applyAlignment="1" applyProtection="1">
      <alignment horizontal="right" vertical="center"/>
      <protection/>
    </xf>
    <xf numFmtId="164" fontId="0" fillId="24" borderId="33" xfId="53" applyNumberFormat="1" applyFont="1" applyFill="1" applyBorder="1" applyAlignment="1" applyProtection="1">
      <alignment horizontal="right" vertical="center"/>
      <protection/>
    </xf>
    <xf numFmtId="0" fontId="0" fillId="25" borderId="0" xfId="0" applyFill="1" applyAlignment="1">
      <alignment/>
    </xf>
    <xf numFmtId="9" fontId="0" fillId="25" borderId="0" xfId="0" applyNumberFormat="1" applyFill="1" applyAlignment="1">
      <alignment/>
    </xf>
    <xf numFmtId="2" fontId="0" fillId="0" borderId="34" xfId="0" applyNumberFormat="1" applyBorder="1" applyAlignment="1">
      <alignment horizontal="center" vertical="center"/>
    </xf>
    <xf numFmtId="164" fontId="0" fillId="0" borderId="33" xfId="53" applyNumberFormat="1" applyFont="1" applyFill="1" applyBorder="1" applyAlignment="1" applyProtection="1">
      <alignment horizontal="right" vertical="center"/>
      <protection/>
    </xf>
    <xf numFmtId="2" fontId="0" fillId="0" borderId="0" xfId="0" applyNumberFormat="1" applyFill="1" applyBorder="1" applyAlignment="1">
      <alignment vertical="center"/>
    </xf>
    <xf numFmtId="2" fontId="0" fillId="0" borderId="0" xfId="0" applyNumberFormat="1" applyFill="1" applyBorder="1" applyAlignment="1" quotePrefix="1">
      <alignment vertical="center"/>
    </xf>
    <xf numFmtId="0" fontId="0" fillId="0" borderId="35" xfId="0" applyNumberFormat="1" applyBorder="1" applyAlignment="1">
      <alignment/>
    </xf>
    <xf numFmtId="3" fontId="0" fillId="0" borderId="36" xfId="0" applyNumberFormat="1" applyBorder="1" applyAlignment="1">
      <alignment/>
    </xf>
    <xf numFmtId="0" fontId="21" fillId="25" borderId="0" xfId="0" applyFont="1" applyFill="1" applyAlignment="1">
      <alignment/>
    </xf>
    <xf numFmtId="0" fontId="0" fillId="0" borderId="0" xfId="0" applyAlignment="1">
      <alignment horizontal="right"/>
    </xf>
    <xf numFmtId="0" fontId="0" fillId="0" borderId="37"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Fill="1" applyAlignment="1">
      <alignment/>
    </xf>
    <xf numFmtId="0" fontId="0" fillId="0" borderId="40" xfId="0" applyBorder="1" applyAlignment="1">
      <alignment/>
    </xf>
    <xf numFmtId="0" fontId="0" fillId="0" borderId="40" xfId="0" applyNumberFormat="1" applyBorder="1" applyAlignment="1">
      <alignment/>
    </xf>
    <xf numFmtId="0" fontId="0" fillId="0" borderId="41" xfId="0" applyNumberFormat="1" applyBorder="1" applyAlignment="1">
      <alignment/>
    </xf>
    <xf numFmtId="0" fontId="0" fillId="0" borderId="42" xfId="0" applyNumberFormat="1" applyBorder="1" applyAlignment="1">
      <alignment/>
    </xf>
    <xf numFmtId="0" fontId="0" fillId="20" borderId="0" xfId="0" applyFill="1" applyAlignment="1" applyProtection="1">
      <alignment/>
      <protection/>
    </xf>
    <xf numFmtId="0" fontId="0" fillId="0" borderId="0" xfId="0" applyNumberFormat="1" applyAlignment="1">
      <alignment/>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0" borderId="0" xfId="0" applyNumberFormat="1" applyFill="1" applyBorder="1" applyAlignment="1">
      <alignment/>
    </xf>
    <xf numFmtId="14" fontId="0" fillId="0" borderId="0" xfId="0" applyNumberFormat="1" applyAlignment="1">
      <alignment/>
    </xf>
    <xf numFmtId="0" fontId="22" fillId="0" borderId="0" xfId="0" applyFont="1" applyAlignment="1">
      <alignment wrapText="1"/>
    </xf>
    <xf numFmtId="0" fontId="35" fillId="0" borderId="0" xfId="46" applyFont="1" applyAlignment="1">
      <alignment wrapText="1"/>
    </xf>
    <xf numFmtId="0" fontId="23" fillId="0" borderId="0" xfId="0" applyFont="1" applyAlignment="1">
      <alignment wrapText="1"/>
    </xf>
    <xf numFmtId="0" fontId="24" fillId="0" borderId="0" xfId="0" applyFont="1" applyAlignment="1">
      <alignment wrapText="1"/>
    </xf>
    <xf numFmtId="0" fontId="36" fillId="0" borderId="0" xfId="46" applyFont="1" applyAlignment="1">
      <alignment wrapText="1"/>
    </xf>
    <xf numFmtId="0" fontId="24" fillId="0" borderId="0" xfId="0" applyFont="1" applyAlignment="1">
      <alignment horizontal="left" wrapText="1"/>
    </xf>
    <xf numFmtId="0" fontId="25" fillId="0" borderId="0" xfId="0" applyFont="1" applyAlignment="1">
      <alignment vertical="center" wrapText="1"/>
    </xf>
    <xf numFmtId="0" fontId="0" fillId="0" borderId="29" xfId="0" applyNumberFormat="1" applyFill="1" applyBorder="1" applyAlignment="1">
      <alignment horizontal="center" vertical="center"/>
    </xf>
    <xf numFmtId="0" fontId="0" fillId="0" borderId="43" xfId="0" applyNumberFormat="1" applyFill="1" applyBorder="1" applyAlignment="1">
      <alignment horizontal="center" vertical="center"/>
    </xf>
    <xf numFmtId="0" fontId="0" fillId="0" borderId="44" xfId="0" applyNumberFormat="1" applyFill="1" applyBorder="1" applyAlignment="1">
      <alignment horizontal="center" vertical="center"/>
    </xf>
    <xf numFmtId="14" fontId="0" fillId="0" borderId="0" xfId="0" applyNumberFormat="1" applyFill="1" applyAlignment="1">
      <alignment/>
    </xf>
    <xf numFmtId="166" fontId="0" fillId="0" borderId="0" xfId="0" applyNumberFormat="1" applyAlignment="1">
      <alignment/>
    </xf>
    <xf numFmtId="166" fontId="0" fillId="0" borderId="0" xfId="0" applyNumberFormat="1" applyFill="1" applyAlignment="1">
      <alignment/>
    </xf>
    <xf numFmtId="0" fontId="0" fillId="10" borderId="0" xfId="0" applyFill="1" applyAlignment="1">
      <alignment horizontal="center" vertical="center" wrapText="1"/>
    </xf>
    <xf numFmtId="0" fontId="0" fillId="26" borderId="0" xfId="0" applyFill="1" applyAlignment="1">
      <alignment horizontal="center" vertical="center" wrapText="1"/>
    </xf>
    <xf numFmtId="166" fontId="0" fillId="0" borderId="0" xfId="0" applyNumberFormat="1" applyFont="1" applyAlignment="1">
      <alignment/>
    </xf>
    <xf numFmtId="0" fontId="0" fillId="0" borderId="0" xfId="0" applyBorder="1" applyAlignment="1">
      <alignment/>
    </xf>
    <xf numFmtId="17" fontId="0" fillId="0" borderId="11" xfId="0" applyNumberFormat="1" applyFont="1" applyBorder="1" applyAlignment="1">
      <alignment/>
    </xf>
    <xf numFmtId="0" fontId="0" fillId="0" borderId="11" xfId="0" applyFont="1" applyBorder="1" applyAlignment="1">
      <alignment/>
    </xf>
    <xf numFmtId="0" fontId="0" fillId="0" borderId="45" xfId="0" applyBorder="1" applyAlignment="1">
      <alignment/>
    </xf>
    <xf numFmtId="0" fontId="0" fillId="0" borderId="46" xfId="0" applyBorder="1" applyAlignment="1">
      <alignment/>
    </xf>
    <xf numFmtId="0" fontId="0" fillId="0" borderId="10" xfId="0" applyBorder="1" applyAlignment="1">
      <alignment/>
    </xf>
    <xf numFmtId="0" fontId="26" fillId="0" borderId="0" xfId="0" applyFont="1" applyAlignment="1">
      <alignment/>
    </xf>
    <xf numFmtId="14" fontId="0" fillId="26" borderId="21" xfId="0" applyNumberFormat="1" applyFill="1" applyBorder="1" applyAlignment="1">
      <alignment horizontal="right"/>
    </xf>
    <xf numFmtId="0" fontId="0" fillId="27" borderId="21" xfId="0" applyFill="1" applyBorder="1" applyAlignment="1">
      <alignment/>
    </xf>
    <xf numFmtId="0" fontId="0" fillId="0" borderId="21" xfId="0" applyNumberFormat="1" applyFont="1" applyBorder="1" applyAlignment="1">
      <alignment/>
    </xf>
    <xf numFmtId="0" fontId="0" fillId="0" borderId="45" xfId="0" applyNumberFormat="1" applyBorder="1" applyAlignment="1">
      <alignment/>
    </xf>
    <xf numFmtId="0" fontId="0" fillId="0" borderId="46" xfId="0" applyNumberFormat="1" applyBorder="1" applyAlignment="1">
      <alignment/>
    </xf>
    <xf numFmtId="0" fontId="0" fillId="0" borderId="10" xfId="0" applyNumberFormat="1" applyBorder="1" applyAlignment="1">
      <alignment/>
    </xf>
    <xf numFmtId="0" fontId="26" fillId="0" borderId="46" xfId="0" applyFont="1" applyBorder="1" applyAlignment="1">
      <alignment/>
    </xf>
    <xf numFmtId="14" fontId="26" fillId="26" borderId="11" xfId="0" applyNumberFormat="1" applyFont="1" applyFill="1" applyBorder="1" applyAlignment="1">
      <alignment horizontal="center"/>
    </xf>
    <xf numFmtId="0" fontId="26" fillId="27" borderId="11" xfId="0" applyFont="1" applyFill="1" applyBorder="1" applyAlignment="1">
      <alignment horizontal="center"/>
    </xf>
    <xf numFmtId="0" fontId="0" fillId="20" borderId="11" xfId="0" applyFill="1" applyBorder="1" applyAlignment="1">
      <alignment horizontal="center"/>
    </xf>
    <xf numFmtId="0" fontId="0" fillId="20" borderId="47" xfId="0" applyFill="1" applyBorder="1" applyAlignment="1">
      <alignment horizontal="center"/>
    </xf>
    <xf numFmtId="0" fontId="0" fillId="20" borderId="48" xfId="0" applyFill="1" applyBorder="1" applyAlignment="1">
      <alignment horizontal="center"/>
    </xf>
    <xf numFmtId="0" fontId="0" fillId="0" borderId="18" xfId="0"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0" fontId="0" fillId="20" borderId="25" xfId="0" applyFill="1" applyBorder="1" applyAlignment="1">
      <alignment horizontal="center"/>
    </xf>
    <xf numFmtId="0" fontId="0" fillId="20" borderId="49" xfId="0" applyFill="1" applyBorder="1" applyAlignment="1">
      <alignment horizontal="center"/>
    </xf>
    <xf numFmtId="0" fontId="0" fillId="20" borderId="50" xfId="0" applyFill="1" applyBorder="1" applyAlignment="1">
      <alignment horizontal="center"/>
    </xf>
    <xf numFmtId="0" fontId="0" fillId="0" borderId="11"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3" fontId="0" fillId="0" borderId="11" xfId="0" applyNumberFormat="1" applyBorder="1" applyAlignment="1">
      <alignment horizontal="center"/>
    </xf>
    <xf numFmtId="2" fontId="0" fillId="0" borderId="51" xfId="0" applyNumberFormat="1" applyBorder="1" applyAlignment="1">
      <alignment horizontal="center" vertical="center"/>
    </xf>
    <xf numFmtId="2" fontId="0" fillId="0" borderId="12" xfId="0" applyNumberFormat="1" applyBorder="1" applyAlignment="1">
      <alignment horizontal="center" vertical="center"/>
    </xf>
    <xf numFmtId="2" fontId="0" fillId="0" borderId="52" xfId="0" applyNumberFormat="1" applyBorder="1" applyAlignment="1">
      <alignment horizontal="center" vertical="center"/>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 2" xfId="46"/>
    <cellStyle name="Followed Hyperlink" xfId="47"/>
    <cellStyle name="Comma" xfId="48"/>
    <cellStyle name="Comma [0]" xfId="49"/>
    <cellStyle name="Currency" xfId="50"/>
    <cellStyle name="Currency [0]" xfId="51"/>
    <cellStyle name="Neutre" xfId="52"/>
    <cellStyle name="Normal_Date" xfId="53"/>
    <cellStyle name="Normal_Feuil1"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0000"/>
                </a:solidFill>
                <a:latin typeface="Arial"/>
                <a:ea typeface="Arial"/>
                <a:cs typeface="Arial"/>
              </a:rPr>
              <a:t>Carte des moyennes</a:t>
            </a:r>
          </a:p>
        </c:rich>
      </c:tx>
      <c:layout>
        <c:manualLayout>
          <c:xMode val="factor"/>
          <c:yMode val="factor"/>
          <c:x val="0"/>
          <c:y val="0"/>
        </c:manualLayout>
      </c:layout>
      <c:spPr>
        <a:noFill/>
        <a:ln>
          <a:noFill/>
        </a:ln>
      </c:spPr>
    </c:title>
    <c:plotArea>
      <c:layout>
        <c:manualLayout>
          <c:xMode val="edge"/>
          <c:yMode val="edge"/>
          <c:x val="0.0105"/>
          <c:y val="0.087"/>
          <c:w val="0.95575"/>
          <c:h val="0.89275"/>
        </c:manualLayout>
      </c:layout>
      <c:lineChart>
        <c:grouping val="standard"/>
        <c:varyColors val="0"/>
        <c:ser>
          <c:idx val="0"/>
          <c:order val="0"/>
          <c:tx>
            <c:strRef>
              <c:f>'Carte de contrôle'!$A$8</c:f>
              <c:strCache>
                <c:ptCount val="1"/>
                <c:pt idx="0">
                  <c:v>Moy</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'Carte de contrôle'!$B$8:$AE$8</c:f>
              <c:numCache/>
            </c:numRef>
          </c:val>
          <c:smooth val="0"/>
        </c:ser>
        <c:ser>
          <c:idx val="1"/>
          <c:order val="1"/>
          <c:tx>
            <c:v>LST</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'Carte de contrôle'!$AF$10:$BI$10</c:f>
              <c:numCache/>
            </c:numRef>
          </c:val>
          <c:smooth val="0"/>
        </c:ser>
        <c:ser>
          <c:idx val="2"/>
          <c:order val="2"/>
          <c:tx>
            <c:v>LIT</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'Carte de contrôle'!$AF$8:$BI$8</c:f>
              <c:numCache/>
            </c:numRef>
          </c:val>
          <c:smooth val="0"/>
        </c:ser>
        <c:marker val="1"/>
        <c:axId val="49341193"/>
        <c:axId val="41417554"/>
      </c:lineChart>
      <c:catAx>
        <c:axId val="49341193"/>
        <c:scaling>
          <c:orientation val="minMax"/>
        </c:scaling>
        <c:axPos val="b"/>
        <c:delete val="0"/>
        <c:numFmt formatCode="General" sourceLinked="1"/>
        <c:majorTickMark val="out"/>
        <c:minorTickMark val="none"/>
        <c:tickLblPos val="nextTo"/>
        <c:spPr>
          <a:ln w="3175">
            <a:solidFill>
              <a:srgbClr val="000000"/>
            </a:solidFill>
          </a:ln>
        </c:spPr>
        <c:crossAx val="41417554"/>
        <c:crosses val="autoZero"/>
        <c:auto val="1"/>
        <c:lblOffset val="100"/>
        <c:tickLblSkip val="1"/>
        <c:noMultiLvlLbl val="0"/>
      </c:catAx>
      <c:valAx>
        <c:axId val="4141755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49341193"/>
        <c:crossesAt val="1"/>
        <c:crossBetween val="between"/>
        <c:dispUnits/>
      </c:valAx>
      <c:spPr>
        <a:solidFill>
          <a:srgbClr val="C0C0C0"/>
        </a:solidFill>
        <a:ln w="12700">
          <a:solidFill>
            <a:srgbClr val="808080"/>
          </a:solidFill>
        </a:ln>
      </c:spPr>
    </c:plotArea>
    <c:plotVisOnly val="1"/>
    <c:dispBlanksAs val="span"/>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0000"/>
                </a:solidFill>
                <a:latin typeface="Arial"/>
                <a:ea typeface="Arial"/>
                <a:cs typeface="Arial"/>
              </a:rPr>
              <a:t>Carte des étendues</a:t>
            </a:r>
          </a:p>
        </c:rich>
      </c:tx>
      <c:layout>
        <c:manualLayout>
          <c:xMode val="factor"/>
          <c:yMode val="factor"/>
          <c:x val="0"/>
          <c:y val="0"/>
        </c:manualLayout>
      </c:layout>
      <c:spPr>
        <a:noFill/>
        <a:ln>
          <a:noFill/>
        </a:ln>
      </c:spPr>
    </c:title>
    <c:plotArea>
      <c:layout>
        <c:manualLayout>
          <c:xMode val="edge"/>
          <c:yMode val="edge"/>
          <c:x val="0.0105"/>
          <c:y val="0.18725"/>
          <c:w val="0.95475"/>
          <c:h val="0.7755"/>
        </c:manualLayout>
      </c:layout>
      <c:lineChart>
        <c:grouping val="standard"/>
        <c:varyColors val="0"/>
        <c:ser>
          <c:idx val="0"/>
          <c:order val="0"/>
          <c:tx>
            <c:strRef>
              <c:f>'Carte de contrôle'!$A$9</c:f>
              <c:strCache>
                <c:ptCount val="1"/>
                <c:pt idx="0">
                  <c:v>Et.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'Carte de contrôle'!$B$9:$AE$9</c:f>
              <c:numCache/>
            </c:numRef>
          </c:val>
          <c:smooth val="0"/>
        </c:ser>
        <c:marker val="1"/>
        <c:axId val="37213667"/>
        <c:axId val="66487548"/>
      </c:lineChart>
      <c:catAx>
        <c:axId val="37213667"/>
        <c:scaling>
          <c:orientation val="minMax"/>
        </c:scaling>
        <c:axPos val="b"/>
        <c:delete val="0"/>
        <c:numFmt formatCode="General" sourceLinked="1"/>
        <c:majorTickMark val="out"/>
        <c:minorTickMark val="none"/>
        <c:tickLblPos val="nextTo"/>
        <c:spPr>
          <a:ln w="3175">
            <a:solidFill>
              <a:srgbClr val="000000"/>
            </a:solidFill>
          </a:ln>
        </c:spPr>
        <c:crossAx val="66487548"/>
        <c:crosses val="autoZero"/>
        <c:auto val="1"/>
        <c:lblOffset val="100"/>
        <c:tickLblSkip val="1"/>
        <c:noMultiLvlLbl val="0"/>
      </c:catAx>
      <c:valAx>
        <c:axId val="6648754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21366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[0]Distribution!Tableau croisé dynamique3</c:name>
  </c:pivotSource>
  <c:chart>
    <c:plotArea>
      <c:layout/>
      <c:barChart>
        <c:barDir val="col"/>
        <c:grouping val="clustered"/>
        <c:varyColors val="0"/>
        <c:ser>
          <c:idx val="0"/>
          <c:order val="0"/>
          <c:tx>
            <c:v>Nombre de Population Total</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0"/>
              <c:pt idx="0">
                <c:v>120</c:v>
              </c:pt>
              <c:pt idx="1">
                <c:v>140</c:v>
              </c:pt>
              <c:pt idx="2">
                <c:v>150</c:v>
              </c:pt>
              <c:pt idx="3">
                <c:v>160</c:v>
              </c:pt>
              <c:pt idx="4">
                <c:v>170</c:v>
              </c:pt>
              <c:pt idx="5">
                <c:v>180</c:v>
              </c:pt>
              <c:pt idx="6">
                <c:v>190</c:v>
              </c:pt>
              <c:pt idx="7">
                <c:v>200</c:v>
              </c:pt>
              <c:pt idx="8">
                <c:v>220</c:v>
              </c:pt>
              <c:pt idx="9">
                <c:v>230</c:v>
              </c:pt>
              <c:pt idx="10">
                <c:v>250</c:v>
              </c:pt>
              <c:pt idx="11">
                <c:v>270</c:v>
              </c:pt>
              <c:pt idx="12">
                <c:v>280</c:v>
              </c:pt>
              <c:pt idx="13">
                <c:v>290</c:v>
              </c:pt>
              <c:pt idx="14">
                <c:v>300</c:v>
              </c:pt>
              <c:pt idx="15">
                <c:v>350</c:v>
              </c:pt>
              <c:pt idx="16">
                <c:v>370</c:v>
              </c:pt>
              <c:pt idx="17">
                <c:v>380</c:v>
              </c:pt>
              <c:pt idx="18">
                <c:v>400</c:v>
              </c:pt>
              <c:pt idx="19">
                <c:v>Total</c:v>
              </c:pt>
            </c:strLit>
          </c:cat>
          <c:val>
            <c:numLit>
              <c:ptCount val="20"/>
              <c:pt idx="0">
                <c:v>2</c:v>
              </c:pt>
              <c:pt idx="1">
                <c:v>1</c:v>
              </c:pt>
              <c:pt idx="2">
                <c:v>12</c:v>
              </c:pt>
              <c:pt idx="3">
                <c:v>3</c:v>
              </c:pt>
              <c:pt idx="4">
                <c:v>2</c:v>
              </c:pt>
              <c:pt idx="5">
                <c:v>3</c:v>
              </c:pt>
              <c:pt idx="6">
                <c:v>1</c:v>
              </c:pt>
              <c:pt idx="7">
                <c:v>11</c:v>
              </c:pt>
              <c:pt idx="8">
                <c:v>6</c:v>
              </c:pt>
              <c:pt idx="9">
                <c:v>1</c:v>
              </c:pt>
              <c:pt idx="10">
                <c:v>8</c:v>
              </c:pt>
              <c:pt idx="11">
                <c:v>2</c:v>
              </c:pt>
              <c:pt idx="12">
                <c:v>4</c:v>
              </c:pt>
              <c:pt idx="13">
                <c:v>1</c:v>
              </c:pt>
              <c:pt idx="14">
                <c:v>3</c:v>
              </c:pt>
              <c:pt idx="15">
                <c:v>4</c:v>
              </c:pt>
              <c:pt idx="16">
                <c:v>1</c:v>
              </c:pt>
              <c:pt idx="17">
                <c:v>1</c:v>
              </c:pt>
              <c:pt idx="18">
                <c:v>2</c:v>
              </c:pt>
              <c:pt idx="19">
                <c:v>68</c:v>
              </c:pt>
            </c:numLit>
          </c:val>
        </c:ser>
        <c:axId val="61517021"/>
        <c:axId val="16782278"/>
      </c:barChart>
      <c:catAx>
        <c:axId val="6151702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50" b="0" i="0" u="none" baseline="0">
                <a:solidFill>
                  <a:srgbClr val="000000"/>
                </a:solidFill>
                <a:latin typeface="Arial"/>
                <a:ea typeface="Arial"/>
                <a:cs typeface="Arial"/>
              </a:defRPr>
            </a:pPr>
          </a:p>
        </c:txPr>
        <c:crossAx val="16782278"/>
        <c:crosses val="autoZero"/>
        <c:auto val="0"/>
        <c:lblOffset val="100"/>
        <c:tickLblSkip val="1"/>
        <c:noMultiLvlLbl val="0"/>
      </c:catAx>
      <c:valAx>
        <c:axId val="1678227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51702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xdr:row>
      <xdr:rowOff>66675</xdr:rowOff>
    </xdr:from>
    <xdr:to>
      <xdr:col>27</xdr:col>
      <xdr:colOff>381000</xdr:colOff>
      <xdr:row>38</xdr:row>
      <xdr:rowOff>9525</xdr:rowOff>
    </xdr:to>
    <xdr:graphicFrame>
      <xdr:nvGraphicFramePr>
        <xdr:cNvPr id="1" name="Graphique 1"/>
        <xdr:cNvGraphicFramePr/>
      </xdr:nvGraphicFramePr>
      <xdr:xfrm>
        <a:off x="38100" y="1571625"/>
        <a:ext cx="11401425" cy="47910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38</xdr:row>
      <xdr:rowOff>66675</xdr:rowOff>
    </xdr:from>
    <xdr:to>
      <xdr:col>27</xdr:col>
      <xdr:colOff>381000</xdr:colOff>
      <xdr:row>54</xdr:row>
      <xdr:rowOff>114300</xdr:rowOff>
    </xdr:to>
    <xdr:graphicFrame>
      <xdr:nvGraphicFramePr>
        <xdr:cNvPr id="2" name="Graphique 2"/>
        <xdr:cNvGraphicFramePr/>
      </xdr:nvGraphicFramePr>
      <xdr:xfrm>
        <a:off x="38100" y="6419850"/>
        <a:ext cx="11401425" cy="2638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2</xdr:row>
      <xdr:rowOff>123825</xdr:rowOff>
    </xdr:from>
    <xdr:to>
      <xdr:col>8</xdr:col>
      <xdr:colOff>9525</xdr:colOff>
      <xdr:row>29</xdr:row>
      <xdr:rowOff>38100</xdr:rowOff>
    </xdr:to>
    <xdr:graphicFrame>
      <xdr:nvGraphicFramePr>
        <xdr:cNvPr id="1" name="Graphique 2"/>
        <xdr:cNvGraphicFramePr/>
      </xdr:nvGraphicFramePr>
      <xdr:xfrm>
        <a:off x="1085850" y="447675"/>
        <a:ext cx="5019675" cy="42862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A149" sheet="Distribution"/>
  </cacheSource>
  <cacheFields count="1">
    <cacheField name="Population">
      <sharedItems containsSemiMixedTypes="0" containsString="0" containsMixedTypes="0" containsNumber="1" containsInteger="1" count="20">
        <n v="250"/>
        <n v="300"/>
        <n v="150"/>
        <n v="200"/>
        <e v="#N/A"/>
        <n v="270"/>
        <n v="120"/>
        <n v="350"/>
        <n v="180"/>
        <n v="220"/>
        <n v="280"/>
        <n v="160"/>
        <n v="290"/>
        <n v="400"/>
        <n v="230"/>
        <n v="370"/>
        <n v="140"/>
        <n v="380"/>
        <n v="190"/>
        <n v="170"/>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eau croisé dynamique3" cacheId="2"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D31:E52" firstHeaderRow="2" firstDataRow="2" firstDataCol="1"/>
  <pivotFields count="1">
    <pivotField axis="axisRow" dataField="1" compact="0" outline="0" subtotalTop="0" showAll="0">
      <items count="21">
        <item x="6"/>
        <item x="16"/>
        <item x="2"/>
        <item x="11"/>
        <item x="19"/>
        <item x="8"/>
        <item x="18"/>
        <item x="3"/>
        <item x="9"/>
        <item x="14"/>
        <item x="0"/>
        <item x="5"/>
        <item x="10"/>
        <item x="12"/>
        <item x="1"/>
        <item x="7"/>
        <item x="15"/>
        <item x="17"/>
        <item x="13"/>
        <item h="1" x="4"/>
        <item t="default"/>
      </items>
    </pivotField>
  </pivotFields>
  <rowFields count="1">
    <field x="0"/>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Nombre de Population" fld="0"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javascript:void(0);" TargetMode="External" /><Relationship Id="rId2" Type="http://schemas.openxmlformats.org/officeDocument/2006/relationships/hyperlink" Target="http://spicanis.partage-fichiers.com/upload/j1yp46w1" TargetMode="External" /><Relationship Id="rId3" Type="http://schemas.openxmlformats.org/officeDocument/2006/relationships/hyperlink" Target="http://spicanis.partage-fichiers.com/upload/gyjpemka" TargetMode="Externa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1"/>
  <dimension ref="A1:BI31"/>
  <sheetViews>
    <sheetView zoomScale="115" zoomScaleNormal="115" zoomScalePageLayoutView="0" workbookViewId="0" topLeftCell="A1">
      <selection activeCell="B2" sqref="B2"/>
    </sheetView>
  </sheetViews>
  <sheetFormatPr defaultColWidth="8.421875" defaultRowHeight="12.75"/>
  <cols>
    <col min="1" max="31" width="6.140625" style="37" customWidth="1"/>
    <col min="32" max="16384" width="8.421875" style="37" customWidth="1"/>
  </cols>
  <sheetData>
    <row r="1" spans="1:31" ht="13.5" thickBot="1">
      <c r="A1" s="13" t="s">
        <v>16</v>
      </c>
      <c r="B1" s="14" t="s">
        <v>6</v>
      </c>
      <c r="C1" s="15" t="s">
        <v>7</v>
      </c>
      <c r="D1" s="16" t="s">
        <v>8</v>
      </c>
      <c r="E1" s="14" t="s">
        <v>6</v>
      </c>
      <c r="F1" s="15" t="s">
        <v>7</v>
      </c>
      <c r="G1" s="16" t="s">
        <v>8</v>
      </c>
      <c r="H1" s="14" t="s">
        <v>6</v>
      </c>
      <c r="I1" s="15" t="s">
        <v>7</v>
      </c>
      <c r="J1" s="16" t="s">
        <v>8</v>
      </c>
      <c r="K1" s="14" t="s">
        <v>6</v>
      </c>
      <c r="L1" s="15" t="s">
        <v>7</v>
      </c>
      <c r="M1" s="16" t="s">
        <v>8</v>
      </c>
      <c r="N1" s="14" t="s">
        <v>6</v>
      </c>
      <c r="O1" s="15" t="s">
        <v>7</v>
      </c>
      <c r="P1" s="16" t="s">
        <v>8</v>
      </c>
      <c r="Q1" s="14" t="s">
        <v>6</v>
      </c>
      <c r="R1" s="15" t="s">
        <v>7</v>
      </c>
      <c r="S1" s="16" t="s">
        <v>8</v>
      </c>
      <c r="T1" s="14" t="s">
        <v>6</v>
      </c>
      <c r="U1" s="15" t="s">
        <v>7</v>
      </c>
      <c r="V1" s="16" t="s">
        <v>8</v>
      </c>
      <c r="W1" s="14" t="s">
        <v>6</v>
      </c>
      <c r="X1" s="15" t="s">
        <v>7</v>
      </c>
      <c r="Y1" s="16" t="s">
        <v>8</v>
      </c>
      <c r="Z1" s="14" t="s">
        <v>6</v>
      </c>
      <c r="AA1" s="15" t="s">
        <v>7</v>
      </c>
      <c r="AB1" s="16" t="s">
        <v>8</v>
      </c>
      <c r="AC1" s="14" t="s">
        <v>6</v>
      </c>
      <c r="AD1" s="15" t="s">
        <v>7</v>
      </c>
      <c r="AE1" s="16" t="s">
        <v>8</v>
      </c>
    </row>
    <row r="2" spans="1:31" ht="12.75">
      <c r="A2" s="17">
        <v>1</v>
      </c>
      <c r="B2" s="4">
        <f>'Valeurs à contrôler'!F7</f>
        <v>200</v>
      </c>
      <c r="C2" s="5">
        <f>'Valeurs à contrôler'!G7</f>
        <v>250</v>
      </c>
      <c r="D2" s="6">
        <f>'Valeurs à contrôler'!H7</f>
        <v>0</v>
      </c>
      <c r="E2" s="4">
        <f>'Valeurs à contrôler'!F12</f>
        <v>200</v>
      </c>
      <c r="F2" s="5">
        <f>'Valeurs à contrôler'!G12</f>
        <v>200</v>
      </c>
      <c r="G2" s="6">
        <f>'Valeurs à contrôler'!H12</f>
        <v>0</v>
      </c>
      <c r="H2" s="4">
        <f>'Valeurs à contrôler'!F17</f>
        <v>270</v>
      </c>
      <c r="I2" s="5">
        <f>'Valeurs à contrôler'!G17</f>
        <v>0</v>
      </c>
      <c r="J2" s="6">
        <f>'Valeurs à contrôler'!H17</f>
        <v>0</v>
      </c>
      <c r="K2" s="4">
        <f>'Valeurs à contrôler'!F22</f>
        <v>0</v>
      </c>
      <c r="L2" s="5">
        <f>'Valeurs à contrôler'!G22</f>
        <v>250</v>
      </c>
      <c r="M2" s="6">
        <f>'Valeurs à contrôler'!H22</f>
        <v>0</v>
      </c>
      <c r="N2" s="4">
        <f>'Valeurs à contrôler'!F27</f>
        <v>350</v>
      </c>
      <c r="O2" s="5">
        <f>'Valeurs à contrôler'!G27</f>
        <v>220</v>
      </c>
      <c r="P2" s="6">
        <f>'Valeurs à contrôler'!H27</f>
        <v>170</v>
      </c>
      <c r="Q2" s="4">
        <f>'Valeurs à contrôler'!F32</f>
        <v>280</v>
      </c>
      <c r="R2" s="5">
        <f>'Valeurs à contrôler'!G32</f>
        <v>400</v>
      </c>
      <c r="S2" s="6">
        <f>'Valeurs à contrôler'!H32</f>
        <v>0</v>
      </c>
      <c r="T2" s="4">
        <f>'Valeurs à contrôler'!F37</f>
        <v>0</v>
      </c>
      <c r="U2" s="5">
        <f>'Valeurs à contrôler'!G37</f>
        <v>0</v>
      </c>
      <c r="V2" s="6">
        <f>'Valeurs à contrôler'!H37</f>
        <v>200</v>
      </c>
      <c r="W2" s="4">
        <f>'Valeurs à contrôler'!F42</f>
        <v>0</v>
      </c>
      <c r="X2" s="5">
        <f>'Valeurs à contrôler'!G42</f>
        <v>140</v>
      </c>
      <c r="Y2" s="6">
        <f>'Valeurs à contrôler'!H42</f>
        <v>170</v>
      </c>
      <c r="Z2" s="4">
        <f>'Valeurs à contrôler'!F47</f>
        <v>0</v>
      </c>
      <c r="AA2" s="5">
        <f>'Valeurs à contrôler'!G47</f>
        <v>380</v>
      </c>
      <c r="AB2" s="6">
        <f>'Valeurs à contrôler'!H47</f>
        <v>0</v>
      </c>
      <c r="AC2" s="4">
        <f>'Valeurs à contrôler'!F52</f>
        <v>350</v>
      </c>
      <c r="AD2" s="5">
        <f>'Valeurs à contrôler'!G52</f>
        <v>120</v>
      </c>
      <c r="AE2" s="6">
        <f>'Valeurs à contrôler'!H52</f>
        <v>0</v>
      </c>
    </row>
    <row r="3" spans="1:31" ht="12.75">
      <c r="A3" s="26">
        <v>2</v>
      </c>
      <c r="B3" s="7">
        <f>'Valeurs à contrôler'!F8</f>
        <v>400</v>
      </c>
      <c r="C3" s="3">
        <f>'Valeurs à contrôler'!G8</f>
        <v>300</v>
      </c>
      <c r="D3" s="8">
        <f>'Valeurs à contrôler'!H8</f>
        <v>0</v>
      </c>
      <c r="E3" s="7">
        <f>'Valeurs à contrôler'!F13</f>
        <v>0</v>
      </c>
      <c r="F3" s="3">
        <f>'Valeurs à contrôler'!G13</f>
        <v>200</v>
      </c>
      <c r="G3" s="8">
        <f>'Valeurs à contrôler'!H13</f>
        <v>0</v>
      </c>
      <c r="H3" s="7">
        <f>'Valeurs à contrôler'!F18</f>
        <v>120</v>
      </c>
      <c r="I3" s="3">
        <f>'Valeurs à contrôler'!G18</f>
        <v>0</v>
      </c>
      <c r="J3" s="8">
        <f>'Valeurs à contrôler'!H18</f>
        <v>0</v>
      </c>
      <c r="K3" s="7">
        <f>'Valeurs à contrôler'!F23</f>
        <v>0</v>
      </c>
      <c r="L3" s="3">
        <f>'Valeurs à contrôler'!G23</f>
        <v>370</v>
      </c>
      <c r="M3" s="8">
        <f>'Valeurs à contrôler'!H23</f>
        <v>0</v>
      </c>
      <c r="N3" s="7">
        <f>'Valeurs à contrôler'!F28</f>
        <v>180</v>
      </c>
      <c r="O3" s="3">
        <f>'Valeurs à contrôler'!G28</f>
        <v>150</v>
      </c>
      <c r="P3" s="8">
        <f>'Valeurs à contrôler'!H28</f>
        <v>180</v>
      </c>
      <c r="Q3" s="7">
        <f>'Valeurs à contrôler'!F33</f>
        <v>160</v>
      </c>
      <c r="R3" s="3">
        <f>'Valeurs à contrôler'!G33</f>
        <v>160</v>
      </c>
      <c r="S3" s="8">
        <f>'Valeurs à contrôler'!H33</f>
        <v>0</v>
      </c>
      <c r="T3" s="7">
        <f>'Valeurs à contrôler'!F38</f>
        <v>0</v>
      </c>
      <c r="U3" s="3">
        <f>'Valeurs à contrôler'!G38</f>
        <v>0</v>
      </c>
      <c r="V3" s="8">
        <f>'Valeurs à contrôler'!H38</f>
        <v>250</v>
      </c>
      <c r="W3" s="7">
        <f>'Valeurs à contrôler'!F43</f>
        <v>0</v>
      </c>
      <c r="X3" s="3">
        <f>'Valeurs à contrôler'!G43</f>
        <v>160</v>
      </c>
      <c r="Y3" s="8">
        <f>'Valeurs à contrôler'!H43</f>
        <v>250</v>
      </c>
      <c r="Z3" s="7">
        <f>'Valeurs à contrôler'!F48</f>
        <v>0</v>
      </c>
      <c r="AA3" s="3">
        <f>'Valeurs à contrôler'!G48</f>
        <v>280</v>
      </c>
      <c r="AB3" s="8">
        <f>'Valeurs à contrôler'!H48</f>
        <v>0</v>
      </c>
      <c r="AC3" s="7">
        <f>'Valeurs à contrôler'!F53</f>
        <v>350</v>
      </c>
      <c r="AD3" s="3">
        <f>'Valeurs à contrôler'!G53</f>
        <v>250</v>
      </c>
      <c r="AE3" s="8">
        <f>'Valeurs à contrôler'!H53</f>
        <v>0</v>
      </c>
    </row>
    <row r="4" spans="1:31" ht="12.75">
      <c r="A4" s="26">
        <v>3</v>
      </c>
      <c r="B4" s="7">
        <f>'Valeurs à contrôler'!F9</f>
        <v>250</v>
      </c>
      <c r="C4" s="3">
        <f>'Valeurs à contrôler'!G9</f>
        <v>150</v>
      </c>
      <c r="D4" s="8">
        <f>'Valeurs à contrôler'!H9</f>
        <v>0</v>
      </c>
      <c r="E4" s="7">
        <f>'Valeurs à contrôler'!F14</f>
        <v>0</v>
      </c>
      <c r="F4" s="3">
        <f>'Valeurs à contrôler'!G14</f>
        <v>200</v>
      </c>
      <c r="G4" s="8">
        <f>'Valeurs à contrôler'!H14</f>
        <v>0</v>
      </c>
      <c r="H4" s="7">
        <f>'Valeurs à contrôler'!F19</f>
        <v>0</v>
      </c>
      <c r="I4" s="3">
        <f>'Valeurs à contrôler'!G19</f>
        <v>0</v>
      </c>
      <c r="J4" s="8">
        <f>'Valeurs à contrôler'!H19</f>
        <v>0</v>
      </c>
      <c r="K4" s="7">
        <f>'Valeurs à contrôler'!F24</f>
        <v>0</v>
      </c>
      <c r="L4" s="3">
        <f>'Valeurs à contrôler'!G24</f>
        <v>200</v>
      </c>
      <c r="M4" s="8">
        <f>'Valeurs à contrôler'!H24</f>
        <v>0</v>
      </c>
      <c r="N4" s="7">
        <f>'Valeurs à contrôler'!F29</f>
        <v>220</v>
      </c>
      <c r="O4" s="3">
        <f>'Valeurs à contrôler'!G29</f>
        <v>150</v>
      </c>
      <c r="P4" s="8">
        <f>'Valeurs à contrôler'!H29</f>
        <v>0</v>
      </c>
      <c r="Q4" s="7">
        <f>'Valeurs à contrôler'!F34</f>
        <v>280</v>
      </c>
      <c r="R4" s="3">
        <f>'Valeurs à contrôler'!G34</f>
        <v>150</v>
      </c>
      <c r="S4" s="8">
        <f>'Valeurs à contrôler'!H34</f>
        <v>0</v>
      </c>
      <c r="T4" s="7">
        <f>'Valeurs à contrôler'!F39</f>
        <v>0</v>
      </c>
      <c r="U4" s="3">
        <f>'Valeurs à contrôler'!G39</f>
        <v>0</v>
      </c>
      <c r="V4" s="8">
        <f>'Valeurs à contrôler'!H39</f>
        <v>150</v>
      </c>
      <c r="W4" s="7">
        <f>'Valeurs à contrôler'!F44</f>
        <v>0</v>
      </c>
      <c r="X4" s="3">
        <f>'Valeurs à contrôler'!G44</f>
        <v>0</v>
      </c>
      <c r="Y4" s="8">
        <f>'Valeurs à contrôler'!H44</f>
        <v>150</v>
      </c>
      <c r="Z4" s="7">
        <f>'Valeurs à contrôler'!F49</f>
        <v>0</v>
      </c>
      <c r="AA4" s="3">
        <f>'Valeurs à contrôler'!G49</f>
        <v>190</v>
      </c>
      <c r="AB4" s="8">
        <f>'Valeurs à contrôler'!H49</f>
        <v>0</v>
      </c>
      <c r="AC4" s="7">
        <f>'Valeurs à contrôler'!F54</f>
        <v>290</v>
      </c>
      <c r="AD4" s="3">
        <f>'Valeurs à contrôler'!G54</f>
        <v>220</v>
      </c>
      <c r="AE4" s="8">
        <f>'Valeurs à contrôler'!H54</f>
        <v>0</v>
      </c>
    </row>
    <row r="5" spans="1:31" ht="12.75">
      <c r="A5" s="26">
        <v>4</v>
      </c>
      <c r="B5" s="7">
        <f>'Valeurs à contrôler'!F10</f>
        <v>300</v>
      </c>
      <c r="C5" s="3">
        <f>'Valeurs à contrôler'!G10</f>
        <v>220</v>
      </c>
      <c r="D5" s="8">
        <f>'Valeurs à contrôler'!H10</f>
        <v>0</v>
      </c>
      <c r="E5" s="7">
        <f>'Valeurs à contrôler'!F15</f>
        <v>0</v>
      </c>
      <c r="F5" s="3">
        <f>'Valeurs à contrôler'!G15</f>
        <v>200</v>
      </c>
      <c r="G5" s="8">
        <f>'Valeurs à contrôler'!H15</f>
        <v>0</v>
      </c>
      <c r="H5" s="7">
        <f>'Valeurs à contrôler'!F20</f>
        <v>0</v>
      </c>
      <c r="I5" s="3">
        <f>'Valeurs à contrôler'!G20</f>
        <v>0</v>
      </c>
      <c r="J5" s="8">
        <f>'Valeurs à contrôler'!H20</f>
        <v>0</v>
      </c>
      <c r="K5" s="7">
        <f>'Valeurs à contrôler'!F25</f>
        <v>0</v>
      </c>
      <c r="L5" s="3">
        <f>'Valeurs à contrôler'!G25</f>
        <v>280</v>
      </c>
      <c r="M5" s="8">
        <f>'Valeurs à contrôler'!H25</f>
        <v>0</v>
      </c>
      <c r="N5" s="7">
        <f>'Valeurs à contrôler'!F30</f>
        <v>220</v>
      </c>
      <c r="O5" s="3">
        <f>'Valeurs à contrôler'!G30</f>
        <v>300</v>
      </c>
      <c r="P5" s="8">
        <f>'Valeurs à contrôler'!H30</f>
        <v>0</v>
      </c>
      <c r="Q5" s="7">
        <f>'Valeurs à contrôler'!F35</f>
        <v>180</v>
      </c>
      <c r="R5" s="3">
        <f>'Valeurs à contrôler'!G35</f>
        <v>150</v>
      </c>
      <c r="S5" s="8">
        <f>'Valeurs à contrôler'!H35</f>
        <v>0</v>
      </c>
      <c r="T5" s="7">
        <f>'Valeurs à contrôler'!F40</f>
        <v>0</v>
      </c>
      <c r="U5" s="3">
        <f>'Valeurs à contrôler'!G40</f>
        <v>0</v>
      </c>
      <c r="V5" s="8">
        <f>'Valeurs à contrôler'!H40</f>
        <v>200</v>
      </c>
      <c r="W5" s="7">
        <f>'Valeurs à contrôler'!F45</f>
        <v>0</v>
      </c>
      <c r="X5" s="3">
        <f>'Valeurs à contrôler'!G45</f>
        <v>0</v>
      </c>
      <c r="Y5" s="8">
        <f>'Valeurs à contrôler'!H45</f>
        <v>150</v>
      </c>
      <c r="Z5" s="7">
        <f>'Valeurs à contrôler'!F50</f>
        <v>0</v>
      </c>
      <c r="AA5" s="3">
        <f>'Valeurs à contrôler'!G50</f>
        <v>270</v>
      </c>
      <c r="AB5" s="8">
        <f>'Valeurs à contrôler'!H50</f>
        <v>0</v>
      </c>
      <c r="AC5" s="7">
        <f>'Valeurs à contrôler'!F55</f>
        <v>400</v>
      </c>
      <c r="AD5" s="3">
        <f>'Valeurs à contrôler'!G55</f>
        <v>200</v>
      </c>
      <c r="AE5" s="8">
        <f>'Valeurs à contrôler'!H55</f>
        <v>0</v>
      </c>
    </row>
    <row r="6" spans="1:31" ht="13.5" thickBot="1">
      <c r="A6" s="18">
        <v>5</v>
      </c>
      <c r="B6" s="9">
        <f>'Valeurs à contrôler'!F11</f>
        <v>150</v>
      </c>
      <c r="C6" s="10">
        <f>'Valeurs à contrôler'!G11</f>
        <v>230</v>
      </c>
      <c r="D6" s="11">
        <f>'Valeurs à contrôler'!H11</f>
        <v>0</v>
      </c>
      <c r="E6" s="9">
        <f>'Valeurs à contrôler'!F16</f>
        <v>0</v>
      </c>
      <c r="F6" s="10">
        <f>'Valeurs à contrôler'!G16</f>
        <v>250</v>
      </c>
      <c r="G6" s="11">
        <f>'Valeurs à contrôler'!H16</f>
        <v>0</v>
      </c>
      <c r="H6" s="9">
        <f>'Valeurs à contrôler'!F21</f>
        <v>0</v>
      </c>
      <c r="I6" s="10">
        <f>'Valeurs à contrôler'!G21</f>
        <v>0</v>
      </c>
      <c r="J6" s="11">
        <f>'Valeurs à contrôler'!H21</f>
        <v>0</v>
      </c>
      <c r="K6" s="9">
        <f>'Valeurs à contrôler'!F26</f>
        <v>0</v>
      </c>
      <c r="L6" s="10">
        <f>'Valeurs à contrôler'!G26</f>
        <v>220</v>
      </c>
      <c r="M6" s="11">
        <f>'Valeurs à contrôler'!H26</f>
        <v>0</v>
      </c>
      <c r="N6" s="9">
        <f>'Valeurs à contrôler'!F31</f>
        <v>0</v>
      </c>
      <c r="O6" s="10">
        <f>'Valeurs à contrôler'!G31</f>
        <v>150</v>
      </c>
      <c r="P6" s="11">
        <f>'Valeurs à contrôler'!H31</f>
        <v>0</v>
      </c>
      <c r="Q6" s="9">
        <f>'Valeurs à contrôler'!F36</f>
        <v>0</v>
      </c>
      <c r="R6" s="10">
        <f>'Valeurs à contrôler'!G36</f>
        <v>150</v>
      </c>
      <c r="S6" s="11">
        <f>'Valeurs à contrôler'!H36</f>
        <v>0</v>
      </c>
      <c r="T6" s="9">
        <f>'Valeurs à contrôler'!F41</f>
        <v>0</v>
      </c>
      <c r="U6" s="10">
        <f>'Valeurs à contrôler'!G41</f>
        <v>0</v>
      </c>
      <c r="V6" s="11">
        <f>'Valeurs à contrôler'!H41</f>
        <v>150</v>
      </c>
      <c r="W6" s="9">
        <f>'Valeurs à contrôler'!F46</f>
        <v>0</v>
      </c>
      <c r="X6" s="10">
        <f>'Valeurs à contrôler'!G46</f>
        <v>0</v>
      </c>
      <c r="Y6" s="11">
        <f>'Valeurs à contrôler'!H46</f>
        <v>350</v>
      </c>
      <c r="Z6" s="9">
        <f>'Valeurs à contrôler'!F51</f>
        <v>0</v>
      </c>
      <c r="AA6" s="10">
        <f>'Valeurs à contrôler'!G51</f>
        <v>200</v>
      </c>
      <c r="AB6" s="11">
        <f>'Valeurs à contrôler'!H51</f>
        <v>0</v>
      </c>
      <c r="AC6" s="9">
        <f>'Valeurs à contrôler'!F56</f>
        <v>250</v>
      </c>
      <c r="AD6" s="10">
        <f>'Valeurs à contrôler'!G56</f>
        <v>200</v>
      </c>
      <c r="AE6" s="11">
        <f>'Valeurs à contrôler'!H56</f>
        <v>0</v>
      </c>
    </row>
    <row r="7" spans="2:31" ht="13.5" thickBot="1">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row>
    <row r="8" spans="1:61" ht="13.5" thickBot="1">
      <c r="A8" s="13" t="s">
        <v>17</v>
      </c>
      <c r="B8" s="43">
        <f aca="true" t="shared" si="0" ref="B8:AE8">IF(ISERROR(SUMPRODUCT((B2:B6&lt;&gt;0)*B2:B6)/SUMPRODUCT((B2:B6&lt;&gt;0)*1)),NA(),(SUMPRODUCT((B2:B6&lt;&gt;0)*B2:B6)/SUMPRODUCT((B2:B6&lt;&gt;0)*1)))</f>
        <v>260</v>
      </c>
      <c r="C8" s="43">
        <f t="shared" si="0"/>
        <v>230</v>
      </c>
      <c r="D8" s="43" t="e">
        <f t="shared" si="0"/>
        <v>#N/A</v>
      </c>
      <c r="E8" s="43">
        <f t="shared" si="0"/>
        <v>200</v>
      </c>
      <c r="F8" s="43">
        <f t="shared" si="0"/>
        <v>210</v>
      </c>
      <c r="G8" s="43" t="e">
        <f t="shared" si="0"/>
        <v>#N/A</v>
      </c>
      <c r="H8" s="43">
        <f t="shared" si="0"/>
        <v>195</v>
      </c>
      <c r="I8" s="43" t="e">
        <f t="shared" si="0"/>
        <v>#N/A</v>
      </c>
      <c r="J8" s="43" t="e">
        <f t="shared" si="0"/>
        <v>#N/A</v>
      </c>
      <c r="K8" s="43" t="e">
        <f t="shared" si="0"/>
        <v>#N/A</v>
      </c>
      <c r="L8" s="43">
        <f t="shared" si="0"/>
        <v>264</v>
      </c>
      <c r="M8" s="43" t="e">
        <f t="shared" si="0"/>
        <v>#N/A</v>
      </c>
      <c r="N8" s="43">
        <f t="shared" si="0"/>
        <v>242.5</v>
      </c>
      <c r="O8" s="43">
        <f t="shared" si="0"/>
        <v>194</v>
      </c>
      <c r="P8" s="43">
        <f t="shared" si="0"/>
        <v>175</v>
      </c>
      <c r="Q8" s="43">
        <f t="shared" si="0"/>
        <v>225</v>
      </c>
      <c r="R8" s="43">
        <f t="shared" si="0"/>
        <v>202</v>
      </c>
      <c r="S8" s="43" t="e">
        <f t="shared" si="0"/>
        <v>#N/A</v>
      </c>
      <c r="T8" s="43" t="e">
        <f t="shared" si="0"/>
        <v>#N/A</v>
      </c>
      <c r="U8" s="43" t="e">
        <f t="shared" si="0"/>
        <v>#N/A</v>
      </c>
      <c r="V8" s="43">
        <f t="shared" si="0"/>
        <v>190</v>
      </c>
      <c r="W8" s="43" t="e">
        <f t="shared" si="0"/>
        <v>#N/A</v>
      </c>
      <c r="X8" s="43">
        <f t="shared" si="0"/>
        <v>150</v>
      </c>
      <c r="Y8" s="43">
        <f t="shared" si="0"/>
        <v>214</v>
      </c>
      <c r="Z8" s="43" t="e">
        <f t="shared" si="0"/>
        <v>#N/A</v>
      </c>
      <c r="AA8" s="43">
        <f t="shared" si="0"/>
        <v>264</v>
      </c>
      <c r="AB8" s="43" t="e">
        <f t="shared" si="0"/>
        <v>#N/A</v>
      </c>
      <c r="AC8" s="43">
        <f t="shared" si="0"/>
        <v>328</v>
      </c>
      <c r="AD8" s="43">
        <f t="shared" si="0"/>
        <v>198</v>
      </c>
      <c r="AE8" s="43" t="e">
        <f t="shared" si="0"/>
        <v>#N/A</v>
      </c>
      <c r="AF8" s="45">
        <f aca="true" t="shared" si="1" ref="AF8:BI8">$AC$28</f>
        <v>150</v>
      </c>
      <c r="AG8" s="45">
        <f t="shared" si="1"/>
        <v>150</v>
      </c>
      <c r="AH8" s="45">
        <f t="shared" si="1"/>
        <v>150</v>
      </c>
      <c r="AI8" s="45">
        <f t="shared" si="1"/>
        <v>150</v>
      </c>
      <c r="AJ8" s="45">
        <f t="shared" si="1"/>
        <v>150</v>
      </c>
      <c r="AK8" s="45">
        <f t="shared" si="1"/>
        <v>150</v>
      </c>
      <c r="AL8" s="45">
        <f t="shared" si="1"/>
        <v>150</v>
      </c>
      <c r="AM8" s="45">
        <f t="shared" si="1"/>
        <v>150</v>
      </c>
      <c r="AN8" s="45">
        <f t="shared" si="1"/>
        <v>150</v>
      </c>
      <c r="AO8" s="45">
        <f t="shared" si="1"/>
        <v>150</v>
      </c>
      <c r="AP8" s="45">
        <f t="shared" si="1"/>
        <v>150</v>
      </c>
      <c r="AQ8" s="45">
        <f t="shared" si="1"/>
        <v>150</v>
      </c>
      <c r="AR8" s="45">
        <f t="shared" si="1"/>
        <v>150</v>
      </c>
      <c r="AS8" s="45">
        <f t="shared" si="1"/>
        <v>150</v>
      </c>
      <c r="AT8" s="45">
        <f t="shared" si="1"/>
        <v>150</v>
      </c>
      <c r="AU8" s="45">
        <f t="shared" si="1"/>
        <v>150</v>
      </c>
      <c r="AV8" s="45">
        <f t="shared" si="1"/>
        <v>150</v>
      </c>
      <c r="AW8" s="45">
        <f t="shared" si="1"/>
        <v>150</v>
      </c>
      <c r="AX8" s="45">
        <f t="shared" si="1"/>
        <v>150</v>
      </c>
      <c r="AY8" s="45">
        <f t="shared" si="1"/>
        <v>150</v>
      </c>
      <c r="AZ8" s="45">
        <f t="shared" si="1"/>
        <v>150</v>
      </c>
      <c r="BA8" s="45">
        <f t="shared" si="1"/>
        <v>150</v>
      </c>
      <c r="BB8" s="45">
        <f t="shared" si="1"/>
        <v>150</v>
      </c>
      <c r="BC8" s="45">
        <f t="shared" si="1"/>
        <v>150</v>
      </c>
      <c r="BD8" s="45">
        <f t="shared" si="1"/>
        <v>150</v>
      </c>
      <c r="BE8" s="45">
        <f t="shared" si="1"/>
        <v>150</v>
      </c>
      <c r="BF8" s="45">
        <f t="shared" si="1"/>
        <v>150</v>
      </c>
      <c r="BG8" s="45">
        <f t="shared" si="1"/>
        <v>150</v>
      </c>
      <c r="BH8" s="45">
        <f t="shared" si="1"/>
        <v>150</v>
      </c>
      <c r="BI8" s="45">
        <f t="shared" si="1"/>
        <v>150</v>
      </c>
    </row>
    <row r="9" spans="1:61" ht="13.5" thickBot="1">
      <c r="A9" s="13" t="s">
        <v>18</v>
      </c>
      <c r="B9" s="44">
        <f>IF(ISERROR(MAX(B2:B6)-SMALL(B2:B6,COUNTIF(B2:B6,0)+1)),NA(),(MAX(B2:B6)-SMALL(B2:B6,COUNTIF(B2:B6,0)+1)))</f>
        <v>250</v>
      </c>
      <c r="C9" s="44">
        <f aca="true" t="shared" si="2" ref="C9:AE9">IF(ISERROR(MAX(C2:C6)-SMALL(C2:C6,COUNTIF(C2:C6,0)+1)),NA(),(MAX(C2:C6)-SMALL(C2:C6,COUNTIF(C2:C6,0)+1)))</f>
        <v>150</v>
      </c>
      <c r="D9" s="44" t="e">
        <f t="shared" si="2"/>
        <v>#N/A</v>
      </c>
      <c r="E9" s="44">
        <f t="shared" si="2"/>
        <v>0</v>
      </c>
      <c r="F9" s="44">
        <f t="shared" si="2"/>
        <v>50</v>
      </c>
      <c r="G9" s="44" t="e">
        <f t="shared" si="2"/>
        <v>#N/A</v>
      </c>
      <c r="H9" s="44">
        <f t="shared" si="2"/>
        <v>150</v>
      </c>
      <c r="I9" s="44" t="e">
        <f t="shared" si="2"/>
        <v>#N/A</v>
      </c>
      <c r="J9" s="44" t="e">
        <f t="shared" si="2"/>
        <v>#N/A</v>
      </c>
      <c r="K9" s="44" t="e">
        <f t="shared" si="2"/>
        <v>#N/A</v>
      </c>
      <c r="L9" s="44">
        <f t="shared" si="2"/>
        <v>170</v>
      </c>
      <c r="M9" s="44" t="e">
        <f t="shared" si="2"/>
        <v>#N/A</v>
      </c>
      <c r="N9" s="44">
        <f t="shared" si="2"/>
        <v>170</v>
      </c>
      <c r="O9" s="44">
        <f t="shared" si="2"/>
        <v>150</v>
      </c>
      <c r="P9" s="44">
        <f t="shared" si="2"/>
        <v>10</v>
      </c>
      <c r="Q9" s="44">
        <f t="shared" si="2"/>
        <v>120</v>
      </c>
      <c r="R9" s="44">
        <f t="shared" si="2"/>
        <v>250</v>
      </c>
      <c r="S9" s="44" t="e">
        <f t="shared" si="2"/>
        <v>#N/A</v>
      </c>
      <c r="T9" s="44" t="e">
        <f t="shared" si="2"/>
        <v>#N/A</v>
      </c>
      <c r="U9" s="44" t="e">
        <f t="shared" si="2"/>
        <v>#N/A</v>
      </c>
      <c r="V9" s="44">
        <f t="shared" si="2"/>
        <v>100</v>
      </c>
      <c r="W9" s="44" t="e">
        <f t="shared" si="2"/>
        <v>#N/A</v>
      </c>
      <c r="X9" s="44">
        <f t="shared" si="2"/>
        <v>20</v>
      </c>
      <c r="Y9" s="44">
        <f t="shared" si="2"/>
        <v>200</v>
      </c>
      <c r="Z9" s="44" t="e">
        <f t="shared" si="2"/>
        <v>#N/A</v>
      </c>
      <c r="AA9" s="44">
        <f t="shared" si="2"/>
        <v>190</v>
      </c>
      <c r="AB9" s="44" t="e">
        <f t="shared" si="2"/>
        <v>#N/A</v>
      </c>
      <c r="AC9" s="44">
        <f t="shared" si="2"/>
        <v>150</v>
      </c>
      <c r="AD9" s="44">
        <f t="shared" si="2"/>
        <v>130</v>
      </c>
      <c r="AE9" s="44" t="e">
        <f t="shared" si="2"/>
        <v>#N/A</v>
      </c>
      <c r="AF9" s="45" t="s">
        <v>15</v>
      </c>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row>
    <row r="10" spans="32:61" ht="12.75">
      <c r="AF10" s="45">
        <f>$AC25</f>
        <v>450</v>
      </c>
      <c r="AG10" s="45">
        <f aca="true" t="shared" si="3" ref="AG10:BI10">$AC25</f>
        <v>450</v>
      </c>
      <c r="AH10" s="45">
        <f t="shared" si="3"/>
        <v>450</v>
      </c>
      <c r="AI10" s="45">
        <f t="shared" si="3"/>
        <v>450</v>
      </c>
      <c r="AJ10" s="45">
        <f t="shared" si="3"/>
        <v>450</v>
      </c>
      <c r="AK10" s="45">
        <f t="shared" si="3"/>
        <v>450</v>
      </c>
      <c r="AL10" s="45">
        <f t="shared" si="3"/>
        <v>450</v>
      </c>
      <c r="AM10" s="45">
        <f t="shared" si="3"/>
        <v>450</v>
      </c>
      <c r="AN10" s="45">
        <f t="shared" si="3"/>
        <v>450</v>
      </c>
      <c r="AO10" s="45">
        <f t="shared" si="3"/>
        <v>450</v>
      </c>
      <c r="AP10" s="45">
        <f t="shared" si="3"/>
        <v>450</v>
      </c>
      <c r="AQ10" s="45">
        <f t="shared" si="3"/>
        <v>450</v>
      </c>
      <c r="AR10" s="45">
        <f t="shared" si="3"/>
        <v>450</v>
      </c>
      <c r="AS10" s="45">
        <f t="shared" si="3"/>
        <v>450</v>
      </c>
      <c r="AT10" s="45">
        <f t="shared" si="3"/>
        <v>450</v>
      </c>
      <c r="AU10" s="45">
        <f t="shared" si="3"/>
        <v>450</v>
      </c>
      <c r="AV10" s="45">
        <f t="shared" si="3"/>
        <v>450</v>
      </c>
      <c r="AW10" s="45">
        <f t="shared" si="3"/>
        <v>450</v>
      </c>
      <c r="AX10" s="45">
        <f t="shared" si="3"/>
        <v>450</v>
      </c>
      <c r="AY10" s="45">
        <f t="shared" si="3"/>
        <v>450</v>
      </c>
      <c r="AZ10" s="45">
        <f t="shared" si="3"/>
        <v>450</v>
      </c>
      <c r="BA10" s="45">
        <f t="shared" si="3"/>
        <v>450</v>
      </c>
      <c r="BB10" s="45">
        <f t="shared" si="3"/>
        <v>450</v>
      </c>
      <c r="BC10" s="45">
        <f t="shared" si="3"/>
        <v>450</v>
      </c>
      <c r="BD10" s="45">
        <f t="shared" si="3"/>
        <v>450</v>
      </c>
      <c r="BE10" s="45">
        <f t="shared" si="3"/>
        <v>450</v>
      </c>
      <c r="BF10" s="45">
        <f t="shared" si="3"/>
        <v>450</v>
      </c>
      <c r="BG10" s="45">
        <f t="shared" si="3"/>
        <v>450</v>
      </c>
      <c r="BH10" s="45">
        <f t="shared" si="3"/>
        <v>450</v>
      </c>
      <c r="BI10" s="45">
        <f t="shared" si="3"/>
        <v>450</v>
      </c>
    </row>
    <row r="15" ht="13.5" thickBot="1"/>
    <row r="16" spans="29:31" ht="13.5" thickBot="1">
      <c r="AC16" s="94" t="s">
        <v>3</v>
      </c>
      <c r="AD16" s="95"/>
      <c r="AE16" s="96"/>
    </row>
    <row r="17" ht="13.5" thickBot="1"/>
    <row r="18" spans="29:31" ht="13.5" thickBot="1">
      <c r="AC18" s="94" t="s">
        <v>5</v>
      </c>
      <c r="AD18" s="95"/>
      <c r="AE18" s="96"/>
    </row>
    <row r="19" spans="29:31" ht="13.5" thickBot="1">
      <c r="AC19" s="106">
        <f>MAX(B2:AE6)</f>
        <v>400</v>
      </c>
      <c r="AD19" s="104"/>
      <c r="AE19" s="105"/>
    </row>
    <row r="20" ht="13.5" thickBot="1"/>
    <row r="21" spans="29:31" ht="13.5" thickBot="1">
      <c r="AC21" s="94" t="s">
        <v>4</v>
      </c>
      <c r="AD21" s="95"/>
      <c r="AE21" s="96"/>
    </row>
    <row r="22" spans="29:31" ht="13.5" thickBot="1">
      <c r="AC22" s="106">
        <f>SMALL(B2:AE6,COUNTIF(B2:AE6,0)+1)</f>
        <v>120</v>
      </c>
      <c r="AD22" s="104"/>
      <c r="AE22" s="105"/>
    </row>
    <row r="23" ht="13.5" thickBot="1"/>
    <row r="24" spans="29:31" ht="13.5" thickBot="1">
      <c r="AC24" s="94" t="s">
        <v>15</v>
      </c>
      <c r="AD24" s="95"/>
      <c r="AE24" s="96"/>
    </row>
    <row r="25" spans="29:31" ht="13.5" thickBot="1">
      <c r="AC25" s="103">
        <f>'Valeurs à contrôler'!G2</f>
        <v>450</v>
      </c>
      <c r="AD25" s="104"/>
      <c r="AE25" s="105"/>
    </row>
    <row r="26" ht="13.5" thickBot="1"/>
    <row r="27" spans="29:31" ht="13.5" thickBot="1">
      <c r="AC27" s="94" t="s">
        <v>14</v>
      </c>
      <c r="AD27" s="95"/>
      <c r="AE27" s="96"/>
    </row>
    <row r="28" spans="29:31" ht="13.5" thickBot="1">
      <c r="AC28" s="103">
        <f>'Valeurs à contrôler'!G3</f>
        <v>150</v>
      </c>
      <c r="AD28" s="104"/>
      <c r="AE28" s="105"/>
    </row>
    <row r="29" ht="13.5" thickBot="1"/>
    <row r="30" spans="29:31" ht="12.75">
      <c r="AC30" s="100" t="s">
        <v>0</v>
      </c>
      <c r="AD30" s="101"/>
      <c r="AE30" s="102"/>
    </row>
    <row r="31" spans="29:31" ht="13.5" thickBot="1">
      <c r="AC31" s="97"/>
      <c r="AD31" s="98"/>
      <c r="AE31" s="99"/>
    </row>
  </sheetData>
  <sheetProtection/>
  <mergeCells count="11">
    <mergeCell ref="AC16:AE16"/>
    <mergeCell ref="AC22:AE22"/>
    <mergeCell ref="AC19:AE19"/>
    <mergeCell ref="AC25:AE25"/>
    <mergeCell ref="AC24:AE24"/>
    <mergeCell ref="AC21:AE21"/>
    <mergeCell ref="AC18:AE18"/>
    <mergeCell ref="AC31:AE31"/>
    <mergeCell ref="AC30:AE30"/>
    <mergeCell ref="AC27:AE27"/>
    <mergeCell ref="AC28:AE28"/>
  </mergeCells>
  <conditionalFormatting sqref="B2:AE6">
    <cfRule type="cellIs" priority="1" dxfId="0" operator="equal" stopIfTrue="1">
      <formula>0</formula>
    </cfRule>
  </conditionalFormatting>
  <printOptions/>
  <pageMargins left="0.787401575" right="0.787401575" top="0.984251969" bottom="0.984251969" header="0.4921259845" footer="0.4921259845"/>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sheetPr codeName="Feuil5"/>
  <dimension ref="A1:E149"/>
  <sheetViews>
    <sheetView zoomScalePageLayoutView="0" workbookViewId="0" topLeftCell="A19">
      <selection activeCell="A20" sqref="A20"/>
    </sheetView>
  </sheetViews>
  <sheetFormatPr defaultColWidth="11.421875" defaultRowHeight="12.75"/>
  <cols>
    <col min="1" max="1" width="11.421875" style="0" customWidth="1"/>
    <col min="2" max="2" width="11.421875" style="51" customWidth="1"/>
    <col min="9" max="9" width="19.421875" style="0" bestFit="1" customWidth="1"/>
    <col min="10" max="10" width="5.00390625" style="0" customWidth="1"/>
  </cols>
  <sheetData>
    <row r="1" ht="12.75">
      <c r="A1" t="s">
        <v>20</v>
      </c>
    </row>
    <row r="2" ht="12.75">
      <c r="A2" s="56">
        <f>IF(('Valeurs à contrôler'!F9)=0,NA(),('Valeurs à contrôler'!F9))</f>
        <v>250</v>
      </c>
    </row>
    <row r="3" ht="12.75">
      <c r="A3" s="56">
        <f>IF(('Valeurs à contrôler'!F10)=0,NA(),('Valeurs à contrôler'!F10))</f>
        <v>300</v>
      </c>
    </row>
    <row r="4" ht="12.75">
      <c r="A4" s="56">
        <f>IF(('Valeurs à contrôler'!F11)=0,NA(),('Valeurs à contrôler'!F11))</f>
        <v>150</v>
      </c>
    </row>
    <row r="5" ht="12.75">
      <c r="A5" s="56">
        <f>IF(('Valeurs à contrôler'!F12)=0,NA(),('Valeurs à contrôler'!F12))</f>
        <v>200</v>
      </c>
    </row>
    <row r="6" ht="12.75">
      <c r="A6" s="56" t="e">
        <f>IF(('Valeurs à contrôler'!F13)=0,NA(),('Valeurs à contrôler'!F13))</f>
        <v>#N/A</v>
      </c>
    </row>
    <row r="7" ht="12.75">
      <c r="A7" s="56" t="e">
        <f>IF(('Valeurs à contrôler'!F14)=0,NA(),('Valeurs à contrôler'!F14))</f>
        <v>#N/A</v>
      </c>
    </row>
    <row r="8" ht="12.75">
      <c r="A8" s="56" t="e">
        <f>IF(('Valeurs à contrôler'!F15)=0,NA(),('Valeurs à contrôler'!F15))</f>
        <v>#N/A</v>
      </c>
    </row>
    <row r="9" ht="12.75">
      <c r="A9" s="56" t="e">
        <f>IF(('Valeurs à contrôler'!F16)=0,NA(),('Valeurs à contrôler'!F16))</f>
        <v>#N/A</v>
      </c>
    </row>
    <row r="10" ht="12.75">
      <c r="A10" s="56">
        <f>IF(('Valeurs à contrôler'!F17)=0,NA(),('Valeurs à contrôler'!F17))</f>
        <v>270</v>
      </c>
    </row>
    <row r="11" ht="12.75">
      <c r="A11" s="56">
        <f>IF(('Valeurs à contrôler'!F18)=0,NA(),('Valeurs à contrôler'!F18))</f>
        <v>120</v>
      </c>
    </row>
    <row r="12" ht="12.75">
      <c r="A12" s="56" t="e">
        <f>IF(('Valeurs à contrôler'!F19)=0,NA(),('Valeurs à contrôler'!F19))</f>
        <v>#N/A</v>
      </c>
    </row>
    <row r="13" ht="12.75">
      <c r="A13" s="56" t="e">
        <f>IF(('Valeurs à contrôler'!F20)=0,NA(),('Valeurs à contrôler'!F20))</f>
        <v>#N/A</v>
      </c>
    </row>
    <row r="14" ht="12.75">
      <c r="A14" s="56" t="e">
        <f>IF(('Valeurs à contrôler'!F21)=0,NA(),('Valeurs à contrôler'!F21))</f>
        <v>#N/A</v>
      </c>
    </row>
    <row r="15" ht="12.75">
      <c r="A15" s="56" t="e">
        <f>IF(('Valeurs à contrôler'!F22)=0,NA(),('Valeurs à contrôler'!F22))</f>
        <v>#N/A</v>
      </c>
    </row>
    <row r="16" ht="12.75">
      <c r="A16" s="56" t="e">
        <f>IF(('Valeurs à contrôler'!F23)=0,NA(),('Valeurs à contrôler'!F23))</f>
        <v>#N/A</v>
      </c>
    </row>
    <row r="17" ht="12.75">
      <c r="A17" s="56" t="e">
        <f>IF(('Valeurs à contrôler'!F24)=0,NA(),('Valeurs à contrôler'!F24))</f>
        <v>#N/A</v>
      </c>
    </row>
    <row r="18" ht="12.75">
      <c r="A18" s="56" t="e">
        <f>IF(('Valeurs à contrôler'!F25)=0,NA(),('Valeurs à contrôler'!F25))</f>
        <v>#N/A</v>
      </c>
    </row>
    <row r="19" ht="12.75">
      <c r="A19" s="56" t="e">
        <f>IF(('Valeurs à contrôler'!F26)=0,NA(),('Valeurs à contrôler'!F26))</f>
        <v>#N/A</v>
      </c>
    </row>
    <row r="20" ht="12.75">
      <c r="A20" s="56">
        <f>IF(('Valeurs à contrôler'!F27)=0,NA(),('Valeurs à contrôler'!F27))</f>
        <v>350</v>
      </c>
    </row>
    <row r="21" ht="12.75">
      <c r="A21" s="56">
        <f>IF(('Valeurs à contrôler'!F28)=0,NA(),('Valeurs à contrôler'!F28))</f>
        <v>180</v>
      </c>
    </row>
    <row r="22" ht="12.75">
      <c r="A22" s="56">
        <f>IF(('Valeurs à contrôler'!F29)=0,NA(),('Valeurs à contrôler'!F29))</f>
        <v>220</v>
      </c>
    </row>
    <row r="23" ht="12.75">
      <c r="A23" s="56">
        <f>IF(('Valeurs à contrôler'!F30)=0,NA(),('Valeurs à contrôler'!F30))</f>
        <v>220</v>
      </c>
    </row>
    <row r="24" ht="12.75">
      <c r="A24" s="56" t="e">
        <f>IF(('Valeurs à contrôler'!F31)=0,NA(),('Valeurs à contrôler'!F31))</f>
        <v>#N/A</v>
      </c>
    </row>
    <row r="25" ht="12.75">
      <c r="A25" s="56">
        <f>IF(('Valeurs à contrôler'!F32)=0,NA(),('Valeurs à contrôler'!F32))</f>
        <v>280</v>
      </c>
    </row>
    <row r="26" ht="12.75">
      <c r="A26" s="56">
        <f>IF(('Valeurs à contrôler'!F33)=0,NA(),('Valeurs à contrôler'!F33))</f>
        <v>160</v>
      </c>
    </row>
    <row r="27" ht="12.75">
      <c r="A27" s="56">
        <f>IF(('Valeurs à contrôler'!F34)=0,NA(),('Valeurs à contrôler'!F34))</f>
        <v>280</v>
      </c>
    </row>
    <row r="28" ht="12.75">
      <c r="A28" s="56">
        <f>IF(('Valeurs à contrôler'!F35)=0,NA(),('Valeurs à contrôler'!F35))</f>
        <v>180</v>
      </c>
    </row>
    <row r="29" ht="12.75">
      <c r="A29" s="56" t="e">
        <f>IF(('Valeurs à contrôler'!F36)=0,NA(),('Valeurs à contrôler'!F36))</f>
        <v>#N/A</v>
      </c>
    </row>
    <row r="30" ht="12.75">
      <c r="A30" s="56" t="e">
        <f>IF(('Valeurs à contrôler'!F37)=0,NA(),('Valeurs à contrôler'!F37))</f>
        <v>#N/A</v>
      </c>
    </row>
    <row r="31" spans="1:5" ht="12.75">
      <c r="A31" s="56" t="e">
        <f>IF(('Valeurs à contrôler'!F38)=0,NA(),('Valeurs à contrôler'!F38))</f>
        <v>#N/A</v>
      </c>
      <c r="D31" s="48" t="s">
        <v>21</v>
      </c>
      <c r="E31" s="52"/>
    </row>
    <row r="32" spans="1:5" ht="12.75">
      <c r="A32" s="56" t="e">
        <f>IF(('Valeurs à contrôler'!F39)=0,NA(),('Valeurs à contrôler'!F39))</f>
        <v>#N/A</v>
      </c>
      <c r="D32" s="48" t="s">
        <v>20</v>
      </c>
      <c r="E32" s="52" t="s">
        <v>19</v>
      </c>
    </row>
    <row r="33" spans="1:5" ht="12.75">
      <c r="A33" s="56" t="e">
        <f>IF(('Valeurs à contrôler'!F40)=0,NA(),('Valeurs à contrôler'!F40))</f>
        <v>#N/A</v>
      </c>
      <c r="D33" s="47">
        <v>120</v>
      </c>
      <c r="E33" s="53">
        <v>2</v>
      </c>
    </row>
    <row r="34" spans="1:5" ht="12.75">
      <c r="A34" s="56" t="e">
        <f>IF(('Valeurs à contrôler'!F41)=0,NA(),('Valeurs à contrôler'!F41))</f>
        <v>#N/A</v>
      </c>
      <c r="D34" s="49">
        <v>140</v>
      </c>
      <c r="E34" s="54">
        <v>1</v>
      </c>
    </row>
    <row r="35" spans="1:5" ht="12.75">
      <c r="A35" s="56" t="e">
        <f>IF(('Valeurs à contrôler'!F42)=0,NA(),('Valeurs à contrôler'!F42))</f>
        <v>#N/A</v>
      </c>
      <c r="D35" s="49">
        <v>150</v>
      </c>
      <c r="E35" s="54">
        <v>12</v>
      </c>
    </row>
    <row r="36" spans="1:5" ht="12.75">
      <c r="A36" s="56" t="e">
        <f>IF(('Valeurs à contrôler'!F43)=0,NA(),('Valeurs à contrôler'!F43))</f>
        <v>#N/A</v>
      </c>
      <c r="D36" s="49">
        <v>160</v>
      </c>
      <c r="E36" s="54">
        <v>3</v>
      </c>
    </row>
    <row r="37" spans="1:5" ht="12.75">
      <c r="A37" s="56" t="e">
        <f>IF(('Valeurs à contrôler'!F44)=0,NA(),('Valeurs à contrôler'!F44))</f>
        <v>#N/A</v>
      </c>
      <c r="D37" s="49">
        <v>170</v>
      </c>
      <c r="E37" s="54">
        <v>2</v>
      </c>
    </row>
    <row r="38" spans="1:5" ht="12.75">
      <c r="A38" s="56" t="e">
        <f>IF(('Valeurs à contrôler'!F45)=0,NA(),('Valeurs à contrôler'!F45))</f>
        <v>#N/A</v>
      </c>
      <c r="D38" s="49">
        <v>180</v>
      </c>
      <c r="E38" s="54">
        <v>3</v>
      </c>
    </row>
    <row r="39" spans="1:5" ht="12.75">
      <c r="A39" s="56" t="e">
        <f>IF(('Valeurs à contrôler'!F46)=0,NA(),('Valeurs à contrôler'!F46))</f>
        <v>#N/A</v>
      </c>
      <c r="D39" s="49">
        <v>190</v>
      </c>
      <c r="E39" s="54">
        <v>1</v>
      </c>
    </row>
    <row r="40" spans="1:5" ht="12.75">
      <c r="A40" s="56" t="e">
        <f>IF(('Valeurs à contrôler'!F47)=0,NA(),('Valeurs à contrôler'!F47))</f>
        <v>#N/A</v>
      </c>
      <c r="D40" s="49">
        <v>200</v>
      </c>
      <c r="E40" s="54">
        <v>11</v>
      </c>
    </row>
    <row r="41" spans="1:5" ht="12.75">
      <c r="A41" s="56" t="e">
        <f>IF(('Valeurs à contrôler'!F48)=0,NA(),('Valeurs à contrôler'!F48))</f>
        <v>#N/A</v>
      </c>
      <c r="D41" s="49">
        <v>220</v>
      </c>
      <c r="E41" s="54">
        <v>6</v>
      </c>
    </row>
    <row r="42" spans="1:5" ht="12.75">
      <c r="A42" s="56" t="e">
        <f>IF(('Valeurs à contrôler'!F49)=0,NA(),('Valeurs à contrôler'!F49))</f>
        <v>#N/A</v>
      </c>
      <c r="D42" s="49">
        <v>230</v>
      </c>
      <c r="E42" s="54">
        <v>1</v>
      </c>
    </row>
    <row r="43" spans="1:5" ht="12.75">
      <c r="A43" s="56" t="e">
        <f>IF(('Valeurs à contrôler'!F50)=0,NA(),('Valeurs à contrôler'!F50))</f>
        <v>#N/A</v>
      </c>
      <c r="D43" s="49">
        <v>250</v>
      </c>
      <c r="E43" s="54">
        <v>8</v>
      </c>
    </row>
    <row r="44" spans="1:5" ht="12.75">
      <c r="A44" s="56" t="e">
        <f>IF(('Valeurs à contrôler'!F51)=0,NA(),('Valeurs à contrôler'!F51))</f>
        <v>#N/A</v>
      </c>
      <c r="D44" s="49">
        <v>270</v>
      </c>
      <c r="E44" s="54">
        <v>2</v>
      </c>
    </row>
    <row r="45" spans="1:5" ht="12.75">
      <c r="A45" s="56">
        <f>IF(('Valeurs à contrôler'!F52)=0,NA(),('Valeurs à contrôler'!F52))</f>
        <v>350</v>
      </c>
      <c r="D45" s="49">
        <v>280</v>
      </c>
      <c r="E45" s="54">
        <v>4</v>
      </c>
    </row>
    <row r="46" spans="1:5" ht="12.75">
      <c r="A46" s="56">
        <f>IF(('Valeurs à contrôler'!F53)=0,NA(),('Valeurs à contrôler'!F53))</f>
        <v>350</v>
      </c>
      <c r="D46" s="49">
        <v>290</v>
      </c>
      <c r="E46" s="54">
        <v>1</v>
      </c>
    </row>
    <row r="47" spans="1:5" ht="12.75">
      <c r="A47" s="56">
        <f>IF(('Valeurs à contrôler'!F54)=0,NA(),('Valeurs à contrôler'!F54))</f>
        <v>290</v>
      </c>
      <c r="D47" s="49">
        <v>300</v>
      </c>
      <c r="E47" s="54">
        <v>3</v>
      </c>
    </row>
    <row r="48" spans="1:5" ht="12.75">
      <c r="A48" s="56">
        <f>IF(('Valeurs à contrôler'!F55)=0,NA(),('Valeurs à contrôler'!F55))</f>
        <v>400</v>
      </c>
      <c r="D48" s="49">
        <v>350</v>
      </c>
      <c r="E48" s="54">
        <v>4</v>
      </c>
    </row>
    <row r="49" spans="1:5" ht="12.75">
      <c r="A49" s="56">
        <f>IF(('Valeurs à contrôler'!F56)=0,NA(),('Valeurs à contrôler'!F56))</f>
        <v>250</v>
      </c>
      <c r="D49" s="49">
        <v>370</v>
      </c>
      <c r="E49" s="54">
        <v>1</v>
      </c>
    </row>
    <row r="50" spans="1:5" ht="12.75">
      <c r="A50" s="56">
        <f>IF(('Valeurs à contrôler'!G7)=0,NA(),('Valeurs à contrôler'!G7))</f>
        <v>250</v>
      </c>
      <c r="D50" s="49">
        <v>380</v>
      </c>
      <c r="E50" s="54">
        <v>1</v>
      </c>
    </row>
    <row r="51" spans="1:5" ht="12.75">
      <c r="A51" s="56">
        <f>IF(('Valeurs à contrôler'!G8)=0,NA(),('Valeurs à contrôler'!G8))</f>
        <v>300</v>
      </c>
      <c r="D51" s="49">
        <v>400</v>
      </c>
      <c r="E51" s="54">
        <v>2</v>
      </c>
    </row>
    <row r="52" spans="1:5" ht="12.75">
      <c r="A52" s="56">
        <f>IF(('Valeurs à contrôler'!G9)=0,NA(),('Valeurs à contrôler'!G9))</f>
        <v>150</v>
      </c>
      <c r="D52" s="50" t="s">
        <v>19</v>
      </c>
      <c r="E52" s="55">
        <v>68</v>
      </c>
    </row>
    <row r="53" ht="12.75">
      <c r="A53" s="56">
        <f>IF(('Valeurs à contrôler'!G10)=0,NA(),('Valeurs à contrôler'!G10))</f>
        <v>220</v>
      </c>
    </row>
    <row r="54" ht="12.75">
      <c r="A54" s="56">
        <f>IF(('Valeurs à contrôler'!G11)=0,NA(),('Valeurs à contrôler'!G11))</f>
        <v>230</v>
      </c>
    </row>
    <row r="55" ht="12.75">
      <c r="A55" s="56">
        <f>IF(('Valeurs à contrôler'!G12)=0,NA(),('Valeurs à contrôler'!G12))</f>
        <v>200</v>
      </c>
    </row>
    <row r="56" ht="12.75">
      <c r="A56" s="56">
        <f>IF(('Valeurs à contrôler'!G13)=0,NA(),('Valeurs à contrôler'!G13))</f>
        <v>200</v>
      </c>
    </row>
    <row r="57" ht="12.75">
      <c r="A57" s="56">
        <f>IF(('Valeurs à contrôler'!G14)=0,NA(),('Valeurs à contrôler'!G14))</f>
        <v>200</v>
      </c>
    </row>
    <row r="58" ht="12.75">
      <c r="A58" s="56">
        <f>IF(('Valeurs à contrôler'!G15)=0,NA(),('Valeurs à contrôler'!G15))</f>
        <v>200</v>
      </c>
    </row>
    <row r="59" ht="12.75">
      <c r="A59" s="56">
        <f>IF(('Valeurs à contrôler'!G16)=0,NA(),('Valeurs à contrôler'!G16))</f>
        <v>250</v>
      </c>
    </row>
    <row r="60" ht="12.75">
      <c r="A60" s="56" t="e">
        <f>IF(('Valeurs à contrôler'!G17)=0,NA(),('Valeurs à contrôler'!G17))</f>
        <v>#N/A</v>
      </c>
    </row>
    <row r="61" ht="12.75">
      <c r="A61" s="56" t="e">
        <f>IF(('Valeurs à contrôler'!G18)=0,NA(),('Valeurs à contrôler'!G18))</f>
        <v>#N/A</v>
      </c>
    </row>
    <row r="62" ht="12.75">
      <c r="A62" s="56" t="e">
        <f>IF(('Valeurs à contrôler'!G19)=0,NA(),('Valeurs à contrôler'!G19))</f>
        <v>#N/A</v>
      </c>
    </row>
    <row r="63" ht="12.75">
      <c r="A63" s="56" t="e">
        <f>IF(('Valeurs à contrôler'!G20)=0,NA(),('Valeurs à contrôler'!G20))</f>
        <v>#N/A</v>
      </c>
    </row>
    <row r="64" ht="12.75">
      <c r="A64" s="56" t="e">
        <f>IF(('Valeurs à contrôler'!G21)=0,NA(),('Valeurs à contrôler'!G21))</f>
        <v>#N/A</v>
      </c>
    </row>
    <row r="65" ht="12.75">
      <c r="A65" s="56">
        <f>IF(('Valeurs à contrôler'!G22)=0,NA(),('Valeurs à contrôler'!G22))</f>
        <v>250</v>
      </c>
    </row>
    <row r="66" ht="12.75">
      <c r="A66" s="56">
        <f>IF(('Valeurs à contrôler'!G23)=0,NA(),('Valeurs à contrôler'!G23))</f>
        <v>370</v>
      </c>
    </row>
    <row r="67" ht="12.75">
      <c r="A67" s="56">
        <f>IF(('Valeurs à contrôler'!G24)=0,NA(),('Valeurs à contrôler'!G24))</f>
        <v>200</v>
      </c>
    </row>
    <row r="68" ht="12.75">
      <c r="A68" s="56">
        <f>IF(('Valeurs à contrôler'!G25)=0,NA(),('Valeurs à contrôler'!G25))</f>
        <v>280</v>
      </c>
    </row>
    <row r="69" ht="12.75">
      <c r="A69" s="56">
        <f>IF(('Valeurs à contrôler'!G26)=0,NA(),('Valeurs à contrôler'!G26))</f>
        <v>220</v>
      </c>
    </row>
    <row r="70" ht="12.75">
      <c r="A70" s="56">
        <f>IF(('Valeurs à contrôler'!G27)=0,NA(),('Valeurs à contrôler'!G27))</f>
        <v>220</v>
      </c>
    </row>
    <row r="71" ht="12.75">
      <c r="A71" s="56">
        <f>IF(('Valeurs à contrôler'!G28)=0,NA(),('Valeurs à contrôler'!G28))</f>
        <v>150</v>
      </c>
    </row>
    <row r="72" ht="12.75">
      <c r="A72" s="56">
        <f>IF(('Valeurs à contrôler'!G29)=0,NA(),('Valeurs à contrôler'!G29))</f>
        <v>150</v>
      </c>
    </row>
    <row r="73" ht="12.75">
      <c r="A73" s="56">
        <f>IF(('Valeurs à contrôler'!G30)=0,NA(),('Valeurs à contrôler'!G30))</f>
        <v>300</v>
      </c>
    </row>
    <row r="74" ht="12.75">
      <c r="A74" s="56">
        <f>IF(('Valeurs à contrôler'!G31)=0,NA(),('Valeurs à contrôler'!G31))</f>
        <v>150</v>
      </c>
    </row>
    <row r="75" ht="12.75">
      <c r="A75" s="56">
        <f>IF(('Valeurs à contrôler'!G32)=0,NA(),('Valeurs à contrôler'!G32))</f>
        <v>400</v>
      </c>
    </row>
    <row r="76" ht="12.75">
      <c r="A76" s="56">
        <f>IF(('Valeurs à contrôler'!G33)=0,NA(),('Valeurs à contrôler'!G33))</f>
        <v>160</v>
      </c>
    </row>
    <row r="77" ht="12.75">
      <c r="A77" s="56">
        <f>IF(('Valeurs à contrôler'!G34)=0,NA(),('Valeurs à contrôler'!G34))</f>
        <v>150</v>
      </c>
    </row>
    <row r="78" ht="12.75">
      <c r="A78" s="56">
        <f>IF(('Valeurs à contrôler'!G35)=0,NA(),('Valeurs à contrôler'!G35))</f>
        <v>150</v>
      </c>
    </row>
    <row r="79" ht="12.75">
      <c r="A79" s="56">
        <f>IF(('Valeurs à contrôler'!G36)=0,NA(),('Valeurs à contrôler'!G36))</f>
        <v>150</v>
      </c>
    </row>
    <row r="80" ht="12.75">
      <c r="A80" s="56" t="e">
        <f>IF(('Valeurs à contrôler'!G37)=0,NA(),('Valeurs à contrôler'!G37))</f>
        <v>#N/A</v>
      </c>
    </row>
    <row r="81" ht="12.75">
      <c r="A81" s="56" t="e">
        <f>IF(('Valeurs à contrôler'!G38)=0,NA(),('Valeurs à contrôler'!G38))</f>
        <v>#N/A</v>
      </c>
    </row>
    <row r="82" ht="12.75">
      <c r="A82" s="56" t="e">
        <f>IF(('Valeurs à contrôler'!G39)=0,NA(),('Valeurs à contrôler'!G39))</f>
        <v>#N/A</v>
      </c>
    </row>
    <row r="83" ht="12.75">
      <c r="A83" s="56" t="e">
        <f>IF(('Valeurs à contrôler'!G40)=0,NA(),('Valeurs à contrôler'!G40))</f>
        <v>#N/A</v>
      </c>
    </row>
    <row r="84" ht="12.75">
      <c r="A84" s="56" t="e">
        <f>IF(('Valeurs à contrôler'!G41)=0,NA(),('Valeurs à contrôler'!G41))</f>
        <v>#N/A</v>
      </c>
    </row>
    <row r="85" ht="12.75">
      <c r="A85" s="56">
        <f>IF(('Valeurs à contrôler'!G42)=0,NA(),('Valeurs à contrôler'!G42))</f>
        <v>140</v>
      </c>
    </row>
    <row r="86" ht="12.75">
      <c r="A86" s="56">
        <f>IF(('Valeurs à contrôler'!G43)=0,NA(),('Valeurs à contrôler'!G43))</f>
        <v>160</v>
      </c>
    </row>
    <row r="87" ht="12.75">
      <c r="A87" s="56" t="e">
        <f>IF(('Valeurs à contrôler'!G44)=0,NA(),('Valeurs à contrôler'!G44))</f>
        <v>#N/A</v>
      </c>
    </row>
    <row r="88" ht="12.75">
      <c r="A88" s="56" t="e">
        <f>IF(('Valeurs à contrôler'!G45)=0,NA(),('Valeurs à contrôler'!G45))</f>
        <v>#N/A</v>
      </c>
    </row>
    <row r="89" ht="12.75">
      <c r="A89" s="56" t="e">
        <f>IF(('Valeurs à contrôler'!G46)=0,NA(),('Valeurs à contrôler'!G46))</f>
        <v>#N/A</v>
      </c>
    </row>
    <row r="90" ht="12.75">
      <c r="A90" s="56">
        <f>IF(('Valeurs à contrôler'!G47)=0,NA(),('Valeurs à contrôler'!G47))</f>
        <v>380</v>
      </c>
    </row>
    <row r="91" ht="12.75">
      <c r="A91" s="56">
        <f>IF(('Valeurs à contrôler'!G48)=0,NA(),('Valeurs à contrôler'!G48))</f>
        <v>280</v>
      </c>
    </row>
    <row r="92" ht="12.75">
      <c r="A92" s="56">
        <f>IF(('Valeurs à contrôler'!G49)=0,NA(),('Valeurs à contrôler'!G49))</f>
        <v>190</v>
      </c>
    </row>
    <row r="93" ht="12.75">
      <c r="A93" s="56">
        <f>IF(('Valeurs à contrôler'!G50)=0,NA(),('Valeurs à contrôler'!G50))</f>
        <v>270</v>
      </c>
    </row>
    <row r="94" ht="12.75">
      <c r="A94" s="56">
        <f>IF(('Valeurs à contrôler'!G51)=0,NA(),('Valeurs à contrôler'!G51))</f>
        <v>200</v>
      </c>
    </row>
    <row r="95" ht="12.75">
      <c r="A95" s="56">
        <f>IF(('Valeurs à contrôler'!G52)=0,NA(),('Valeurs à contrôler'!G52))</f>
        <v>120</v>
      </c>
    </row>
    <row r="96" ht="12.75">
      <c r="A96" s="56">
        <f>IF(('Valeurs à contrôler'!G53)=0,NA(),('Valeurs à contrôler'!G53))</f>
        <v>250</v>
      </c>
    </row>
    <row r="97" ht="12.75">
      <c r="A97" s="56">
        <f>IF(('Valeurs à contrôler'!G54)=0,NA(),('Valeurs à contrôler'!G54))</f>
        <v>220</v>
      </c>
    </row>
    <row r="98" ht="12.75">
      <c r="A98" s="56">
        <f>IF(('Valeurs à contrôler'!G55)=0,NA(),('Valeurs à contrôler'!G55))</f>
        <v>200</v>
      </c>
    </row>
    <row r="99" ht="12.75">
      <c r="A99" s="56">
        <f>IF(('Valeurs à contrôler'!G56)=0,NA(),('Valeurs à contrôler'!G56))</f>
        <v>200</v>
      </c>
    </row>
    <row r="100" ht="12.75">
      <c r="A100" s="56" t="e">
        <f>IF(('Valeurs à contrôler'!H7)=0,NA(),('Valeurs à contrôler'!H7))</f>
        <v>#N/A</v>
      </c>
    </row>
    <row r="101" ht="12.75">
      <c r="A101" s="56" t="e">
        <f>IF(('Valeurs à contrôler'!H8)=0,NA(),('Valeurs à contrôler'!H8))</f>
        <v>#N/A</v>
      </c>
    </row>
    <row r="102" ht="12.75">
      <c r="A102" s="56" t="e">
        <f>IF(('Valeurs à contrôler'!H9)=0,NA(),('Valeurs à contrôler'!H9))</f>
        <v>#N/A</v>
      </c>
    </row>
    <row r="103" ht="12.75">
      <c r="A103" s="56" t="e">
        <f>IF(('Valeurs à contrôler'!H10)=0,NA(),('Valeurs à contrôler'!H10))</f>
        <v>#N/A</v>
      </c>
    </row>
    <row r="104" ht="12.75">
      <c r="A104" s="56" t="e">
        <f>IF(('Valeurs à contrôler'!H11)=0,NA(),('Valeurs à contrôler'!H11))</f>
        <v>#N/A</v>
      </c>
    </row>
    <row r="105" ht="12.75">
      <c r="A105" s="56" t="e">
        <f>IF(('Valeurs à contrôler'!H12)=0,NA(),('Valeurs à contrôler'!H12))</f>
        <v>#N/A</v>
      </c>
    </row>
    <row r="106" ht="12.75">
      <c r="A106" s="56" t="e">
        <f>IF(('Valeurs à contrôler'!H13)=0,NA(),('Valeurs à contrôler'!H13))</f>
        <v>#N/A</v>
      </c>
    </row>
    <row r="107" ht="12.75">
      <c r="A107" s="56" t="e">
        <f>IF(('Valeurs à contrôler'!H14)=0,NA(),('Valeurs à contrôler'!H14))</f>
        <v>#N/A</v>
      </c>
    </row>
    <row r="108" ht="12.75">
      <c r="A108" s="56" t="e">
        <f>IF(('Valeurs à contrôler'!H15)=0,NA(),('Valeurs à contrôler'!H15))</f>
        <v>#N/A</v>
      </c>
    </row>
    <row r="109" ht="12.75">
      <c r="A109" s="56" t="e">
        <f>IF(('Valeurs à contrôler'!H16)=0,NA(),('Valeurs à contrôler'!H16))</f>
        <v>#N/A</v>
      </c>
    </row>
    <row r="110" ht="12.75">
      <c r="A110" s="56" t="e">
        <f>IF(('Valeurs à contrôler'!H17)=0,NA(),('Valeurs à contrôler'!H17))</f>
        <v>#N/A</v>
      </c>
    </row>
    <row r="111" ht="12.75">
      <c r="A111" s="56" t="e">
        <f>IF(('Valeurs à contrôler'!H18)=0,NA(),('Valeurs à contrôler'!H18))</f>
        <v>#N/A</v>
      </c>
    </row>
    <row r="112" ht="12.75">
      <c r="A112" s="56" t="e">
        <f>IF(('Valeurs à contrôler'!H19)=0,NA(),('Valeurs à contrôler'!H19))</f>
        <v>#N/A</v>
      </c>
    </row>
    <row r="113" ht="12.75">
      <c r="A113" s="56" t="e">
        <f>IF(('Valeurs à contrôler'!H20)=0,NA(),('Valeurs à contrôler'!H20))</f>
        <v>#N/A</v>
      </c>
    </row>
    <row r="114" ht="12.75">
      <c r="A114" s="56" t="e">
        <f>IF(('Valeurs à contrôler'!H21)=0,NA(),('Valeurs à contrôler'!H21))</f>
        <v>#N/A</v>
      </c>
    </row>
    <row r="115" ht="12.75">
      <c r="A115" s="56" t="e">
        <f>IF(('Valeurs à contrôler'!H22)=0,NA(),('Valeurs à contrôler'!H22))</f>
        <v>#N/A</v>
      </c>
    </row>
    <row r="116" ht="12.75">
      <c r="A116" s="56" t="e">
        <f>IF(('Valeurs à contrôler'!H23)=0,NA(),('Valeurs à contrôler'!H23))</f>
        <v>#N/A</v>
      </c>
    </row>
    <row r="117" ht="12.75">
      <c r="A117" s="56" t="e">
        <f>IF(('Valeurs à contrôler'!H24)=0,NA(),('Valeurs à contrôler'!H24))</f>
        <v>#N/A</v>
      </c>
    </row>
    <row r="118" ht="12.75">
      <c r="A118" s="56" t="e">
        <f>IF(('Valeurs à contrôler'!H25)=0,NA(),('Valeurs à contrôler'!H25))</f>
        <v>#N/A</v>
      </c>
    </row>
    <row r="119" ht="12.75">
      <c r="A119" s="56" t="e">
        <f>IF(('Valeurs à contrôler'!H26)=0,NA(),('Valeurs à contrôler'!H26))</f>
        <v>#N/A</v>
      </c>
    </row>
    <row r="120" ht="12.75">
      <c r="A120" s="56">
        <f>IF(('Valeurs à contrôler'!H27)=0,NA(),('Valeurs à contrôler'!H27))</f>
        <v>170</v>
      </c>
    </row>
    <row r="121" ht="12.75">
      <c r="A121" s="56">
        <f>IF(('Valeurs à contrôler'!H28)=0,NA(),('Valeurs à contrôler'!H28))</f>
        <v>180</v>
      </c>
    </row>
    <row r="122" ht="12.75">
      <c r="A122" s="56" t="e">
        <f>IF(('Valeurs à contrôler'!H29)=0,NA(),('Valeurs à contrôler'!H29))</f>
        <v>#N/A</v>
      </c>
    </row>
    <row r="123" ht="12.75">
      <c r="A123" s="56" t="e">
        <f>IF(('Valeurs à contrôler'!H30)=0,NA(),('Valeurs à contrôler'!H30))</f>
        <v>#N/A</v>
      </c>
    </row>
    <row r="124" ht="12.75">
      <c r="A124" s="56" t="e">
        <f>IF(('Valeurs à contrôler'!H31)=0,NA(),('Valeurs à contrôler'!H31))</f>
        <v>#N/A</v>
      </c>
    </row>
    <row r="125" ht="12.75">
      <c r="A125" s="56" t="e">
        <f>IF(('Valeurs à contrôler'!H32)=0,NA(),('Valeurs à contrôler'!H32))</f>
        <v>#N/A</v>
      </c>
    </row>
    <row r="126" ht="12.75">
      <c r="A126" s="56" t="e">
        <f>IF(('Valeurs à contrôler'!H33)=0,NA(),('Valeurs à contrôler'!H33))</f>
        <v>#N/A</v>
      </c>
    </row>
    <row r="127" ht="12.75">
      <c r="A127" s="56" t="e">
        <f>IF(('Valeurs à contrôler'!H34)=0,NA(),('Valeurs à contrôler'!H34))</f>
        <v>#N/A</v>
      </c>
    </row>
    <row r="128" ht="12.75">
      <c r="A128" s="56" t="e">
        <f>IF(('Valeurs à contrôler'!H35)=0,NA(),('Valeurs à contrôler'!H35))</f>
        <v>#N/A</v>
      </c>
    </row>
    <row r="129" ht="12.75">
      <c r="A129" s="56" t="e">
        <f>IF(('Valeurs à contrôler'!H36)=0,NA(),('Valeurs à contrôler'!H36))</f>
        <v>#N/A</v>
      </c>
    </row>
    <row r="130" ht="12.75">
      <c r="A130" s="56">
        <f>IF(('Valeurs à contrôler'!H37)=0,NA(),('Valeurs à contrôler'!H37))</f>
        <v>200</v>
      </c>
    </row>
    <row r="131" ht="12.75">
      <c r="A131" s="56">
        <f>IF(('Valeurs à contrôler'!H38)=0,NA(),('Valeurs à contrôler'!H38))</f>
        <v>250</v>
      </c>
    </row>
    <row r="132" ht="12.75">
      <c r="A132" s="56">
        <f>IF(('Valeurs à contrôler'!H39)=0,NA(),('Valeurs à contrôler'!H39))</f>
        <v>150</v>
      </c>
    </row>
    <row r="133" ht="12.75">
      <c r="A133" s="56">
        <f>IF(('Valeurs à contrôler'!H40)=0,NA(),('Valeurs à contrôler'!H40))</f>
        <v>200</v>
      </c>
    </row>
    <row r="134" ht="12.75">
      <c r="A134" s="56">
        <f>IF(('Valeurs à contrôler'!H41)=0,NA(),('Valeurs à contrôler'!H41))</f>
        <v>150</v>
      </c>
    </row>
    <row r="135" ht="12.75">
      <c r="A135" s="56">
        <f>IF(('Valeurs à contrôler'!H42)=0,NA(),('Valeurs à contrôler'!H42))</f>
        <v>170</v>
      </c>
    </row>
    <row r="136" ht="12.75">
      <c r="A136" s="56">
        <f>IF(('Valeurs à contrôler'!H43)=0,NA(),('Valeurs à contrôler'!H43))</f>
        <v>250</v>
      </c>
    </row>
    <row r="137" ht="12.75">
      <c r="A137" s="56">
        <f>IF(('Valeurs à contrôler'!H44)=0,NA(),('Valeurs à contrôler'!H44))</f>
        <v>150</v>
      </c>
    </row>
    <row r="138" ht="12.75">
      <c r="A138" s="56">
        <f>IF(('Valeurs à contrôler'!H45)=0,NA(),('Valeurs à contrôler'!H45))</f>
        <v>150</v>
      </c>
    </row>
    <row r="139" ht="12.75">
      <c r="A139" s="56">
        <f>IF(('Valeurs à contrôler'!H46)=0,NA(),('Valeurs à contrôler'!H46))</f>
        <v>350</v>
      </c>
    </row>
    <row r="140" ht="12.75">
      <c r="A140" s="56" t="e">
        <f>IF(('Valeurs à contrôler'!H47)=0,NA(),('Valeurs à contrôler'!H47))</f>
        <v>#N/A</v>
      </c>
    </row>
    <row r="141" ht="12.75">
      <c r="A141" s="56" t="e">
        <f>IF(('Valeurs à contrôler'!H48)=0,NA(),('Valeurs à contrôler'!H48))</f>
        <v>#N/A</v>
      </c>
    </row>
    <row r="142" ht="12.75">
      <c r="A142" s="56" t="e">
        <f>IF(('Valeurs à contrôler'!H49)=0,NA(),('Valeurs à contrôler'!H49))</f>
        <v>#N/A</v>
      </c>
    </row>
    <row r="143" ht="12.75">
      <c r="A143" s="56" t="e">
        <f>IF(('Valeurs à contrôler'!H50)=0,NA(),('Valeurs à contrôler'!H50))</f>
        <v>#N/A</v>
      </c>
    </row>
    <row r="144" ht="12.75">
      <c r="A144" s="56" t="e">
        <f>IF(('Valeurs à contrôler'!H51)=0,NA(),('Valeurs à contrôler'!H51))</f>
        <v>#N/A</v>
      </c>
    </row>
    <row r="145" ht="12.75">
      <c r="A145" s="56" t="e">
        <f>IF(('Valeurs à contrôler'!H52)=0,NA(),('Valeurs à contrôler'!H52))</f>
        <v>#N/A</v>
      </c>
    </row>
    <row r="146" ht="12.75">
      <c r="A146" s="56" t="e">
        <f>IF(('Valeurs à contrôler'!H53)=0,NA(),('Valeurs à contrôler'!H53))</f>
        <v>#N/A</v>
      </c>
    </row>
    <row r="147" ht="12.75">
      <c r="A147" s="56" t="e">
        <f>IF(('Valeurs à contrôler'!H54)=0,NA(),('Valeurs à contrôler'!H54))</f>
        <v>#N/A</v>
      </c>
    </row>
    <row r="148" ht="12.75">
      <c r="A148" s="56" t="e">
        <f>IF(('Valeurs à contrôler'!H55)=0,NA(),('Valeurs à contrôler'!H55))</f>
        <v>#N/A</v>
      </c>
    </row>
    <row r="149" ht="12.75">
      <c r="A149" s="56" t="e">
        <f>IF(('Valeurs à contrôler'!H56)=0,NA(),('Valeurs à contrôler'!H56))</f>
        <v>#N/A</v>
      </c>
    </row>
  </sheetData>
  <sheetProtection/>
  <printOptions/>
  <pageMargins left="0.787401575" right="0.787401575" top="0.984251969" bottom="0.984251969"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sheetPr codeName="Feuil2"/>
  <dimension ref="A2:P183"/>
  <sheetViews>
    <sheetView zoomScalePageLayoutView="0" workbookViewId="0" topLeftCell="A1">
      <selection activeCell="D7" sqref="D7"/>
    </sheetView>
  </sheetViews>
  <sheetFormatPr defaultColWidth="11.421875" defaultRowHeight="12.75"/>
  <cols>
    <col min="1" max="4" width="11.421875" style="0" customWidth="1"/>
    <col min="5" max="5" width="24.28125" style="0" customWidth="1"/>
    <col min="9" max="9" width="11.421875" style="57" customWidth="1"/>
  </cols>
  <sheetData>
    <row r="1" ht="13.5" thickBot="1"/>
    <row r="2" spans="6:7" ht="13.5" thickBot="1">
      <c r="F2" s="2" t="s">
        <v>1</v>
      </c>
      <c r="G2" s="12">
        <v>450</v>
      </c>
    </row>
    <row r="3" spans="6:7" ht="13.5" thickBot="1">
      <c r="F3" s="27" t="s">
        <v>2</v>
      </c>
      <c r="G3" s="1">
        <v>150</v>
      </c>
    </row>
    <row r="4" ht="13.5" thickBot="1"/>
    <row r="5" spans="1:16" ht="13.5" thickBot="1">
      <c r="A5" t="s">
        <v>15</v>
      </c>
      <c r="B5" t="s">
        <v>14</v>
      </c>
      <c r="C5" s="19" t="s">
        <v>9</v>
      </c>
      <c r="D5" s="19" t="s">
        <v>10</v>
      </c>
      <c r="E5" s="25" t="s">
        <v>11</v>
      </c>
      <c r="F5" s="107" t="s">
        <v>12</v>
      </c>
      <c r="G5" s="108"/>
      <c r="H5" s="109"/>
      <c r="I5" s="58"/>
      <c r="J5" s="41"/>
      <c r="K5" s="22"/>
      <c r="L5" s="42"/>
      <c r="M5" s="42"/>
      <c r="N5" s="42"/>
      <c r="O5" s="22"/>
      <c r="P5" s="22"/>
    </row>
    <row r="6" spans="3:16" ht="13.5" thickBot="1">
      <c r="C6" s="21"/>
      <c r="D6" s="21"/>
      <c r="E6" s="21" t="s">
        <v>13</v>
      </c>
      <c r="F6" s="28" t="s">
        <v>6</v>
      </c>
      <c r="G6" s="28" t="s">
        <v>7</v>
      </c>
      <c r="H6" s="39" t="s">
        <v>8</v>
      </c>
      <c r="J6" s="22"/>
      <c r="K6" s="22"/>
      <c r="L6" s="22"/>
      <c r="M6" s="22"/>
      <c r="N6" s="22"/>
      <c r="O6" s="22"/>
      <c r="P6" s="22"/>
    </row>
    <row r="7" spans="1:16" ht="12.75">
      <c r="A7">
        <f aca="true" t="shared" si="0" ref="A7:A38">$G$2</f>
        <v>450</v>
      </c>
      <c r="B7">
        <f aca="true" t="shared" si="1" ref="B7:B38">$G$3</f>
        <v>150</v>
      </c>
      <c r="C7" s="20">
        <f>(A7-B7)</f>
        <v>300</v>
      </c>
      <c r="D7" s="20">
        <f aca="true" t="shared" si="2" ref="D7:D17">C7/2</f>
        <v>150</v>
      </c>
      <c r="E7" s="20">
        <f>(A7+B7)/2</f>
        <v>300</v>
      </c>
      <c r="F7">
        <v>200</v>
      </c>
      <c r="G7">
        <v>250</v>
      </c>
      <c r="H7" s="31"/>
      <c r="I7" s="69">
        <v>1</v>
      </c>
      <c r="J7" s="22"/>
      <c r="K7" s="22"/>
      <c r="L7" s="23"/>
      <c r="M7" s="23"/>
      <c r="N7" s="23"/>
      <c r="O7" s="22"/>
      <c r="P7" s="22"/>
    </row>
    <row r="8" spans="1:16" ht="12.75">
      <c r="A8">
        <f t="shared" si="0"/>
        <v>450</v>
      </c>
      <c r="B8">
        <f t="shared" si="1"/>
        <v>150</v>
      </c>
      <c r="C8" s="20">
        <f aca="true" t="shared" si="3" ref="C8:C56">(A8-B8)</f>
        <v>300</v>
      </c>
      <c r="D8" s="20">
        <f t="shared" si="2"/>
        <v>150</v>
      </c>
      <c r="E8" s="20">
        <f aca="true" t="shared" si="4" ref="E8:E56">(A8+B8)/2</f>
        <v>300</v>
      </c>
      <c r="F8">
        <v>400</v>
      </c>
      <c r="G8">
        <v>300</v>
      </c>
      <c r="H8" s="29"/>
      <c r="I8" s="70">
        <v>2</v>
      </c>
      <c r="J8" s="22"/>
      <c r="K8" s="22"/>
      <c r="L8" s="23"/>
      <c r="M8" s="23"/>
      <c r="N8" s="23"/>
      <c r="O8" s="22"/>
      <c r="P8" s="22"/>
    </row>
    <row r="9" spans="1:16" ht="12.75">
      <c r="A9">
        <f t="shared" si="0"/>
        <v>450</v>
      </c>
      <c r="B9">
        <f t="shared" si="1"/>
        <v>150</v>
      </c>
      <c r="C9" s="20">
        <f t="shared" si="3"/>
        <v>300</v>
      </c>
      <c r="D9" s="20">
        <f t="shared" si="2"/>
        <v>150</v>
      </c>
      <c r="E9" s="20">
        <f t="shared" si="4"/>
        <v>300</v>
      </c>
      <c r="F9">
        <v>250</v>
      </c>
      <c r="G9">
        <v>150</v>
      </c>
      <c r="H9" s="29"/>
      <c r="I9" s="70">
        <v>3</v>
      </c>
      <c r="J9" s="22"/>
      <c r="K9" s="22"/>
      <c r="L9" s="23"/>
      <c r="M9" s="23"/>
      <c r="N9" s="23"/>
      <c r="O9" s="22"/>
      <c r="P9" s="22"/>
    </row>
    <row r="10" spans="1:16" ht="12.75">
      <c r="A10">
        <f t="shared" si="0"/>
        <v>450</v>
      </c>
      <c r="B10">
        <f t="shared" si="1"/>
        <v>150</v>
      </c>
      <c r="C10" s="20">
        <f t="shared" si="3"/>
        <v>300</v>
      </c>
      <c r="D10" s="20">
        <f t="shared" si="2"/>
        <v>150</v>
      </c>
      <c r="E10" s="20">
        <f t="shared" si="4"/>
        <v>300</v>
      </c>
      <c r="F10">
        <v>300</v>
      </c>
      <c r="G10">
        <v>220</v>
      </c>
      <c r="H10" s="29"/>
      <c r="I10" s="70">
        <v>4</v>
      </c>
      <c r="J10" s="22"/>
      <c r="K10" s="22"/>
      <c r="L10" s="23"/>
      <c r="M10" s="23"/>
      <c r="N10" s="23"/>
      <c r="O10" s="22"/>
      <c r="P10" s="22"/>
    </row>
    <row r="11" spans="1:16" ht="13.5" thickBot="1">
      <c r="A11">
        <f t="shared" si="0"/>
        <v>450</v>
      </c>
      <c r="B11">
        <f t="shared" si="1"/>
        <v>150</v>
      </c>
      <c r="C11" s="20">
        <f t="shared" si="3"/>
        <v>300</v>
      </c>
      <c r="D11" s="20">
        <f t="shared" si="2"/>
        <v>150</v>
      </c>
      <c r="E11" s="20">
        <f t="shared" si="4"/>
        <v>300</v>
      </c>
      <c r="F11">
        <v>150</v>
      </c>
      <c r="G11">
        <v>230</v>
      </c>
      <c r="H11" s="40"/>
      <c r="I11" s="71">
        <v>5</v>
      </c>
      <c r="J11" s="22"/>
      <c r="K11" s="22"/>
      <c r="L11" s="23"/>
      <c r="M11" s="23"/>
      <c r="N11" s="23"/>
      <c r="O11" s="22"/>
      <c r="P11" s="22"/>
    </row>
    <row r="12" spans="1:16" ht="12.75">
      <c r="A12">
        <f t="shared" si="0"/>
        <v>450</v>
      </c>
      <c r="B12">
        <f t="shared" si="1"/>
        <v>150</v>
      </c>
      <c r="C12" s="20">
        <f t="shared" si="3"/>
        <v>300</v>
      </c>
      <c r="D12" s="20">
        <f t="shared" si="2"/>
        <v>150</v>
      </c>
      <c r="E12" s="20">
        <f t="shared" si="4"/>
        <v>300</v>
      </c>
      <c r="F12">
        <v>200</v>
      </c>
      <c r="G12">
        <v>200</v>
      </c>
      <c r="H12" s="31"/>
      <c r="I12" s="69">
        <v>6</v>
      </c>
      <c r="J12" s="22"/>
      <c r="K12" s="22"/>
      <c r="L12" s="23"/>
      <c r="M12" s="23"/>
      <c r="N12" s="23"/>
      <c r="O12" s="22"/>
      <c r="P12" s="22"/>
    </row>
    <row r="13" spans="1:16" ht="12.75">
      <c r="A13">
        <f t="shared" si="0"/>
        <v>450</v>
      </c>
      <c r="B13">
        <f t="shared" si="1"/>
        <v>150</v>
      </c>
      <c r="C13" s="20">
        <f t="shared" si="3"/>
        <v>300</v>
      </c>
      <c r="D13" s="20">
        <f t="shared" si="2"/>
        <v>150</v>
      </c>
      <c r="E13" s="20">
        <f t="shared" si="4"/>
        <v>300</v>
      </c>
      <c r="F13" s="46"/>
      <c r="G13">
        <v>200</v>
      </c>
      <c r="H13" s="29"/>
      <c r="I13" s="70">
        <v>7</v>
      </c>
      <c r="J13" s="22"/>
      <c r="K13" s="22"/>
      <c r="L13" s="23"/>
      <c r="M13" s="23"/>
      <c r="N13" s="23"/>
      <c r="O13" s="22"/>
      <c r="P13" s="22"/>
    </row>
    <row r="14" spans="1:16" ht="12.75">
      <c r="A14">
        <f t="shared" si="0"/>
        <v>450</v>
      </c>
      <c r="B14">
        <f t="shared" si="1"/>
        <v>150</v>
      </c>
      <c r="C14" s="20">
        <f t="shared" si="3"/>
        <v>300</v>
      </c>
      <c r="D14" s="20">
        <f t="shared" si="2"/>
        <v>150</v>
      </c>
      <c r="E14" s="20">
        <f t="shared" si="4"/>
        <v>300</v>
      </c>
      <c r="F14" s="46"/>
      <c r="G14">
        <v>200</v>
      </c>
      <c r="H14" s="29"/>
      <c r="I14" s="70">
        <v>8</v>
      </c>
      <c r="J14" s="22"/>
      <c r="K14" s="22"/>
      <c r="L14" s="23"/>
      <c r="M14" s="23"/>
      <c r="N14" s="23"/>
      <c r="O14" s="22"/>
      <c r="P14" s="22"/>
    </row>
    <row r="15" spans="1:16" ht="12.75">
      <c r="A15">
        <f t="shared" si="0"/>
        <v>450</v>
      </c>
      <c r="B15">
        <f t="shared" si="1"/>
        <v>150</v>
      </c>
      <c r="C15" s="20">
        <f t="shared" si="3"/>
        <v>300</v>
      </c>
      <c r="D15" s="20">
        <f t="shared" si="2"/>
        <v>150</v>
      </c>
      <c r="E15" s="20">
        <f t="shared" si="4"/>
        <v>300</v>
      </c>
      <c r="F15" s="46"/>
      <c r="G15">
        <v>200</v>
      </c>
      <c r="H15" s="29"/>
      <c r="I15" s="70">
        <v>9</v>
      </c>
      <c r="J15" s="22"/>
      <c r="K15" s="22"/>
      <c r="L15" s="23"/>
      <c r="M15" s="23"/>
      <c r="N15" s="23"/>
      <c r="O15" s="22"/>
      <c r="P15" s="22"/>
    </row>
    <row r="16" spans="1:16" ht="13.5" thickBot="1">
      <c r="A16">
        <f t="shared" si="0"/>
        <v>450</v>
      </c>
      <c r="B16">
        <f t="shared" si="1"/>
        <v>150</v>
      </c>
      <c r="C16" s="20">
        <f t="shared" si="3"/>
        <v>300</v>
      </c>
      <c r="D16" s="20">
        <f t="shared" si="2"/>
        <v>150</v>
      </c>
      <c r="E16" s="20">
        <f t="shared" si="4"/>
        <v>300</v>
      </c>
      <c r="F16" s="46"/>
      <c r="G16">
        <v>250</v>
      </c>
      <c r="H16" s="40"/>
      <c r="I16" s="71">
        <v>10</v>
      </c>
      <c r="J16" s="22"/>
      <c r="K16" s="22"/>
      <c r="L16" s="23"/>
      <c r="M16" s="23"/>
      <c r="N16" s="23"/>
      <c r="O16" s="22"/>
      <c r="P16" s="22"/>
    </row>
    <row r="17" spans="1:16" ht="12.75">
      <c r="A17">
        <f t="shared" si="0"/>
        <v>450</v>
      </c>
      <c r="B17">
        <f t="shared" si="1"/>
        <v>150</v>
      </c>
      <c r="C17" s="20">
        <f t="shared" si="3"/>
        <v>300</v>
      </c>
      <c r="D17" s="20">
        <f t="shared" si="2"/>
        <v>150</v>
      </c>
      <c r="E17" s="20">
        <f t="shared" si="4"/>
        <v>300</v>
      </c>
      <c r="F17">
        <v>270</v>
      </c>
      <c r="G17" s="46"/>
      <c r="H17" s="46"/>
      <c r="I17" s="69">
        <v>11</v>
      </c>
      <c r="J17" s="22"/>
      <c r="K17" s="22"/>
      <c r="L17" s="23"/>
      <c r="M17" s="23"/>
      <c r="N17" s="23"/>
      <c r="O17" s="22"/>
      <c r="P17" s="22"/>
    </row>
    <row r="18" spans="1:16" ht="12.75">
      <c r="A18">
        <f t="shared" si="0"/>
        <v>450</v>
      </c>
      <c r="B18">
        <f t="shared" si="1"/>
        <v>150</v>
      </c>
      <c r="C18" s="20">
        <f t="shared" si="3"/>
        <v>300</v>
      </c>
      <c r="D18" s="20">
        <f aca="true" t="shared" si="5" ref="D18:D35">C18/2</f>
        <v>150</v>
      </c>
      <c r="E18" s="20">
        <f t="shared" si="4"/>
        <v>300</v>
      </c>
      <c r="F18">
        <v>120</v>
      </c>
      <c r="G18" s="34"/>
      <c r="H18" s="46"/>
      <c r="I18" s="70">
        <v>12</v>
      </c>
      <c r="J18" s="22"/>
      <c r="K18" s="22"/>
      <c r="L18" s="23"/>
      <c r="M18" s="23"/>
      <c r="N18" s="23"/>
      <c r="O18" s="22"/>
      <c r="P18" s="22"/>
    </row>
    <row r="19" spans="1:16" ht="12.75">
      <c r="A19">
        <f t="shared" si="0"/>
        <v>450</v>
      </c>
      <c r="B19">
        <f t="shared" si="1"/>
        <v>150</v>
      </c>
      <c r="C19" s="20">
        <f t="shared" si="3"/>
        <v>300</v>
      </c>
      <c r="D19" s="20">
        <f t="shared" si="5"/>
        <v>150</v>
      </c>
      <c r="E19" s="20">
        <f t="shared" si="4"/>
        <v>300</v>
      </c>
      <c r="F19" s="33"/>
      <c r="G19" s="34"/>
      <c r="H19" s="46"/>
      <c r="I19" s="70">
        <v>13</v>
      </c>
      <c r="J19" s="22"/>
      <c r="K19" s="22"/>
      <c r="L19" s="23"/>
      <c r="M19" s="23"/>
      <c r="N19" s="23"/>
      <c r="O19" s="22"/>
      <c r="P19" s="22"/>
    </row>
    <row r="20" spans="1:16" ht="12.75">
      <c r="A20">
        <f t="shared" si="0"/>
        <v>450</v>
      </c>
      <c r="B20">
        <f t="shared" si="1"/>
        <v>150</v>
      </c>
      <c r="C20" s="20">
        <f t="shared" si="3"/>
        <v>300</v>
      </c>
      <c r="D20" s="20">
        <f t="shared" si="5"/>
        <v>150</v>
      </c>
      <c r="E20" s="20">
        <f t="shared" si="4"/>
        <v>300</v>
      </c>
      <c r="F20" s="33"/>
      <c r="G20" s="34"/>
      <c r="H20" s="29"/>
      <c r="I20" s="70">
        <v>14</v>
      </c>
      <c r="J20" s="22"/>
      <c r="K20" s="22"/>
      <c r="L20" s="23"/>
      <c r="M20" s="23"/>
      <c r="N20" s="23"/>
      <c r="O20" s="22"/>
      <c r="P20" s="22"/>
    </row>
    <row r="21" spans="1:16" ht="13.5" thickBot="1">
      <c r="A21">
        <f t="shared" si="0"/>
        <v>450</v>
      </c>
      <c r="B21">
        <f t="shared" si="1"/>
        <v>150</v>
      </c>
      <c r="C21" s="20">
        <f t="shared" si="3"/>
        <v>300</v>
      </c>
      <c r="D21" s="20">
        <f t="shared" si="5"/>
        <v>150</v>
      </c>
      <c r="E21" s="20">
        <f t="shared" si="4"/>
        <v>300</v>
      </c>
      <c r="F21" s="35"/>
      <c r="G21" s="36"/>
      <c r="H21" s="40"/>
      <c r="I21" s="71">
        <v>15</v>
      </c>
      <c r="J21" s="22"/>
      <c r="K21" s="22"/>
      <c r="L21" s="23"/>
      <c r="M21" s="23"/>
      <c r="N21" s="23"/>
      <c r="O21" s="22"/>
      <c r="P21" s="22"/>
    </row>
    <row r="22" spans="1:16" ht="12.75">
      <c r="A22">
        <f t="shared" si="0"/>
        <v>450</v>
      </c>
      <c r="B22">
        <f t="shared" si="1"/>
        <v>150</v>
      </c>
      <c r="C22" s="20">
        <f t="shared" si="3"/>
        <v>300</v>
      </c>
      <c r="D22" s="20">
        <f t="shared" si="5"/>
        <v>150</v>
      </c>
      <c r="E22" s="20">
        <f t="shared" si="4"/>
        <v>300</v>
      </c>
      <c r="F22" s="30"/>
      <c r="G22">
        <v>250</v>
      </c>
      <c r="H22" s="46"/>
      <c r="I22" s="69">
        <v>16</v>
      </c>
      <c r="J22" s="22"/>
      <c r="K22" s="22"/>
      <c r="L22" s="23"/>
      <c r="M22" s="23"/>
      <c r="N22" s="23"/>
      <c r="O22" s="22"/>
      <c r="P22" s="22"/>
    </row>
    <row r="23" spans="1:16" ht="12.75">
      <c r="A23">
        <f t="shared" si="0"/>
        <v>450</v>
      </c>
      <c r="B23">
        <f t="shared" si="1"/>
        <v>150</v>
      </c>
      <c r="C23" s="20">
        <f t="shared" si="3"/>
        <v>300</v>
      </c>
      <c r="D23" s="20">
        <f t="shared" si="5"/>
        <v>150</v>
      </c>
      <c r="E23" s="20">
        <f t="shared" si="4"/>
        <v>300</v>
      </c>
      <c r="F23" s="32"/>
      <c r="G23">
        <v>370</v>
      </c>
      <c r="H23" s="46"/>
      <c r="I23" s="70">
        <v>17</v>
      </c>
      <c r="J23" s="22"/>
      <c r="K23" s="22"/>
      <c r="L23" s="23"/>
      <c r="M23" s="23"/>
      <c r="N23" s="23"/>
      <c r="O23" s="22"/>
      <c r="P23" s="22"/>
    </row>
    <row r="24" spans="1:16" ht="12.75">
      <c r="A24">
        <f t="shared" si="0"/>
        <v>450</v>
      </c>
      <c r="B24">
        <f t="shared" si="1"/>
        <v>150</v>
      </c>
      <c r="C24" s="20">
        <f t="shared" si="3"/>
        <v>300</v>
      </c>
      <c r="D24" s="20">
        <f t="shared" si="5"/>
        <v>150</v>
      </c>
      <c r="E24" s="20">
        <f t="shared" si="4"/>
        <v>300</v>
      </c>
      <c r="F24" s="33"/>
      <c r="G24">
        <v>200</v>
      </c>
      <c r="H24" s="46"/>
      <c r="I24" s="70">
        <v>18</v>
      </c>
      <c r="J24" s="22"/>
      <c r="K24" s="22"/>
      <c r="L24" s="23"/>
      <c r="M24" s="23"/>
      <c r="N24" s="23"/>
      <c r="O24" s="22"/>
      <c r="P24" s="22"/>
    </row>
    <row r="25" spans="1:16" ht="12.75">
      <c r="A25">
        <f t="shared" si="0"/>
        <v>450</v>
      </c>
      <c r="B25">
        <f t="shared" si="1"/>
        <v>150</v>
      </c>
      <c r="C25" s="20">
        <f t="shared" si="3"/>
        <v>300</v>
      </c>
      <c r="D25" s="20">
        <f t="shared" si="5"/>
        <v>150</v>
      </c>
      <c r="E25" s="20">
        <f t="shared" si="4"/>
        <v>300</v>
      </c>
      <c r="F25" s="33"/>
      <c r="G25">
        <v>280</v>
      </c>
      <c r="H25" s="46"/>
      <c r="I25" s="70">
        <v>19</v>
      </c>
      <c r="J25" s="22"/>
      <c r="K25" s="22"/>
      <c r="L25" s="23"/>
      <c r="M25" s="23"/>
      <c r="N25" s="23"/>
      <c r="O25" s="22"/>
      <c r="P25" s="22"/>
    </row>
    <row r="26" spans="1:16" ht="13.5" thickBot="1">
      <c r="A26">
        <f t="shared" si="0"/>
        <v>450</v>
      </c>
      <c r="B26">
        <f t="shared" si="1"/>
        <v>150</v>
      </c>
      <c r="C26" s="20">
        <f t="shared" si="3"/>
        <v>300</v>
      </c>
      <c r="D26" s="20">
        <f t="shared" si="5"/>
        <v>150</v>
      </c>
      <c r="E26" s="20">
        <f t="shared" si="4"/>
        <v>300</v>
      </c>
      <c r="F26" s="35"/>
      <c r="G26">
        <v>220</v>
      </c>
      <c r="H26" s="46"/>
      <c r="I26" s="71">
        <v>20</v>
      </c>
      <c r="J26" s="22"/>
      <c r="K26" s="22"/>
      <c r="L26" s="23"/>
      <c r="M26" s="23"/>
      <c r="N26" s="23"/>
      <c r="O26" s="22"/>
      <c r="P26" s="22"/>
    </row>
    <row r="27" spans="1:16" ht="12.75">
      <c r="A27">
        <f t="shared" si="0"/>
        <v>450</v>
      </c>
      <c r="B27">
        <f t="shared" si="1"/>
        <v>150</v>
      </c>
      <c r="C27" s="20">
        <f t="shared" si="3"/>
        <v>300</v>
      </c>
      <c r="D27" s="20">
        <f t="shared" si="5"/>
        <v>150</v>
      </c>
      <c r="E27" s="20">
        <f t="shared" si="4"/>
        <v>300</v>
      </c>
      <c r="F27">
        <v>350</v>
      </c>
      <c r="G27">
        <v>220</v>
      </c>
      <c r="H27">
        <v>170</v>
      </c>
      <c r="I27" s="69">
        <v>21</v>
      </c>
      <c r="J27" s="22"/>
      <c r="K27" s="22"/>
      <c r="L27" s="23"/>
      <c r="M27" s="23"/>
      <c r="N27" s="23"/>
      <c r="O27" s="22"/>
      <c r="P27" s="22"/>
    </row>
    <row r="28" spans="1:16" ht="12.75">
      <c r="A28">
        <f t="shared" si="0"/>
        <v>450</v>
      </c>
      <c r="B28">
        <f t="shared" si="1"/>
        <v>150</v>
      </c>
      <c r="C28" s="20">
        <f t="shared" si="3"/>
        <v>300</v>
      </c>
      <c r="D28" s="20">
        <f t="shared" si="5"/>
        <v>150</v>
      </c>
      <c r="E28" s="20">
        <f t="shared" si="4"/>
        <v>300</v>
      </c>
      <c r="F28">
        <v>180</v>
      </c>
      <c r="G28">
        <v>150</v>
      </c>
      <c r="H28">
        <v>180</v>
      </c>
      <c r="I28" s="70">
        <v>22</v>
      </c>
      <c r="J28" s="22"/>
      <c r="K28" s="22"/>
      <c r="L28" s="23"/>
      <c r="M28" s="23"/>
      <c r="N28" s="23"/>
      <c r="O28" s="22"/>
      <c r="P28" s="22"/>
    </row>
    <row r="29" spans="1:16" ht="12.75">
      <c r="A29">
        <f t="shared" si="0"/>
        <v>450</v>
      </c>
      <c r="B29">
        <f t="shared" si="1"/>
        <v>150</v>
      </c>
      <c r="C29" s="20">
        <f t="shared" si="3"/>
        <v>300</v>
      </c>
      <c r="D29" s="20">
        <f t="shared" si="5"/>
        <v>150</v>
      </c>
      <c r="E29" s="20">
        <f t="shared" si="4"/>
        <v>300</v>
      </c>
      <c r="F29">
        <v>220</v>
      </c>
      <c r="G29">
        <v>150</v>
      </c>
      <c r="H29" s="29"/>
      <c r="I29" s="70">
        <v>23</v>
      </c>
      <c r="J29" s="22"/>
      <c r="K29" s="22"/>
      <c r="L29" s="23"/>
      <c r="M29" s="23"/>
      <c r="N29" s="23"/>
      <c r="O29" s="22"/>
      <c r="P29" s="22"/>
    </row>
    <row r="30" spans="1:16" ht="12.75">
      <c r="A30">
        <f t="shared" si="0"/>
        <v>450</v>
      </c>
      <c r="B30">
        <f t="shared" si="1"/>
        <v>150</v>
      </c>
      <c r="C30" s="20">
        <f t="shared" si="3"/>
        <v>300</v>
      </c>
      <c r="D30" s="20">
        <f t="shared" si="5"/>
        <v>150</v>
      </c>
      <c r="E30" s="20">
        <f t="shared" si="4"/>
        <v>300</v>
      </c>
      <c r="F30">
        <v>220</v>
      </c>
      <c r="G30">
        <v>300</v>
      </c>
      <c r="H30" s="29"/>
      <c r="I30" s="70">
        <v>24</v>
      </c>
      <c r="J30" s="22"/>
      <c r="K30" s="22"/>
      <c r="L30" s="23"/>
      <c r="M30" s="23"/>
      <c r="N30" s="23"/>
      <c r="O30" s="22"/>
      <c r="P30" s="22"/>
    </row>
    <row r="31" spans="1:16" ht="13.5" thickBot="1">
      <c r="A31">
        <f t="shared" si="0"/>
        <v>450</v>
      </c>
      <c r="B31">
        <f t="shared" si="1"/>
        <v>150</v>
      </c>
      <c r="C31" s="20">
        <f t="shared" si="3"/>
        <v>300</v>
      </c>
      <c r="D31" s="20">
        <f t="shared" si="5"/>
        <v>150</v>
      </c>
      <c r="E31" s="20">
        <f t="shared" si="4"/>
        <v>300</v>
      </c>
      <c r="F31" s="35"/>
      <c r="G31">
        <v>150</v>
      </c>
      <c r="H31" s="40"/>
      <c r="I31" s="71">
        <v>25</v>
      </c>
      <c r="J31" s="22"/>
      <c r="K31" s="22"/>
      <c r="L31" s="23"/>
      <c r="M31" s="23"/>
      <c r="N31" s="23"/>
      <c r="O31" s="22"/>
      <c r="P31" s="22"/>
    </row>
    <row r="32" spans="1:16" ht="12.75">
      <c r="A32">
        <f t="shared" si="0"/>
        <v>450</v>
      </c>
      <c r="B32">
        <f t="shared" si="1"/>
        <v>150</v>
      </c>
      <c r="C32" s="20">
        <f t="shared" si="3"/>
        <v>300</v>
      </c>
      <c r="D32" s="20">
        <f t="shared" si="5"/>
        <v>150</v>
      </c>
      <c r="E32" s="20">
        <f t="shared" si="4"/>
        <v>300</v>
      </c>
      <c r="F32">
        <v>280</v>
      </c>
      <c r="G32">
        <v>400</v>
      </c>
      <c r="H32" s="31"/>
      <c r="I32" s="69">
        <v>26</v>
      </c>
      <c r="J32" s="22"/>
      <c r="K32" s="22"/>
      <c r="L32" s="23"/>
      <c r="M32" s="23"/>
      <c r="N32" s="23"/>
      <c r="O32" s="22"/>
      <c r="P32" s="22"/>
    </row>
    <row r="33" spans="1:16" ht="12.75">
      <c r="A33">
        <f t="shared" si="0"/>
        <v>450</v>
      </c>
      <c r="B33">
        <f t="shared" si="1"/>
        <v>150</v>
      </c>
      <c r="C33" s="20">
        <f t="shared" si="3"/>
        <v>300</v>
      </c>
      <c r="D33" s="20">
        <f t="shared" si="5"/>
        <v>150</v>
      </c>
      <c r="E33" s="20">
        <f t="shared" si="4"/>
        <v>300</v>
      </c>
      <c r="F33">
        <v>160</v>
      </c>
      <c r="G33">
        <v>160</v>
      </c>
      <c r="H33" s="29"/>
      <c r="I33" s="70">
        <v>27</v>
      </c>
      <c r="J33" s="22"/>
      <c r="K33" s="22"/>
      <c r="L33" s="23"/>
      <c r="M33" s="23"/>
      <c r="N33" s="23"/>
      <c r="O33" s="22"/>
      <c r="P33" s="22"/>
    </row>
    <row r="34" spans="1:16" ht="12.75">
      <c r="A34">
        <f t="shared" si="0"/>
        <v>450</v>
      </c>
      <c r="B34">
        <f t="shared" si="1"/>
        <v>150</v>
      </c>
      <c r="C34" s="20">
        <f t="shared" si="3"/>
        <v>300</v>
      </c>
      <c r="D34" s="20">
        <f t="shared" si="5"/>
        <v>150</v>
      </c>
      <c r="E34" s="20">
        <f t="shared" si="4"/>
        <v>300</v>
      </c>
      <c r="F34">
        <v>280</v>
      </c>
      <c r="G34">
        <v>150</v>
      </c>
      <c r="H34" s="29"/>
      <c r="I34" s="70">
        <v>28</v>
      </c>
      <c r="J34" s="22"/>
      <c r="K34" s="22"/>
      <c r="L34" s="23"/>
      <c r="M34" s="23"/>
      <c r="N34" s="23"/>
      <c r="O34" s="22"/>
      <c r="P34" s="22"/>
    </row>
    <row r="35" spans="1:16" ht="12.75">
      <c r="A35">
        <f t="shared" si="0"/>
        <v>450</v>
      </c>
      <c r="B35">
        <f t="shared" si="1"/>
        <v>150</v>
      </c>
      <c r="C35" s="20">
        <f t="shared" si="3"/>
        <v>300</v>
      </c>
      <c r="D35" s="20">
        <f t="shared" si="5"/>
        <v>150</v>
      </c>
      <c r="E35" s="20">
        <f t="shared" si="4"/>
        <v>300</v>
      </c>
      <c r="F35">
        <v>180</v>
      </c>
      <c r="G35">
        <v>150</v>
      </c>
      <c r="H35" s="29"/>
      <c r="I35" s="70">
        <v>29</v>
      </c>
      <c r="J35" s="22"/>
      <c r="K35" s="22"/>
      <c r="L35" s="23"/>
      <c r="M35" s="23"/>
      <c r="N35" s="23"/>
      <c r="O35" s="22"/>
      <c r="P35" s="22"/>
    </row>
    <row r="36" spans="1:16" ht="13.5" thickBot="1">
      <c r="A36">
        <f t="shared" si="0"/>
        <v>450</v>
      </c>
      <c r="B36">
        <f t="shared" si="1"/>
        <v>150</v>
      </c>
      <c r="C36" s="20">
        <f t="shared" si="3"/>
        <v>300</v>
      </c>
      <c r="D36" s="20">
        <f aca="true" t="shared" si="6" ref="D36:D56">C36/2</f>
        <v>150</v>
      </c>
      <c r="E36" s="20">
        <f t="shared" si="4"/>
        <v>300</v>
      </c>
      <c r="F36" s="35"/>
      <c r="G36">
        <v>150</v>
      </c>
      <c r="H36" s="40"/>
      <c r="I36" s="71">
        <v>30</v>
      </c>
      <c r="J36" s="22"/>
      <c r="K36" s="22"/>
      <c r="L36" s="23"/>
      <c r="M36" s="23"/>
      <c r="N36" s="23"/>
      <c r="O36" s="22"/>
      <c r="P36" s="22"/>
    </row>
    <row r="37" spans="1:16" ht="12.75">
      <c r="A37">
        <f t="shared" si="0"/>
        <v>450</v>
      </c>
      <c r="B37">
        <f t="shared" si="1"/>
        <v>150</v>
      </c>
      <c r="C37" s="20">
        <f t="shared" si="3"/>
        <v>300</v>
      </c>
      <c r="D37" s="20">
        <f t="shared" si="6"/>
        <v>150</v>
      </c>
      <c r="E37" s="20">
        <f t="shared" si="4"/>
        <v>300</v>
      </c>
      <c r="F37" s="46"/>
      <c r="G37" s="46"/>
      <c r="H37">
        <v>200</v>
      </c>
      <c r="I37" s="69">
        <v>31</v>
      </c>
      <c r="J37" s="22"/>
      <c r="K37" s="22"/>
      <c r="L37" s="23"/>
      <c r="M37" s="23"/>
      <c r="N37" s="23"/>
      <c r="O37" s="22"/>
      <c r="P37" s="22"/>
    </row>
    <row r="38" spans="1:16" ht="12.75">
      <c r="A38">
        <f t="shared" si="0"/>
        <v>450</v>
      </c>
      <c r="B38">
        <f t="shared" si="1"/>
        <v>150</v>
      </c>
      <c r="C38" s="20">
        <f t="shared" si="3"/>
        <v>300</v>
      </c>
      <c r="D38" s="20">
        <f t="shared" si="6"/>
        <v>150</v>
      </c>
      <c r="E38" s="20">
        <f t="shared" si="4"/>
        <v>300</v>
      </c>
      <c r="F38" s="32"/>
      <c r="G38" s="34"/>
      <c r="H38">
        <v>250</v>
      </c>
      <c r="I38" s="70">
        <v>32</v>
      </c>
      <c r="J38" s="22"/>
      <c r="K38" s="22"/>
      <c r="L38" s="23"/>
      <c r="M38" s="23"/>
      <c r="N38" s="23"/>
      <c r="O38" s="22"/>
      <c r="P38" s="22"/>
    </row>
    <row r="39" spans="1:16" ht="12.75">
      <c r="A39">
        <f aca="true" t="shared" si="7" ref="A39:A56">$G$2</f>
        <v>450</v>
      </c>
      <c r="B39">
        <f aca="true" t="shared" si="8" ref="B39:B56">$G$3</f>
        <v>150</v>
      </c>
      <c r="C39" s="20">
        <f t="shared" si="3"/>
        <v>300</v>
      </c>
      <c r="D39" s="20">
        <f t="shared" si="6"/>
        <v>150</v>
      </c>
      <c r="E39" s="20">
        <f t="shared" si="4"/>
        <v>300</v>
      </c>
      <c r="F39" s="33"/>
      <c r="G39" s="34"/>
      <c r="H39">
        <v>150</v>
      </c>
      <c r="I39" s="70">
        <v>33</v>
      </c>
      <c r="J39" s="22"/>
      <c r="K39" s="22"/>
      <c r="L39" s="23"/>
      <c r="M39" s="23"/>
      <c r="N39" s="23"/>
      <c r="O39" s="22"/>
      <c r="P39" s="22"/>
    </row>
    <row r="40" spans="1:16" ht="12.75">
      <c r="A40">
        <f t="shared" si="7"/>
        <v>450</v>
      </c>
      <c r="B40">
        <f t="shared" si="8"/>
        <v>150</v>
      </c>
      <c r="C40" s="20">
        <f t="shared" si="3"/>
        <v>300</v>
      </c>
      <c r="D40" s="20">
        <f t="shared" si="6"/>
        <v>150</v>
      </c>
      <c r="E40" s="20">
        <f t="shared" si="4"/>
        <v>300</v>
      </c>
      <c r="F40" s="33"/>
      <c r="G40" s="34"/>
      <c r="H40">
        <v>200</v>
      </c>
      <c r="I40" s="70">
        <v>34</v>
      </c>
      <c r="J40" s="22"/>
      <c r="K40" s="22"/>
      <c r="L40" s="23"/>
      <c r="M40" s="23"/>
      <c r="N40" s="23"/>
      <c r="O40" s="22"/>
      <c r="P40" s="22"/>
    </row>
    <row r="41" spans="1:16" ht="13.5" thickBot="1">
      <c r="A41">
        <f t="shared" si="7"/>
        <v>450</v>
      </c>
      <c r="B41">
        <f t="shared" si="8"/>
        <v>150</v>
      </c>
      <c r="C41" s="20">
        <f t="shared" si="3"/>
        <v>300</v>
      </c>
      <c r="D41" s="20">
        <f t="shared" si="6"/>
        <v>150</v>
      </c>
      <c r="E41" s="20">
        <f t="shared" si="4"/>
        <v>300</v>
      </c>
      <c r="F41" s="35"/>
      <c r="G41" s="36"/>
      <c r="H41">
        <v>150</v>
      </c>
      <c r="I41" s="71">
        <v>35</v>
      </c>
      <c r="J41" s="22"/>
      <c r="K41" s="22"/>
      <c r="L41" s="23"/>
      <c r="M41" s="23"/>
      <c r="N41" s="23"/>
      <c r="O41" s="22"/>
      <c r="P41" s="22"/>
    </row>
    <row r="42" spans="1:16" ht="12.75">
      <c r="A42">
        <f t="shared" si="7"/>
        <v>450</v>
      </c>
      <c r="B42">
        <f t="shared" si="8"/>
        <v>150</v>
      </c>
      <c r="C42" s="20">
        <f t="shared" si="3"/>
        <v>300</v>
      </c>
      <c r="D42" s="20">
        <f t="shared" si="6"/>
        <v>150</v>
      </c>
      <c r="E42" s="20">
        <f t="shared" si="4"/>
        <v>300</v>
      </c>
      <c r="F42" s="46"/>
      <c r="G42">
        <v>140</v>
      </c>
      <c r="H42">
        <v>170</v>
      </c>
      <c r="I42" s="69">
        <v>36</v>
      </c>
      <c r="J42" s="22"/>
      <c r="K42" s="22"/>
      <c r="L42" s="23"/>
      <c r="M42" s="23"/>
      <c r="N42" s="23"/>
      <c r="O42" s="22"/>
      <c r="P42" s="22"/>
    </row>
    <row r="43" spans="1:16" ht="12.75">
      <c r="A43">
        <f t="shared" si="7"/>
        <v>450</v>
      </c>
      <c r="B43">
        <f t="shared" si="8"/>
        <v>150</v>
      </c>
      <c r="C43" s="20">
        <f t="shared" si="3"/>
        <v>300</v>
      </c>
      <c r="D43" s="20">
        <f t="shared" si="6"/>
        <v>150</v>
      </c>
      <c r="E43" s="20">
        <f t="shared" si="4"/>
        <v>300</v>
      </c>
      <c r="F43" s="32"/>
      <c r="G43">
        <v>160</v>
      </c>
      <c r="H43">
        <v>250</v>
      </c>
      <c r="I43" s="70">
        <v>37</v>
      </c>
      <c r="J43" s="22"/>
      <c r="K43" s="22"/>
      <c r="L43" s="23"/>
      <c r="M43" s="23"/>
      <c r="N43" s="23"/>
      <c r="O43" s="22"/>
      <c r="P43" s="22"/>
    </row>
    <row r="44" spans="1:16" ht="12.75">
      <c r="A44">
        <f t="shared" si="7"/>
        <v>450</v>
      </c>
      <c r="B44">
        <f t="shared" si="8"/>
        <v>150</v>
      </c>
      <c r="C44" s="20">
        <f t="shared" si="3"/>
        <v>300</v>
      </c>
      <c r="D44" s="20">
        <f t="shared" si="6"/>
        <v>150</v>
      </c>
      <c r="E44" s="20">
        <f t="shared" si="4"/>
        <v>300</v>
      </c>
      <c r="F44" s="33"/>
      <c r="G44" s="34"/>
      <c r="H44">
        <v>150</v>
      </c>
      <c r="I44" s="70">
        <v>38</v>
      </c>
      <c r="J44" s="22"/>
      <c r="K44" s="22"/>
      <c r="L44" s="23"/>
      <c r="M44" s="23"/>
      <c r="N44" s="23"/>
      <c r="O44" s="22"/>
      <c r="P44" s="22"/>
    </row>
    <row r="45" spans="1:16" ht="12.75">
      <c r="A45">
        <f t="shared" si="7"/>
        <v>450</v>
      </c>
      <c r="B45">
        <f t="shared" si="8"/>
        <v>150</v>
      </c>
      <c r="C45" s="20">
        <f t="shared" si="3"/>
        <v>300</v>
      </c>
      <c r="D45" s="20">
        <f t="shared" si="6"/>
        <v>150</v>
      </c>
      <c r="E45" s="20">
        <f t="shared" si="4"/>
        <v>300</v>
      </c>
      <c r="F45" s="33"/>
      <c r="G45" s="34"/>
      <c r="H45">
        <v>150</v>
      </c>
      <c r="I45" s="70">
        <v>39</v>
      </c>
      <c r="J45" s="22"/>
      <c r="K45" s="22"/>
      <c r="L45" s="23"/>
      <c r="M45" s="23"/>
      <c r="N45" s="23"/>
      <c r="O45" s="22"/>
      <c r="P45" s="22"/>
    </row>
    <row r="46" spans="1:16" ht="13.5" thickBot="1">
      <c r="A46">
        <f t="shared" si="7"/>
        <v>450</v>
      </c>
      <c r="B46">
        <f t="shared" si="8"/>
        <v>150</v>
      </c>
      <c r="C46" s="20">
        <f t="shared" si="3"/>
        <v>300</v>
      </c>
      <c r="D46" s="20">
        <f t="shared" si="6"/>
        <v>150</v>
      </c>
      <c r="E46" s="20">
        <f t="shared" si="4"/>
        <v>300</v>
      </c>
      <c r="F46" s="35"/>
      <c r="G46" s="36"/>
      <c r="H46">
        <v>350</v>
      </c>
      <c r="I46" s="71">
        <v>40</v>
      </c>
      <c r="J46" s="22"/>
      <c r="K46" s="22"/>
      <c r="L46" s="23"/>
      <c r="M46" s="23"/>
      <c r="N46" s="23"/>
      <c r="O46" s="22"/>
      <c r="P46" s="22"/>
    </row>
    <row r="47" spans="1:16" ht="12.75">
      <c r="A47">
        <f t="shared" si="7"/>
        <v>450</v>
      </c>
      <c r="B47">
        <f t="shared" si="8"/>
        <v>150</v>
      </c>
      <c r="C47" s="20">
        <f t="shared" si="3"/>
        <v>300</v>
      </c>
      <c r="D47" s="20">
        <f t="shared" si="6"/>
        <v>150</v>
      </c>
      <c r="E47" s="20">
        <f t="shared" si="4"/>
        <v>300</v>
      </c>
      <c r="F47" s="46"/>
      <c r="G47">
        <v>380</v>
      </c>
      <c r="H47" s="31"/>
      <c r="I47" s="69">
        <v>41</v>
      </c>
      <c r="J47" s="22"/>
      <c r="K47" s="22"/>
      <c r="L47" s="23"/>
      <c r="M47" s="23"/>
      <c r="N47" s="23"/>
      <c r="O47" s="22"/>
      <c r="P47" s="22"/>
    </row>
    <row r="48" spans="1:16" ht="12.75">
      <c r="A48">
        <f t="shared" si="7"/>
        <v>450</v>
      </c>
      <c r="B48">
        <f t="shared" si="8"/>
        <v>150</v>
      </c>
      <c r="C48" s="20">
        <f t="shared" si="3"/>
        <v>300</v>
      </c>
      <c r="D48" s="20">
        <f t="shared" si="6"/>
        <v>150</v>
      </c>
      <c r="E48" s="20">
        <f t="shared" si="4"/>
        <v>300</v>
      </c>
      <c r="F48" s="46"/>
      <c r="G48">
        <v>280</v>
      </c>
      <c r="H48" s="29"/>
      <c r="I48" s="70">
        <v>42</v>
      </c>
      <c r="J48" s="22"/>
      <c r="K48" s="22"/>
      <c r="L48" s="23"/>
      <c r="M48" s="23"/>
      <c r="N48" s="23"/>
      <c r="O48" s="22"/>
      <c r="P48" s="22"/>
    </row>
    <row r="49" spans="1:16" ht="12.75">
      <c r="A49">
        <f t="shared" si="7"/>
        <v>450</v>
      </c>
      <c r="B49">
        <f t="shared" si="8"/>
        <v>150</v>
      </c>
      <c r="C49" s="20">
        <f t="shared" si="3"/>
        <v>300</v>
      </c>
      <c r="D49" s="20">
        <f t="shared" si="6"/>
        <v>150</v>
      </c>
      <c r="E49" s="20">
        <f t="shared" si="4"/>
        <v>300</v>
      </c>
      <c r="F49" s="46"/>
      <c r="G49">
        <v>190</v>
      </c>
      <c r="H49" s="29"/>
      <c r="I49" s="70">
        <v>43</v>
      </c>
      <c r="J49" s="22"/>
      <c r="K49" s="22"/>
      <c r="L49" s="23"/>
      <c r="M49" s="23"/>
      <c r="N49" s="23"/>
      <c r="O49" s="22"/>
      <c r="P49" s="22"/>
    </row>
    <row r="50" spans="1:16" ht="12.75">
      <c r="A50">
        <f t="shared" si="7"/>
        <v>450</v>
      </c>
      <c r="B50">
        <f t="shared" si="8"/>
        <v>150</v>
      </c>
      <c r="C50" s="20">
        <f t="shared" si="3"/>
        <v>300</v>
      </c>
      <c r="D50" s="20">
        <f t="shared" si="6"/>
        <v>150</v>
      </c>
      <c r="E50" s="20">
        <f t="shared" si="4"/>
        <v>300</v>
      </c>
      <c r="F50" s="46"/>
      <c r="G50">
        <v>270</v>
      </c>
      <c r="H50" s="29"/>
      <c r="I50" s="70">
        <v>44</v>
      </c>
      <c r="J50" s="22"/>
      <c r="K50" s="22"/>
      <c r="L50" s="23"/>
      <c r="M50" s="23"/>
      <c r="N50" s="23"/>
      <c r="O50" s="22"/>
      <c r="P50" s="22"/>
    </row>
    <row r="51" spans="1:16" ht="13.5" thickBot="1">
      <c r="A51">
        <f t="shared" si="7"/>
        <v>450</v>
      </c>
      <c r="B51">
        <f t="shared" si="8"/>
        <v>150</v>
      </c>
      <c r="C51" s="20">
        <f t="shared" si="3"/>
        <v>300</v>
      </c>
      <c r="D51" s="20">
        <f t="shared" si="6"/>
        <v>150</v>
      </c>
      <c r="E51" s="20">
        <f t="shared" si="4"/>
        <v>300</v>
      </c>
      <c r="F51" s="46"/>
      <c r="G51">
        <v>200</v>
      </c>
      <c r="H51" s="40"/>
      <c r="I51" s="71">
        <v>45</v>
      </c>
      <c r="J51" s="22"/>
      <c r="K51" s="22"/>
      <c r="L51" s="23"/>
      <c r="M51" s="23"/>
      <c r="N51" s="23"/>
      <c r="O51" s="22"/>
      <c r="P51" s="22"/>
    </row>
    <row r="52" spans="1:16" ht="12.75">
      <c r="A52">
        <f t="shared" si="7"/>
        <v>450</v>
      </c>
      <c r="B52">
        <f t="shared" si="8"/>
        <v>150</v>
      </c>
      <c r="C52" s="20">
        <f t="shared" si="3"/>
        <v>300</v>
      </c>
      <c r="D52" s="20">
        <f t="shared" si="6"/>
        <v>150</v>
      </c>
      <c r="E52" s="20">
        <f t="shared" si="4"/>
        <v>300</v>
      </c>
      <c r="F52">
        <v>350</v>
      </c>
      <c r="G52">
        <v>120</v>
      </c>
      <c r="H52" s="31"/>
      <c r="I52" s="69">
        <v>46</v>
      </c>
      <c r="J52" s="22"/>
      <c r="K52" s="22"/>
      <c r="L52" s="23"/>
      <c r="M52" s="23"/>
      <c r="N52" s="23"/>
      <c r="O52" s="22"/>
      <c r="P52" s="22"/>
    </row>
    <row r="53" spans="1:16" ht="12.75">
      <c r="A53">
        <f t="shared" si="7"/>
        <v>450</v>
      </c>
      <c r="B53">
        <f t="shared" si="8"/>
        <v>150</v>
      </c>
      <c r="C53" s="20">
        <f t="shared" si="3"/>
        <v>300</v>
      </c>
      <c r="D53" s="20">
        <f t="shared" si="6"/>
        <v>150</v>
      </c>
      <c r="E53" s="20">
        <f t="shared" si="4"/>
        <v>300</v>
      </c>
      <c r="F53">
        <v>350</v>
      </c>
      <c r="G53">
        <v>250</v>
      </c>
      <c r="H53" s="29"/>
      <c r="I53" s="70">
        <v>47</v>
      </c>
      <c r="J53" s="22"/>
      <c r="K53" s="22"/>
      <c r="L53" s="23"/>
      <c r="M53" s="23"/>
      <c r="N53" s="23"/>
      <c r="O53" s="22"/>
      <c r="P53" s="22"/>
    </row>
    <row r="54" spans="1:16" ht="12.75">
      <c r="A54">
        <f t="shared" si="7"/>
        <v>450</v>
      </c>
      <c r="B54">
        <f t="shared" si="8"/>
        <v>150</v>
      </c>
      <c r="C54" s="20">
        <f t="shared" si="3"/>
        <v>300</v>
      </c>
      <c r="D54" s="20">
        <f t="shared" si="6"/>
        <v>150</v>
      </c>
      <c r="E54" s="20">
        <f t="shared" si="4"/>
        <v>300</v>
      </c>
      <c r="F54">
        <v>290</v>
      </c>
      <c r="G54">
        <v>220</v>
      </c>
      <c r="H54" s="29"/>
      <c r="I54" s="70">
        <v>48</v>
      </c>
      <c r="J54" s="22"/>
      <c r="K54" s="22"/>
      <c r="L54" s="23"/>
      <c r="M54" s="23"/>
      <c r="N54" s="23"/>
      <c r="O54" s="22"/>
      <c r="P54" s="22"/>
    </row>
    <row r="55" spans="1:16" ht="12.75">
      <c r="A55">
        <f t="shared" si="7"/>
        <v>450</v>
      </c>
      <c r="B55">
        <f t="shared" si="8"/>
        <v>150</v>
      </c>
      <c r="C55" s="20">
        <f t="shared" si="3"/>
        <v>300</v>
      </c>
      <c r="D55" s="20">
        <f t="shared" si="6"/>
        <v>150</v>
      </c>
      <c r="E55" s="20">
        <f t="shared" si="4"/>
        <v>300</v>
      </c>
      <c r="F55">
        <v>400</v>
      </c>
      <c r="G55">
        <v>200</v>
      </c>
      <c r="H55" s="29"/>
      <c r="I55" s="70">
        <v>49</v>
      </c>
      <c r="J55" s="22"/>
      <c r="K55" s="22"/>
      <c r="L55" s="23"/>
      <c r="M55" s="23"/>
      <c r="N55" s="23"/>
      <c r="O55" s="22"/>
      <c r="P55" s="22"/>
    </row>
    <row r="56" spans="1:16" ht="13.5" thickBot="1">
      <c r="A56">
        <f t="shared" si="7"/>
        <v>450</v>
      </c>
      <c r="B56">
        <f t="shared" si="8"/>
        <v>150</v>
      </c>
      <c r="C56" s="20">
        <f t="shared" si="3"/>
        <v>300</v>
      </c>
      <c r="D56" s="20">
        <f t="shared" si="6"/>
        <v>150</v>
      </c>
      <c r="E56" s="20">
        <f t="shared" si="4"/>
        <v>300</v>
      </c>
      <c r="F56">
        <v>250</v>
      </c>
      <c r="G56">
        <v>200</v>
      </c>
      <c r="H56" s="40"/>
      <c r="I56" s="71">
        <v>50</v>
      </c>
      <c r="J56" s="22"/>
      <c r="K56" s="22"/>
      <c r="L56" s="23"/>
      <c r="M56" s="23"/>
      <c r="N56" s="23"/>
      <c r="O56" s="22"/>
      <c r="P56" s="22"/>
    </row>
    <row r="57" spans="3:16" ht="12.75">
      <c r="C57" s="20"/>
      <c r="D57" s="20"/>
      <c r="E57" s="20"/>
      <c r="F57" s="22"/>
      <c r="G57" s="22"/>
      <c r="H57" s="22"/>
      <c r="I57" s="59"/>
      <c r="J57" s="22"/>
      <c r="K57" s="22"/>
      <c r="L57" s="23"/>
      <c r="M57" s="23"/>
      <c r="N57" s="23"/>
      <c r="O57" s="22"/>
      <c r="P57" s="22"/>
    </row>
    <row r="58" spans="3:16" ht="12.75">
      <c r="C58" s="20"/>
      <c r="D58" s="20"/>
      <c r="E58" s="20"/>
      <c r="F58" s="22"/>
      <c r="G58" s="22"/>
      <c r="H58" s="22"/>
      <c r="I58" s="59"/>
      <c r="J58" s="22"/>
      <c r="K58" s="22"/>
      <c r="L58" s="23"/>
      <c r="M58" s="23"/>
      <c r="N58" s="23"/>
      <c r="O58" s="22"/>
      <c r="P58" s="22"/>
    </row>
    <row r="59" spans="3:16" ht="12.75">
      <c r="C59" s="20"/>
      <c r="D59" s="20"/>
      <c r="E59" s="20"/>
      <c r="F59" s="22"/>
      <c r="G59" s="22"/>
      <c r="H59" s="22"/>
      <c r="I59" s="59"/>
      <c r="J59" s="22"/>
      <c r="K59" s="22"/>
      <c r="L59" s="23"/>
      <c r="M59" s="23"/>
      <c r="N59" s="23"/>
      <c r="O59" s="22"/>
      <c r="P59" s="22"/>
    </row>
    <row r="60" spans="3:16" ht="12.75">
      <c r="C60" s="20"/>
      <c r="D60" s="20"/>
      <c r="E60" s="20"/>
      <c r="F60" s="22"/>
      <c r="G60" s="22"/>
      <c r="H60" s="22"/>
      <c r="I60" s="59"/>
      <c r="J60" s="22"/>
      <c r="K60" s="22"/>
      <c r="L60" s="23"/>
      <c r="M60" s="23"/>
      <c r="N60" s="23"/>
      <c r="O60" s="22"/>
      <c r="P60" s="22"/>
    </row>
    <row r="61" spans="3:16" ht="12.75">
      <c r="C61" s="20"/>
      <c r="D61" s="20"/>
      <c r="E61" s="20"/>
      <c r="F61" s="22"/>
      <c r="G61" s="22"/>
      <c r="H61" s="22"/>
      <c r="I61" s="59"/>
      <c r="J61" s="22"/>
      <c r="K61" s="22"/>
      <c r="L61" s="23"/>
      <c r="M61" s="23"/>
      <c r="N61" s="23"/>
      <c r="O61" s="22"/>
      <c r="P61" s="22"/>
    </row>
    <row r="62" spans="3:16" ht="12.75">
      <c r="C62" s="20"/>
      <c r="D62" s="20"/>
      <c r="E62" s="20"/>
      <c r="F62" s="22"/>
      <c r="G62" s="22"/>
      <c r="H62" s="22"/>
      <c r="I62" s="59"/>
      <c r="J62" s="22"/>
      <c r="K62" s="22"/>
      <c r="L62" s="23"/>
      <c r="M62" s="23"/>
      <c r="N62" s="23"/>
      <c r="O62" s="22"/>
      <c r="P62" s="22"/>
    </row>
    <row r="63" spans="3:16" ht="12.75">
      <c r="C63" s="20"/>
      <c r="D63" s="20"/>
      <c r="E63" s="20"/>
      <c r="F63" s="22"/>
      <c r="G63" s="22"/>
      <c r="H63" s="22"/>
      <c r="I63" s="59"/>
      <c r="J63" s="22"/>
      <c r="K63" s="22"/>
      <c r="L63" s="23"/>
      <c r="M63" s="23"/>
      <c r="N63" s="23"/>
      <c r="O63" s="22"/>
      <c r="P63" s="22"/>
    </row>
    <row r="64" spans="3:16" ht="12.75">
      <c r="C64" s="20"/>
      <c r="D64" s="20"/>
      <c r="E64" s="20"/>
      <c r="F64" s="22"/>
      <c r="G64" s="22"/>
      <c r="H64" s="22"/>
      <c r="I64" s="59"/>
      <c r="J64" s="22"/>
      <c r="K64" s="22"/>
      <c r="L64" s="23"/>
      <c r="M64" s="23"/>
      <c r="N64" s="23"/>
      <c r="O64" s="22"/>
      <c r="P64" s="22"/>
    </row>
    <row r="65" spans="3:16" ht="12.75">
      <c r="C65" s="20"/>
      <c r="D65" s="20"/>
      <c r="E65" s="20"/>
      <c r="F65" s="22"/>
      <c r="G65" s="22"/>
      <c r="H65" s="22"/>
      <c r="I65" s="59"/>
      <c r="J65" s="22"/>
      <c r="K65" s="22"/>
      <c r="L65" s="23"/>
      <c r="M65" s="23"/>
      <c r="N65" s="23"/>
      <c r="O65" s="22"/>
      <c r="P65" s="22"/>
    </row>
    <row r="66" spans="3:16" ht="12.75">
      <c r="C66" s="20"/>
      <c r="D66" s="20"/>
      <c r="E66" s="20"/>
      <c r="F66" s="22"/>
      <c r="G66" s="22"/>
      <c r="H66" s="22"/>
      <c r="I66" s="59"/>
      <c r="J66" s="22"/>
      <c r="K66" s="22"/>
      <c r="L66" s="23"/>
      <c r="M66" s="23"/>
      <c r="N66" s="23"/>
      <c r="O66" s="22"/>
      <c r="P66" s="22"/>
    </row>
    <row r="67" spans="3:16" ht="12.75">
      <c r="C67" s="20"/>
      <c r="D67" s="20"/>
      <c r="E67" s="20"/>
      <c r="F67" s="22"/>
      <c r="G67" s="22"/>
      <c r="H67" s="22"/>
      <c r="I67" s="59"/>
      <c r="J67" s="22"/>
      <c r="K67" s="22"/>
      <c r="L67" s="23"/>
      <c r="M67" s="23"/>
      <c r="N67" s="23"/>
      <c r="O67" s="22"/>
      <c r="P67" s="22"/>
    </row>
    <row r="68" spans="3:16" ht="12.75">
      <c r="C68" s="20"/>
      <c r="D68" s="20"/>
      <c r="E68" s="20"/>
      <c r="F68" s="22"/>
      <c r="G68" s="22"/>
      <c r="H68" s="22"/>
      <c r="I68" s="59"/>
      <c r="J68" s="22"/>
      <c r="K68" s="22"/>
      <c r="L68" s="23"/>
      <c r="M68" s="23"/>
      <c r="N68" s="23"/>
      <c r="O68" s="22"/>
      <c r="P68" s="22"/>
    </row>
    <row r="69" spans="3:16" ht="12.75">
      <c r="C69" s="20"/>
      <c r="D69" s="20"/>
      <c r="E69" s="20"/>
      <c r="F69" s="22"/>
      <c r="G69" s="22"/>
      <c r="H69" s="22"/>
      <c r="I69" s="59"/>
      <c r="J69" s="22"/>
      <c r="K69" s="22"/>
      <c r="L69" s="23"/>
      <c r="M69" s="23"/>
      <c r="N69" s="23"/>
      <c r="O69" s="22"/>
      <c r="P69" s="22"/>
    </row>
    <row r="70" spans="3:16" ht="12.75">
      <c r="C70" s="20"/>
      <c r="D70" s="20"/>
      <c r="E70" s="20"/>
      <c r="F70" s="22"/>
      <c r="G70" s="22"/>
      <c r="H70" s="22"/>
      <c r="I70" s="59"/>
      <c r="J70" s="22"/>
      <c r="K70" s="22"/>
      <c r="L70" s="23"/>
      <c r="M70" s="23"/>
      <c r="N70" s="23"/>
      <c r="O70" s="22"/>
      <c r="P70" s="22"/>
    </row>
    <row r="71" spans="3:16" ht="12.75">
      <c r="C71" s="20"/>
      <c r="D71" s="20"/>
      <c r="E71" s="20"/>
      <c r="F71" s="22"/>
      <c r="G71" s="22"/>
      <c r="H71" s="22"/>
      <c r="I71" s="59"/>
      <c r="J71" s="22"/>
      <c r="K71" s="22"/>
      <c r="L71" s="23"/>
      <c r="M71" s="23"/>
      <c r="N71" s="23"/>
      <c r="O71" s="22"/>
      <c r="P71" s="22"/>
    </row>
    <row r="72" spans="3:16" ht="12.75">
      <c r="C72" s="20"/>
      <c r="D72" s="20"/>
      <c r="E72" s="20"/>
      <c r="F72" s="22"/>
      <c r="G72" s="22"/>
      <c r="H72" s="22"/>
      <c r="I72" s="59"/>
      <c r="J72" s="22"/>
      <c r="K72" s="22"/>
      <c r="L72" s="23"/>
      <c r="M72" s="23"/>
      <c r="N72" s="23"/>
      <c r="O72" s="22"/>
      <c r="P72" s="22"/>
    </row>
    <row r="73" spans="3:16" ht="12.75">
      <c r="C73" s="20"/>
      <c r="D73" s="20"/>
      <c r="E73" s="20"/>
      <c r="F73" s="22"/>
      <c r="G73" s="22"/>
      <c r="H73" s="22"/>
      <c r="I73" s="59"/>
      <c r="J73" s="22"/>
      <c r="K73" s="22"/>
      <c r="L73" s="23"/>
      <c r="M73" s="23"/>
      <c r="N73" s="23"/>
      <c r="O73" s="22"/>
      <c r="P73" s="22"/>
    </row>
    <row r="74" spans="3:16" ht="12.75">
      <c r="C74" s="20"/>
      <c r="D74" s="20"/>
      <c r="E74" s="20"/>
      <c r="F74" s="22"/>
      <c r="G74" s="22"/>
      <c r="H74" s="22"/>
      <c r="I74" s="59"/>
      <c r="J74" s="22"/>
      <c r="K74" s="22"/>
      <c r="L74" s="23"/>
      <c r="M74" s="23"/>
      <c r="N74" s="23"/>
      <c r="O74" s="22"/>
      <c r="P74" s="22"/>
    </row>
    <row r="75" spans="3:16" ht="12.75">
      <c r="C75" s="20"/>
      <c r="D75" s="20"/>
      <c r="E75" s="20"/>
      <c r="F75" s="22"/>
      <c r="G75" s="22"/>
      <c r="H75" s="22"/>
      <c r="I75" s="59"/>
      <c r="J75" s="22"/>
      <c r="K75" s="22"/>
      <c r="L75" s="23"/>
      <c r="M75" s="23"/>
      <c r="N75" s="23"/>
      <c r="O75" s="22"/>
      <c r="P75" s="22"/>
    </row>
    <row r="76" spans="3:16" ht="12.75">
      <c r="C76" s="20"/>
      <c r="D76" s="20"/>
      <c r="E76" s="20"/>
      <c r="F76" s="22"/>
      <c r="G76" s="22"/>
      <c r="H76" s="22"/>
      <c r="I76" s="59"/>
      <c r="J76" s="22"/>
      <c r="K76" s="22"/>
      <c r="L76" s="23"/>
      <c r="M76" s="23"/>
      <c r="N76" s="23"/>
      <c r="O76" s="22"/>
      <c r="P76" s="22"/>
    </row>
    <row r="77" spans="3:16" ht="12.75">
      <c r="C77" s="20"/>
      <c r="D77" s="20"/>
      <c r="E77" s="20"/>
      <c r="F77" s="22"/>
      <c r="G77" s="22"/>
      <c r="H77" s="22"/>
      <c r="I77" s="59"/>
      <c r="J77" s="22"/>
      <c r="K77" s="22"/>
      <c r="L77" s="23"/>
      <c r="M77" s="23"/>
      <c r="N77" s="23"/>
      <c r="O77" s="22"/>
      <c r="P77" s="22"/>
    </row>
    <row r="78" spans="3:16" ht="12.75">
      <c r="C78" s="20"/>
      <c r="D78" s="20"/>
      <c r="E78" s="20"/>
      <c r="F78" s="22"/>
      <c r="G78" s="22"/>
      <c r="H78" s="22"/>
      <c r="I78" s="59"/>
      <c r="J78" s="22"/>
      <c r="K78" s="22"/>
      <c r="L78" s="23"/>
      <c r="M78" s="23"/>
      <c r="N78" s="23"/>
      <c r="O78" s="22"/>
      <c r="P78" s="22"/>
    </row>
    <row r="79" spans="3:16" ht="12.75">
      <c r="C79" s="20"/>
      <c r="D79" s="20"/>
      <c r="E79" s="20"/>
      <c r="F79" s="22"/>
      <c r="G79" s="22"/>
      <c r="H79" s="22"/>
      <c r="I79" s="59"/>
      <c r="J79" s="22"/>
      <c r="K79" s="22"/>
      <c r="L79" s="23"/>
      <c r="M79" s="23"/>
      <c r="N79" s="23"/>
      <c r="O79" s="22"/>
      <c r="P79" s="22"/>
    </row>
    <row r="80" spans="3:16" ht="12.75">
      <c r="C80" s="20"/>
      <c r="D80" s="20"/>
      <c r="E80" s="20"/>
      <c r="F80" s="22"/>
      <c r="G80" s="22"/>
      <c r="H80" s="22"/>
      <c r="I80" s="59"/>
      <c r="J80" s="22"/>
      <c r="K80" s="22"/>
      <c r="L80" s="23"/>
      <c r="M80" s="23"/>
      <c r="N80" s="23"/>
      <c r="O80" s="22"/>
      <c r="P80" s="22"/>
    </row>
    <row r="81" spans="3:16" ht="12.75">
      <c r="C81" s="20"/>
      <c r="D81" s="20"/>
      <c r="E81" s="20"/>
      <c r="F81" s="22"/>
      <c r="G81" s="22"/>
      <c r="H81" s="22"/>
      <c r="I81" s="59"/>
      <c r="J81" s="22"/>
      <c r="K81" s="22"/>
      <c r="L81" s="23"/>
      <c r="M81" s="23"/>
      <c r="N81" s="23"/>
      <c r="O81" s="22"/>
      <c r="P81" s="22"/>
    </row>
    <row r="82" spans="3:16" ht="12.75">
      <c r="C82" s="20"/>
      <c r="D82" s="20"/>
      <c r="E82" s="20"/>
      <c r="F82" s="22"/>
      <c r="G82" s="22"/>
      <c r="H82" s="22"/>
      <c r="I82" s="59"/>
      <c r="J82" s="22"/>
      <c r="K82" s="22"/>
      <c r="L82" s="23"/>
      <c r="M82" s="23"/>
      <c r="N82" s="23"/>
      <c r="O82" s="22"/>
      <c r="P82" s="22"/>
    </row>
    <row r="83" spans="3:16" ht="12.75">
      <c r="C83" s="20"/>
      <c r="D83" s="20"/>
      <c r="E83" s="20"/>
      <c r="F83" s="22"/>
      <c r="G83" s="22"/>
      <c r="H83" s="22"/>
      <c r="I83" s="59"/>
      <c r="J83" s="22"/>
      <c r="K83" s="22"/>
      <c r="L83" s="23"/>
      <c r="M83" s="23"/>
      <c r="N83" s="23"/>
      <c r="O83" s="22"/>
      <c r="P83" s="22"/>
    </row>
    <row r="84" spans="3:16" ht="12.75">
      <c r="C84" s="20"/>
      <c r="D84" s="20"/>
      <c r="E84" s="20"/>
      <c r="F84" s="22"/>
      <c r="G84" s="22"/>
      <c r="H84" s="22"/>
      <c r="I84" s="59"/>
      <c r="J84" s="22"/>
      <c r="K84" s="22"/>
      <c r="L84" s="23"/>
      <c r="M84" s="23"/>
      <c r="N84" s="23"/>
      <c r="O84" s="22"/>
      <c r="P84" s="22"/>
    </row>
    <row r="85" spans="3:16" ht="12.75">
      <c r="C85" s="20"/>
      <c r="D85" s="20"/>
      <c r="E85" s="20"/>
      <c r="F85" s="22"/>
      <c r="G85" s="22"/>
      <c r="H85" s="22"/>
      <c r="I85" s="59"/>
      <c r="J85" s="22"/>
      <c r="K85" s="22"/>
      <c r="L85" s="23"/>
      <c r="M85" s="23"/>
      <c r="N85" s="23"/>
      <c r="O85" s="22"/>
      <c r="P85" s="22"/>
    </row>
    <row r="86" spans="3:16" ht="12.75">
      <c r="C86" s="20"/>
      <c r="D86" s="20"/>
      <c r="E86" s="20"/>
      <c r="F86" s="22"/>
      <c r="G86" s="22"/>
      <c r="H86" s="22"/>
      <c r="I86" s="59"/>
      <c r="J86" s="22"/>
      <c r="K86" s="22"/>
      <c r="L86" s="23"/>
      <c r="M86" s="23"/>
      <c r="N86" s="23"/>
      <c r="O86" s="22"/>
      <c r="P86" s="22"/>
    </row>
    <row r="87" spans="3:16" ht="12.75">
      <c r="C87" s="20"/>
      <c r="D87" s="20"/>
      <c r="E87" s="20"/>
      <c r="F87" s="22"/>
      <c r="G87" s="22"/>
      <c r="H87" s="22"/>
      <c r="I87" s="59"/>
      <c r="J87" s="22"/>
      <c r="K87" s="22"/>
      <c r="L87" s="23"/>
      <c r="M87" s="23"/>
      <c r="N87" s="23"/>
      <c r="O87" s="22"/>
      <c r="P87" s="22"/>
    </row>
    <row r="88" spans="3:16" ht="12.75">
      <c r="C88" s="20"/>
      <c r="D88" s="20"/>
      <c r="E88" s="20"/>
      <c r="F88" s="22"/>
      <c r="G88" s="22"/>
      <c r="H88" s="22"/>
      <c r="I88" s="59"/>
      <c r="J88" s="22"/>
      <c r="K88" s="22"/>
      <c r="L88" s="23"/>
      <c r="M88" s="23"/>
      <c r="N88" s="23"/>
      <c r="O88" s="22"/>
      <c r="P88" s="22"/>
    </row>
    <row r="89" spans="3:16" ht="12.75">
      <c r="C89" s="20"/>
      <c r="D89" s="20"/>
      <c r="E89" s="20"/>
      <c r="F89" s="22"/>
      <c r="G89" s="22"/>
      <c r="H89" s="22"/>
      <c r="I89" s="59"/>
      <c r="J89" s="22"/>
      <c r="K89" s="22"/>
      <c r="L89" s="23"/>
      <c r="M89" s="23"/>
      <c r="N89" s="23"/>
      <c r="O89" s="22"/>
      <c r="P89" s="22"/>
    </row>
    <row r="90" spans="3:16" ht="12.75">
      <c r="C90" s="20"/>
      <c r="D90" s="20"/>
      <c r="E90" s="20"/>
      <c r="F90" s="22"/>
      <c r="G90" s="22"/>
      <c r="H90" s="22"/>
      <c r="I90" s="59"/>
      <c r="J90" s="22"/>
      <c r="K90" s="22"/>
      <c r="L90" s="23"/>
      <c r="M90" s="23"/>
      <c r="N90" s="23"/>
      <c r="O90" s="22"/>
      <c r="P90" s="22"/>
    </row>
    <row r="91" spans="3:16" ht="12.75">
      <c r="C91" s="20"/>
      <c r="D91" s="20"/>
      <c r="E91" s="20"/>
      <c r="F91" s="22"/>
      <c r="G91" s="22"/>
      <c r="H91" s="22"/>
      <c r="I91" s="59"/>
      <c r="J91" s="22"/>
      <c r="K91" s="22"/>
      <c r="L91" s="23"/>
      <c r="M91" s="23"/>
      <c r="N91" s="23"/>
      <c r="O91" s="22"/>
      <c r="P91" s="22"/>
    </row>
    <row r="92" spans="3:16" ht="12.75">
      <c r="C92" s="20"/>
      <c r="D92" s="20"/>
      <c r="E92" s="20"/>
      <c r="F92" s="22"/>
      <c r="G92" s="22"/>
      <c r="H92" s="22"/>
      <c r="I92" s="59"/>
      <c r="J92" s="22"/>
      <c r="K92" s="22"/>
      <c r="L92" s="23"/>
      <c r="M92" s="23"/>
      <c r="N92" s="23"/>
      <c r="O92" s="22"/>
      <c r="P92" s="22"/>
    </row>
    <row r="93" spans="3:16" ht="12.75">
      <c r="C93" s="20"/>
      <c r="D93" s="20"/>
      <c r="E93" s="20"/>
      <c r="F93" s="22"/>
      <c r="G93" s="22"/>
      <c r="H93" s="22"/>
      <c r="I93" s="59"/>
      <c r="J93" s="22"/>
      <c r="K93" s="22"/>
      <c r="L93" s="23"/>
      <c r="M93" s="23"/>
      <c r="N93" s="23"/>
      <c r="O93" s="22"/>
      <c r="P93" s="22"/>
    </row>
    <row r="94" spans="3:16" ht="12.75">
      <c r="C94" s="20"/>
      <c r="D94" s="20"/>
      <c r="E94" s="20"/>
      <c r="F94" s="22"/>
      <c r="G94" s="22"/>
      <c r="H94" s="22"/>
      <c r="I94" s="59"/>
      <c r="J94" s="22"/>
      <c r="K94" s="22"/>
      <c r="L94" s="23"/>
      <c r="M94" s="23"/>
      <c r="N94" s="23"/>
      <c r="O94" s="22"/>
      <c r="P94" s="22"/>
    </row>
    <row r="95" spans="3:16" ht="12.75">
      <c r="C95" s="20"/>
      <c r="D95" s="20"/>
      <c r="E95" s="20"/>
      <c r="F95" s="22"/>
      <c r="G95" s="22"/>
      <c r="H95" s="22"/>
      <c r="I95" s="59"/>
      <c r="J95" s="22"/>
      <c r="K95" s="22"/>
      <c r="L95" s="23"/>
      <c r="M95" s="23"/>
      <c r="N95" s="23"/>
      <c r="O95" s="22"/>
      <c r="P95" s="22"/>
    </row>
    <row r="96" spans="3:16" ht="12.75">
      <c r="C96" s="20"/>
      <c r="D96" s="20"/>
      <c r="E96" s="20"/>
      <c r="F96" s="22"/>
      <c r="G96" s="22"/>
      <c r="H96" s="22"/>
      <c r="I96" s="59"/>
      <c r="J96" s="22"/>
      <c r="K96" s="22"/>
      <c r="L96" s="23"/>
      <c r="M96" s="23"/>
      <c r="N96" s="23"/>
      <c r="O96" s="22"/>
      <c r="P96" s="22"/>
    </row>
    <row r="97" spans="3:16" ht="12.75">
      <c r="C97" s="20"/>
      <c r="D97" s="20"/>
      <c r="E97" s="20"/>
      <c r="F97" s="22"/>
      <c r="G97" s="22"/>
      <c r="H97" s="22"/>
      <c r="I97" s="59"/>
      <c r="J97" s="22"/>
      <c r="K97" s="22"/>
      <c r="L97" s="23"/>
      <c r="M97" s="23"/>
      <c r="N97" s="23"/>
      <c r="O97" s="22"/>
      <c r="P97" s="22"/>
    </row>
    <row r="98" spans="3:16" ht="12.75">
      <c r="C98" s="20"/>
      <c r="D98" s="20"/>
      <c r="E98" s="20"/>
      <c r="F98" s="22"/>
      <c r="G98" s="22"/>
      <c r="H98" s="22"/>
      <c r="I98" s="59"/>
      <c r="J98" s="22"/>
      <c r="K98" s="22"/>
      <c r="L98" s="23"/>
      <c r="M98" s="23"/>
      <c r="N98" s="23"/>
      <c r="O98" s="22"/>
      <c r="P98" s="22"/>
    </row>
    <row r="99" spans="3:16" ht="12.75">
      <c r="C99" s="20"/>
      <c r="D99" s="20"/>
      <c r="E99" s="20"/>
      <c r="F99" s="22"/>
      <c r="G99" s="22"/>
      <c r="H99" s="22"/>
      <c r="I99" s="59"/>
      <c r="J99" s="22"/>
      <c r="K99" s="22"/>
      <c r="L99" s="23"/>
      <c r="M99" s="23"/>
      <c r="N99" s="23"/>
      <c r="O99" s="22"/>
      <c r="P99" s="22"/>
    </row>
    <row r="100" spans="3:16" ht="12.75">
      <c r="C100" s="20"/>
      <c r="D100" s="20"/>
      <c r="E100" s="20"/>
      <c r="F100" s="22"/>
      <c r="G100" s="22"/>
      <c r="H100" s="22"/>
      <c r="I100" s="59"/>
      <c r="J100" s="22"/>
      <c r="K100" s="22"/>
      <c r="L100" s="23"/>
      <c r="M100" s="23"/>
      <c r="N100" s="23"/>
      <c r="O100" s="22"/>
      <c r="P100" s="22"/>
    </row>
    <row r="101" spans="3:16" ht="12.75">
      <c r="C101" s="20"/>
      <c r="D101" s="20"/>
      <c r="E101" s="20"/>
      <c r="F101" s="22"/>
      <c r="G101" s="22"/>
      <c r="H101" s="22"/>
      <c r="I101" s="59"/>
      <c r="J101" s="22"/>
      <c r="K101" s="22"/>
      <c r="L101" s="23"/>
      <c r="M101" s="23"/>
      <c r="N101" s="23"/>
      <c r="O101" s="22"/>
      <c r="P101" s="22"/>
    </row>
    <row r="102" spans="3:16" ht="12.75">
      <c r="C102" s="20"/>
      <c r="D102" s="20"/>
      <c r="E102" s="20"/>
      <c r="F102" s="22"/>
      <c r="G102" s="22"/>
      <c r="H102" s="22"/>
      <c r="I102" s="59"/>
      <c r="J102" s="22"/>
      <c r="K102" s="22"/>
      <c r="L102" s="23"/>
      <c r="M102" s="23"/>
      <c r="N102" s="23"/>
      <c r="O102" s="22"/>
      <c r="P102" s="22"/>
    </row>
    <row r="103" spans="3:16" ht="12.75">
      <c r="C103" s="20"/>
      <c r="D103" s="20"/>
      <c r="E103" s="20"/>
      <c r="F103" s="22"/>
      <c r="G103" s="22"/>
      <c r="H103" s="22"/>
      <c r="I103" s="59"/>
      <c r="J103" s="22"/>
      <c r="K103" s="22"/>
      <c r="L103" s="23"/>
      <c r="M103" s="23"/>
      <c r="N103" s="23"/>
      <c r="O103" s="22"/>
      <c r="P103" s="22"/>
    </row>
    <row r="104" spans="3:16" ht="12.75">
      <c r="C104" s="20"/>
      <c r="D104" s="20"/>
      <c r="E104" s="20"/>
      <c r="F104" s="22"/>
      <c r="G104" s="22"/>
      <c r="H104" s="22"/>
      <c r="I104" s="59"/>
      <c r="J104" s="22"/>
      <c r="K104" s="22"/>
      <c r="L104" s="23"/>
      <c r="M104" s="23"/>
      <c r="N104" s="23"/>
      <c r="O104" s="22"/>
      <c r="P104" s="22"/>
    </row>
    <row r="105" spans="3:16" ht="12.75">
      <c r="C105" s="20"/>
      <c r="D105" s="20"/>
      <c r="E105" s="20"/>
      <c r="F105" s="22"/>
      <c r="G105" s="22"/>
      <c r="H105" s="22"/>
      <c r="I105" s="59"/>
      <c r="J105" s="22"/>
      <c r="K105" s="22"/>
      <c r="L105" s="23"/>
      <c r="M105" s="23"/>
      <c r="N105" s="23"/>
      <c r="O105" s="22"/>
      <c r="P105" s="22"/>
    </row>
    <row r="106" spans="3:16" ht="12.75">
      <c r="C106" s="20"/>
      <c r="D106" s="20"/>
      <c r="E106" s="20"/>
      <c r="F106" s="22"/>
      <c r="G106" s="22"/>
      <c r="H106" s="22"/>
      <c r="I106" s="59"/>
      <c r="J106" s="22"/>
      <c r="K106" s="22"/>
      <c r="L106" s="23"/>
      <c r="M106" s="23"/>
      <c r="N106" s="23"/>
      <c r="O106" s="22"/>
      <c r="P106" s="22"/>
    </row>
    <row r="107" spans="3:16" ht="12.75">
      <c r="C107" s="20"/>
      <c r="D107" s="20"/>
      <c r="E107" s="20"/>
      <c r="F107" s="22"/>
      <c r="G107" s="22"/>
      <c r="H107" s="22"/>
      <c r="I107" s="59"/>
      <c r="J107" s="22"/>
      <c r="K107" s="22"/>
      <c r="L107" s="23"/>
      <c r="M107" s="23"/>
      <c r="N107" s="23"/>
      <c r="O107" s="22"/>
      <c r="P107" s="22"/>
    </row>
    <row r="108" spans="3:16" ht="12.75">
      <c r="C108" s="20"/>
      <c r="D108" s="20"/>
      <c r="E108" s="20"/>
      <c r="F108" s="22"/>
      <c r="G108" s="22"/>
      <c r="H108" s="22"/>
      <c r="I108" s="59"/>
      <c r="J108" s="22"/>
      <c r="K108" s="22"/>
      <c r="L108" s="23"/>
      <c r="M108" s="23"/>
      <c r="N108" s="23"/>
      <c r="O108" s="22"/>
      <c r="P108" s="22"/>
    </row>
    <row r="109" spans="3:16" ht="12.75">
      <c r="C109" s="20"/>
      <c r="D109" s="20"/>
      <c r="E109" s="20"/>
      <c r="F109" s="22"/>
      <c r="G109" s="22"/>
      <c r="H109" s="22"/>
      <c r="I109" s="59"/>
      <c r="J109" s="22"/>
      <c r="K109" s="22"/>
      <c r="L109" s="23"/>
      <c r="M109" s="23"/>
      <c r="N109" s="23"/>
      <c r="O109" s="22"/>
      <c r="P109" s="22"/>
    </row>
    <row r="110" spans="3:16" ht="12.75">
      <c r="C110" s="20"/>
      <c r="D110" s="20"/>
      <c r="E110" s="20"/>
      <c r="F110" s="22"/>
      <c r="G110" s="22"/>
      <c r="H110" s="22"/>
      <c r="I110" s="59"/>
      <c r="J110" s="22"/>
      <c r="K110" s="22"/>
      <c r="L110" s="23"/>
      <c r="M110" s="23"/>
      <c r="N110" s="23"/>
      <c r="O110" s="22"/>
      <c r="P110" s="22"/>
    </row>
    <row r="111" spans="3:16" ht="12.75">
      <c r="C111" s="20"/>
      <c r="D111" s="20"/>
      <c r="E111" s="20"/>
      <c r="F111" s="22"/>
      <c r="G111" s="22"/>
      <c r="H111" s="22"/>
      <c r="I111" s="59"/>
      <c r="J111" s="22"/>
      <c r="K111" s="22"/>
      <c r="L111" s="23"/>
      <c r="M111" s="23"/>
      <c r="N111" s="23"/>
      <c r="O111" s="22"/>
      <c r="P111" s="22"/>
    </row>
    <row r="112" spans="3:16" ht="12.75">
      <c r="C112" s="20"/>
      <c r="D112" s="20"/>
      <c r="E112" s="20"/>
      <c r="F112" s="22"/>
      <c r="G112" s="22"/>
      <c r="H112" s="22"/>
      <c r="I112" s="59"/>
      <c r="J112" s="22"/>
      <c r="K112" s="22"/>
      <c r="L112" s="23"/>
      <c r="M112" s="23"/>
      <c r="N112" s="23"/>
      <c r="O112" s="22"/>
      <c r="P112" s="22"/>
    </row>
    <row r="113" spans="3:16" ht="12.75">
      <c r="C113" s="20"/>
      <c r="D113" s="20"/>
      <c r="E113" s="20"/>
      <c r="F113" s="22"/>
      <c r="G113" s="22"/>
      <c r="H113" s="22"/>
      <c r="I113" s="59"/>
      <c r="J113" s="22"/>
      <c r="K113" s="22"/>
      <c r="L113" s="23"/>
      <c r="M113" s="23"/>
      <c r="N113" s="23"/>
      <c r="O113" s="22"/>
      <c r="P113" s="22"/>
    </row>
    <row r="114" spans="3:16" ht="12.75">
      <c r="C114" s="20"/>
      <c r="D114" s="20"/>
      <c r="E114" s="20"/>
      <c r="F114" s="22"/>
      <c r="G114" s="22"/>
      <c r="H114" s="22"/>
      <c r="I114" s="59"/>
      <c r="J114" s="22"/>
      <c r="K114" s="22"/>
      <c r="L114" s="23"/>
      <c r="M114" s="23"/>
      <c r="N114" s="23"/>
      <c r="O114" s="22"/>
      <c r="P114" s="22"/>
    </row>
    <row r="115" spans="3:16" ht="12.75">
      <c r="C115" s="20"/>
      <c r="D115" s="20"/>
      <c r="E115" s="20"/>
      <c r="F115" s="22"/>
      <c r="G115" s="22"/>
      <c r="H115" s="22"/>
      <c r="I115" s="59"/>
      <c r="J115" s="22"/>
      <c r="K115" s="22"/>
      <c r="L115" s="23"/>
      <c r="M115" s="23"/>
      <c r="N115" s="23"/>
      <c r="O115" s="22"/>
      <c r="P115" s="22"/>
    </row>
    <row r="116" spans="3:16" ht="12.75">
      <c r="C116" s="24"/>
      <c r="D116" s="24"/>
      <c r="E116" s="24"/>
      <c r="F116" s="24"/>
      <c r="G116" s="24"/>
      <c r="H116" s="24"/>
      <c r="I116" s="60"/>
      <c r="J116" s="24"/>
      <c r="K116" s="24"/>
      <c r="L116" s="24"/>
      <c r="M116" s="24"/>
      <c r="N116" s="24"/>
      <c r="O116" s="24"/>
      <c r="P116" s="24"/>
    </row>
    <row r="117" spans="3:16" ht="12.75">
      <c r="C117" s="24"/>
      <c r="D117" s="24"/>
      <c r="E117" s="24"/>
      <c r="F117" s="24"/>
      <c r="G117" s="24"/>
      <c r="H117" s="24"/>
      <c r="I117" s="60"/>
      <c r="J117" s="24"/>
      <c r="K117" s="24"/>
      <c r="L117" s="24"/>
      <c r="M117" s="24"/>
      <c r="N117" s="24"/>
      <c r="O117" s="24"/>
      <c r="P117" s="24"/>
    </row>
    <row r="118" spans="3:16" ht="12.75">
      <c r="C118" s="24"/>
      <c r="D118" s="24"/>
      <c r="E118" s="24"/>
      <c r="F118" s="24"/>
      <c r="G118" s="24"/>
      <c r="H118" s="24"/>
      <c r="I118" s="60"/>
      <c r="J118" s="24"/>
      <c r="K118" s="24"/>
      <c r="L118" s="24"/>
      <c r="M118" s="24"/>
      <c r="N118" s="24"/>
      <c r="O118" s="24"/>
      <c r="P118" s="24"/>
    </row>
    <row r="119" spans="3:16" ht="12.75">
      <c r="C119" s="24"/>
      <c r="D119" s="24"/>
      <c r="E119" s="24"/>
      <c r="F119" s="24"/>
      <c r="G119" s="24"/>
      <c r="H119" s="24"/>
      <c r="I119" s="60"/>
      <c r="J119" s="24"/>
      <c r="K119" s="24"/>
      <c r="L119" s="24"/>
      <c r="M119" s="24"/>
      <c r="N119" s="24"/>
      <c r="O119" s="24"/>
      <c r="P119" s="24"/>
    </row>
    <row r="120" spans="3:16" ht="12.75">
      <c r="C120" s="24"/>
      <c r="D120" s="24"/>
      <c r="E120" s="24"/>
      <c r="F120" s="24"/>
      <c r="G120" s="24"/>
      <c r="H120" s="24"/>
      <c r="I120" s="60"/>
      <c r="J120" s="24"/>
      <c r="K120" s="24"/>
      <c r="L120" s="24"/>
      <c r="M120" s="24"/>
      <c r="N120" s="24"/>
      <c r="O120" s="24"/>
      <c r="P120" s="24"/>
    </row>
    <row r="121" spans="3:16" ht="12.75">
      <c r="C121" s="24"/>
      <c r="D121" s="24"/>
      <c r="E121" s="24"/>
      <c r="F121" s="24"/>
      <c r="G121" s="24"/>
      <c r="H121" s="24"/>
      <c r="I121" s="60"/>
      <c r="J121" s="24"/>
      <c r="K121" s="24"/>
      <c r="L121" s="24"/>
      <c r="M121" s="24"/>
      <c r="N121" s="24"/>
      <c r="O121" s="24"/>
      <c r="P121" s="24"/>
    </row>
    <row r="122" spans="3:16" ht="12.75">
      <c r="C122" s="24"/>
      <c r="D122" s="24"/>
      <c r="E122" s="24"/>
      <c r="F122" s="24"/>
      <c r="G122" s="24"/>
      <c r="H122" s="24"/>
      <c r="I122" s="60"/>
      <c r="J122" s="24"/>
      <c r="K122" s="24"/>
      <c r="L122" s="24"/>
      <c r="M122" s="24"/>
      <c r="N122" s="24"/>
      <c r="O122" s="24"/>
      <c r="P122" s="24"/>
    </row>
    <row r="123" spans="3:16" ht="12.75">
      <c r="C123" s="24"/>
      <c r="D123" s="24"/>
      <c r="E123" s="24"/>
      <c r="F123" s="24"/>
      <c r="G123" s="24"/>
      <c r="H123" s="24"/>
      <c r="I123" s="60"/>
      <c r="J123" s="24"/>
      <c r="K123" s="24"/>
      <c r="L123" s="24"/>
      <c r="M123" s="24"/>
      <c r="N123" s="24"/>
      <c r="O123" s="24"/>
      <c r="P123" s="24"/>
    </row>
    <row r="124" spans="3:16" ht="12.75">
      <c r="C124" s="24"/>
      <c r="D124" s="24"/>
      <c r="E124" s="24"/>
      <c r="F124" s="24"/>
      <c r="G124" s="24"/>
      <c r="H124" s="24"/>
      <c r="I124" s="60"/>
      <c r="J124" s="24"/>
      <c r="K124" s="24"/>
      <c r="L124" s="24"/>
      <c r="M124" s="24"/>
      <c r="N124" s="24"/>
      <c r="O124" s="24"/>
      <c r="P124" s="24"/>
    </row>
    <row r="125" spans="3:16" ht="12.75">
      <c r="C125" s="24"/>
      <c r="D125" s="24"/>
      <c r="E125" s="24"/>
      <c r="F125" s="24"/>
      <c r="G125" s="24"/>
      <c r="H125" s="24"/>
      <c r="I125" s="60"/>
      <c r="J125" s="24"/>
      <c r="K125" s="24"/>
      <c r="L125" s="24"/>
      <c r="M125" s="24"/>
      <c r="N125" s="24"/>
      <c r="O125" s="24"/>
      <c r="P125" s="24"/>
    </row>
    <row r="126" spans="3:16" ht="12.75">
      <c r="C126" s="24"/>
      <c r="D126" s="24"/>
      <c r="E126" s="24"/>
      <c r="F126" s="24"/>
      <c r="G126" s="24"/>
      <c r="H126" s="24"/>
      <c r="I126" s="60"/>
      <c r="J126" s="24"/>
      <c r="K126" s="24"/>
      <c r="L126" s="24"/>
      <c r="M126" s="24"/>
      <c r="N126" s="24"/>
      <c r="O126" s="24"/>
      <c r="P126" s="24"/>
    </row>
    <row r="127" spans="3:16" ht="12.75">
      <c r="C127" s="24"/>
      <c r="D127" s="24"/>
      <c r="E127" s="24"/>
      <c r="F127" s="24"/>
      <c r="G127" s="24"/>
      <c r="H127" s="24"/>
      <c r="I127" s="60"/>
      <c r="J127" s="24"/>
      <c r="K127" s="24"/>
      <c r="L127" s="24"/>
      <c r="M127" s="24"/>
      <c r="N127" s="24"/>
      <c r="O127" s="24"/>
      <c r="P127" s="24"/>
    </row>
    <row r="128" spans="3:16" ht="12.75">
      <c r="C128" s="24"/>
      <c r="D128" s="24"/>
      <c r="E128" s="24"/>
      <c r="F128" s="24"/>
      <c r="G128" s="24"/>
      <c r="H128" s="24"/>
      <c r="I128" s="60"/>
      <c r="J128" s="24"/>
      <c r="K128" s="24"/>
      <c r="L128" s="24"/>
      <c r="M128" s="24"/>
      <c r="N128" s="24"/>
      <c r="O128" s="24"/>
      <c r="P128" s="24"/>
    </row>
    <row r="129" spans="3:16" ht="12.75">
      <c r="C129" s="24"/>
      <c r="D129" s="24"/>
      <c r="E129" s="24"/>
      <c r="F129" s="24"/>
      <c r="G129" s="24"/>
      <c r="H129" s="24"/>
      <c r="I129" s="60"/>
      <c r="J129" s="24"/>
      <c r="K129" s="24"/>
      <c r="L129" s="24"/>
      <c r="M129" s="24"/>
      <c r="N129" s="24"/>
      <c r="O129" s="24"/>
      <c r="P129" s="24"/>
    </row>
    <row r="130" spans="3:16" ht="12.75">
      <c r="C130" s="24"/>
      <c r="D130" s="24"/>
      <c r="E130" s="24"/>
      <c r="F130" s="24"/>
      <c r="G130" s="24"/>
      <c r="H130" s="24"/>
      <c r="I130" s="60"/>
      <c r="J130" s="24"/>
      <c r="K130" s="24"/>
      <c r="L130" s="24"/>
      <c r="M130" s="24"/>
      <c r="N130" s="24"/>
      <c r="O130" s="24"/>
      <c r="P130" s="24"/>
    </row>
    <row r="131" spans="3:16" ht="12.75">
      <c r="C131" s="24"/>
      <c r="D131" s="24"/>
      <c r="E131" s="24"/>
      <c r="F131" s="24"/>
      <c r="G131" s="24"/>
      <c r="H131" s="24"/>
      <c r="I131" s="60"/>
      <c r="J131" s="24"/>
      <c r="K131" s="24"/>
      <c r="L131" s="24"/>
      <c r="M131" s="24"/>
      <c r="N131" s="24"/>
      <c r="O131" s="24"/>
      <c r="P131" s="24"/>
    </row>
    <row r="132" spans="3:16" ht="12.75">
      <c r="C132" s="24"/>
      <c r="D132" s="24"/>
      <c r="E132" s="24"/>
      <c r="F132" s="24"/>
      <c r="G132" s="24"/>
      <c r="H132" s="24"/>
      <c r="I132" s="60"/>
      <c r="J132" s="24"/>
      <c r="K132" s="24"/>
      <c r="L132" s="24"/>
      <c r="M132" s="24"/>
      <c r="N132" s="24"/>
      <c r="O132" s="24"/>
      <c r="P132" s="24"/>
    </row>
    <row r="133" spans="3:16" ht="12.75">
      <c r="C133" s="24"/>
      <c r="D133" s="24"/>
      <c r="E133" s="24"/>
      <c r="F133" s="24"/>
      <c r="G133" s="24"/>
      <c r="H133" s="24"/>
      <c r="I133" s="60"/>
      <c r="J133" s="24"/>
      <c r="K133" s="24"/>
      <c r="L133" s="24"/>
      <c r="M133" s="24"/>
      <c r="N133" s="24"/>
      <c r="O133" s="24"/>
      <c r="P133" s="24"/>
    </row>
    <row r="134" spans="3:16" ht="12.75">
      <c r="C134" s="24"/>
      <c r="D134" s="24"/>
      <c r="E134" s="24"/>
      <c r="F134" s="24"/>
      <c r="G134" s="24"/>
      <c r="H134" s="24"/>
      <c r="I134" s="60"/>
      <c r="J134" s="24"/>
      <c r="K134" s="24"/>
      <c r="L134" s="24"/>
      <c r="M134" s="24"/>
      <c r="N134" s="24"/>
      <c r="O134" s="24"/>
      <c r="P134" s="24"/>
    </row>
    <row r="135" spans="3:16" ht="12.75">
      <c r="C135" s="24"/>
      <c r="D135" s="24"/>
      <c r="E135" s="24"/>
      <c r="F135" s="24"/>
      <c r="G135" s="24"/>
      <c r="H135" s="24"/>
      <c r="I135" s="60"/>
      <c r="J135" s="24"/>
      <c r="K135" s="24"/>
      <c r="L135" s="24"/>
      <c r="M135" s="24"/>
      <c r="N135" s="24"/>
      <c r="O135" s="24"/>
      <c r="P135" s="24"/>
    </row>
    <row r="136" spans="3:16" ht="12.75">
      <c r="C136" s="24"/>
      <c r="D136" s="24"/>
      <c r="E136" s="24"/>
      <c r="F136" s="24"/>
      <c r="G136" s="24"/>
      <c r="H136" s="24"/>
      <c r="I136" s="60"/>
      <c r="J136" s="24"/>
      <c r="K136" s="24"/>
      <c r="L136" s="24"/>
      <c r="M136" s="24"/>
      <c r="N136" s="24"/>
      <c r="O136" s="24"/>
      <c r="P136" s="24"/>
    </row>
    <row r="137" spans="3:16" ht="12.75">
      <c r="C137" s="24"/>
      <c r="D137" s="24"/>
      <c r="E137" s="24"/>
      <c r="F137" s="24"/>
      <c r="G137" s="24"/>
      <c r="H137" s="24"/>
      <c r="I137" s="60"/>
      <c r="J137" s="24"/>
      <c r="K137" s="24"/>
      <c r="L137" s="24"/>
      <c r="M137" s="24"/>
      <c r="N137" s="24"/>
      <c r="O137" s="24"/>
      <c r="P137" s="24"/>
    </row>
    <row r="138" spans="3:16" ht="12.75">
      <c r="C138" s="24"/>
      <c r="D138" s="24"/>
      <c r="E138" s="24"/>
      <c r="F138" s="24"/>
      <c r="G138" s="24"/>
      <c r="H138" s="24"/>
      <c r="I138" s="60"/>
      <c r="J138" s="24"/>
      <c r="K138" s="24"/>
      <c r="L138" s="24"/>
      <c r="M138" s="24"/>
      <c r="N138" s="24"/>
      <c r="O138" s="24"/>
      <c r="P138" s="24"/>
    </row>
    <row r="139" spans="3:16" ht="12.75">
      <c r="C139" s="24"/>
      <c r="D139" s="24"/>
      <c r="E139" s="24"/>
      <c r="F139" s="24"/>
      <c r="G139" s="24"/>
      <c r="H139" s="24"/>
      <c r="I139" s="60"/>
      <c r="J139" s="24"/>
      <c r="K139" s="24"/>
      <c r="L139" s="24"/>
      <c r="M139" s="24"/>
      <c r="N139" s="24"/>
      <c r="O139" s="24"/>
      <c r="P139" s="24"/>
    </row>
    <row r="140" spans="3:16" ht="12.75">
      <c r="C140" s="24"/>
      <c r="D140" s="24"/>
      <c r="E140" s="24"/>
      <c r="F140" s="24"/>
      <c r="G140" s="24"/>
      <c r="H140" s="24"/>
      <c r="I140" s="60"/>
      <c r="J140" s="24"/>
      <c r="K140" s="24"/>
      <c r="L140" s="24"/>
      <c r="M140" s="24"/>
      <c r="N140" s="24"/>
      <c r="O140" s="24"/>
      <c r="P140" s="24"/>
    </row>
    <row r="141" spans="3:16" ht="12.75">
      <c r="C141" s="24"/>
      <c r="D141" s="24"/>
      <c r="E141" s="24"/>
      <c r="F141" s="24"/>
      <c r="G141" s="24"/>
      <c r="H141" s="24"/>
      <c r="I141" s="60"/>
      <c r="J141" s="24"/>
      <c r="K141" s="24"/>
      <c r="L141" s="24"/>
      <c r="M141" s="24"/>
      <c r="N141" s="24"/>
      <c r="O141" s="24"/>
      <c r="P141" s="24"/>
    </row>
    <row r="142" spans="3:16" ht="12.75">
      <c r="C142" s="24"/>
      <c r="D142" s="24"/>
      <c r="E142" s="24"/>
      <c r="F142" s="24"/>
      <c r="G142" s="24"/>
      <c r="H142" s="24"/>
      <c r="I142" s="60"/>
      <c r="J142" s="24"/>
      <c r="K142" s="24"/>
      <c r="L142" s="24"/>
      <c r="M142" s="24"/>
      <c r="N142" s="24"/>
      <c r="O142" s="24"/>
      <c r="P142" s="24"/>
    </row>
    <row r="143" spans="3:16" ht="12.75">
      <c r="C143" s="24"/>
      <c r="D143" s="24"/>
      <c r="E143" s="24"/>
      <c r="F143" s="24"/>
      <c r="G143" s="24"/>
      <c r="H143" s="24"/>
      <c r="I143" s="60"/>
      <c r="J143" s="24"/>
      <c r="K143" s="24"/>
      <c r="L143" s="24"/>
      <c r="M143" s="24"/>
      <c r="N143" s="24"/>
      <c r="O143" s="24"/>
      <c r="P143" s="24"/>
    </row>
    <row r="144" spans="3:16" ht="12.75">
      <c r="C144" s="24"/>
      <c r="D144" s="24"/>
      <c r="E144" s="24"/>
      <c r="F144" s="24"/>
      <c r="G144" s="24"/>
      <c r="H144" s="24"/>
      <c r="I144" s="60"/>
      <c r="J144" s="24"/>
      <c r="K144" s="24"/>
      <c r="L144" s="24"/>
      <c r="M144" s="24"/>
      <c r="N144" s="24"/>
      <c r="O144" s="24"/>
      <c r="P144" s="24"/>
    </row>
    <row r="145" spans="3:16" ht="12.75">
      <c r="C145" s="24"/>
      <c r="D145" s="24"/>
      <c r="E145" s="24"/>
      <c r="F145" s="24"/>
      <c r="G145" s="24"/>
      <c r="H145" s="24"/>
      <c r="I145" s="60"/>
      <c r="J145" s="24"/>
      <c r="K145" s="24"/>
      <c r="L145" s="24"/>
      <c r="M145" s="24"/>
      <c r="N145" s="24"/>
      <c r="O145" s="24"/>
      <c r="P145" s="24"/>
    </row>
    <row r="146" spans="3:16" ht="12.75">
      <c r="C146" s="24"/>
      <c r="D146" s="24"/>
      <c r="E146" s="24"/>
      <c r="F146" s="24"/>
      <c r="G146" s="24"/>
      <c r="H146" s="24"/>
      <c r="I146" s="60"/>
      <c r="J146" s="24"/>
      <c r="K146" s="24"/>
      <c r="L146" s="24"/>
      <c r="M146" s="24"/>
      <c r="N146" s="24"/>
      <c r="O146" s="24"/>
      <c r="P146" s="24"/>
    </row>
    <row r="147" spans="3:16" ht="12.75">
      <c r="C147" s="24"/>
      <c r="D147" s="24"/>
      <c r="E147" s="24"/>
      <c r="F147" s="24"/>
      <c r="G147" s="24"/>
      <c r="H147" s="24"/>
      <c r="I147" s="60"/>
      <c r="J147" s="24"/>
      <c r="K147" s="24"/>
      <c r="L147" s="24"/>
      <c r="M147" s="24"/>
      <c r="N147" s="24"/>
      <c r="O147" s="24"/>
      <c r="P147" s="24"/>
    </row>
    <row r="148" spans="3:16" ht="12.75">
      <c r="C148" s="24"/>
      <c r="D148" s="24"/>
      <c r="E148" s="24"/>
      <c r="F148" s="24"/>
      <c r="G148" s="24"/>
      <c r="H148" s="24"/>
      <c r="I148" s="60"/>
      <c r="J148" s="24"/>
      <c r="K148" s="24"/>
      <c r="L148" s="24"/>
      <c r="M148" s="24"/>
      <c r="N148" s="24"/>
      <c r="O148" s="24"/>
      <c r="P148" s="24"/>
    </row>
    <row r="149" spans="3:16" ht="12.75">
      <c r="C149" s="24"/>
      <c r="D149" s="24"/>
      <c r="E149" s="24"/>
      <c r="F149" s="24"/>
      <c r="G149" s="24"/>
      <c r="H149" s="24"/>
      <c r="I149" s="60"/>
      <c r="J149" s="24"/>
      <c r="K149" s="24"/>
      <c r="L149" s="24"/>
      <c r="M149" s="24"/>
      <c r="N149" s="24"/>
      <c r="O149" s="24"/>
      <c r="P149" s="24"/>
    </row>
    <row r="150" spans="3:16" ht="12.75">
      <c r="C150" s="24"/>
      <c r="D150" s="24"/>
      <c r="E150" s="24"/>
      <c r="F150" s="24"/>
      <c r="G150" s="24"/>
      <c r="H150" s="24"/>
      <c r="I150" s="60"/>
      <c r="J150" s="24"/>
      <c r="K150" s="24"/>
      <c r="L150" s="24"/>
      <c r="M150" s="24"/>
      <c r="N150" s="24"/>
      <c r="O150" s="24"/>
      <c r="P150" s="24"/>
    </row>
    <row r="151" spans="3:16" ht="12.75">
      <c r="C151" s="24"/>
      <c r="D151" s="24"/>
      <c r="E151" s="24"/>
      <c r="F151" s="24"/>
      <c r="G151" s="24"/>
      <c r="H151" s="24"/>
      <c r="I151" s="60"/>
      <c r="J151" s="24"/>
      <c r="K151" s="24"/>
      <c r="L151" s="24"/>
      <c r="M151" s="24"/>
      <c r="N151" s="24"/>
      <c r="O151" s="24"/>
      <c r="P151" s="24"/>
    </row>
    <row r="152" spans="3:16" ht="12.75">
      <c r="C152" s="24"/>
      <c r="D152" s="24"/>
      <c r="E152" s="24"/>
      <c r="F152" s="24"/>
      <c r="G152" s="24"/>
      <c r="H152" s="24"/>
      <c r="I152" s="60"/>
      <c r="J152" s="24"/>
      <c r="K152" s="24"/>
      <c r="L152" s="24"/>
      <c r="M152" s="24"/>
      <c r="N152" s="24"/>
      <c r="O152" s="24"/>
      <c r="P152" s="24"/>
    </row>
    <row r="153" spans="3:16" ht="12.75">
      <c r="C153" s="24"/>
      <c r="D153" s="24"/>
      <c r="E153" s="24"/>
      <c r="F153" s="24"/>
      <c r="G153" s="24"/>
      <c r="H153" s="24"/>
      <c r="I153" s="60"/>
      <c r="J153" s="24"/>
      <c r="K153" s="24"/>
      <c r="L153" s="24"/>
      <c r="M153" s="24"/>
      <c r="N153" s="24"/>
      <c r="O153" s="24"/>
      <c r="P153" s="24"/>
    </row>
    <row r="154" spans="3:16" ht="12.75">
      <c r="C154" s="24"/>
      <c r="D154" s="24"/>
      <c r="E154" s="24"/>
      <c r="F154" s="24"/>
      <c r="G154" s="24"/>
      <c r="H154" s="24"/>
      <c r="I154" s="60"/>
      <c r="J154" s="24"/>
      <c r="K154" s="24"/>
      <c r="L154" s="24"/>
      <c r="M154" s="24"/>
      <c r="N154" s="24"/>
      <c r="O154" s="24"/>
      <c r="P154" s="24"/>
    </row>
    <row r="155" spans="3:16" ht="12.75">
      <c r="C155" s="24"/>
      <c r="D155" s="24"/>
      <c r="E155" s="24"/>
      <c r="F155" s="24"/>
      <c r="G155" s="24"/>
      <c r="H155" s="24"/>
      <c r="I155" s="60"/>
      <c r="J155" s="24"/>
      <c r="K155" s="24"/>
      <c r="L155" s="24"/>
      <c r="M155" s="24"/>
      <c r="N155" s="24"/>
      <c r="O155" s="24"/>
      <c r="P155" s="24"/>
    </row>
    <row r="156" spans="3:16" ht="12.75">
      <c r="C156" s="24"/>
      <c r="D156" s="24"/>
      <c r="E156" s="24"/>
      <c r="F156" s="24"/>
      <c r="G156" s="24"/>
      <c r="H156" s="24"/>
      <c r="I156" s="60"/>
      <c r="J156" s="24"/>
      <c r="K156" s="24"/>
      <c r="L156" s="24"/>
      <c r="M156" s="24"/>
      <c r="N156" s="24"/>
      <c r="O156" s="24"/>
      <c r="P156" s="24"/>
    </row>
    <row r="157" spans="3:16" ht="12.75">
      <c r="C157" s="24"/>
      <c r="D157" s="24"/>
      <c r="E157" s="24"/>
      <c r="F157" s="24"/>
      <c r="G157" s="24"/>
      <c r="H157" s="24"/>
      <c r="I157" s="60"/>
      <c r="J157" s="24"/>
      <c r="K157" s="24"/>
      <c r="L157" s="24"/>
      <c r="M157" s="24"/>
      <c r="N157" s="24"/>
      <c r="O157" s="24"/>
      <c r="P157" s="24"/>
    </row>
    <row r="158" spans="3:16" ht="12.75">
      <c r="C158" s="24"/>
      <c r="D158" s="24"/>
      <c r="E158" s="24"/>
      <c r="F158" s="24"/>
      <c r="G158" s="24"/>
      <c r="H158" s="24"/>
      <c r="I158" s="60"/>
      <c r="J158" s="24"/>
      <c r="K158" s="24"/>
      <c r="L158" s="24"/>
      <c r="M158" s="24"/>
      <c r="N158" s="24"/>
      <c r="O158" s="24"/>
      <c r="P158" s="24"/>
    </row>
    <row r="159" spans="3:16" ht="12.75">
      <c r="C159" s="24"/>
      <c r="D159" s="24"/>
      <c r="E159" s="24"/>
      <c r="F159" s="24"/>
      <c r="G159" s="24"/>
      <c r="H159" s="24"/>
      <c r="I159" s="60"/>
      <c r="J159" s="24"/>
      <c r="K159" s="24"/>
      <c r="L159" s="24"/>
      <c r="M159" s="24"/>
      <c r="N159" s="24"/>
      <c r="O159" s="24"/>
      <c r="P159" s="24"/>
    </row>
    <row r="160" spans="3:16" ht="12.75">
      <c r="C160" s="24"/>
      <c r="D160" s="24"/>
      <c r="E160" s="24"/>
      <c r="F160" s="24"/>
      <c r="G160" s="24"/>
      <c r="H160" s="24"/>
      <c r="I160" s="60"/>
      <c r="J160" s="24"/>
      <c r="K160" s="24"/>
      <c r="L160" s="24"/>
      <c r="M160" s="24"/>
      <c r="N160" s="24"/>
      <c r="O160" s="24"/>
      <c r="P160" s="24"/>
    </row>
    <row r="161" spans="3:16" ht="12.75">
      <c r="C161" s="24"/>
      <c r="D161" s="24"/>
      <c r="E161" s="24"/>
      <c r="F161" s="24"/>
      <c r="G161" s="24"/>
      <c r="H161" s="24"/>
      <c r="I161" s="60"/>
      <c r="J161" s="24"/>
      <c r="K161" s="24"/>
      <c r="L161" s="24"/>
      <c r="M161" s="24"/>
      <c r="N161" s="24"/>
      <c r="O161" s="24"/>
      <c r="P161" s="24"/>
    </row>
    <row r="162" spans="3:16" ht="12.75">
      <c r="C162" s="24"/>
      <c r="D162" s="24"/>
      <c r="E162" s="24"/>
      <c r="F162" s="24"/>
      <c r="G162" s="24"/>
      <c r="H162" s="24"/>
      <c r="I162" s="60"/>
      <c r="J162" s="24"/>
      <c r="K162" s="24"/>
      <c r="L162" s="24"/>
      <c r="M162" s="24"/>
      <c r="N162" s="24"/>
      <c r="O162" s="24"/>
      <c r="P162" s="24"/>
    </row>
    <row r="163" spans="3:16" ht="12.75">
      <c r="C163" s="24"/>
      <c r="D163" s="24"/>
      <c r="E163" s="24"/>
      <c r="F163" s="24"/>
      <c r="G163" s="24"/>
      <c r="H163" s="24"/>
      <c r="I163" s="60"/>
      <c r="J163" s="24"/>
      <c r="K163" s="24"/>
      <c r="L163" s="24"/>
      <c r="M163" s="24"/>
      <c r="N163" s="24"/>
      <c r="O163" s="24"/>
      <c r="P163" s="24"/>
    </row>
    <row r="164" spans="3:16" ht="12.75">
      <c r="C164" s="24"/>
      <c r="D164" s="24"/>
      <c r="E164" s="24"/>
      <c r="F164" s="24"/>
      <c r="G164" s="24"/>
      <c r="H164" s="24"/>
      <c r="I164" s="60"/>
      <c r="J164" s="24"/>
      <c r="K164" s="24"/>
      <c r="L164" s="24"/>
      <c r="M164" s="24"/>
      <c r="N164" s="24"/>
      <c r="O164" s="24"/>
      <c r="P164" s="24"/>
    </row>
    <row r="165" spans="3:16" ht="12.75">
      <c r="C165" s="24"/>
      <c r="D165" s="24"/>
      <c r="E165" s="24"/>
      <c r="F165" s="24"/>
      <c r="G165" s="24"/>
      <c r="H165" s="24"/>
      <c r="I165" s="60"/>
      <c r="J165" s="24"/>
      <c r="K165" s="24"/>
      <c r="L165" s="24"/>
      <c r="M165" s="24"/>
      <c r="N165" s="24"/>
      <c r="O165" s="24"/>
      <c r="P165" s="24"/>
    </row>
    <row r="166" spans="3:16" ht="12.75">
      <c r="C166" s="24"/>
      <c r="D166" s="24"/>
      <c r="E166" s="24"/>
      <c r="F166" s="24"/>
      <c r="G166" s="24"/>
      <c r="H166" s="24"/>
      <c r="I166" s="60"/>
      <c r="J166" s="24"/>
      <c r="K166" s="24"/>
      <c r="L166" s="24"/>
      <c r="M166" s="24"/>
      <c r="N166" s="24"/>
      <c r="O166" s="24"/>
      <c r="P166" s="24"/>
    </row>
    <row r="167" spans="3:16" ht="12.75">
      <c r="C167" s="24"/>
      <c r="D167" s="24"/>
      <c r="E167" s="24"/>
      <c r="F167" s="24"/>
      <c r="G167" s="24"/>
      <c r="H167" s="24"/>
      <c r="I167" s="60"/>
      <c r="J167" s="24"/>
      <c r="K167" s="24"/>
      <c r="L167" s="24"/>
      <c r="M167" s="24"/>
      <c r="N167" s="24"/>
      <c r="O167" s="24"/>
      <c r="P167" s="24"/>
    </row>
    <row r="168" spans="3:16" ht="12.75">
      <c r="C168" s="24"/>
      <c r="D168" s="24"/>
      <c r="E168" s="24"/>
      <c r="F168" s="24"/>
      <c r="G168" s="24"/>
      <c r="H168" s="24"/>
      <c r="I168" s="60"/>
      <c r="J168" s="24"/>
      <c r="K168" s="24"/>
      <c r="L168" s="24"/>
      <c r="M168" s="24"/>
      <c r="N168" s="24"/>
      <c r="O168" s="24"/>
      <c r="P168" s="24"/>
    </row>
    <row r="169" spans="3:16" ht="12.75">
      <c r="C169" s="24"/>
      <c r="D169" s="24"/>
      <c r="E169" s="24"/>
      <c r="F169" s="24"/>
      <c r="G169" s="24"/>
      <c r="H169" s="24"/>
      <c r="I169" s="60"/>
      <c r="J169" s="24"/>
      <c r="K169" s="24"/>
      <c r="L169" s="24"/>
      <c r="M169" s="24"/>
      <c r="N169" s="24"/>
      <c r="O169" s="24"/>
      <c r="P169" s="24"/>
    </row>
    <row r="170" spans="3:16" ht="12.75">
      <c r="C170" s="24"/>
      <c r="D170" s="24"/>
      <c r="E170" s="24"/>
      <c r="F170" s="24"/>
      <c r="G170" s="24"/>
      <c r="H170" s="24"/>
      <c r="I170" s="60"/>
      <c r="J170" s="24"/>
      <c r="K170" s="24"/>
      <c r="L170" s="24"/>
      <c r="M170" s="24"/>
      <c r="N170" s="24"/>
      <c r="O170" s="24"/>
      <c r="P170" s="24"/>
    </row>
    <row r="171" spans="3:16" ht="12.75">
      <c r="C171" s="24"/>
      <c r="D171" s="24"/>
      <c r="E171" s="24"/>
      <c r="F171" s="24"/>
      <c r="G171" s="24"/>
      <c r="H171" s="24"/>
      <c r="I171" s="60"/>
      <c r="J171" s="24"/>
      <c r="K171" s="24"/>
      <c r="L171" s="24"/>
      <c r="M171" s="24"/>
      <c r="N171" s="24"/>
      <c r="O171" s="24"/>
      <c r="P171" s="24"/>
    </row>
    <row r="172" spans="3:16" ht="12.75">
      <c r="C172" s="24"/>
      <c r="D172" s="24"/>
      <c r="E172" s="24"/>
      <c r="F172" s="24"/>
      <c r="G172" s="24"/>
      <c r="H172" s="24"/>
      <c r="I172" s="60"/>
      <c r="J172" s="24"/>
      <c r="K172" s="24"/>
      <c r="L172" s="24"/>
      <c r="M172" s="24"/>
      <c r="N172" s="24"/>
      <c r="O172" s="24"/>
      <c r="P172" s="24"/>
    </row>
    <row r="173" spans="3:16" ht="12.75">
      <c r="C173" s="24"/>
      <c r="D173" s="24"/>
      <c r="E173" s="24"/>
      <c r="F173" s="24"/>
      <c r="G173" s="24"/>
      <c r="H173" s="24"/>
      <c r="I173" s="60"/>
      <c r="J173" s="24"/>
      <c r="K173" s="24"/>
      <c r="L173" s="24"/>
      <c r="M173" s="24"/>
      <c r="N173" s="24"/>
      <c r="O173" s="24"/>
      <c r="P173" s="24"/>
    </row>
    <row r="174" spans="3:16" ht="12.75">
      <c r="C174" s="24"/>
      <c r="D174" s="24"/>
      <c r="E174" s="24"/>
      <c r="F174" s="24"/>
      <c r="G174" s="24"/>
      <c r="H174" s="24"/>
      <c r="I174" s="60"/>
      <c r="J174" s="24"/>
      <c r="K174" s="24"/>
      <c r="L174" s="24"/>
      <c r="M174" s="24"/>
      <c r="N174" s="24"/>
      <c r="O174" s="24"/>
      <c r="P174" s="24"/>
    </row>
    <row r="175" spans="3:16" ht="12.75">
      <c r="C175" s="24"/>
      <c r="D175" s="24"/>
      <c r="E175" s="24"/>
      <c r="F175" s="24"/>
      <c r="G175" s="24"/>
      <c r="H175" s="24"/>
      <c r="I175" s="60"/>
      <c r="J175" s="24"/>
      <c r="K175" s="24"/>
      <c r="L175" s="24"/>
      <c r="M175" s="24"/>
      <c r="N175" s="24"/>
      <c r="O175" s="24"/>
      <c r="P175" s="24"/>
    </row>
    <row r="176" spans="3:16" ht="12.75">
      <c r="C176" s="24"/>
      <c r="D176" s="24"/>
      <c r="E176" s="24"/>
      <c r="F176" s="24"/>
      <c r="G176" s="24"/>
      <c r="H176" s="24"/>
      <c r="I176" s="60"/>
      <c r="J176" s="24"/>
      <c r="K176" s="24"/>
      <c r="L176" s="24"/>
      <c r="M176" s="24"/>
      <c r="N176" s="24"/>
      <c r="O176" s="24"/>
      <c r="P176" s="24"/>
    </row>
    <row r="177" spans="3:16" ht="12.75">
      <c r="C177" s="24"/>
      <c r="D177" s="24"/>
      <c r="E177" s="24"/>
      <c r="F177" s="24"/>
      <c r="G177" s="24"/>
      <c r="H177" s="24"/>
      <c r="I177" s="60"/>
      <c r="J177" s="24"/>
      <c r="K177" s="24"/>
      <c r="L177" s="24"/>
      <c r="M177" s="24"/>
      <c r="N177" s="24"/>
      <c r="O177" s="24"/>
      <c r="P177" s="24"/>
    </row>
    <row r="178" spans="3:16" ht="12.75">
      <c r="C178" s="24"/>
      <c r="D178" s="24"/>
      <c r="E178" s="24"/>
      <c r="F178" s="24"/>
      <c r="G178" s="24"/>
      <c r="H178" s="24"/>
      <c r="I178" s="60"/>
      <c r="J178" s="24"/>
      <c r="K178" s="24"/>
      <c r="L178" s="24"/>
      <c r="M178" s="24"/>
      <c r="N178" s="24"/>
      <c r="O178" s="24"/>
      <c r="P178" s="24"/>
    </row>
    <row r="179" spans="3:16" ht="12.75">
      <c r="C179" s="24"/>
      <c r="D179" s="24"/>
      <c r="E179" s="24"/>
      <c r="F179" s="24"/>
      <c r="G179" s="24"/>
      <c r="H179" s="24"/>
      <c r="I179" s="60"/>
      <c r="J179" s="24"/>
      <c r="K179" s="24"/>
      <c r="L179" s="24"/>
      <c r="M179" s="24"/>
      <c r="N179" s="24"/>
      <c r="O179" s="24"/>
      <c r="P179" s="24"/>
    </row>
    <row r="180" spans="3:16" ht="12.75">
      <c r="C180" s="24"/>
      <c r="D180" s="24"/>
      <c r="E180" s="24"/>
      <c r="F180" s="24"/>
      <c r="G180" s="24"/>
      <c r="H180" s="24"/>
      <c r="I180" s="60"/>
      <c r="J180" s="24"/>
      <c r="K180" s="24"/>
      <c r="L180" s="24"/>
      <c r="M180" s="24"/>
      <c r="N180" s="24"/>
      <c r="O180" s="24"/>
      <c r="P180" s="24"/>
    </row>
    <row r="181" spans="3:16" ht="12.75">
      <c r="C181" s="24"/>
      <c r="D181" s="24"/>
      <c r="E181" s="24"/>
      <c r="F181" s="24"/>
      <c r="G181" s="24"/>
      <c r="H181" s="24"/>
      <c r="I181" s="60"/>
      <c r="J181" s="24"/>
      <c r="K181" s="24"/>
      <c r="L181" s="24"/>
      <c r="M181" s="24"/>
      <c r="N181" s="24"/>
      <c r="O181" s="24"/>
      <c r="P181" s="24"/>
    </row>
    <row r="182" spans="3:16" ht="12.75">
      <c r="C182" s="24"/>
      <c r="D182" s="24"/>
      <c r="E182" s="24"/>
      <c r="F182" s="24"/>
      <c r="G182" s="24"/>
      <c r="H182" s="24"/>
      <c r="I182" s="60"/>
      <c r="J182" s="24"/>
      <c r="K182" s="24"/>
      <c r="L182" s="24"/>
      <c r="M182" s="24"/>
      <c r="N182" s="24"/>
      <c r="O182" s="24"/>
      <c r="P182" s="24"/>
    </row>
    <row r="183" spans="3:16" ht="12.75">
      <c r="C183" s="24"/>
      <c r="D183" s="24"/>
      <c r="E183" s="24"/>
      <c r="F183" s="24"/>
      <c r="G183" s="24"/>
      <c r="H183" s="24"/>
      <c r="I183" s="60"/>
      <c r="J183" s="24"/>
      <c r="K183" s="24"/>
      <c r="L183" s="24"/>
      <c r="M183" s="24"/>
      <c r="N183" s="24"/>
      <c r="O183" s="24"/>
      <c r="P183" s="24"/>
    </row>
  </sheetData>
  <sheetProtection/>
  <mergeCells count="1">
    <mergeCell ref="F5:H5"/>
  </mergeCells>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sheetPr codeName="Feuil4"/>
  <dimension ref="A1:I79"/>
  <sheetViews>
    <sheetView tabSelected="1" zoomScale="130" zoomScaleNormal="130" zoomScalePageLayoutView="0" workbookViewId="0" topLeftCell="A1">
      <selection activeCell="A7" sqref="A7"/>
    </sheetView>
  </sheetViews>
  <sheetFormatPr defaultColWidth="11.421875" defaultRowHeight="12.75"/>
  <cols>
    <col min="1" max="1" width="20.28125" style="0" customWidth="1"/>
    <col min="2" max="2" width="14.7109375" style="0" customWidth="1"/>
    <col min="5" max="5" width="11.421875" style="57" customWidth="1"/>
    <col min="7" max="7" width="11.421875" style="73" customWidth="1"/>
  </cols>
  <sheetData>
    <row r="1" spans="1:9" ht="39" thickBot="1">
      <c r="A1" s="84" t="s">
        <v>25</v>
      </c>
      <c r="B1" s="84" t="s">
        <v>57</v>
      </c>
      <c r="C1" s="79" t="s">
        <v>24</v>
      </c>
      <c r="D1" s="80" t="s">
        <v>23</v>
      </c>
      <c r="E1" s="87" t="s">
        <v>22</v>
      </c>
      <c r="F1" s="76" t="s">
        <v>54</v>
      </c>
      <c r="G1" s="77" t="s">
        <v>52</v>
      </c>
      <c r="H1" s="76" t="s">
        <v>55</v>
      </c>
      <c r="I1" s="75" t="s">
        <v>53</v>
      </c>
    </row>
    <row r="2" spans="1:9" ht="13.5" thickBot="1">
      <c r="A2" s="92">
        <v>42350</v>
      </c>
      <c r="B2" s="86"/>
      <c r="C2" s="81">
        <v>400</v>
      </c>
      <c r="D2" s="81"/>
      <c r="E2" s="88">
        <v>270</v>
      </c>
      <c r="F2" s="61">
        <v>42349</v>
      </c>
      <c r="G2" s="73">
        <v>0.3013888888888889</v>
      </c>
      <c r="H2">
        <v>614</v>
      </c>
      <c r="I2">
        <v>0</v>
      </c>
    </row>
    <row r="3" spans="1:9" ht="13.5" thickBot="1">
      <c r="A3" s="84" t="s">
        <v>58</v>
      </c>
      <c r="B3" s="91"/>
      <c r="C3" s="82">
        <v>350</v>
      </c>
      <c r="D3" s="82"/>
      <c r="E3" s="89">
        <v>420</v>
      </c>
      <c r="F3" s="61">
        <v>42349</v>
      </c>
      <c r="G3" s="73">
        <v>0.3451388888888889</v>
      </c>
      <c r="H3">
        <v>614</v>
      </c>
      <c r="I3">
        <v>0</v>
      </c>
    </row>
    <row r="4" spans="1:9" ht="13.5" thickBot="1">
      <c r="A4" s="93" t="s">
        <v>56</v>
      </c>
      <c r="B4" s="82">
        <v>1</v>
      </c>
      <c r="C4" s="82">
        <v>260</v>
      </c>
      <c r="D4" s="82"/>
      <c r="E4" s="89"/>
      <c r="F4" s="61">
        <v>42349</v>
      </c>
      <c r="G4" s="73">
        <v>0.3534722222222222</v>
      </c>
      <c r="H4">
        <v>614</v>
      </c>
      <c r="I4">
        <v>0</v>
      </c>
    </row>
    <row r="5" spans="2:9" ht="12.75">
      <c r="B5" s="82"/>
      <c r="C5" s="82">
        <v>180</v>
      </c>
      <c r="D5" s="82"/>
      <c r="E5" s="89"/>
      <c r="F5" s="61">
        <v>42349</v>
      </c>
      <c r="G5" s="73">
        <v>0.3972222222222222</v>
      </c>
      <c r="H5">
        <v>614</v>
      </c>
      <c r="I5">
        <v>0</v>
      </c>
    </row>
    <row r="6" spans="2:9" ht="13.5" thickBot="1">
      <c r="B6" s="82"/>
      <c r="C6" s="83"/>
      <c r="D6" s="83"/>
      <c r="E6" s="90"/>
      <c r="F6" s="61">
        <v>42349</v>
      </c>
      <c r="G6" s="73">
        <v>0.43333333333333335</v>
      </c>
      <c r="H6">
        <v>614</v>
      </c>
      <c r="I6">
        <v>400</v>
      </c>
    </row>
    <row r="7" spans="1:9" ht="13.5" thickBot="1">
      <c r="A7" s="78"/>
      <c r="B7" s="86"/>
      <c r="C7" s="81"/>
      <c r="D7" s="81"/>
      <c r="E7" s="88"/>
      <c r="F7" s="72">
        <v>42349</v>
      </c>
      <c r="G7" s="74">
        <v>0.46875</v>
      </c>
      <c r="H7" s="51">
        <v>614</v>
      </c>
      <c r="I7">
        <v>350</v>
      </c>
    </row>
    <row r="8" spans="1:9" ht="12.75">
      <c r="A8" s="78"/>
      <c r="B8" s="82"/>
      <c r="C8" s="82"/>
      <c r="D8" s="82"/>
      <c r="E8" s="89"/>
      <c r="F8" s="72">
        <v>42349</v>
      </c>
      <c r="G8" s="74">
        <v>0.5291666666666667</v>
      </c>
      <c r="H8" s="51">
        <v>614</v>
      </c>
      <c r="I8">
        <v>260</v>
      </c>
    </row>
    <row r="9" spans="1:9" ht="12.75">
      <c r="A9" s="78"/>
      <c r="B9" s="82">
        <v>2</v>
      </c>
      <c r="C9" s="82"/>
      <c r="D9" s="82"/>
      <c r="E9" s="89"/>
      <c r="F9" s="72">
        <v>42349</v>
      </c>
      <c r="G9" s="74">
        <v>0.53125</v>
      </c>
      <c r="H9" s="51">
        <v>614</v>
      </c>
      <c r="I9">
        <v>0</v>
      </c>
    </row>
    <row r="10" spans="1:9" ht="12.75">
      <c r="A10" s="78"/>
      <c r="B10" s="82"/>
      <c r="C10" s="82"/>
      <c r="D10" s="82"/>
      <c r="E10" s="89"/>
      <c r="F10" s="72">
        <v>42349</v>
      </c>
      <c r="G10" s="74">
        <v>0.5673611111111111</v>
      </c>
      <c r="H10" s="51">
        <v>614</v>
      </c>
      <c r="I10">
        <v>180</v>
      </c>
    </row>
    <row r="11" spans="1:9" ht="13.5" thickBot="1">
      <c r="A11" s="78"/>
      <c r="B11" s="82"/>
      <c r="C11" s="83"/>
      <c r="D11" s="83"/>
      <c r="E11" s="90"/>
      <c r="F11" s="72">
        <v>42349</v>
      </c>
      <c r="G11" s="74">
        <v>0.6006944444444444</v>
      </c>
      <c r="H11" s="51">
        <v>1422</v>
      </c>
      <c r="I11">
        <v>0</v>
      </c>
    </row>
    <row r="12" spans="1:9" ht="13.5" thickBot="1">
      <c r="A12" s="78"/>
      <c r="B12" s="85"/>
      <c r="C12" s="81"/>
      <c r="D12" s="81"/>
      <c r="E12" s="88"/>
      <c r="F12" s="72">
        <v>42349</v>
      </c>
      <c r="G12" s="74">
        <v>0.6340277777777777</v>
      </c>
      <c r="H12" s="51">
        <v>1422</v>
      </c>
      <c r="I12">
        <v>0</v>
      </c>
    </row>
    <row r="13" spans="1:9" ht="12.75">
      <c r="A13" s="78"/>
      <c r="B13" s="91"/>
      <c r="C13" s="82"/>
      <c r="D13" s="82"/>
      <c r="E13" s="89"/>
      <c r="F13" s="72">
        <v>42349</v>
      </c>
      <c r="G13" s="74">
        <v>0.6583333333333333</v>
      </c>
      <c r="H13" s="51">
        <v>1422</v>
      </c>
      <c r="I13">
        <v>0</v>
      </c>
    </row>
    <row r="14" spans="1:9" ht="12.75">
      <c r="A14" s="78"/>
      <c r="B14" s="82">
        <v>3</v>
      </c>
      <c r="C14" s="82"/>
      <c r="D14" s="82"/>
      <c r="E14" s="89"/>
      <c r="F14" s="72">
        <v>42349</v>
      </c>
      <c r="G14" s="74">
        <v>0.6979166666666666</v>
      </c>
      <c r="H14" s="51">
        <v>1422</v>
      </c>
      <c r="I14">
        <v>0</v>
      </c>
    </row>
    <row r="15" spans="1:9" ht="12.75">
      <c r="A15" s="78"/>
      <c r="B15" s="82"/>
      <c r="C15" s="82"/>
      <c r="D15" s="82"/>
      <c r="E15" s="89"/>
      <c r="F15" s="72">
        <v>42349</v>
      </c>
      <c r="G15" s="74">
        <v>0.74375</v>
      </c>
      <c r="H15" s="51">
        <v>1422</v>
      </c>
      <c r="I15">
        <v>0</v>
      </c>
    </row>
    <row r="16" spans="1:9" ht="13.5" thickBot="1">
      <c r="A16" s="78"/>
      <c r="B16" s="82"/>
      <c r="C16" s="83"/>
      <c r="D16" s="83"/>
      <c r="E16" s="90"/>
      <c r="F16" s="72">
        <v>42349</v>
      </c>
      <c r="G16" s="74">
        <v>0.7729166666666667</v>
      </c>
      <c r="H16" s="51">
        <v>1422</v>
      </c>
      <c r="I16">
        <v>0</v>
      </c>
    </row>
    <row r="17" spans="1:9" ht="13.5" thickBot="1">
      <c r="A17" s="78"/>
      <c r="B17" s="86"/>
      <c r="C17" s="81"/>
      <c r="D17" s="81"/>
      <c r="E17" s="88"/>
      <c r="F17" s="72">
        <v>42349</v>
      </c>
      <c r="G17" s="74">
        <v>0.80625</v>
      </c>
      <c r="H17" s="51">
        <v>1422</v>
      </c>
      <c r="I17">
        <v>0</v>
      </c>
    </row>
    <row r="18" spans="2:9" ht="12.75">
      <c r="B18" s="82"/>
      <c r="C18" s="82"/>
      <c r="D18" s="82"/>
      <c r="E18" s="89"/>
      <c r="F18" s="72">
        <v>42349</v>
      </c>
      <c r="G18" s="74">
        <v>0.8479166666666668</v>
      </c>
      <c r="H18" s="51">
        <v>1422</v>
      </c>
      <c r="I18">
        <v>0</v>
      </c>
    </row>
    <row r="19" spans="2:9" ht="12.75">
      <c r="B19" s="82">
        <v>4</v>
      </c>
      <c r="C19" s="82"/>
      <c r="D19" s="82"/>
      <c r="E19" s="89"/>
      <c r="F19" s="72">
        <v>42349</v>
      </c>
      <c r="G19" s="74">
        <v>0.8659722222222223</v>
      </c>
      <c r="H19" s="51">
        <v>1422</v>
      </c>
      <c r="I19">
        <v>0</v>
      </c>
    </row>
    <row r="20" spans="2:9" ht="12.75">
      <c r="B20" s="82"/>
      <c r="C20" s="82"/>
      <c r="D20" s="82"/>
      <c r="E20" s="89"/>
      <c r="F20" s="72">
        <v>42349</v>
      </c>
      <c r="G20" s="74">
        <v>0.8791666666666668</v>
      </c>
      <c r="H20" s="51">
        <v>1422</v>
      </c>
      <c r="I20">
        <v>0</v>
      </c>
    </row>
    <row r="21" spans="2:9" ht="13.5" thickBot="1">
      <c r="B21" s="82"/>
      <c r="C21" s="83"/>
      <c r="D21" s="83"/>
      <c r="E21" s="90"/>
      <c r="F21" s="72">
        <v>42349</v>
      </c>
      <c r="G21" s="74">
        <v>0.9020833333333332</v>
      </c>
      <c r="H21" s="51">
        <v>1422</v>
      </c>
      <c r="I21">
        <v>0</v>
      </c>
    </row>
    <row r="22" spans="2:9" ht="13.5" thickBot="1">
      <c r="B22" s="85"/>
      <c r="C22" s="81"/>
      <c r="D22" s="81"/>
      <c r="E22" s="88"/>
      <c r="F22" s="72">
        <v>42349</v>
      </c>
      <c r="G22" s="74">
        <v>0.9381944444444444</v>
      </c>
      <c r="H22" s="51">
        <v>226</v>
      </c>
      <c r="I22">
        <v>0</v>
      </c>
    </row>
    <row r="23" spans="2:9" ht="12.75">
      <c r="B23" s="91"/>
      <c r="C23" s="82"/>
      <c r="D23" s="82"/>
      <c r="E23" s="89"/>
      <c r="F23" s="72">
        <v>42349</v>
      </c>
      <c r="G23" s="74">
        <v>0.9520833333333334</v>
      </c>
      <c r="H23" s="51">
        <v>226</v>
      </c>
      <c r="I23">
        <v>0</v>
      </c>
    </row>
    <row r="24" spans="2:9" ht="12.75">
      <c r="B24" s="82">
        <v>5</v>
      </c>
      <c r="C24" s="82"/>
      <c r="D24" s="82"/>
      <c r="E24" s="89"/>
      <c r="F24" s="72">
        <v>42349</v>
      </c>
      <c r="G24" s="74">
        <v>0.9909722222222223</v>
      </c>
      <c r="H24" s="51">
        <v>226</v>
      </c>
      <c r="I24">
        <v>0</v>
      </c>
    </row>
    <row r="25" spans="2:9" ht="12.75">
      <c r="B25" s="82"/>
      <c r="C25" s="82"/>
      <c r="D25" s="82"/>
      <c r="E25" s="89"/>
      <c r="F25" s="72">
        <v>42350</v>
      </c>
      <c r="G25" s="74">
        <v>0.02291666666666667</v>
      </c>
      <c r="H25" s="51">
        <v>226</v>
      </c>
      <c r="I25">
        <v>0</v>
      </c>
    </row>
    <row r="26" spans="2:9" ht="13.5" thickBot="1">
      <c r="B26" s="82"/>
      <c r="C26" s="83"/>
      <c r="D26" s="83"/>
      <c r="E26" s="90"/>
      <c r="F26" s="72">
        <v>42350</v>
      </c>
      <c r="G26" s="74">
        <v>0.06736111111111111</v>
      </c>
      <c r="H26" s="51">
        <v>226</v>
      </c>
      <c r="I26">
        <v>0</v>
      </c>
    </row>
    <row r="27" spans="2:9" ht="13.5" thickBot="1">
      <c r="B27" s="86"/>
      <c r="C27" s="81"/>
      <c r="D27" s="81"/>
      <c r="E27" s="88"/>
      <c r="F27" s="72">
        <v>42350</v>
      </c>
      <c r="G27" s="74">
        <v>0.10625</v>
      </c>
      <c r="H27" s="51">
        <v>226</v>
      </c>
      <c r="I27">
        <v>0</v>
      </c>
    </row>
    <row r="28" spans="2:9" ht="12.75">
      <c r="B28" s="82"/>
      <c r="C28" s="82"/>
      <c r="D28" s="82"/>
      <c r="E28" s="89"/>
      <c r="F28" s="72">
        <v>42350</v>
      </c>
      <c r="G28" s="74">
        <v>0.13541666666666666</v>
      </c>
      <c r="H28" s="51">
        <v>226</v>
      </c>
      <c r="I28">
        <v>0</v>
      </c>
    </row>
    <row r="29" spans="2:9" ht="12.75">
      <c r="B29" s="82">
        <v>6</v>
      </c>
      <c r="C29" s="82"/>
      <c r="D29" s="82"/>
      <c r="E29" s="89"/>
      <c r="F29" s="72">
        <v>42350</v>
      </c>
      <c r="G29" s="74">
        <v>0.16527777777777777</v>
      </c>
      <c r="H29" s="51">
        <v>226</v>
      </c>
      <c r="I29">
        <v>0</v>
      </c>
    </row>
    <row r="30" spans="2:9" ht="12.75">
      <c r="B30" s="82"/>
      <c r="C30" s="82"/>
      <c r="D30" s="82"/>
      <c r="E30" s="89"/>
      <c r="F30" s="72">
        <v>42350</v>
      </c>
      <c r="G30" s="74">
        <v>0.19375</v>
      </c>
      <c r="H30" s="51">
        <v>226</v>
      </c>
      <c r="I30">
        <v>0</v>
      </c>
    </row>
    <row r="31" spans="2:9" ht="13.5" thickBot="1">
      <c r="B31" s="82"/>
      <c r="C31" s="83"/>
      <c r="D31" s="83"/>
      <c r="E31" s="90"/>
      <c r="F31" s="72">
        <v>42350</v>
      </c>
      <c r="G31" s="74">
        <v>0.2034722222222222</v>
      </c>
      <c r="H31" s="51">
        <v>226</v>
      </c>
      <c r="I31">
        <v>270</v>
      </c>
    </row>
    <row r="32" spans="2:9" ht="13.5" thickBot="1">
      <c r="B32" s="85"/>
      <c r="C32" s="81"/>
      <c r="D32" s="81"/>
      <c r="E32" s="88"/>
      <c r="F32" s="72">
        <v>42350</v>
      </c>
      <c r="G32" s="74">
        <v>0.21805555555555556</v>
      </c>
      <c r="H32" s="51">
        <v>226</v>
      </c>
      <c r="I32">
        <v>420</v>
      </c>
    </row>
    <row r="33" spans="2:8" ht="12.75">
      <c r="B33" s="91"/>
      <c r="C33" s="82"/>
      <c r="D33" s="82"/>
      <c r="E33" s="89"/>
      <c r="F33" s="72"/>
      <c r="G33" s="74"/>
      <c r="H33" s="51"/>
    </row>
    <row r="34" spans="2:8" ht="12.75">
      <c r="B34" s="82">
        <v>7</v>
      </c>
      <c r="C34" s="82"/>
      <c r="D34" s="82"/>
      <c r="E34" s="89"/>
      <c r="F34" s="72"/>
      <c r="G34" s="74"/>
      <c r="H34" s="51"/>
    </row>
    <row r="35" spans="2:8" ht="12.75">
      <c r="B35" s="82"/>
      <c r="C35" s="82"/>
      <c r="D35" s="82"/>
      <c r="E35" s="89"/>
      <c r="F35" s="72"/>
      <c r="G35" s="74"/>
      <c r="H35" s="51"/>
    </row>
    <row r="36" spans="2:8" ht="13.5" thickBot="1">
      <c r="B36" s="82"/>
      <c r="C36" s="83"/>
      <c r="D36" s="83"/>
      <c r="E36" s="90"/>
      <c r="F36" s="72"/>
      <c r="G36" s="74"/>
      <c r="H36" s="51"/>
    </row>
    <row r="37" spans="2:8" ht="13.5" thickBot="1">
      <c r="B37" s="86"/>
      <c r="C37" s="81"/>
      <c r="D37" s="81"/>
      <c r="E37" s="88"/>
      <c r="F37" s="72"/>
      <c r="G37" s="74"/>
      <c r="H37" s="51"/>
    </row>
    <row r="38" spans="2:8" ht="12.75">
      <c r="B38" s="82"/>
      <c r="C38" s="82"/>
      <c r="D38" s="82"/>
      <c r="E38" s="89"/>
      <c r="F38" s="72"/>
      <c r="G38" s="74"/>
      <c r="H38" s="51"/>
    </row>
    <row r="39" spans="2:8" ht="12.75">
      <c r="B39" s="82">
        <v>8</v>
      </c>
      <c r="C39" s="82"/>
      <c r="D39" s="82"/>
      <c r="E39" s="89"/>
      <c r="F39" s="72"/>
      <c r="G39" s="74"/>
      <c r="H39" s="51"/>
    </row>
    <row r="40" spans="2:8" ht="12.75">
      <c r="B40" s="82"/>
      <c r="C40" s="82"/>
      <c r="D40" s="82"/>
      <c r="E40" s="89"/>
      <c r="F40" s="72"/>
      <c r="G40" s="74"/>
      <c r="H40" s="51"/>
    </row>
    <row r="41" spans="2:8" ht="13.5" thickBot="1">
      <c r="B41" s="82"/>
      <c r="C41" s="83"/>
      <c r="D41" s="83"/>
      <c r="E41" s="90"/>
      <c r="F41" s="72"/>
      <c r="G41" s="74"/>
      <c r="H41" s="51"/>
    </row>
    <row r="42" spans="2:8" ht="13.5" thickBot="1">
      <c r="B42" s="85"/>
      <c r="C42" s="81"/>
      <c r="D42" s="81"/>
      <c r="E42" s="88"/>
      <c r="F42" s="72"/>
      <c r="G42" s="74"/>
      <c r="H42" s="51"/>
    </row>
    <row r="43" spans="2:8" ht="12.75">
      <c r="B43" s="91"/>
      <c r="C43" s="82"/>
      <c r="D43" s="82"/>
      <c r="E43" s="89"/>
      <c r="F43" s="72"/>
      <c r="G43" s="74"/>
      <c r="H43" s="51"/>
    </row>
    <row r="44" spans="2:8" ht="12.75">
      <c r="B44" s="82">
        <v>9</v>
      </c>
      <c r="C44" s="82"/>
      <c r="D44" s="82"/>
      <c r="E44" s="89"/>
      <c r="F44" s="72"/>
      <c r="G44" s="74"/>
      <c r="H44" s="51"/>
    </row>
    <row r="45" spans="2:8" ht="12.75">
      <c r="B45" s="82"/>
      <c r="C45" s="82"/>
      <c r="D45" s="82"/>
      <c r="E45" s="89"/>
      <c r="F45" s="72"/>
      <c r="G45" s="74"/>
      <c r="H45" s="51"/>
    </row>
    <row r="46" spans="2:8" ht="13.5" thickBot="1">
      <c r="B46" s="82"/>
      <c r="C46" s="83"/>
      <c r="D46" s="83"/>
      <c r="E46" s="90"/>
      <c r="F46" s="72"/>
      <c r="G46" s="74"/>
      <c r="H46" s="51"/>
    </row>
    <row r="47" spans="2:8" ht="13.5" thickBot="1">
      <c r="B47" s="86"/>
      <c r="C47" s="81"/>
      <c r="D47" s="81"/>
      <c r="E47" s="88"/>
      <c r="F47" s="72"/>
      <c r="G47" s="74"/>
      <c r="H47" s="51"/>
    </row>
    <row r="48" spans="2:8" ht="12.75">
      <c r="B48" s="82"/>
      <c r="C48" s="82"/>
      <c r="D48" s="82"/>
      <c r="E48" s="89"/>
      <c r="F48" s="72"/>
      <c r="G48" s="74"/>
      <c r="H48" s="51"/>
    </row>
    <row r="49" spans="2:8" ht="12.75">
      <c r="B49" s="82">
        <v>10</v>
      </c>
      <c r="C49" s="82"/>
      <c r="D49" s="82"/>
      <c r="E49" s="89"/>
      <c r="F49" s="72"/>
      <c r="G49" s="74"/>
      <c r="H49" s="51"/>
    </row>
    <row r="50" spans="2:8" ht="12.75">
      <c r="B50" s="82"/>
      <c r="C50" s="82"/>
      <c r="D50" s="82"/>
      <c r="E50" s="89"/>
      <c r="F50" s="72"/>
      <c r="G50" s="74"/>
      <c r="H50" s="51"/>
    </row>
    <row r="51" spans="2:8" ht="13.5" thickBot="1">
      <c r="B51" s="83"/>
      <c r="C51" s="83"/>
      <c r="D51" s="83"/>
      <c r="E51" s="90"/>
      <c r="F51" s="72"/>
      <c r="G51" s="74"/>
      <c r="H51" s="51"/>
    </row>
    <row r="52" spans="6:8" ht="12.75">
      <c r="F52" s="72"/>
      <c r="G52" s="74"/>
      <c r="H52" s="51"/>
    </row>
    <row r="53" spans="6:8" ht="12.75">
      <c r="F53" s="72"/>
      <c r="G53" s="74"/>
      <c r="H53" s="51"/>
    </row>
    <row r="54" spans="6:8" ht="12.75">
      <c r="F54" s="72"/>
      <c r="G54" s="74"/>
      <c r="H54" s="51"/>
    </row>
    <row r="55" spans="6:8" ht="12.75">
      <c r="F55" s="72"/>
      <c r="G55" s="74"/>
      <c r="H55" s="51"/>
    </row>
    <row r="56" spans="6:8" ht="12.75">
      <c r="F56" s="72"/>
      <c r="G56" s="74"/>
      <c r="H56" s="51"/>
    </row>
    <row r="57" spans="6:8" ht="12.75">
      <c r="F57" s="72"/>
      <c r="G57" s="74"/>
      <c r="H57" s="51"/>
    </row>
    <row r="58" spans="6:8" ht="12.75">
      <c r="F58" s="72"/>
      <c r="G58" s="74"/>
      <c r="H58" s="51"/>
    </row>
    <row r="59" spans="6:8" ht="12.75">
      <c r="F59" s="72"/>
      <c r="G59" s="74"/>
      <c r="H59" s="51"/>
    </row>
    <row r="60" spans="6:8" ht="12.75">
      <c r="F60" s="72"/>
      <c r="G60" s="74"/>
      <c r="H60" s="51"/>
    </row>
    <row r="61" spans="6:8" ht="12.75">
      <c r="F61" s="72"/>
      <c r="G61" s="74"/>
      <c r="H61" s="51"/>
    </row>
    <row r="62" spans="6:8" ht="12.75">
      <c r="F62" s="72"/>
      <c r="G62" s="74"/>
      <c r="H62" s="51"/>
    </row>
    <row r="63" spans="6:8" ht="12.75">
      <c r="F63" s="72"/>
      <c r="G63" s="74"/>
      <c r="H63" s="51"/>
    </row>
    <row r="64" spans="6:8" ht="12.75">
      <c r="F64" s="72"/>
      <c r="G64" s="74"/>
      <c r="H64" s="51"/>
    </row>
    <row r="65" spans="6:8" ht="12.75">
      <c r="F65" s="72"/>
      <c r="G65" s="74"/>
      <c r="H65" s="51"/>
    </row>
    <row r="66" spans="6:8" ht="12.75">
      <c r="F66" s="72"/>
      <c r="G66" s="74"/>
      <c r="H66" s="51"/>
    </row>
    <row r="67" spans="6:8" ht="12.75">
      <c r="F67" s="72"/>
      <c r="G67" s="74"/>
      <c r="H67" s="51"/>
    </row>
    <row r="68" spans="6:8" ht="12.75">
      <c r="F68" s="72"/>
      <c r="G68" s="74"/>
      <c r="H68" s="51"/>
    </row>
    <row r="69" spans="6:8" ht="12.75">
      <c r="F69" s="72"/>
      <c r="G69" s="74"/>
      <c r="H69" s="51"/>
    </row>
    <row r="70" spans="6:8" ht="12.75">
      <c r="F70" s="72"/>
      <c r="G70" s="74"/>
      <c r="H70" s="51"/>
    </row>
    <row r="71" spans="6:8" ht="12.75">
      <c r="F71" s="72"/>
      <c r="G71" s="74"/>
      <c r="H71" s="51"/>
    </row>
    <row r="72" spans="6:8" ht="12.75">
      <c r="F72" s="72"/>
      <c r="G72" s="74"/>
      <c r="H72" s="51"/>
    </row>
    <row r="73" spans="6:8" ht="12.75">
      <c r="F73" s="72"/>
      <c r="G73" s="74"/>
      <c r="H73" s="51"/>
    </row>
    <row r="74" spans="6:8" ht="12.75">
      <c r="F74" s="72"/>
      <c r="G74" s="74"/>
      <c r="H74" s="51"/>
    </row>
    <row r="75" spans="6:8" ht="12.75">
      <c r="F75" s="72"/>
      <c r="G75" s="74"/>
      <c r="H75" s="51"/>
    </row>
    <row r="76" spans="6:8" ht="12.75">
      <c r="F76" s="72"/>
      <c r="G76" s="74"/>
      <c r="H76" s="51"/>
    </row>
    <row r="77" spans="6:8" ht="12.75">
      <c r="F77" s="72"/>
      <c r="G77" s="74"/>
      <c r="H77" s="51"/>
    </row>
    <row r="78" spans="6:8" ht="12.75">
      <c r="F78" s="72"/>
      <c r="G78" s="74"/>
      <c r="H78" s="51"/>
    </row>
    <row r="79" spans="6:8" ht="12.75">
      <c r="F79" s="72"/>
      <c r="G79" s="74"/>
      <c r="H79" s="51"/>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Feuil3"/>
  <dimension ref="C3:C48"/>
  <sheetViews>
    <sheetView zoomScalePageLayoutView="0" workbookViewId="0" topLeftCell="A31">
      <selection activeCell="C4" sqref="C4"/>
    </sheetView>
  </sheetViews>
  <sheetFormatPr defaultColWidth="23.7109375" defaultRowHeight="12.75"/>
  <cols>
    <col min="1" max="2" width="23.7109375" style="0" customWidth="1"/>
    <col min="3" max="3" width="166.57421875" style="0" customWidth="1"/>
  </cols>
  <sheetData>
    <row r="3" ht="33.75">
      <c r="C3" s="68" t="s">
        <v>51</v>
      </c>
    </row>
    <row r="4" ht="33">
      <c r="C4" s="65"/>
    </row>
    <row r="5" ht="33">
      <c r="C5" s="65" t="s">
        <v>50</v>
      </c>
    </row>
    <row r="6" ht="33">
      <c r="C6" s="66" t="s">
        <v>49</v>
      </c>
    </row>
    <row r="7" ht="33">
      <c r="C7" s="65" t="s">
        <v>48</v>
      </c>
    </row>
    <row r="8" ht="33">
      <c r="C8" s="65"/>
    </row>
    <row r="9" ht="66">
      <c r="C9" s="65" t="s">
        <v>47</v>
      </c>
    </row>
    <row r="10" ht="33">
      <c r="C10" s="65"/>
    </row>
    <row r="11" ht="33">
      <c r="C11" s="65" t="s">
        <v>46</v>
      </c>
    </row>
    <row r="12" ht="165">
      <c r="C12" s="65" t="s">
        <v>45</v>
      </c>
    </row>
    <row r="13" ht="33">
      <c r="C13" s="65"/>
    </row>
    <row r="14" ht="66">
      <c r="C14" s="65" t="s">
        <v>44</v>
      </c>
    </row>
    <row r="15" ht="33">
      <c r="C15" s="65" t="s">
        <v>43</v>
      </c>
    </row>
    <row r="16" ht="33">
      <c r="C16" s="67">
        <v>-614</v>
      </c>
    </row>
    <row r="17" ht="33">
      <c r="C17" s="65" t="s">
        <v>42</v>
      </c>
    </row>
    <row r="18" ht="33">
      <c r="C18" s="65"/>
    </row>
    <row r="19" ht="99">
      <c r="C19" s="65" t="s">
        <v>41</v>
      </c>
    </row>
    <row r="20" ht="33">
      <c r="C20" s="65"/>
    </row>
    <row r="21" ht="33">
      <c r="C21" s="65"/>
    </row>
    <row r="22" ht="99">
      <c r="C22" s="65" t="s">
        <v>40</v>
      </c>
    </row>
    <row r="23" ht="33">
      <c r="C23" s="65"/>
    </row>
    <row r="24" ht="33">
      <c r="C24" s="65" t="s">
        <v>39</v>
      </c>
    </row>
    <row r="25" ht="99">
      <c r="C25" s="65" t="s">
        <v>38</v>
      </c>
    </row>
    <row r="26" ht="33">
      <c r="C26" s="65"/>
    </row>
    <row r="27" ht="33">
      <c r="C27" s="66" t="s">
        <v>37</v>
      </c>
    </row>
    <row r="28" ht="33">
      <c r="C28" s="65"/>
    </row>
    <row r="29" ht="33">
      <c r="C29" s="65"/>
    </row>
    <row r="30" ht="99">
      <c r="C30" s="65" t="s">
        <v>36</v>
      </c>
    </row>
    <row r="31" ht="33">
      <c r="C31" s="65"/>
    </row>
    <row r="32" ht="33">
      <c r="C32" s="65" t="s">
        <v>27</v>
      </c>
    </row>
    <row r="34" ht="27.75">
      <c r="C34" s="64" t="s">
        <v>35</v>
      </c>
    </row>
    <row r="35" ht="54">
      <c r="C35" s="62" t="s">
        <v>34</v>
      </c>
    </row>
    <row r="36" ht="54">
      <c r="C36" s="62" t="s">
        <v>33</v>
      </c>
    </row>
    <row r="37" ht="54">
      <c r="C37" s="62" t="s">
        <v>32</v>
      </c>
    </row>
    <row r="38" ht="27">
      <c r="C38" s="62" t="s">
        <v>31</v>
      </c>
    </row>
    <row r="39" ht="27">
      <c r="C39" s="62"/>
    </row>
    <row r="40" ht="27">
      <c r="C40" s="62" t="s">
        <v>30</v>
      </c>
    </row>
    <row r="41" ht="27">
      <c r="C41" s="62"/>
    </row>
    <row r="42" ht="27">
      <c r="C42" s="63" t="s">
        <v>29</v>
      </c>
    </row>
    <row r="43" ht="27">
      <c r="C43" s="62"/>
    </row>
    <row r="44" ht="27">
      <c r="C44" s="62" t="s">
        <v>28</v>
      </c>
    </row>
    <row r="45" ht="27">
      <c r="C45" s="62"/>
    </row>
    <row r="46" ht="27">
      <c r="C46" s="62"/>
    </row>
    <row r="47" ht="27">
      <c r="C47" s="62" t="s">
        <v>27</v>
      </c>
    </row>
    <row r="48" ht="27">
      <c r="C48" s="62" t="s">
        <v>26</v>
      </c>
    </row>
  </sheetData>
  <sheetProtection/>
  <hyperlinks>
    <hyperlink ref="C6" r:id="rId1" display="javascript:void(0);"/>
    <hyperlink ref="C27" r:id="rId2" display="http://spicanis.partage-fichiers.com/upload/j1yp46w1"/>
    <hyperlink ref="C42" r:id="rId3" display="http://spicanis.partage-fichiers.com/upload/gyjpemka"/>
  </hyperlinks>
  <printOptions/>
  <pageMargins left="0.787401575" right="0.787401575" top="0.984251969" bottom="0.984251969" header="0.4921259845" footer="0.4921259845"/>
  <pageSetup horizontalDpi="600" verticalDpi="600" orientation="portrait" paperSize="9"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Tata steel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LOUAO001</dc:creator>
  <cp:keywords/>
  <dc:description/>
  <cp:lastModifiedBy>azerty</cp:lastModifiedBy>
  <cp:lastPrinted>2016-02-16T15:33:02Z</cp:lastPrinted>
  <dcterms:created xsi:type="dcterms:W3CDTF">2015-01-27T08:11:58Z</dcterms:created>
  <dcterms:modified xsi:type="dcterms:W3CDTF">2016-02-22T15:40:20Z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