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6608" windowHeight="9264" tabRatio="883" firstSheet="5" activeTab="17"/>
  </bookViews>
  <sheets>
    <sheet name="1-2 TOUR A1" sheetId="1" r:id="rId1"/>
    <sheet name="1-2 TOUR A2" sheetId="5" r:id="rId2"/>
    <sheet name="1-2 TOUR A3" sheetId="6" r:id="rId3"/>
    <sheet name="1-2 TOUR A4" sheetId="7" r:id="rId4"/>
    <sheet name="1-2 TOUR A5" sheetId="8" r:id="rId5"/>
    <sheet name="1-2 TOUR B1 " sheetId="9" r:id="rId6"/>
    <sheet name="1-2 TOUR B2" sheetId="10" r:id="rId7"/>
    <sheet name="1-2 TOUR B3" sheetId="11" r:id="rId8"/>
    <sheet name="1-2 TOUR B4" sheetId="12" r:id="rId9"/>
    <sheet name="1-2 TOUR B5" sheetId="13" r:id="rId10"/>
    <sheet name="1-2 TOUR C1" sheetId="14" r:id="rId11"/>
    <sheet name="1-2 TOUR C2" sheetId="15" r:id="rId12"/>
    <sheet name="1-2 TOUR C3" sheetId="16" r:id="rId13"/>
    <sheet name="1-2 TOUR C4" sheetId="17" r:id="rId14"/>
    <sheet name="1-2 TOUR C5" sheetId="18" r:id="rId15"/>
    <sheet name="RESULTATS 1" sheetId="2" r:id="rId16"/>
    <sheet name="RESULTATS 2" sheetId="19" r:id="rId17"/>
    <sheet name="RESULTAT FINAL" sheetId="3" r:id="rId18"/>
  </sheets>
  <calcPr calcId="145621"/>
</workbook>
</file>

<file path=xl/calcChain.xml><?xml version="1.0" encoding="utf-8"?>
<calcChain xmlns="http://schemas.openxmlformats.org/spreadsheetml/2006/main">
  <c r="G47" i="3" l="1"/>
  <c r="P26" i="3" l="1"/>
  <c r="O26" i="3"/>
  <c r="N26" i="3"/>
  <c r="M26" i="3"/>
  <c r="L6" i="3"/>
  <c r="M6" i="3"/>
  <c r="N6" i="3"/>
  <c r="O6" i="3"/>
  <c r="P6" i="3"/>
  <c r="L7" i="3"/>
  <c r="M7" i="3"/>
  <c r="N7" i="3"/>
  <c r="O7" i="3"/>
  <c r="P7" i="3"/>
  <c r="L8" i="3"/>
  <c r="M8" i="3"/>
  <c r="N8" i="3"/>
  <c r="O8" i="3"/>
  <c r="P8" i="3"/>
  <c r="L9" i="3"/>
  <c r="M9" i="3"/>
  <c r="N9" i="3"/>
  <c r="O9" i="3"/>
  <c r="P9" i="3"/>
  <c r="L10" i="3"/>
  <c r="M10" i="3"/>
  <c r="N10" i="3"/>
  <c r="O10" i="3"/>
  <c r="P10" i="3"/>
  <c r="L11" i="3"/>
  <c r="M11" i="3"/>
  <c r="N11" i="3"/>
  <c r="O11" i="3"/>
  <c r="P11" i="3"/>
  <c r="L12" i="3"/>
  <c r="M12" i="3"/>
  <c r="N12" i="3"/>
  <c r="O12" i="3"/>
  <c r="P12" i="3"/>
  <c r="L13" i="3"/>
  <c r="M13" i="3"/>
  <c r="N13" i="3"/>
  <c r="O13" i="3"/>
  <c r="P13" i="3"/>
  <c r="L14" i="3"/>
  <c r="M14" i="3"/>
  <c r="N14" i="3"/>
  <c r="O14" i="3"/>
  <c r="P14" i="3"/>
  <c r="L15" i="3"/>
  <c r="M15" i="3"/>
  <c r="N15" i="3"/>
  <c r="O15" i="3"/>
  <c r="P15" i="3"/>
  <c r="L16" i="3"/>
  <c r="M16" i="3"/>
  <c r="N16" i="3"/>
  <c r="O16" i="3"/>
  <c r="P16" i="3"/>
  <c r="L17" i="3"/>
  <c r="M17" i="3"/>
  <c r="N17" i="3"/>
  <c r="O17" i="3"/>
  <c r="P17" i="3"/>
  <c r="L18" i="3"/>
  <c r="M18" i="3"/>
  <c r="N18" i="3"/>
  <c r="O18" i="3"/>
  <c r="P18" i="3"/>
  <c r="L19" i="3"/>
  <c r="M19" i="3"/>
  <c r="N19" i="3"/>
  <c r="O19" i="3"/>
  <c r="P19" i="3"/>
  <c r="L20" i="3"/>
  <c r="M20" i="3"/>
  <c r="N20" i="3"/>
  <c r="O20" i="3"/>
  <c r="P20" i="3"/>
  <c r="L21" i="3"/>
  <c r="M21" i="3"/>
  <c r="N21" i="3"/>
  <c r="O21" i="3"/>
  <c r="P21" i="3"/>
  <c r="L22" i="3"/>
  <c r="M22" i="3"/>
  <c r="N22" i="3"/>
  <c r="O22" i="3"/>
  <c r="P22" i="3"/>
  <c r="L23" i="3"/>
  <c r="M23" i="3"/>
  <c r="N23" i="3"/>
  <c r="O23" i="3"/>
  <c r="P23" i="3"/>
  <c r="L24" i="3"/>
  <c r="M24" i="3"/>
  <c r="N24" i="3"/>
  <c r="O24" i="3"/>
  <c r="P24" i="3"/>
  <c r="M5" i="3"/>
  <c r="N5" i="3"/>
  <c r="O5" i="3"/>
  <c r="P5" i="3"/>
  <c r="L5" i="3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36" i="14"/>
  <c r="I34" i="14"/>
  <c r="I35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16" i="14"/>
  <c r="I50" i="1"/>
  <c r="I51" i="1"/>
  <c r="I52" i="1"/>
  <c r="I53" i="1"/>
  <c r="I54" i="1"/>
  <c r="I55" i="1"/>
  <c r="I56" i="1"/>
  <c r="I57" i="1"/>
  <c r="I58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3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6" i="1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3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16" i="9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26" i="3"/>
  <c r="A5" i="3"/>
  <c r="A6" i="3"/>
  <c r="B100" i="19"/>
  <c r="C100" i="19"/>
  <c r="D100" i="19"/>
  <c r="E100" i="19"/>
  <c r="F100" i="19"/>
  <c r="B101" i="19"/>
  <c r="C101" i="19"/>
  <c r="D101" i="19"/>
  <c r="E101" i="19"/>
  <c r="F101" i="19"/>
  <c r="B102" i="19"/>
  <c r="C102" i="19"/>
  <c r="D102" i="19"/>
  <c r="E102" i="19"/>
  <c r="F102" i="19"/>
  <c r="B103" i="19"/>
  <c r="C103" i="19"/>
  <c r="D103" i="19"/>
  <c r="E103" i="19"/>
  <c r="F103" i="19"/>
  <c r="B104" i="19"/>
  <c r="C104" i="19"/>
  <c r="D104" i="19"/>
  <c r="E104" i="19"/>
  <c r="F104" i="19"/>
  <c r="B105" i="19"/>
  <c r="C105" i="19"/>
  <c r="D105" i="19"/>
  <c r="E105" i="19"/>
  <c r="F105" i="19"/>
  <c r="B106" i="19"/>
  <c r="C106" i="19"/>
  <c r="D106" i="19"/>
  <c r="E106" i="19"/>
  <c r="F106" i="19"/>
  <c r="B107" i="19"/>
  <c r="C107" i="19"/>
  <c r="D107" i="19"/>
  <c r="E107" i="19"/>
  <c r="F107" i="19"/>
  <c r="B108" i="19"/>
  <c r="C108" i="19"/>
  <c r="D108" i="19"/>
  <c r="E108" i="19"/>
  <c r="F108" i="19"/>
  <c r="B109" i="19"/>
  <c r="C109" i="19"/>
  <c r="D109" i="19"/>
  <c r="E109" i="19"/>
  <c r="F109" i="19"/>
  <c r="B110" i="19"/>
  <c r="C110" i="19"/>
  <c r="D110" i="19"/>
  <c r="E110" i="19"/>
  <c r="F110" i="19"/>
  <c r="B111" i="19"/>
  <c r="C111" i="19"/>
  <c r="D111" i="19"/>
  <c r="E111" i="19"/>
  <c r="F111" i="19"/>
  <c r="B112" i="19"/>
  <c r="C112" i="19"/>
  <c r="D112" i="19"/>
  <c r="E112" i="19"/>
  <c r="F112" i="19"/>
  <c r="B113" i="19"/>
  <c r="C113" i="19"/>
  <c r="D113" i="19"/>
  <c r="E113" i="19"/>
  <c r="F113" i="19"/>
  <c r="B114" i="19"/>
  <c r="C114" i="19"/>
  <c r="D114" i="19"/>
  <c r="E114" i="19"/>
  <c r="F114" i="19"/>
  <c r="B115" i="19"/>
  <c r="C115" i="19"/>
  <c r="D115" i="19"/>
  <c r="E115" i="19"/>
  <c r="F115" i="19"/>
  <c r="B116" i="19"/>
  <c r="C116" i="19"/>
  <c r="D116" i="19"/>
  <c r="E116" i="19"/>
  <c r="F116" i="19"/>
  <c r="B117" i="19"/>
  <c r="C117" i="19"/>
  <c r="D117" i="19"/>
  <c r="E117" i="19"/>
  <c r="F117" i="19"/>
  <c r="B118" i="19"/>
  <c r="C118" i="19"/>
  <c r="D118" i="19"/>
  <c r="E118" i="19"/>
  <c r="F118" i="19"/>
  <c r="B119" i="19"/>
  <c r="C119" i="19"/>
  <c r="D119" i="19"/>
  <c r="E119" i="19"/>
  <c r="F119" i="19"/>
  <c r="B120" i="19"/>
  <c r="C120" i="19"/>
  <c r="D120" i="19"/>
  <c r="E120" i="19"/>
  <c r="F120" i="19"/>
  <c r="B121" i="19"/>
  <c r="C121" i="19"/>
  <c r="D121" i="19"/>
  <c r="E121" i="19"/>
  <c r="F121" i="19"/>
  <c r="B122" i="19"/>
  <c r="C122" i="19"/>
  <c r="D122" i="19"/>
  <c r="E122" i="19"/>
  <c r="F122" i="19"/>
  <c r="B123" i="19"/>
  <c r="C123" i="19"/>
  <c r="D123" i="19"/>
  <c r="E123" i="19"/>
  <c r="F123" i="19"/>
  <c r="B124" i="19"/>
  <c r="C124" i="19"/>
  <c r="D124" i="19"/>
  <c r="E124" i="19"/>
  <c r="F124" i="19"/>
  <c r="B125" i="19"/>
  <c r="C125" i="19"/>
  <c r="D125" i="19"/>
  <c r="E125" i="19"/>
  <c r="F125" i="19"/>
  <c r="B126" i="19"/>
  <c r="C126" i="19"/>
  <c r="D126" i="19"/>
  <c r="E126" i="19"/>
  <c r="F126" i="19"/>
  <c r="B127" i="19"/>
  <c r="C127" i="19"/>
  <c r="D127" i="19"/>
  <c r="E127" i="19"/>
  <c r="F127" i="19"/>
  <c r="B128" i="19"/>
  <c r="C128" i="19"/>
  <c r="D128" i="19"/>
  <c r="E128" i="19"/>
  <c r="F128" i="19"/>
  <c r="B129" i="19"/>
  <c r="C129" i="19"/>
  <c r="D129" i="19"/>
  <c r="E129" i="19"/>
  <c r="F129" i="19"/>
  <c r="B130" i="19"/>
  <c r="C130" i="19"/>
  <c r="D130" i="19"/>
  <c r="E130" i="19"/>
  <c r="F130" i="19"/>
  <c r="B131" i="19"/>
  <c r="C131" i="19"/>
  <c r="D131" i="19"/>
  <c r="E131" i="19"/>
  <c r="F131" i="19"/>
  <c r="B132" i="19"/>
  <c r="C132" i="19"/>
  <c r="D132" i="19"/>
  <c r="E132" i="19"/>
  <c r="F132" i="19"/>
  <c r="B133" i="19"/>
  <c r="C133" i="19"/>
  <c r="D133" i="19"/>
  <c r="E133" i="19"/>
  <c r="F133" i="19"/>
  <c r="B134" i="19"/>
  <c r="C134" i="19"/>
  <c r="D134" i="19"/>
  <c r="E134" i="19"/>
  <c r="F134" i="19"/>
  <c r="B135" i="19"/>
  <c r="C135" i="19"/>
  <c r="D135" i="19"/>
  <c r="E135" i="19"/>
  <c r="F135" i="19"/>
  <c r="B136" i="19"/>
  <c r="C136" i="19"/>
  <c r="D136" i="19"/>
  <c r="E136" i="19"/>
  <c r="F136" i="19"/>
  <c r="B137" i="19"/>
  <c r="C137" i="19"/>
  <c r="D137" i="19"/>
  <c r="E137" i="19"/>
  <c r="F137" i="19"/>
  <c r="B138" i="19"/>
  <c r="C138" i="19"/>
  <c r="D138" i="19"/>
  <c r="E138" i="19"/>
  <c r="F138" i="19"/>
  <c r="E99" i="19"/>
  <c r="D99" i="19"/>
  <c r="C99" i="19"/>
  <c r="F251" i="19" l="1"/>
  <c r="E251" i="19"/>
  <c r="D251" i="19"/>
  <c r="C251" i="19"/>
  <c r="B251" i="19"/>
  <c r="A251" i="19"/>
  <c r="F250" i="19"/>
  <c r="E250" i="19"/>
  <c r="D250" i="19"/>
  <c r="C250" i="19"/>
  <c r="B250" i="19"/>
  <c r="A250" i="19"/>
  <c r="F249" i="19"/>
  <c r="E249" i="19"/>
  <c r="D249" i="19"/>
  <c r="C249" i="19"/>
  <c r="B249" i="19"/>
  <c r="A249" i="19"/>
  <c r="F248" i="19"/>
  <c r="E248" i="19"/>
  <c r="D248" i="19"/>
  <c r="C248" i="19"/>
  <c r="B248" i="19"/>
  <c r="A248" i="19"/>
  <c r="F247" i="19"/>
  <c r="E247" i="19"/>
  <c r="D247" i="19"/>
  <c r="C247" i="19"/>
  <c r="B247" i="19"/>
  <c r="A247" i="19"/>
  <c r="F246" i="19"/>
  <c r="E246" i="19"/>
  <c r="D246" i="19"/>
  <c r="C246" i="19"/>
  <c r="B246" i="19"/>
  <c r="A246" i="19"/>
  <c r="F245" i="19"/>
  <c r="E245" i="19"/>
  <c r="D245" i="19"/>
  <c r="C245" i="19"/>
  <c r="B245" i="19"/>
  <c r="A245" i="19"/>
  <c r="F244" i="19"/>
  <c r="E244" i="19"/>
  <c r="D244" i="19"/>
  <c r="C244" i="19"/>
  <c r="B244" i="19"/>
  <c r="A244" i="19"/>
  <c r="F243" i="19"/>
  <c r="E243" i="19"/>
  <c r="D243" i="19"/>
  <c r="C243" i="19"/>
  <c r="B243" i="19"/>
  <c r="G243" i="19" s="1"/>
  <c r="A243" i="19"/>
  <c r="F242" i="19"/>
  <c r="E242" i="19"/>
  <c r="D242" i="19"/>
  <c r="C242" i="19"/>
  <c r="B242" i="19"/>
  <c r="G242" i="19" s="1"/>
  <c r="A242" i="19"/>
  <c r="F241" i="19"/>
  <c r="E241" i="19"/>
  <c r="D241" i="19"/>
  <c r="C241" i="19"/>
  <c r="B241" i="19"/>
  <c r="G241" i="19" s="1"/>
  <c r="A241" i="19"/>
  <c r="F240" i="19"/>
  <c r="E240" i="19"/>
  <c r="D240" i="19"/>
  <c r="C240" i="19"/>
  <c r="B240" i="19"/>
  <c r="G240" i="19" s="1"/>
  <c r="A240" i="19"/>
  <c r="F239" i="19"/>
  <c r="E239" i="19"/>
  <c r="D239" i="19"/>
  <c r="C239" i="19"/>
  <c r="B239" i="19"/>
  <c r="G239" i="19" s="1"/>
  <c r="A239" i="19"/>
  <c r="F238" i="19"/>
  <c r="E238" i="19"/>
  <c r="D238" i="19"/>
  <c r="C238" i="19"/>
  <c r="B238" i="19"/>
  <c r="G238" i="19" s="1"/>
  <c r="A238" i="19"/>
  <c r="F237" i="19"/>
  <c r="E237" i="19"/>
  <c r="D237" i="19"/>
  <c r="C237" i="19"/>
  <c r="B237" i="19"/>
  <c r="G237" i="19" s="1"/>
  <c r="A237" i="19"/>
  <c r="F236" i="19"/>
  <c r="E236" i="19"/>
  <c r="D236" i="19"/>
  <c r="C236" i="19"/>
  <c r="B236" i="19"/>
  <c r="G236" i="19" s="1"/>
  <c r="A236" i="19"/>
  <c r="F235" i="19"/>
  <c r="E235" i="19"/>
  <c r="D235" i="19"/>
  <c r="C235" i="19"/>
  <c r="B235" i="19"/>
  <c r="G235" i="19" s="1"/>
  <c r="A235" i="19"/>
  <c r="F234" i="19"/>
  <c r="E234" i="19"/>
  <c r="D234" i="19"/>
  <c r="C234" i="19"/>
  <c r="B234" i="19"/>
  <c r="G234" i="19" s="1"/>
  <c r="A234" i="19"/>
  <c r="F233" i="19"/>
  <c r="E233" i="19"/>
  <c r="D233" i="19"/>
  <c r="C233" i="19"/>
  <c r="B233" i="19"/>
  <c r="G233" i="19" s="1"/>
  <c r="A233" i="19"/>
  <c r="F232" i="19"/>
  <c r="E232" i="19"/>
  <c r="D232" i="19"/>
  <c r="C232" i="19"/>
  <c r="B232" i="19"/>
  <c r="G232" i="19" s="1"/>
  <c r="A232" i="19"/>
  <c r="F231" i="19"/>
  <c r="E231" i="19"/>
  <c r="D231" i="19"/>
  <c r="C231" i="19"/>
  <c r="B231" i="19"/>
  <c r="G231" i="19" s="1"/>
  <c r="A231" i="19"/>
  <c r="F230" i="19"/>
  <c r="E230" i="19"/>
  <c r="D230" i="19"/>
  <c r="C230" i="19"/>
  <c r="B230" i="19"/>
  <c r="G230" i="19" s="1"/>
  <c r="A230" i="19"/>
  <c r="F229" i="19"/>
  <c r="E229" i="19"/>
  <c r="D229" i="19"/>
  <c r="C229" i="19"/>
  <c r="B229" i="19"/>
  <c r="G229" i="19" s="1"/>
  <c r="A229" i="19"/>
  <c r="F228" i="19"/>
  <c r="E228" i="19"/>
  <c r="D228" i="19"/>
  <c r="C228" i="19"/>
  <c r="B228" i="19"/>
  <c r="G228" i="19" s="1"/>
  <c r="A228" i="19"/>
  <c r="F227" i="19"/>
  <c r="E227" i="19"/>
  <c r="D227" i="19"/>
  <c r="C227" i="19"/>
  <c r="B227" i="19"/>
  <c r="G227" i="19" s="1"/>
  <c r="A227" i="19"/>
  <c r="F226" i="19"/>
  <c r="E226" i="19"/>
  <c r="D226" i="19"/>
  <c r="C226" i="19"/>
  <c r="B226" i="19"/>
  <c r="G226" i="19" s="1"/>
  <c r="A226" i="19"/>
  <c r="F225" i="19"/>
  <c r="E225" i="19"/>
  <c r="D225" i="19"/>
  <c r="C225" i="19"/>
  <c r="B225" i="19"/>
  <c r="G225" i="19" s="1"/>
  <c r="A225" i="19"/>
  <c r="F224" i="19"/>
  <c r="E224" i="19"/>
  <c r="D224" i="19"/>
  <c r="C224" i="19"/>
  <c r="B224" i="19"/>
  <c r="G224" i="19" s="1"/>
  <c r="A224" i="19"/>
  <c r="F223" i="19"/>
  <c r="E223" i="19"/>
  <c r="D223" i="19"/>
  <c r="C223" i="19"/>
  <c r="B223" i="19"/>
  <c r="H223" i="19" s="1"/>
  <c r="F222" i="19"/>
  <c r="E222" i="19"/>
  <c r="D222" i="19"/>
  <c r="C222" i="19"/>
  <c r="B222" i="19"/>
  <c r="F221" i="19"/>
  <c r="E221" i="19"/>
  <c r="D221" i="19"/>
  <c r="C221" i="19"/>
  <c r="B221" i="19"/>
  <c r="H221" i="19" s="1"/>
  <c r="F220" i="19"/>
  <c r="E220" i="19"/>
  <c r="D220" i="19"/>
  <c r="C220" i="19"/>
  <c r="B220" i="19"/>
  <c r="F219" i="19"/>
  <c r="E219" i="19"/>
  <c r="D219" i="19"/>
  <c r="C219" i="19"/>
  <c r="B219" i="19"/>
  <c r="H219" i="19" s="1"/>
  <c r="F218" i="19"/>
  <c r="E218" i="19"/>
  <c r="D218" i="19"/>
  <c r="C218" i="19"/>
  <c r="B218" i="19"/>
  <c r="F217" i="19"/>
  <c r="E217" i="19"/>
  <c r="D217" i="19"/>
  <c r="C217" i="19"/>
  <c r="B217" i="19"/>
  <c r="H217" i="19" s="1"/>
  <c r="F216" i="19"/>
  <c r="E216" i="19"/>
  <c r="D216" i="19"/>
  <c r="C216" i="19"/>
  <c r="B216" i="19"/>
  <c r="F215" i="19"/>
  <c r="E215" i="19"/>
  <c r="D215" i="19"/>
  <c r="C215" i="19"/>
  <c r="B215" i="19"/>
  <c r="H215" i="19" s="1"/>
  <c r="F214" i="19"/>
  <c r="E214" i="19"/>
  <c r="D214" i="19"/>
  <c r="C214" i="19"/>
  <c r="B214" i="19"/>
  <c r="F213" i="19"/>
  <c r="E213" i="19"/>
  <c r="D213" i="19"/>
  <c r="C213" i="19"/>
  <c r="B213" i="19"/>
  <c r="H213" i="19" s="1"/>
  <c r="F212" i="19"/>
  <c r="E212" i="19"/>
  <c r="D212" i="19"/>
  <c r="C212" i="19"/>
  <c r="B212" i="19"/>
  <c r="F211" i="19"/>
  <c r="E211" i="19"/>
  <c r="D211" i="19"/>
  <c r="C211" i="19"/>
  <c r="B211" i="19"/>
  <c r="H211" i="19" s="1"/>
  <c r="F210" i="19"/>
  <c r="E210" i="19"/>
  <c r="D210" i="19"/>
  <c r="C210" i="19"/>
  <c r="B210" i="19"/>
  <c r="F209" i="19"/>
  <c r="E209" i="19"/>
  <c r="D209" i="19"/>
  <c r="C209" i="19"/>
  <c r="B209" i="19"/>
  <c r="H209" i="19" s="1"/>
  <c r="F208" i="19"/>
  <c r="E208" i="19"/>
  <c r="D208" i="19"/>
  <c r="C208" i="19"/>
  <c r="B208" i="19"/>
  <c r="F207" i="19"/>
  <c r="E207" i="19"/>
  <c r="D207" i="19"/>
  <c r="C207" i="19"/>
  <c r="B207" i="19"/>
  <c r="H207" i="19" s="1"/>
  <c r="F206" i="19"/>
  <c r="E206" i="19"/>
  <c r="D206" i="19"/>
  <c r="C206" i="19"/>
  <c r="B206" i="19"/>
  <c r="F205" i="19"/>
  <c r="E205" i="19"/>
  <c r="D205" i="19"/>
  <c r="C205" i="19"/>
  <c r="B205" i="19"/>
  <c r="H205" i="19" s="1"/>
  <c r="F204" i="19"/>
  <c r="E204" i="19"/>
  <c r="D204" i="19"/>
  <c r="C204" i="19"/>
  <c r="B204" i="19"/>
  <c r="F203" i="19"/>
  <c r="E203" i="19"/>
  <c r="D203" i="19"/>
  <c r="C203" i="19"/>
  <c r="B203" i="19"/>
  <c r="H203" i="19" s="1"/>
  <c r="F202" i="19"/>
  <c r="E202" i="19"/>
  <c r="D202" i="19"/>
  <c r="C202" i="19"/>
  <c r="B202" i="19"/>
  <c r="F201" i="19"/>
  <c r="E201" i="19"/>
  <c r="D201" i="19"/>
  <c r="C201" i="19"/>
  <c r="B201" i="19"/>
  <c r="H201" i="19" s="1"/>
  <c r="F200" i="19"/>
  <c r="E200" i="19"/>
  <c r="D200" i="19"/>
  <c r="C200" i="19"/>
  <c r="B200" i="19"/>
  <c r="F199" i="19"/>
  <c r="E199" i="19"/>
  <c r="D199" i="19"/>
  <c r="C199" i="19"/>
  <c r="B199" i="19"/>
  <c r="H199" i="19" s="1"/>
  <c r="F198" i="19"/>
  <c r="E198" i="19"/>
  <c r="D198" i="19"/>
  <c r="C198" i="19"/>
  <c r="B198" i="19"/>
  <c r="F197" i="19"/>
  <c r="E197" i="19"/>
  <c r="D197" i="19"/>
  <c r="C197" i="19"/>
  <c r="B197" i="19"/>
  <c r="F196" i="19"/>
  <c r="E196" i="19"/>
  <c r="D196" i="19"/>
  <c r="C196" i="19"/>
  <c r="B196" i="19"/>
  <c r="F195" i="19"/>
  <c r="E195" i="19"/>
  <c r="D195" i="19"/>
  <c r="C195" i="19"/>
  <c r="B195" i="19"/>
  <c r="G195" i="19" s="1"/>
  <c r="F194" i="19"/>
  <c r="E194" i="19"/>
  <c r="D194" i="19"/>
  <c r="C194" i="19"/>
  <c r="B194" i="19"/>
  <c r="F193" i="19"/>
  <c r="E193" i="19"/>
  <c r="D193" i="19"/>
  <c r="C193" i="19"/>
  <c r="B193" i="19"/>
  <c r="F192" i="19"/>
  <c r="E192" i="19"/>
  <c r="D192" i="19"/>
  <c r="C192" i="19"/>
  <c r="B192" i="19"/>
  <c r="F191" i="19"/>
  <c r="E191" i="19"/>
  <c r="D191" i="19"/>
  <c r="C191" i="19"/>
  <c r="B191" i="19"/>
  <c r="G191" i="19" s="1"/>
  <c r="F190" i="19"/>
  <c r="E190" i="19"/>
  <c r="D190" i="19"/>
  <c r="C190" i="19"/>
  <c r="B190" i="19"/>
  <c r="F189" i="19"/>
  <c r="E189" i="19"/>
  <c r="D189" i="19"/>
  <c r="C189" i="19"/>
  <c r="B189" i="19"/>
  <c r="F188" i="19"/>
  <c r="E188" i="19"/>
  <c r="D188" i="19"/>
  <c r="C188" i="19"/>
  <c r="B188" i="19"/>
  <c r="F187" i="19"/>
  <c r="E187" i="19"/>
  <c r="D187" i="19"/>
  <c r="C187" i="19"/>
  <c r="B187" i="19"/>
  <c r="G187" i="19" s="1"/>
  <c r="F186" i="19"/>
  <c r="E186" i="19"/>
  <c r="D186" i="19"/>
  <c r="C186" i="19"/>
  <c r="B186" i="19"/>
  <c r="F185" i="19"/>
  <c r="E185" i="19"/>
  <c r="D185" i="19"/>
  <c r="C185" i="19"/>
  <c r="B185" i="19"/>
  <c r="H185" i="19" s="1"/>
  <c r="F184" i="19"/>
  <c r="E184" i="19"/>
  <c r="D184" i="19"/>
  <c r="C184" i="19"/>
  <c r="B184" i="19"/>
  <c r="F183" i="19"/>
  <c r="E183" i="19"/>
  <c r="D183" i="19"/>
  <c r="C183" i="19"/>
  <c r="B183" i="19"/>
  <c r="C182" i="19"/>
  <c r="F179" i="19"/>
  <c r="E179" i="19"/>
  <c r="D179" i="19"/>
  <c r="C179" i="19"/>
  <c r="B179" i="19"/>
  <c r="H179" i="19" s="1"/>
  <c r="I179" i="19" s="1"/>
  <c r="F178" i="19"/>
  <c r="E178" i="19"/>
  <c r="D178" i="19"/>
  <c r="C178" i="19"/>
  <c r="B178" i="19"/>
  <c r="F177" i="19"/>
  <c r="E177" i="19"/>
  <c r="D177" i="19"/>
  <c r="C177" i="19"/>
  <c r="B177" i="19"/>
  <c r="H177" i="19" s="1"/>
  <c r="I177" i="19" s="1"/>
  <c r="F176" i="19"/>
  <c r="E176" i="19"/>
  <c r="D176" i="19"/>
  <c r="C176" i="19"/>
  <c r="B176" i="19"/>
  <c r="F175" i="19"/>
  <c r="E175" i="19"/>
  <c r="D175" i="19"/>
  <c r="C175" i="19"/>
  <c r="B175" i="19"/>
  <c r="H175" i="19" s="1"/>
  <c r="I175" i="19" s="1"/>
  <c r="F174" i="19"/>
  <c r="E174" i="19"/>
  <c r="D174" i="19"/>
  <c r="C174" i="19"/>
  <c r="B174" i="19"/>
  <c r="F173" i="19"/>
  <c r="E173" i="19"/>
  <c r="D173" i="19"/>
  <c r="C173" i="19"/>
  <c r="B173" i="19"/>
  <c r="H173" i="19" s="1"/>
  <c r="I173" i="19" s="1"/>
  <c r="F172" i="19"/>
  <c r="E172" i="19"/>
  <c r="D172" i="19"/>
  <c r="C172" i="19"/>
  <c r="B172" i="19"/>
  <c r="F171" i="19"/>
  <c r="E171" i="19"/>
  <c r="D171" i="19"/>
  <c r="C171" i="19"/>
  <c r="B171" i="19"/>
  <c r="F170" i="19"/>
  <c r="E170" i="19"/>
  <c r="D170" i="19"/>
  <c r="C170" i="19"/>
  <c r="B170" i="19"/>
  <c r="F169" i="19"/>
  <c r="E169" i="19"/>
  <c r="D169" i="19"/>
  <c r="C169" i="19"/>
  <c r="B169" i="19"/>
  <c r="F168" i="19"/>
  <c r="E168" i="19"/>
  <c r="D168" i="19"/>
  <c r="C168" i="19"/>
  <c r="B168" i="19"/>
  <c r="F167" i="19"/>
  <c r="E167" i="19"/>
  <c r="D167" i="19"/>
  <c r="C167" i="19"/>
  <c r="B167" i="19"/>
  <c r="G167" i="19" s="1"/>
  <c r="F166" i="19"/>
  <c r="E166" i="19"/>
  <c r="D166" i="19"/>
  <c r="C166" i="19"/>
  <c r="B166" i="19"/>
  <c r="F165" i="19"/>
  <c r="E165" i="19"/>
  <c r="D165" i="19"/>
  <c r="C165" i="19"/>
  <c r="B165" i="19"/>
  <c r="F164" i="19"/>
  <c r="E164" i="19"/>
  <c r="D164" i="19"/>
  <c r="C164" i="19"/>
  <c r="B164" i="19"/>
  <c r="F163" i="19"/>
  <c r="E163" i="19"/>
  <c r="D163" i="19"/>
  <c r="C163" i="19"/>
  <c r="B163" i="19"/>
  <c r="G163" i="19" s="1"/>
  <c r="F162" i="19"/>
  <c r="E162" i="19"/>
  <c r="D162" i="19"/>
  <c r="C162" i="19"/>
  <c r="B162" i="19"/>
  <c r="F161" i="19"/>
  <c r="E161" i="19"/>
  <c r="D161" i="19"/>
  <c r="C161" i="19"/>
  <c r="B161" i="19"/>
  <c r="F160" i="19"/>
  <c r="E160" i="19"/>
  <c r="D160" i="19"/>
  <c r="C160" i="19"/>
  <c r="B160" i="19"/>
  <c r="F159" i="19"/>
  <c r="E159" i="19"/>
  <c r="D159" i="19"/>
  <c r="C159" i="19"/>
  <c r="B159" i="19"/>
  <c r="G159" i="19" s="1"/>
  <c r="F158" i="19"/>
  <c r="E158" i="19"/>
  <c r="D158" i="19"/>
  <c r="C158" i="19"/>
  <c r="B158" i="19"/>
  <c r="F157" i="19"/>
  <c r="E157" i="19"/>
  <c r="D157" i="19"/>
  <c r="C157" i="19"/>
  <c r="B157" i="19"/>
  <c r="F156" i="19"/>
  <c r="E156" i="19"/>
  <c r="D156" i="19"/>
  <c r="C156" i="19"/>
  <c r="B156" i="19"/>
  <c r="F155" i="19"/>
  <c r="E155" i="19"/>
  <c r="D155" i="19"/>
  <c r="C155" i="19"/>
  <c r="B155" i="19"/>
  <c r="G155" i="19" s="1"/>
  <c r="F154" i="19"/>
  <c r="E154" i="19"/>
  <c r="D154" i="19"/>
  <c r="C154" i="19"/>
  <c r="B154" i="19"/>
  <c r="F153" i="19"/>
  <c r="E153" i="19"/>
  <c r="D153" i="19"/>
  <c r="C153" i="19"/>
  <c r="B153" i="19"/>
  <c r="F152" i="19"/>
  <c r="E152" i="19"/>
  <c r="D152" i="19"/>
  <c r="C152" i="19"/>
  <c r="B152" i="19"/>
  <c r="F151" i="19"/>
  <c r="E151" i="19"/>
  <c r="D151" i="19"/>
  <c r="C151" i="19"/>
  <c r="B151" i="19"/>
  <c r="G151" i="19" s="1"/>
  <c r="F150" i="19"/>
  <c r="E150" i="19"/>
  <c r="D150" i="19"/>
  <c r="C150" i="19"/>
  <c r="B150" i="19"/>
  <c r="F149" i="19"/>
  <c r="E149" i="19"/>
  <c r="D149" i="19"/>
  <c r="C149" i="19"/>
  <c r="B149" i="19"/>
  <c r="F148" i="19"/>
  <c r="E148" i="19"/>
  <c r="D148" i="19"/>
  <c r="C148" i="19"/>
  <c r="B148" i="19"/>
  <c r="F147" i="19"/>
  <c r="E147" i="19"/>
  <c r="D147" i="19"/>
  <c r="C147" i="19"/>
  <c r="B147" i="19"/>
  <c r="G147" i="19" s="1"/>
  <c r="F146" i="19"/>
  <c r="E146" i="19"/>
  <c r="D146" i="19"/>
  <c r="C146" i="19"/>
  <c r="B146" i="19"/>
  <c r="F145" i="19"/>
  <c r="E145" i="19"/>
  <c r="D145" i="19"/>
  <c r="C145" i="19"/>
  <c r="B145" i="19"/>
  <c r="F144" i="19"/>
  <c r="E144" i="19"/>
  <c r="D144" i="19"/>
  <c r="C144" i="19"/>
  <c r="B144" i="19"/>
  <c r="F143" i="19"/>
  <c r="E143" i="19"/>
  <c r="D143" i="19"/>
  <c r="C143" i="19"/>
  <c r="B143" i="19"/>
  <c r="G143" i="19" s="1"/>
  <c r="F142" i="19"/>
  <c r="E142" i="19"/>
  <c r="D142" i="19"/>
  <c r="C142" i="19"/>
  <c r="B142" i="19"/>
  <c r="F141" i="19"/>
  <c r="E141" i="19"/>
  <c r="D141" i="19"/>
  <c r="C141" i="19"/>
  <c r="B141" i="19"/>
  <c r="F140" i="19"/>
  <c r="E140" i="19"/>
  <c r="D140" i="19"/>
  <c r="C140" i="19"/>
  <c r="B140" i="19"/>
  <c r="F139" i="19"/>
  <c r="E139" i="19"/>
  <c r="D139" i="19"/>
  <c r="C139" i="19"/>
  <c r="B139" i="19"/>
  <c r="G139" i="19" s="1"/>
  <c r="H138" i="19"/>
  <c r="I138" i="19" s="1"/>
  <c r="H137" i="19"/>
  <c r="I137" i="19" s="1"/>
  <c r="H136" i="19"/>
  <c r="I136" i="19" s="1"/>
  <c r="H135" i="19"/>
  <c r="I135" i="19" s="1"/>
  <c r="H134" i="19"/>
  <c r="I134" i="19" s="1"/>
  <c r="H133" i="19"/>
  <c r="I133" i="19" s="1"/>
  <c r="H132" i="19"/>
  <c r="I132" i="19" s="1"/>
  <c r="H131" i="19"/>
  <c r="I131" i="19" s="1"/>
  <c r="H130" i="19"/>
  <c r="I130" i="19" s="1"/>
  <c r="H129" i="19"/>
  <c r="I129" i="19" s="1"/>
  <c r="H128" i="19"/>
  <c r="I128" i="19" s="1"/>
  <c r="H127" i="19"/>
  <c r="I127" i="19" s="1"/>
  <c r="H126" i="19"/>
  <c r="I126" i="19" s="1"/>
  <c r="H125" i="19"/>
  <c r="I125" i="19" s="1"/>
  <c r="H124" i="19"/>
  <c r="I124" i="19" s="1"/>
  <c r="H123" i="19"/>
  <c r="I123" i="19" s="1"/>
  <c r="H122" i="19"/>
  <c r="I122" i="19" s="1"/>
  <c r="H121" i="19"/>
  <c r="I121" i="19" s="1"/>
  <c r="H120" i="19"/>
  <c r="I120" i="19" s="1"/>
  <c r="G102" i="19"/>
  <c r="G101" i="19"/>
  <c r="F99" i="19"/>
  <c r="B99" i="19"/>
  <c r="F98" i="19"/>
  <c r="E98" i="19"/>
  <c r="D98" i="19"/>
  <c r="C98" i="19"/>
  <c r="B98" i="19"/>
  <c r="C97" i="19"/>
  <c r="F96" i="19"/>
  <c r="E96" i="19"/>
  <c r="D96" i="19"/>
  <c r="C96" i="19"/>
  <c r="B96" i="19"/>
  <c r="F93" i="19"/>
  <c r="E93" i="19"/>
  <c r="D93" i="19"/>
  <c r="C93" i="19"/>
  <c r="B93" i="19"/>
  <c r="F92" i="19"/>
  <c r="E92" i="19"/>
  <c r="D92" i="19"/>
  <c r="C92" i="19"/>
  <c r="B92" i="19"/>
  <c r="F91" i="19"/>
  <c r="E91" i="19"/>
  <c r="D91" i="19"/>
  <c r="C91" i="19"/>
  <c r="B91" i="19"/>
  <c r="F90" i="19"/>
  <c r="E90" i="19"/>
  <c r="D90" i="19"/>
  <c r="C90" i="19"/>
  <c r="B90" i="19"/>
  <c r="F89" i="19"/>
  <c r="E89" i="19"/>
  <c r="D89" i="19"/>
  <c r="C89" i="19"/>
  <c r="B89" i="19"/>
  <c r="F88" i="19"/>
  <c r="E88" i="19"/>
  <c r="D88" i="19"/>
  <c r="C88" i="19"/>
  <c r="B88" i="19"/>
  <c r="F87" i="19"/>
  <c r="E87" i="19"/>
  <c r="D87" i="19"/>
  <c r="C87" i="19"/>
  <c r="B87" i="19"/>
  <c r="F86" i="19"/>
  <c r="E86" i="19"/>
  <c r="D86" i="19"/>
  <c r="C86" i="19"/>
  <c r="B86" i="19"/>
  <c r="F85" i="19"/>
  <c r="E85" i="19"/>
  <c r="D85" i="19"/>
  <c r="C85" i="19"/>
  <c r="B85" i="19"/>
  <c r="F84" i="19"/>
  <c r="E84" i="19"/>
  <c r="D84" i="19"/>
  <c r="C84" i="19"/>
  <c r="B84" i="19"/>
  <c r="F83" i="19"/>
  <c r="E83" i="19"/>
  <c r="D83" i="19"/>
  <c r="C83" i="19"/>
  <c r="B83" i="19"/>
  <c r="F82" i="19"/>
  <c r="E82" i="19"/>
  <c r="D82" i="19"/>
  <c r="C82" i="19"/>
  <c r="B82" i="19"/>
  <c r="F81" i="19"/>
  <c r="E81" i="19"/>
  <c r="D81" i="19"/>
  <c r="C81" i="19"/>
  <c r="B81" i="19"/>
  <c r="F80" i="19"/>
  <c r="E80" i="19"/>
  <c r="D80" i="19"/>
  <c r="C80" i="19"/>
  <c r="B80" i="19"/>
  <c r="F79" i="19"/>
  <c r="E79" i="19"/>
  <c r="D79" i="19"/>
  <c r="C79" i="19"/>
  <c r="B79" i="19"/>
  <c r="F78" i="19"/>
  <c r="E78" i="19"/>
  <c r="D78" i="19"/>
  <c r="C78" i="19"/>
  <c r="B78" i="19"/>
  <c r="F77" i="19"/>
  <c r="E77" i="19"/>
  <c r="D77" i="19"/>
  <c r="C77" i="19"/>
  <c r="B77" i="19"/>
  <c r="F76" i="19"/>
  <c r="E76" i="19"/>
  <c r="D76" i="19"/>
  <c r="C76" i="19"/>
  <c r="B76" i="19"/>
  <c r="F75" i="19"/>
  <c r="E75" i="19"/>
  <c r="D75" i="19"/>
  <c r="C75" i="19"/>
  <c r="B75" i="19"/>
  <c r="F74" i="19"/>
  <c r="E74" i="19"/>
  <c r="D74" i="19"/>
  <c r="C74" i="19"/>
  <c r="B74" i="19"/>
  <c r="F73" i="19"/>
  <c r="E73" i="19"/>
  <c r="D73" i="19"/>
  <c r="C73" i="19"/>
  <c r="B73" i="19"/>
  <c r="F72" i="19"/>
  <c r="E72" i="19"/>
  <c r="D72" i="19"/>
  <c r="C72" i="19"/>
  <c r="B72" i="19"/>
  <c r="F71" i="19"/>
  <c r="E71" i="19"/>
  <c r="D71" i="19"/>
  <c r="C71" i="19"/>
  <c r="B71" i="19"/>
  <c r="F70" i="19"/>
  <c r="E70" i="19"/>
  <c r="D70" i="19"/>
  <c r="C70" i="19"/>
  <c r="B70" i="19"/>
  <c r="F69" i="19"/>
  <c r="E69" i="19"/>
  <c r="D69" i="19"/>
  <c r="C69" i="19"/>
  <c r="B69" i="19"/>
  <c r="F68" i="19"/>
  <c r="E68" i="19"/>
  <c r="D68" i="19"/>
  <c r="C68" i="19"/>
  <c r="B68" i="19"/>
  <c r="F67" i="19"/>
  <c r="E67" i="19"/>
  <c r="D67" i="19"/>
  <c r="C67" i="19"/>
  <c r="B67" i="19"/>
  <c r="F66" i="19"/>
  <c r="E66" i="19"/>
  <c r="D66" i="19"/>
  <c r="C66" i="19"/>
  <c r="B66" i="19"/>
  <c r="F65" i="19"/>
  <c r="E65" i="19"/>
  <c r="D65" i="19"/>
  <c r="C65" i="19"/>
  <c r="B65" i="19"/>
  <c r="F64" i="19"/>
  <c r="E64" i="19"/>
  <c r="D64" i="19"/>
  <c r="C64" i="19"/>
  <c r="B64" i="19"/>
  <c r="F63" i="19"/>
  <c r="E63" i="19"/>
  <c r="D63" i="19"/>
  <c r="C63" i="19"/>
  <c r="B63" i="19"/>
  <c r="F62" i="19"/>
  <c r="E62" i="19"/>
  <c r="D62" i="19"/>
  <c r="C62" i="19"/>
  <c r="B62" i="19"/>
  <c r="F61" i="19"/>
  <c r="E61" i="19"/>
  <c r="D61" i="19"/>
  <c r="C61" i="19"/>
  <c r="B61" i="19"/>
  <c r="F60" i="19"/>
  <c r="E60" i="19"/>
  <c r="D60" i="19"/>
  <c r="C60" i="19"/>
  <c r="B60" i="19"/>
  <c r="F59" i="19"/>
  <c r="E59" i="19"/>
  <c r="D59" i="19"/>
  <c r="C59" i="19"/>
  <c r="B59" i="19"/>
  <c r="F58" i="19"/>
  <c r="E58" i="19"/>
  <c r="D58" i="19"/>
  <c r="C58" i="19"/>
  <c r="B58" i="19"/>
  <c r="F57" i="19"/>
  <c r="E57" i="19"/>
  <c r="D57" i="19"/>
  <c r="C57" i="19"/>
  <c r="B57" i="19"/>
  <c r="F56" i="19"/>
  <c r="E56" i="19"/>
  <c r="D56" i="19"/>
  <c r="C56" i="19"/>
  <c r="B56" i="19"/>
  <c r="F55" i="19"/>
  <c r="E55" i="19"/>
  <c r="D55" i="19"/>
  <c r="C55" i="19"/>
  <c r="B55" i="19"/>
  <c r="F54" i="19"/>
  <c r="E54" i="19"/>
  <c r="D54" i="19"/>
  <c r="C54" i="19"/>
  <c r="B54" i="19"/>
  <c r="F53" i="19"/>
  <c r="E53" i="19"/>
  <c r="D53" i="19"/>
  <c r="C53" i="19"/>
  <c r="B53" i="19"/>
  <c r="F52" i="19"/>
  <c r="E52" i="19"/>
  <c r="D52" i="19"/>
  <c r="C52" i="19"/>
  <c r="B52" i="19"/>
  <c r="F51" i="19"/>
  <c r="E51" i="19"/>
  <c r="D51" i="19"/>
  <c r="C51" i="19"/>
  <c r="B51" i="19"/>
  <c r="F50" i="19"/>
  <c r="E50" i="19"/>
  <c r="D50" i="19"/>
  <c r="C50" i="19"/>
  <c r="B50" i="19"/>
  <c r="F49" i="19"/>
  <c r="E49" i="19"/>
  <c r="D49" i="19"/>
  <c r="C49" i="19"/>
  <c r="B49" i="19"/>
  <c r="F48" i="19"/>
  <c r="E48" i="19"/>
  <c r="D48" i="19"/>
  <c r="C48" i="19"/>
  <c r="B48" i="19"/>
  <c r="F47" i="19"/>
  <c r="E47" i="19"/>
  <c r="D47" i="19"/>
  <c r="C47" i="19"/>
  <c r="B47" i="19"/>
  <c r="F46" i="19"/>
  <c r="E46" i="19"/>
  <c r="D46" i="19"/>
  <c r="C46" i="19"/>
  <c r="B46" i="19"/>
  <c r="F45" i="19"/>
  <c r="E45" i="19"/>
  <c r="D45" i="19"/>
  <c r="C45" i="19"/>
  <c r="B45" i="19"/>
  <c r="F44" i="19"/>
  <c r="E44" i="19"/>
  <c r="D44" i="19"/>
  <c r="C44" i="19"/>
  <c r="B44" i="19"/>
  <c r="F43" i="19"/>
  <c r="E43" i="19"/>
  <c r="D43" i="19"/>
  <c r="C43" i="19"/>
  <c r="B43" i="19"/>
  <c r="F42" i="19"/>
  <c r="E42" i="19"/>
  <c r="D42" i="19"/>
  <c r="C42" i="19"/>
  <c r="B42" i="19"/>
  <c r="F41" i="19"/>
  <c r="E41" i="19"/>
  <c r="D41" i="19"/>
  <c r="C41" i="19"/>
  <c r="B41" i="19"/>
  <c r="F40" i="19"/>
  <c r="E40" i="19"/>
  <c r="D40" i="19"/>
  <c r="C40" i="19"/>
  <c r="B40" i="19"/>
  <c r="F39" i="19"/>
  <c r="E39" i="19"/>
  <c r="D39" i="19"/>
  <c r="C39" i="19"/>
  <c r="B39" i="19"/>
  <c r="F38" i="19"/>
  <c r="E38" i="19"/>
  <c r="D38" i="19"/>
  <c r="C38" i="19"/>
  <c r="B38" i="19"/>
  <c r="F37" i="19"/>
  <c r="E37" i="19"/>
  <c r="D37" i="19"/>
  <c r="C37" i="19"/>
  <c r="B37" i="19"/>
  <c r="F36" i="19"/>
  <c r="E36" i="19"/>
  <c r="D36" i="19"/>
  <c r="C36" i="19"/>
  <c r="B36" i="19"/>
  <c r="F35" i="19"/>
  <c r="E35" i="19"/>
  <c r="D35" i="19"/>
  <c r="C35" i="19"/>
  <c r="B35" i="19"/>
  <c r="F34" i="19"/>
  <c r="E34" i="19"/>
  <c r="D34" i="19"/>
  <c r="C34" i="19"/>
  <c r="B34" i="19"/>
  <c r="F33" i="19"/>
  <c r="E33" i="19"/>
  <c r="D33" i="19"/>
  <c r="C33" i="19"/>
  <c r="B33" i="19"/>
  <c r="F32" i="19"/>
  <c r="E32" i="19"/>
  <c r="D32" i="19"/>
  <c r="C32" i="19"/>
  <c r="B32" i="19"/>
  <c r="F31" i="19"/>
  <c r="E31" i="19"/>
  <c r="D31" i="19"/>
  <c r="C31" i="19"/>
  <c r="B31" i="19"/>
  <c r="F30" i="19"/>
  <c r="E30" i="19"/>
  <c r="D30" i="19"/>
  <c r="C30" i="19"/>
  <c r="B30" i="19"/>
  <c r="F29" i="19"/>
  <c r="E29" i="19"/>
  <c r="D29" i="19"/>
  <c r="C29" i="19"/>
  <c r="B29" i="19"/>
  <c r="F28" i="19"/>
  <c r="E28" i="19"/>
  <c r="D28" i="19"/>
  <c r="C28" i="19"/>
  <c r="B28" i="19"/>
  <c r="F27" i="19"/>
  <c r="E27" i="19"/>
  <c r="D27" i="19"/>
  <c r="C27" i="19"/>
  <c r="B27" i="19"/>
  <c r="F26" i="19"/>
  <c r="E26" i="19"/>
  <c r="D26" i="19"/>
  <c r="C26" i="19"/>
  <c r="B26" i="19"/>
  <c r="F25" i="19"/>
  <c r="E25" i="19"/>
  <c r="D25" i="19"/>
  <c r="C25" i="19"/>
  <c r="B25" i="19"/>
  <c r="F24" i="19"/>
  <c r="E24" i="19"/>
  <c r="D24" i="19"/>
  <c r="C24" i="19"/>
  <c r="B24" i="19"/>
  <c r="F23" i="19"/>
  <c r="E23" i="19"/>
  <c r="D23" i="19"/>
  <c r="C23" i="19"/>
  <c r="B23" i="19"/>
  <c r="F22" i="19"/>
  <c r="E22" i="19"/>
  <c r="D22" i="19"/>
  <c r="C22" i="19"/>
  <c r="B22" i="19"/>
  <c r="F21" i="19"/>
  <c r="E21" i="19"/>
  <c r="D21" i="19"/>
  <c r="C21" i="19"/>
  <c r="B21" i="19"/>
  <c r="F20" i="19"/>
  <c r="E20" i="19"/>
  <c r="D20" i="19"/>
  <c r="C20" i="19"/>
  <c r="B20" i="19"/>
  <c r="F19" i="19"/>
  <c r="E19" i="19"/>
  <c r="D19" i="19"/>
  <c r="C19" i="19"/>
  <c r="B19" i="19"/>
  <c r="F18" i="19"/>
  <c r="E18" i="19"/>
  <c r="D18" i="19"/>
  <c r="C18" i="19"/>
  <c r="B18" i="19"/>
  <c r="F17" i="19"/>
  <c r="E17" i="19"/>
  <c r="D17" i="19"/>
  <c r="C17" i="19"/>
  <c r="B17" i="19"/>
  <c r="F16" i="19"/>
  <c r="E16" i="19"/>
  <c r="D16" i="19"/>
  <c r="C16" i="19"/>
  <c r="B16" i="19"/>
  <c r="F15" i="19"/>
  <c r="E15" i="19"/>
  <c r="D15" i="19"/>
  <c r="C15" i="19"/>
  <c r="B15" i="19"/>
  <c r="F14" i="19"/>
  <c r="E14" i="19"/>
  <c r="D14" i="19"/>
  <c r="C14" i="19"/>
  <c r="B14" i="19"/>
  <c r="F13" i="19"/>
  <c r="E13" i="19"/>
  <c r="D13" i="19"/>
  <c r="C13" i="19"/>
  <c r="B13" i="19"/>
  <c r="F12" i="19"/>
  <c r="E12" i="19"/>
  <c r="D12" i="19"/>
  <c r="C12" i="19"/>
  <c r="B12" i="19"/>
  <c r="F11" i="19"/>
  <c r="E11" i="19"/>
  <c r="D11" i="19"/>
  <c r="C11" i="19"/>
  <c r="B11" i="19"/>
  <c r="F10" i="19"/>
  <c r="E10" i="19"/>
  <c r="D10" i="19"/>
  <c r="C10" i="19"/>
  <c r="B10" i="19"/>
  <c r="F9" i="19"/>
  <c r="E9" i="19"/>
  <c r="D9" i="19"/>
  <c r="C9" i="19"/>
  <c r="B9" i="19"/>
  <c r="F8" i="19"/>
  <c r="E8" i="19"/>
  <c r="D8" i="19"/>
  <c r="C8" i="19"/>
  <c r="B8" i="19"/>
  <c r="F7" i="19"/>
  <c r="E7" i="19"/>
  <c r="D7" i="19"/>
  <c r="C7" i="19"/>
  <c r="B7" i="19"/>
  <c r="F6" i="19"/>
  <c r="E6" i="19"/>
  <c r="D6" i="19"/>
  <c r="C6" i="19"/>
  <c r="B6" i="19"/>
  <c r="F5" i="19"/>
  <c r="E5" i="19"/>
  <c r="D5" i="19"/>
  <c r="C5" i="19"/>
  <c r="B5" i="19"/>
  <c r="F4" i="19"/>
  <c r="E4" i="19"/>
  <c r="D4" i="19"/>
  <c r="C4" i="19"/>
  <c r="B4" i="19"/>
  <c r="F3" i="19"/>
  <c r="E3" i="19"/>
  <c r="D3" i="19"/>
  <c r="C3" i="19"/>
  <c r="B3" i="19"/>
  <c r="C2" i="19"/>
  <c r="G244" i="19" l="1"/>
  <c r="G245" i="19"/>
  <c r="H246" i="19"/>
  <c r="I246" i="19" s="1"/>
  <c r="H247" i="19"/>
  <c r="I247" i="19" s="1"/>
  <c r="H248" i="19"/>
  <c r="I248" i="19" s="1"/>
  <c r="H249" i="19"/>
  <c r="I249" i="19" s="1"/>
  <c r="H250" i="19"/>
  <c r="I250" i="19" s="1"/>
  <c r="H251" i="19"/>
  <c r="I251" i="19" s="1"/>
  <c r="H4" i="19"/>
  <c r="G140" i="19"/>
  <c r="G144" i="19"/>
  <c r="G148" i="19"/>
  <c r="G152" i="19"/>
  <c r="G156" i="19"/>
  <c r="G160" i="19"/>
  <c r="G164" i="19"/>
  <c r="G168" i="19"/>
  <c r="H172" i="19"/>
  <c r="I172" i="19" s="1"/>
  <c r="H174" i="19"/>
  <c r="I174" i="19" s="1"/>
  <c r="H176" i="19"/>
  <c r="I176" i="19" s="1"/>
  <c r="H178" i="19"/>
  <c r="I178" i="19" s="1"/>
  <c r="H184" i="19"/>
  <c r="G186" i="19"/>
  <c r="G190" i="19"/>
  <c r="G194" i="19"/>
  <c r="G198" i="19"/>
  <c r="H200" i="19"/>
  <c r="H202" i="19"/>
  <c r="H204" i="19"/>
  <c r="H206" i="19"/>
  <c r="H208" i="19"/>
  <c r="H210" i="19"/>
  <c r="H212" i="19"/>
  <c r="H214" i="19"/>
  <c r="H216" i="19"/>
  <c r="H218" i="19"/>
  <c r="H220" i="19"/>
  <c r="H222" i="19"/>
  <c r="G5" i="19"/>
  <c r="G7" i="19"/>
  <c r="G8" i="19"/>
  <c r="H9" i="19"/>
  <c r="I9" i="19" s="1"/>
  <c r="H10" i="19"/>
  <c r="I10" i="19" s="1"/>
  <c r="H11" i="19"/>
  <c r="I11" i="19" s="1"/>
  <c r="H12" i="19"/>
  <c r="I12" i="19" s="1"/>
  <c r="H13" i="19"/>
  <c r="I13" i="19" s="1"/>
  <c r="H14" i="19"/>
  <c r="I14" i="19" s="1"/>
  <c r="H15" i="19"/>
  <c r="I15" i="19" s="1"/>
  <c r="H16" i="19"/>
  <c r="I16" i="19" s="1"/>
  <c r="H17" i="19"/>
  <c r="I17" i="19" s="1"/>
  <c r="H18" i="19"/>
  <c r="I18" i="19" s="1"/>
  <c r="H19" i="19"/>
  <c r="I19" i="19" s="1"/>
  <c r="H20" i="19"/>
  <c r="I20" i="19" s="1"/>
  <c r="H21" i="19"/>
  <c r="I21" i="19" s="1"/>
  <c r="H22" i="19"/>
  <c r="I22" i="19" s="1"/>
  <c r="H23" i="19"/>
  <c r="I23" i="19" s="1"/>
  <c r="H24" i="19"/>
  <c r="H25" i="19"/>
  <c r="I25" i="19" s="1"/>
  <c r="H26" i="19"/>
  <c r="I26" i="19" s="1"/>
  <c r="H27" i="19"/>
  <c r="I27" i="19" s="1"/>
  <c r="H28" i="19"/>
  <c r="I28" i="19" s="1"/>
  <c r="H29" i="19"/>
  <c r="I29" i="19" s="1"/>
  <c r="H30" i="19"/>
  <c r="I30" i="19" s="1"/>
  <c r="H31" i="19"/>
  <c r="I31" i="19" s="1"/>
  <c r="H32" i="19"/>
  <c r="I32" i="19" s="1"/>
  <c r="H33" i="19"/>
  <c r="I33" i="19" s="1"/>
  <c r="H34" i="19"/>
  <c r="I34" i="19" s="1"/>
  <c r="H35" i="19"/>
  <c r="I35" i="19" s="1"/>
  <c r="H36" i="19"/>
  <c r="I36" i="19" s="1"/>
  <c r="H37" i="19"/>
  <c r="I37" i="19" s="1"/>
  <c r="H38" i="19"/>
  <c r="I38" i="19" s="1"/>
  <c r="H39" i="19"/>
  <c r="I39" i="19" s="1"/>
  <c r="H40" i="19"/>
  <c r="I40" i="19" s="1"/>
  <c r="H41" i="19"/>
  <c r="I41" i="19" s="1"/>
  <c r="H42" i="19"/>
  <c r="I42" i="19" s="1"/>
  <c r="H43" i="19"/>
  <c r="I43" i="19" s="1"/>
  <c r="H44" i="19"/>
  <c r="I44" i="19" s="1"/>
  <c r="H45" i="19"/>
  <c r="I45" i="19" s="1"/>
  <c r="H46" i="19"/>
  <c r="I46" i="19" s="1"/>
  <c r="H47" i="19"/>
  <c r="I47" i="19" s="1"/>
  <c r="H48" i="19"/>
  <c r="I48" i="19" s="1"/>
  <c r="H49" i="19"/>
  <c r="I49" i="19" s="1"/>
  <c r="H50" i="19"/>
  <c r="I50" i="19" s="1"/>
  <c r="H51" i="19"/>
  <c r="I51" i="19" s="1"/>
  <c r="H52" i="19"/>
  <c r="I52" i="19" s="1"/>
  <c r="H53" i="19"/>
  <c r="I53" i="19" s="1"/>
  <c r="H54" i="19"/>
  <c r="I54" i="19" s="1"/>
  <c r="H55" i="19"/>
  <c r="I55" i="19" s="1"/>
  <c r="H56" i="19"/>
  <c r="I56" i="19" s="1"/>
  <c r="H57" i="19"/>
  <c r="I57" i="19" s="1"/>
  <c r="H58" i="19"/>
  <c r="I58" i="19" s="1"/>
  <c r="H59" i="19"/>
  <c r="I59" i="19" s="1"/>
  <c r="H60" i="19"/>
  <c r="I60" i="19" s="1"/>
  <c r="H62" i="19"/>
  <c r="I62" i="19" s="1"/>
  <c r="H63" i="19"/>
  <c r="I63" i="19" s="1"/>
  <c r="H64" i="19"/>
  <c r="I64" i="19" s="1"/>
  <c r="H65" i="19"/>
  <c r="I65" i="19" s="1"/>
  <c r="H66" i="19"/>
  <c r="I66" i="19" s="1"/>
  <c r="H67" i="19"/>
  <c r="I67" i="19" s="1"/>
  <c r="H68" i="19"/>
  <c r="I68" i="19" s="1"/>
  <c r="H69" i="19"/>
  <c r="I69" i="19" s="1"/>
  <c r="H70" i="19"/>
  <c r="I70" i="19" s="1"/>
  <c r="H71" i="19"/>
  <c r="I71" i="19" s="1"/>
  <c r="H72" i="19"/>
  <c r="I72" i="19" s="1"/>
  <c r="H73" i="19"/>
  <c r="I73" i="19" s="1"/>
  <c r="H74" i="19"/>
  <c r="I74" i="19" s="1"/>
  <c r="H75" i="19"/>
  <c r="I75" i="19" s="1"/>
  <c r="H76" i="19"/>
  <c r="I76" i="19" s="1"/>
  <c r="H77" i="19"/>
  <c r="I77" i="19" s="1"/>
  <c r="H78" i="19"/>
  <c r="I78" i="19" s="1"/>
  <c r="H79" i="19"/>
  <c r="I79" i="19" s="1"/>
  <c r="H80" i="19"/>
  <c r="I80" i="19" s="1"/>
  <c r="H81" i="19"/>
  <c r="I81" i="19" s="1"/>
  <c r="H82" i="19"/>
  <c r="I82" i="19" s="1"/>
  <c r="H83" i="19"/>
  <c r="I83" i="19" s="1"/>
  <c r="H84" i="19"/>
  <c r="I84" i="19" s="1"/>
  <c r="H85" i="19"/>
  <c r="I85" i="19" s="1"/>
  <c r="H86" i="19"/>
  <c r="I86" i="19" s="1"/>
  <c r="H87" i="19"/>
  <c r="I87" i="19" s="1"/>
  <c r="H88" i="19"/>
  <c r="I88" i="19" s="1"/>
  <c r="H89" i="19"/>
  <c r="I89" i="19" s="1"/>
  <c r="H90" i="19"/>
  <c r="I90" i="19" s="1"/>
  <c r="H91" i="19"/>
  <c r="I91" i="19" s="1"/>
  <c r="H92" i="19"/>
  <c r="I92" i="19" s="1"/>
  <c r="H93" i="19"/>
  <c r="I93" i="19" s="1"/>
  <c r="H100" i="19"/>
  <c r="H142" i="19"/>
  <c r="I142" i="19" s="1"/>
  <c r="H146" i="19"/>
  <c r="I146" i="19" s="1"/>
  <c r="H150" i="19"/>
  <c r="I150" i="19" s="1"/>
  <c r="H154" i="19"/>
  <c r="I154" i="19" s="1"/>
  <c r="H158" i="19"/>
  <c r="I158" i="19" s="1"/>
  <c r="H162" i="19"/>
  <c r="I162" i="19" s="1"/>
  <c r="H166" i="19"/>
  <c r="I166" i="19" s="1"/>
  <c r="H170" i="19"/>
  <c r="I170" i="19" s="1"/>
  <c r="H189" i="19"/>
  <c r="H193" i="19"/>
  <c r="H197" i="19"/>
  <c r="G4" i="19"/>
  <c r="H96" i="19"/>
  <c r="G99" i="19"/>
  <c r="G100" i="19"/>
  <c r="H102" i="19"/>
  <c r="G103" i="19"/>
  <c r="H140" i="19"/>
  <c r="I140" i="19" s="1"/>
  <c r="G141" i="19"/>
  <c r="G142" i="19"/>
  <c r="H144" i="19"/>
  <c r="I144" i="19" s="1"/>
  <c r="G145" i="19"/>
  <c r="G146" i="19"/>
  <c r="H148" i="19"/>
  <c r="I148" i="19" s="1"/>
  <c r="G149" i="19"/>
  <c r="G150" i="19"/>
  <c r="H152" i="19"/>
  <c r="I152" i="19" s="1"/>
  <c r="G153" i="19"/>
  <c r="G154" i="19"/>
  <c r="H156" i="19"/>
  <c r="I156" i="19" s="1"/>
  <c r="G157" i="19"/>
  <c r="G158" i="19"/>
  <c r="H160" i="19"/>
  <c r="I160" i="19" s="1"/>
  <c r="G161" i="19"/>
  <c r="G162" i="19"/>
  <c r="H164" i="19"/>
  <c r="I164" i="19" s="1"/>
  <c r="G165" i="19"/>
  <c r="G166" i="19"/>
  <c r="H168" i="19"/>
  <c r="I168" i="19" s="1"/>
  <c r="G169" i="19"/>
  <c r="G170" i="19"/>
  <c r="H187" i="19"/>
  <c r="G188" i="19"/>
  <c r="G189" i="19"/>
  <c r="H191" i="19"/>
  <c r="G192" i="19"/>
  <c r="G193" i="19"/>
  <c r="H195" i="19"/>
  <c r="G196" i="19"/>
  <c r="G197" i="19"/>
  <c r="G246" i="19"/>
  <c r="G247" i="19"/>
  <c r="G248" i="19"/>
  <c r="G249" i="19"/>
  <c r="G250" i="19"/>
  <c r="G251" i="19"/>
  <c r="H61" i="19"/>
  <c r="I61" i="19" s="1"/>
  <c r="H5" i="19"/>
  <c r="H6" i="19"/>
  <c r="G6" i="19"/>
  <c r="H7" i="19"/>
  <c r="H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H99" i="19"/>
  <c r="H101" i="19"/>
  <c r="H103" i="19"/>
  <c r="I102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4" i="19"/>
  <c r="G135" i="19"/>
  <c r="G136" i="19"/>
  <c r="G137" i="19"/>
  <c r="G138" i="19"/>
  <c r="H139" i="19"/>
  <c r="I139" i="19" s="1"/>
  <c r="H141" i="19"/>
  <c r="I141" i="19" s="1"/>
  <c r="H143" i="19"/>
  <c r="I143" i="19" s="1"/>
  <c r="H145" i="19"/>
  <c r="I145" i="19" s="1"/>
  <c r="H147" i="19"/>
  <c r="I147" i="19" s="1"/>
  <c r="H149" i="19"/>
  <c r="I149" i="19" s="1"/>
  <c r="H151" i="19"/>
  <c r="I151" i="19" s="1"/>
  <c r="H153" i="19"/>
  <c r="I153" i="19" s="1"/>
  <c r="H155" i="19"/>
  <c r="I155" i="19" s="1"/>
  <c r="H157" i="19"/>
  <c r="I157" i="19" s="1"/>
  <c r="H159" i="19"/>
  <c r="I159" i="19" s="1"/>
  <c r="H161" i="19"/>
  <c r="I161" i="19" s="1"/>
  <c r="H163" i="19"/>
  <c r="I163" i="19" s="1"/>
  <c r="H165" i="19"/>
  <c r="I165" i="19" s="1"/>
  <c r="H167" i="19"/>
  <c r="I167" i="19" s="1"/>
  <c r="H169" i="19"/>
  <c r="I169" i="19" s="1"/>
  <c r="H171" i="19"/>
  <c r="I171" i="19" s="1"/>
  <c r="G171" i="19"/>
  <c r="G172" i="19"/>
  <c r="G173" i="19"/>
  <c r="G174" i="19"/>
  <c r="G175" i="19"/>
  <c r="G176" i="19"/>
  <c r="G177" i="19"/>
  <c r="G178" i="19"/>
  <c r="G179" i="19"/>
  <c r="G184" i="19"/>
  <c r="G185" i="19"/>
  <c r="H186" i="19"/>
  <c r="H188" i="19"/>
  <c r="H190" i="19"/>
  <c r="H192" i="19"/>
  <c r="H194" i="19"/>
  <c r="H196" i="19"/>
  <c r="H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H224" i="19"/>
  <c r="I224" i="19" s="1"/>
  <c r="H225" i="19"/>
  <c r="I225" i="19" s="1"/>
  <c r="H226" i="19"/>
  <c r="I226" i="19" s="1"/>
  <c r="H227" i="19"/>
  <c r="I227" i="19" s="1"/>
  <c r="H228" i="19"/>
  <c r="I228" i="19" s="1"/>
  <c r="H229" i="19"/>
  <c r="I229" i="19" s="1"/>
  <c r="H230" i="19"/>
  <c r="I230" i="19" s="1"/>
  <c r="H231" i="19"/>
  <c r="I231" i="19" s="1"/>
  <c r="H232" i="19"/>
  <c r="I232" i="19" s="1"/>
  <c r="H233" i="19"/>
  <c r="I233" i="19" s="1"/>
  <c r="H234" i="19"/>
  <c r="I234" i="19" s="1"/>
  <c r="H235" i="19"/>
  <c r="I235" i="19" s="1"/>
  <c r="H236" i="19"/>
  <c r="I236" i="19" s="1"/>
  <c r="H237" i="19"/>
  <c r="I237" i="19" s="1"/>
  <c r="H238" i="19"/>
  <c r="I238" i="19" s="1"/>
  <c r="H239" i="19"/>
  <c r="I239" i="19" s="1"/>
  <c r="H240" i="19"/>
  <c r="I240" i="19" s="1"/>
  <c r="H241" i="19"/>
  <c r="I241" i="19" s="1"/>
  <c r="H242" i="19"/>
  <c r="I242" i="19" s="1"/>
  <c r="H243" i="19"/>
  <c r="I243" i="19" s="1"/>
  <c r="H244" i="19"/>
  <c r="I244" i="19" s="1"/>
  <c r="H245" i="19"/>
  <c r="I245" i="19" s="1"/>
  <c r="I100" i="19" l="1"/>
  <c r="I103" i="19"/>
  <c r="I101" i="19"/>
  <c r="I99" i="19"/>
  <c r="J11" i="18" l="1"/>
  <c r="J11" i="17"/>
  <c r="J11" i="16"/>
  <c r="J11" i="15"/>
  <c r="J11" i="14"/>
  <c r="J11" i="13"/>
  <c r="J11" i="12"/>
  <c r="J11" i="11"/>
  <c r="J11" i="10"/>
  <c r="J11" i="9"/>
  <c r="J11" i="8"/>
  <c r="J11" i="7"/>
  <c r="J11" i="6"/>
  <c r="J11" i="5"/>
  <c r="J11" i="1"/>
  <c r="J8" i="7"/>
  <c r="B8" i="7"/>
  <c r="J8" i="6"/>
  <c r="B8" i="6"/>
  <c r="J8" i="5"/>
  <c r="B8" i="5"/>
  <c r="O67" i="18"/>
  <c r="I67" i="18"/>
  <c r="O66" i="18"/>
  <c r="I66" i="18"/>
  <c r="O65" i="18"/>
  <c r="I65" i="18"/>
  <c r="O64" i="18"/>
  <c r="I64" i="18"/>
  <c r="O63" i="18"/>
  <c r="I63" i="18"/>
  <c r="O62" i="18"/>
  <c r="I62" i="18"/>
  <c r="O61" i="18"/>
  <c r="I61" i="18"/>
  <c r="O60" i="18"/>
  <c r="I60" i="18"/>
  <c r="O59" i="18"/>
  <c r="I59" i="18"/>
  <c r="O58" i="18"/>
  <c r="I58" i="18"/>
  <c r="O57" i="18"/>
  <c r="I57" i="18"/>
  <c r="O56" i="18"/>
  <c r="I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J8" i="18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I89" i="1"/>
  <c r="A77" i="19" s="1"/>
  <c r="I90" i="1"/>
  <c r="A78" i="19" s="1"/>
  <c r="I91" i="1"/>
  <c r="A79" i="19" s="1"/>
  <c r="I92" i="1"/>
  <c r="A80" i="19" s="1"/>
  <c r="I93" i="1"/>
  <c r="A81" i="19" s="1"/>
  <c r="I94" i="1"/>
  <c r="A82" i="19" s="1"/>
  <c r="I95" i="1"/>
  <c r="A83" i="19" s="1"/>
  <c r="I96" i="1"/>
  <c r="A84" i="19" s="1"/>
  <c r="I97" i="1"/>
  <c r="A85" i="19" s="1"/>
  <c r="I98" i="1"/>
  <c r="A86" i="19" s="1"/>
  <c r="I99" i="1"/>
  <c r="A87" i="19" s="1"/>
  <c r="I100" i="1"/>
  <c r="A88" i="19" s="1"/>
  <c r="I101" i="1"/>
  <c r="A89" i="19" s="1"/>
  <c r="I102" i="1"/>
  <c r="A90" i="19" s="1"/>
  <c r="I103" i="1"/>
  <c r="A91" i="19" s="1"/>
  <c r="I104" i="1"/>
  <c r="A92" i="19" s="1"/>
  <c r="I105" i="1"/>
  <c r="A93" i="19" s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G68" i="14"/>
  <c r="O68" i="14"/>
  <c r="G69" i="14"/>
  <c r="O69" i="14"/>
  <c r="G70" i="14"/>
  <c r="O70" i="14"/>
  <c r="G71" i="14"/>
  <c r="O71" i="14"/>
  <c r="G72" i="14"/>
  <c r="O72" i="14"/>
  <c r="G73" i="14"/>
  <c r="O73" i="14"/>
  <c r="G74" i="14"/>
  <c r="O74" i="14"/>
  <c r="G75" i="14"/>
  <c r="O75" i="14"/>
  <c r="G76" i="14"/>
  <c r="O76" i="14"/>
  <c r="G77" i="14"/>
  <c r="O77" i="14"/>
  <c r="G78" i="14"/>
  <c r="O78" i="14"/>
  <c r="G79" i="14"/>
  <c r="O79" i="14"/>
  <c r="G80" i="14"/>
  <c r="O80" i="14"/>
  <c r="G81" i="14"/>
  <c r="O81" i="14"/>
  <c r="G82" i="14"/>
  <c r="O82" i="14"/>
  <c r="G83" i="14"/>
  <c r="O83" i="14"/>
  <c r="G84" i="14"/>
  <c r="O84" i="14"/>
  <c r="G85" i="14"/>
  <c r="O85" i="14"/>
  <c r="G86" i="14"/>
  <c r="O86" i="14"/>
  <c r="G87" i="14"/>
  <c r="O87" i="14"/>
  <c r="G88" i="14"/>
  <c r="O88" i="14"/>
  <c r="G89" i="14"/>
  <c r="O89" i="14"/>
  <c r="G90" i="14"/>
  <c r="O90" i="14"/>
  <c r="G91" i="14"/>
  <c r="O91" i="14"/>
  <c r="G92" i="14"/>
  <c r="O92" i="14"/>
  <c r="G93" i="14"/>
  <c r="O93" i="14"/>
  <c r="G94" i="14"/>
  <c r="O94" i="14"/>
  <c r="G95" i="14"/>
  <c r="O95" i="14"/>
  <c r="G96" i="14"/>
  <c r="O96" i="14"/>
  <c r="G97" i="14"/>
  <c r="O97" i="14"/>
  <c r="G98" i="14"/>
  <c r="O98" i="14"/>
  <c r="G99" i="14"/>
  <c r="O99" i="14"/>
  <c r="G100" i="14"/>
  <c r="O100" i="14"/>
  <c r="G101" i="14"/>
  <c r="O101" i="14"/>
  <c r="G102" i="14"/>
  <c r="O102" i="14"/>
  <c r="G103" i="14"/>
  <c r="O103" i="14"/>
  <c r="G104" i="14"/>
  <c r="O104" i="14"/>
  <c r="G105" i="14"/>
  <c r="O105" i="14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I97" i="10"/>
  <c r="I98" i="10"/>
  <c r="I99" i="10"/>
  <c r="I100" i="10"/>
  <c r="I101" i="10"/>
  <c r="I102" i="9"/>
  <c r="I103" i="9"/>
  <c r="I103" i="10" s="1"/>
  <c r="I104" i="9"/>
  <c r="I104" i="10" s="1"/>
  <c r="I105" i="9"/>
  <c r="I105" i="10" s="1"/>
  <c r="G86" i="9"/>
  <c r="O86" i="9"/>
  <c r="G87" i="9"/>
  <c r="O87" i="9"/>
  <c r="G88" i="9"/>
  <c r="O88" i="9"/>
  <c r="G89" i="9"/>
  <c r="O89" i="9"/>
  <c r="G90" i="9"/>
  <c r="O90" i="9"/>
  <c r="G91" i="9"/>
  <c r="O91" i="9"/>
  <c r="G92" i="9"/>
  <c r="O92" i="9"/>
  <c r="G93" i="9"/>
  <c r="O93" i="9"/>
  <c r="G94" i="9"/>
  <c r="O94" i="9"/>
  <c r="G95" i="9"/>
  <c r="O95" i="9"/>
  <c r="G96" i="9"/>
  <c r="O96" i="9"/>
  <c r="G97" i="9"/>
  <c r="O97" i="9"/>
  <c r="G98" i="9"/>
  <c r="O98" i="9"/>
  <c r="G99" i="9"/>
  <c r="O99" i="9"/>
  <c r="G100" i="9"/>
  <c r="O100" i="9"/>
  <c r="G101" i="9"/>
  <c r="O101" i="9"/>
  <c r="G102" i="9"/>
  <c r="O102" i="9"/>
  <c r="G103" i="9"/>
  <c r="O103" i="9"/>
  <c r="G104" i="9"/>
  <c r="O104" i="9"/>
  <c r="G105" i="9"/>
  <c r="O105" i="9"/>
  <c r="A86" i="10"/>
  <c r="G86" i="10"/>
  <c r="I86" i="10"/>
  <c r="O86" i="10"/>
  <c r="A87" i="10"/>
  <c r="G87" i="10"/>
  <c r="O87" i="10"/>
  <c r="A88" i="10"/>
  <c r="G88" i="10"/>
  <c r="O88" i="10"/>
  <c r="A89" i="10"/>
  <c r="G89" i="10"/>
  <c r="O89" i="10"/>
  <c r="A90" i="10"/>
  <c r="G90" i="10"/>
  <c r="O90" i="10"/>
  <c r="A91" i="10"/>
  <c r="G91" i="10"/>
  <c r="O91" i="10"/>
  <c r="A92" i="10"/>
  <c r="G92" i="10"/>
  <c r="O92" i="10"/>
  <c r="A93" i="10"/>
  <c r="G93" i="10"/>
  <c r="O93" i="10"/>
  <c r="A94" i="10"/>
  <c r="G94" i="10"/>
  <c r="I94" i="10"/>
  <c r="O94" i="10"/>
  <c r="A95" i="10"/>
  <c r="G95" i="10"/>
  <c r="O95" i="10"/>
  <c r="A96" i="10"/>
  <c r="G96" i="10"/>
  <c r="O96" i="10"/>
  <c r="A97" i="10"/>
  <c r="G97" i="10"/>
  <c r="O97" i="10"/>
  <c r="A98" i="10"/>
  <c r="G98" i="10"/>
  <c r="O98" i="10"/>
  <c r="A99" i="10"/>
  <c r="G99" i="10"/>
  <c r="O99" i="10"/>
  <c r="A100" i="10"/>
  <c r="G100" i="10"/>
  <c r="O100" i="10"/>
  <c r="A101" i="10"/>
  <c r="G101" i="10"/>
  <c r="O101" i="10"/>
  <c r="A102" i="10"/>
  <c r="G102" i="10"/>
  <c r="I102" i="10"/>
  <c r="O102" i="10"/>
  <c r="A103" i="10"/>
  <c r="G103" i="10"/>
  <c r="O103" i="10"/>
  <c r="A104" i="10"/>
  <c r="G104" i="10"/>
  <c r="O104" i="10"/>
  <c r="A105" i="10"/>
  <c r="G105" i="10"/>
  <c r="O105" i="10"/>
  <c r="A86" i="11"/>
  <c r="G86" i="11"/>
  <c r="I86" i="11"/>
  <c r="O86" i="11"/>
  <c r="A87" i="11"/>
  <c r="G87" i="11"/>
  <c r="I87" i="11"/>
  <c r="O87" i="11"/>
  <c r="A88" i="11"/>
  <c r="G88" i="11"/>
  <c r="I88" i="11"/>
  <c r="O88" i="11"/>
  <c r="A89" i="11"/>
  <c r="G89" i="11"/>
  <c r="I89" i="11"/>
  <c r="O89" i="11"/>
  <c r="A90" i="11"/>
  <c r="G90" i="11"/>
  <c r="I90" i="11"/>
  <c r="O90" i="11"/>
  <c r="A91" i="11"/>
  <c r="G91" i="11"/>
  <c r="I91" i="11"/>
  <c r="O91" i="11"/>
  <c r="A92" i="11"/>
  <c r="G92" i="11"/>
  <c r="I92" i="11"/>
  <c r="O92" i="11"/>
  <c r="A93" i="11"/>
  <c r="G93" i="11"/>
  <c r="I93" i="11"/>
  <c r="O93" i="11"/>
  <c r="A94" i="11"/>
  <c r="G94" i="11"/>
  <c r="I94" i="11"/>
  <c r="O94" i="11"/>
  <c r="A95" i="11"/>
  <c r="G95" i="11"/>
  <c r="I95" i="11"/>
  <c r="O95" i="11"/>
  <c r="A96" i="11"/>
  <c r="G96" i="11"/>
  <c r="I96" i="11"/>
  <c r="O96" i="11"/>
  <c r="A97" i="11"/>
  <c r="G97" i="11"/>
  <c r="I97" i="11"/>
  <c r="O97" i="11"/>
  <c r="A98" i="11"/>
  <c r="G98" i="11"/>
  <c r="I98" i="11"/>
  <c r="O98" i="11"/>
  <c r="A99" i="11"/>
  <c r="G99" i="11"/>
  <c r="I99" i="11"/>
  <c r="O99" i="11"/>
  <c r="A100" i="11"/>
  <c r="G100" i="11"/>
  <c r="I100" i="11"/>
  <c r="O100" i="11"/>
  <c r="A101" i="11"/>
  <c r="G101" i="11"/>
  <c r="I101" i="11"/>
  <c r="O101" i="11"/>
  <c r="A102" i="11"/>
  <c r="G102" i="11"/>
  <c r="I102" i="11"/>
  <c r="O102" i="11"/>
  <c r="A103" i="11"/>
  <c r="G103" i="11"/>
  <c r="I103" i="11"/>
  <c r="O103" i="11"/>
  <c r="A104" i="11"/>
  <c r="G104" i="11"/>
  <c r="I104" i="11"/>
  <c r="O104" i="11"/>
  <c r="A105" i="11"/>
  <c r="G105" i="11"/>
  <c r="I105" i="11"/>
  <c r="O105" i="11"/>
  <c r="A86" i="12"/>
  <c r="G86" i="12"/>
  <c r="I86" i="12"/>
  <c r="O86" i="12"/>
  <c r="A87" i="12"/>
  <c r="G87" i="12"/>
  <c r="I87" i="12"/>
  <c r="O87" i="12"/>
  <c r="A88" i="12"/>
  <c r="G88" i="12"/>
  <c r="I88" i="12"/>
  <c r="O88" i="12"/>
  <c r="A89" i="12"/>
  <c r="G89" i="12"/>
  <c r="I89" i="12"/>
  <c r="O89" i="12"/>
  <c r="A90" i="12"/>
  <c r="G90" i="12"/>
  <c r="I90" i="12"/>
  <c r="O90" i="12"/>
  <c r="A91" i="12"/>
  <c r="G91" i="12"/>
  <c r="I91" i="12"/>
  <c r="O91" i="12"/>
  <c r="A92" i="12"/>
  <c r="G92" i="12"/>
  <c r="I92" i="12"/>
  <c r="O92" i="12"/>
  <c r="A93" i="12"/>
  <c r="G93" i="12"/>
  <c r="I93" i="12"/>
  <c r="O93" i="12"/>
  <c r="A94" i="12"/>
  <c r="G94" i="12"/>
  <c r="I94" i="12"/>
  <c r="O94" i="12"/>
  <c r="A95" i="12"/>
  <c r="G95" i="12"/>
  <c r="I95" i="12"/>
  <c r="O95" i="12"/>
  <c r="A96" i="12"/>
  <c r="G96" i="12"/>
  <c r="I96" i="12"/>
  <c r="O96" i="12"/>
  <c r="A97" i="12"/>
  <c r="G97" i="12"/>
  <c r="I97" i="12"/>
  <c r="O97" i="12"/>
  <c r="A98" i="12"/>
  <c r="G98" i="12"/>
  <c r="I98" i="12"/>
  <c r="O98" i="12"/>
  <c r="A99" i="12"/>
  <c r="G99" i="12"/>
  <c r="I99" i="12"/>
  <c r="O99" i="12"/>
  <c r="A100" i="12"/>
  <c r="G100" i="12"/>
  <c r="I100" i="12"/>
  <c r="O100" i="12"/>
  <c r="A101" i="12"/>
  <c r="G101" i="12"/>
  <c r="I101" i="12"/>
  <c r="O101" i="12"/>
  <c r="A102" i="12"/>
  <c r="G102" i="12"/>
  <c r="I102" i="12"/>
  <c r="O102" i="12"/>
  <c r="A103" i="12"/>
  <c r="G103" i="12"/>
  <c r="I103" i="12"/>
  <c r="O103" i="12"/>
  <c r="A104" i="12"/>
  <c r="G104" i="12"/>
  <c r="I104" i="12"/>
  <c r="O104" i="12"/>
  <c r="A105" i="12"/>
  <c r="G105" i="12"/>
  <c r="I105" i="12"/>
  <c r="O105" i="12"/>
  <c r="A86" i="13"/>
  <c r="G86" i="13"/>
  <c r="I86" i="13"/>
  <c r="O86" i="13"/>
  <c r="A87" i="13"/>
  <c r="G87" i="13"/>
  <c r="I87" i="13"/>
  <c r="O87" i="13"/>
  <c r="A88" i="13"/>
  <c r="G88" i="13"/>
  <c r="I88" i="13"/>
  <c r="O88" i="13"/>
  <c r="A89" i="13"/>
  <c r="G89" i="13"/>
  <c r="I89" i="13"/>
  <c r="O89" i="13"/>
  <c r="A90" i="13"/>
  <c r="G90" i="13"/>
  <c r="I90" i="13"/>
  <c r="O90" i="13"/>
  <c r="A91" i="13"/>
  <c r="G91" i="13"/>
  <c r="I91" i="13"/>
  <c r="O91" i="13"/>
  <c r="A92" i="13"/>
  <c r="G92" i="13"/>
  <c r="I92" i="13"/>
  <c r="O92" i="13"/>
  <c r="A93" i="13"/>
  <c r="G93" i="13"/>
  <c r="I93" i="13"/>
  <c r="O93" i="13"/>
  <c r="A94" i="13"/>
  <c r="G94" i="13"/>
  <c r="I94" i="13"/>
  <c r="O94" i="13"/>
  <c r="A95" i="13"/>
  <c r="G95" i="13"/>
  <c r="I95" i="13"/>
  <c r="O95" i="13"/>
  <c r="A96" i="13"/>
  <c r="G96" i="13"/>
  <c r="I96" i="13"/>
  <c r="O96" i="13"/>
  <c r="A97" i="13"/>
  <c r="G97" i="13"/>
  <c r="I97" i="13"/>
  <c r="O97" i="13"/>
  <c r="A98" i="13"/>
  <c r="G98" i="13"/>
  <c r="I98" i="13"/>
  <c r="O98" i="13"/>
  <c r="A99" i="13"/>
  <c r="G99" i="13"/>
  <c r="I99" i="13"/>
  <c r="O99" i="13"/>
  <c r="A100" i="13"/>
  <c r="G100" i="13"/>
  <c r="I100" i="13"/>
  <c r="O100" i="13"/>
  <c r="A101" i="13"/>
  <c r="G101" i="13"/>
  <c r="I101" i="13"/>
  <c r="O101" i="13"/>
  <c r="A102" i="13"/>
  <c r="G102" i="13"/>
  <c r="I102" i="13"/>
  <c r="O102" i="13"/>
  <c r="A103" i="13"/>
  <c r="G103" i="13"/>
  <c r="I103" i="13"/>
  <c r="O103" i="13"/>
  <c r="A104" i="13"/>
  <c r="G104" i="13"/>
  <c r="I104" i="13"/>
  <c r="O104" i="13"/>
  <c r="A105" i="13"/>
  <c r="G105" i="13"/>
  <c r="I105" i="13"/>
  <c r="O105" i="13"/>
  <c r="G36" i="14"/>
  <c r="O36" i="14"/>
  <c r="G37" i="14"/>
  <c r="O37" i="14"/>
  <c r="G38" i="14"/>
  <c r="O38" i="14"/>
  <c r="G39" i="14"/>
  <c r="O39" i="14"/>
  <c r="G40" i="14"/>
  <c r="O40" i="14"/>
  <c r="G41" i="14"/>
  <c r="O41" i="14"/>
  <c r="G42" i="14"/>
  <c r="O42" i="14"/>
  <c r="G43" i="14"/>
  <c r="O43" i="14"/>
  <c r="G44" i="14"/>
  <c r="O44" i="14"/>
  <c r="G45" i="14"/>
  <c r="O45" i="14"/>
  <c r="G46" i="14"/>
  <c r="O46" i="14"/>
  <c r="G47" i="14"/>
  <c r="O47" i="14"/>
  <c r="G48" i="14"/>
  <c r="O48" i="14"/>
  <c r="G49" i="14"/>
  <c r="O49" i="14"/>
  <c r="G50" i="14"/>
  <c r="O50" i="14"/>
  <c r="G51" i="14"/>
  <c r="O51" i="14"/>
  <c r="G52" i="14"/>
  <c r="O52" i="14"/>
  <c r="G53" i="14"/>
  <c r="O53" i="14"/>
  <c r="G54" i="14"/>
  <c r="O54" i="14"/>
  <c r="G55" i="14"/>
  <c r="O55" i="14"/>
  <c r="G56" i="14"/>
  <c r="O56" i="14"/>
  <c r="G57" i="14"/>
  <c r="O57" i="14"/>
  <c r="G58" i="14"/>
  <c r="O58" i="14"/>
  <c r="G59" i="14"/>
  <c r="O59" i="14"/>
  <c r="G60" i="14"/>
  <c r="O60" i="14"/>
  <c r="G61" i="14"/>
  <c r="O61" i="14"/>
  <c r="G62" i="14"/>
  <c r="O62" i="14"/>
  <c r="G63" i="14"/>
  <c r="O63" i="14"/>
  <c r="G64" i="14"/>
  <c r="O64" i="14"/>
  <c r="G65" i="14"/>
  <c r="O65" i="14"/>
  <c r="G66" i="14"/>
  <c r="O66" i="14"/>
  <c r="G67" i="14"/>
  <c r="O67" i="14"/>
  <c r="A68" i="15"/>
  <c r="G68" i="15"/>
  <c r="O68" i="15"/>
  <c r="A69" i="15"/>
  <c r="G69" i="15"/>
  <c r="O69" i="15"/>
  <c r="A70" i="15"/>
  <c r="G70" i="15"/>
  <c r="O70" i="15"/>
  <c r="A71" i="15"/>
  <c r="G71" i="15"/>
  <c r="O71" i="15"/>
  <c r="A72" i="15"/>
  <c r="G72" i="15"/>
  <c r="O72" i="15"/>
  <c r="A73" i="15"/>
  <c r="G73" i="15"/>
  <c r="O73" i="15"/>
  <c r="A74" i="15"/>
  <c r="G74" i="15"/>
  <c r="O74" i="15"/>
  <c r="A75" i="15"/>
  <c r="G75" i="15"/>
  <c r="O75" i="15"/>
  <c r="A76" i="15"/>
  <c r="G76" i="15"/>
  <c r="O76" i="15"/>
  <c r="A77" i="15"/>
  <c r="G77" i="15"/>
  <c r="O77" i="15"/>
  <c r="A78" i="15"/>
  <c r="G78" i="15"/>
  <c r="O78" i="15"/>
  <c r="A79" i="15"/>
  <c r="G79" i="15"/>
  <c r="O79" i="15"/>
  <c r="A80" i="15"/>
  <c r="G80" i="15"/>
  <c r="O80" i="15"/>
  <c r="A81" i="15"/>
  <c r="G81" i="15"/>
  <c r="O81" i="15"/>
  <c r="A82" i="15"/>
  <c r="G82" i="15"/>
  <c r="O82" i="15"/>
  <c r="A83" i="15"/>
  <c r="G83" i="15"/>
  <c r="O83" i="15"/>
  <c r="A84" i="15"/>
  <c r="G84" i="15"/>
  <c r="O84" i="15"/>
  <c r="A85" i="15"/>
  <c r="G85" i="15"/>
  <c r="O85" i="15"/>
  <c r="A86" i="15"/>
  <c r="G86" i="15"/>
  <c r="O86" i="15"/>
  <c r="A87" i="15"/>
  <c r="G87" i="15"/>
  <c r="O87" i="15"/>
  <c r="A88" i="15"/>
  <c r="G88" i="15"/>
  <c r="O88" i="15"/>
  <c r="A89" i="15"/>
  <c r="G89" i="15"/>
  <c r="O89" i="15"/>
  <c r="A90" i="15"/>
  <c r="G90" i="15"/>
  <c r="O90" i="15"/>
  <c r="A91" i="15"/>
  <c r="G91" i="15"/>
  <c r="O91" i="15"/>
  <c r="A92" i="15"/>
  <c r="G92" i="15"/>
  <c r="O92" i="15"/>
  <c r="A93" i="15"/>
  <c r="G93" i="15"/>
  <c r="O93" i="15"/>
  <c r="A94" i="15"/>
  <c r="G94" i="15"/>
  <c r="O94" i="15"/>
  <c r="A95" i="15"/>
  <c r="G95" i="15"/>
  <c r="O95" i="15"/>
  <c r="A96" i="15"/>
  <c r="G96" i="15"/>
  <c r="O96" i="15"/>
  <c r="A97" i="15"/>
  <c r="G97" i="15"/>
  <c r="O97" i="15"/>
  <c r="A98" i="15"/>
  <c r="G98" i="15"/>
  <c r="O98" i="15"/>
  <c r="A99" i="15"/>
  <c r="G99" i="15"/>
  <c r="O99" i="15"/>
  <c r="A100" i="15"/>
  <c r="G100" i="15"/>
  <c r="O100" i="15"/>
  <c r="A101" i="15"/>
  <c r="G101" i="15"/>
  <c r="O101" i="15"/>
  <c r="A102" i="15"/>
  <c r="G102" i="15"/>
  <c r="O102" i="15"/>
  <c r="A103" i="15"/>
  <c r="G103" i="15"/>
  <c r="O103" i="15"/>
  <c r="A104" i="15"/>
  <c r="G104" i="15"/>
  <c r="O104" i="15"/>
  <c r="A105" i="15"/>
  <c r="G105" i="15"/>
  <c r="O105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J8" i="15"/>
  <c r="A68" i="16"/>
  <c r="G68" i="16"/>
  <c r="I68" i="16"/>
  <c r="O68" i="16"/>
  <c r="A69" i="16"/>
  <c r="G69" i="16"/>
  <c r="I69" i="16"/>
  <c r="O69" i="16"/>
  <c r="A70" i="16"/>
  <c r="G70" i="16"/>
  <c r="I70" i="16"/>
  <c r="O70" i="16"/>
  <c r="A71" i="16"/>
  <c r="G71" i="16"/>
  <c r="I71" i="16"/>
  <c r="O71" i="16"/>
  <c r="A72" i="16"/>
  <c r="G72" i="16"/>
  <c r="I72" i="16"/>
  <c r="O72" i="16"/>
  <c r="A73" i="16"/>
  <c r="G73" i="16"/>
  <c r="I73" i="16"/>
  <c r="O73" i="16"/>
  <c r="A74" i="16"/>
  <c r="G74" i="16"/>
  <c r="I74" i="16"/>
  <c r="O74" i="16"/>
  <c r="A75" i="16"/>
  <c r="G75" i="16"/>
  <c r="I75" i="16"/>
  <c r="O75" i="16"/>
  <c r="A76" i="16"/>
  <c r="G76" i="16"/>
  <c r="I76" i="16"/>
  <c r="O76" i="16"/>
  <c r="A77" i="16"/>
  <c r="G77" i="16"/>
  <c r="I77" i="16"/>
  <c r="O77" i="16"/>
  <c r="A78" i="16"/>
  <c r="G78" i="16"/>
  <c r="I78" i="16"/>
  <c r="O78" i="16"/>
  <c r="A79" i="16"/>
  <c r="G79" i="16"/>
  <c r="I79" i="16"/>
  <c r="O79" i="16"/>
  <c r="A80" i="16"/>
  <c r="G80" i="16"/>
  <c r="I80" i="16"/>
  <c r="O80" i="16"/>
  <c r="A81" i="16"/>
  <c r="G81" i="16"/>
  <c r="I81" i="16"/>
  <c r="O81" i="16"/>
  <c r="A82" i="16"/>
  <c r="G82" i="16"/>
  <c r="I82" i="16"/>
  <c r="O82" i="16"/>
  <c r="A83" i="16"/>
  <c r="G83" i="16"/>
  <c r="I83" i="16"/>
  <c r="O83" i="16"/>
  <c r="A84" i="16"/>
  <c r="G84" i="16"/>
  <c r="I84" i="16"/>
  <c r="O84" i="16"/>
  <c r="A85" i="16"/>
  <c r="G85" i="16"/>
  <c r="I85" i="16"/>
  <c r="O85" i="16"/>
  <c r="A86" i="16"/>
  <c r="G86" i="16"/>
  <c r="I86" i="16"/>
  <c r="O86" i="16"/>
  <c r="A87" i="16"/>
  <c r="G87" i="16"/>
  <c r="I87" i="16"/>
  <c r="O87" i="16"/>
  <c r="A88" i="16"/>
  <c r="G88" i="16"/>
  <c r="I88" i="16"/>
  <c r="O88" i="16"/>
  <c r="A89" i="16"/>
  <c r="G89" i="16"/>
  <c r="I89" i="16"/>
  <c r="O89" i="16"/>
  <c r="A90" i="16"/>
  <c r="G90" i="16"/>
  <c r="I90" i="16"/>
  <c r="O90" i="16"/>
  <c r="A91" i="16"/>
  <c r="G91" i="16"/>
  <c r="I91" i="16"/>
  <c r="O91" i="16"/>
  <c r="A92" i="16"/>
  <c r="G92" i="16"/>
  <c r="I92" i="16"/>
  <c r="O92" i="16"/>
  <c r="A93" i="16"/>
  <c r="G93" i="16"/>
  <c r="I93" i="16"/>
  <c r="O93" i="16"/>
  <c r="A94" i="16"/>
  <c r="G94" i="16"/>
  <c r="I94" i="16"/>
  <c r="O94" i="16"/>
  <c r="A95" i="16"/>
  <c r="G95" i="16"/>
  <c r="I95" i="16"/>
  <c r="O95" i="16"/>
  <c r="A96" i="16"/>
  <c r="G96" i="16"/>
  <c r="I96" i="16"/>
  <c r="O96" i="16"/>
  <c r="A97" i="16"/>
  <c r="G97" i="16"/>
  <c r="I97" i="16"/>
  <c r="O97" i="16"/>
  <c r="A98" i="16"/>
  <c r="G98" i="16"/>
  <c r="I98" i="16"/>
  <c r="O98" i="16"/>
  <c r="A99" i="16"/>
  <c r="G99" i="16"/>
  <c r="I99" i="16"/>
  <c r="O99" i="16"/>
  <c r="A100" i="16"/>
  <c r="G100" i="16"/>
  <c r="I100" i="16"/>
  <c r="O100" i="16"/>
  <c r="A101" i="16"/>
  <c r="G101" i="16"/>
  <c r="I101" i="16"/>
  <c r="O101" i="16"/>
  <c r="A102" i="16"/>
  <c r="G102" i="16"/>
  <c r="I102" i="16"/>
  <c r="O102" i="16"/>
  <c r="A103" i="16"/>
  <c r="G103" i="16"/>
  <c r="I103" i="16"/>
  <c r="O103" i="16"/>
  <c r="A104" i="16"/>
  <c r="G104" i="16"/>
  <c r="I104" i="16"/>
  <c r="O104" i="16"/>
  <c r="A105" i="16"/>
  <c r="G105" i="16"/>
  <c r="I105" i="16"/>
  <c r="O105" i="16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O67" i="17"/>
  <c r="I67" i="17"/>
  <c r="O66" i="17"/>
  <c r="I66" i="17"/>
  <c r="O65" i="17"/>
  <c r="I65" i="17"/>
  <c r="O64" i="17"/>
  <c r="I64" i="17"/>
  <c r="O63" i="17"/>
  <c r="I63" i="17"/>
  <c r="O62" i="17"/>
  <c r="I62" i="17"/>
  <c r="O61" i="17"/>
  <c r="I61" i="17"/>
  <c r="O60" i="17"/>
  <c r="I60" i="17"/>
  <c r="O59" i="17"/>
  <c r="I59" i="17"/>
  <c r="O58" i="17"/>
  <c r="I58" i="17"/>
  <c r="O57" i="17"/>
  <c r="I57" i="17"/>
  <c r="O56" i="17"/>
  <c r="I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J8" i="17"/>
  <c r="O67" i="16"/>
  <c r="I67" i="16"/>
  <c r="O66" i="16"/>
  <c r="I66" i="16"/>
  <c r="O65" i="16"/>
  <c r="I65" i="16"/>
  <c r="O64" i="16"/>
  <c r="I64" i="16"/>
  <c r="O63" i="16"/>
  <c r="I63" i="16"/>
  <c r="O62" i="16"/>
  <c r="I62" i="16"/>
  <c r="O61" i="16"/>
  <c r="I61" i="16"/>
  <c r="O60" i="16"/>
  <c r="I60" i="16"/>
  <c r="O59" i="16"/>
  <c r="I59" i="16"/>
  <c r="O58" i="16"/>
  <c r="I58" i="16"/>
  <c r="O57" i="16"/>
  <c r="I57" i="16"/>
  <c r="O56" i="16"/>
  <c r="I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J8" i="16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85" i="13"/>
  <c r="I85" i="13"/>
  <c r="O84" i="13"/>
  <c r="I84" i="13"/>
  <c r="O83" i="13"/>
  <c r="I83" i="13"/>
  <c r="O82" i="13"/>
  <c r="I82" i="13"/>
  <c r="O81" i="13"/>
  <c r="I81" i="13"/>
  <c r="O80" i="13"/>
  <c r="I80" i="13"/>
  <c r="O79" i="13"/>
  <c r="I79" i="13"/>
  <c r="O78" i="13"/>
  <c r="I78" i="13"/>
  <c r="O77" i="13"/>
  <c r="I77" i="13"/>
  <c r="O76" i="13"/>
  <c r="I76" i="13"/>
  <c r="O75" i="13"/>
  <c r="I75" i="13"/>
  <c r="O74" i="13"/>
  <c r="I74" i="13"/>
  <c r="O73" i="13"/>
  <c r="I73" i="13"/>
  <c r="O72" i="13"/>
  <c r="I72" i="13"/>
  <c r="O71" i="13"/>
  <c r="I71" i="13"/>
  <c r="O70" i="13"/>
  <c r="I70" i="13"/>
  <c r="O69" i="13"/>
  <c r="I69" i="13"/>
  <c r="O68" i="13"/>
  <c r="I68" i="13"/>
  <c r="O67" i="13"/>
  <c r="I67" i="13"/>
  <c r="O66" i="13"/>
  <c r="I66" i="13"/>
  <c r="O65" i="13"/>
  <c r="I65" i="13"/>
  <c r="O64" i="13"/>
  <c r="I64" i="13"/>
  <c r="O63" i="13"/>
  <c r="I63" i="13"/>
  <c r="O62" i="13"/>
  <c r="I62" i="13"/>
  <c r="O61" i="13"/>
  <c r="I61" i="13"/>
  <c r="O60" i="13"/>
  <c r="I60" i="13"/>
  <c r="O59" i="13"/>
  <c r="I59" i="13"/>
  <c r="O58" i="13"/>
  <c r="I58" i="13"/>
  <c r="O57" i="13"/>
  <c r="I57" i="13"/>
  <c r="O56" i="13"/>
  <c r="I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J8" i="13"/>
  <c r="O85" i="12"/>
  <c r="I85" i="12"/>
  <c r="O84" i="12"/>
  <c r="I84" i="12"/>
  <c r="O83" i="12"/>
  <c r="I83" i="12"/>
  <c r="O82" i="12"/>
  <c r="I82" i="12"/>
  <c r="O81" i="12"/>
  <c r="I81" i="12"/>
  <c r="O80" i="12"/>
  <c r="I80" i="12"/>
  <c r="O79" i="12"/>
  <c r="I79" i="12"/>
  <c r="O78" i="12"/>
  <c r="I78" i="12"/>
  <c r="O77" i="12"/>
  <c r="I77" i="12"/>
  <c r="O76" i="12"/>
  <c r="I76" i="12"/>
  <c r="O75" i="12"/>
  <c r="I75" i="12"/>
  <c r="O74" i="12"/>
  <c r="I74" i="12"/>
  <c r="O73" i="12"/>
  <c r="I73" i="12"/>
  <c r="O72" i="12"/>
  <c r="I72" i="12"/>
  <c r="O71" i="12"/>
  <c r="I71" i="12"/>
  <c r="O70" i="12"/>
  <c r="I70" i="12"/>
  <c r="O69" i="12"/>
  <c r="I69" i="12"/>
  <c r="O68" i="12"/>
  <c r="I68" i="12"/>
  <c r="O67" i="12"/>
  <c r="I67" i="12"/>
  <c r="O66" i="12"/>
  <c r="I66" i="12"/>
  <c r="O65" i="12"/>
  <c r="I65" i="12"/>
  <c r="O64" i="12"/>
  <c r="I64" i="12"/>
  <c r="O63" i="12"/>
  <c r="I63" i="12"/>
  <c r="O62" i="12"/>
  <c r="I62" i="12"/>
  <c r="O61" i="12"/>
  <c r="I61" i="12"/>
  <c r="O60" i="12"/>
  <c r="I60" i="12"/>
  <c r="O59" i="12"/>
  <c r="I59" i="12"/>
  <c r="O58" i="12"/>
  <c r="I58" i="12"/>
  <c r="O57" i="12"/>
  <c r="I57" i="12"/>
  <c r="O56" i="12"/>
  <c r="I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J8" i="12"/>
  <c r="O85" i="11"/>
  <c r="I85" i="11"/>
  <c r="O84" i="11"/>
  <c r="I84" i="11"/>
  <c r="O83" i="11"/>
  <c r="I83" i="11"/>
  <c r="O82" i="11"/>
  <c r="I82" i="11"/>
  <c r="O81" i="11"/>
  <c r="I81" i="11"/>
  <c r="O80" i="11"/>
  <c r="I80" i="11"/>
  <c r="O79" i="11"/>
  <c r="I79" i="11"/>
  <c r="O78" i="11"/>
  <c r="I78" i="11"/>
  <c r="O77" i="11"/>
  <c r="I77" i="11"/>
  <c r="O76" i="11"/>
  <c r="I76" i="11"/>
  <c r="O75" i="11"/>
  <c r="I75" i="11"/>
  <c r="O74" i="11"/>
  <c r="I74" i="11"/>
  <c r="O73" i="11"/>
  <c r="I73" i="11"/>
  <c r="O72" i="11"/>
  <c r="I72" i="11"/>
  <c r="O71" i="11"/>
  <c r="I71" i="11"/>
  <c r="O70" i="11"/>
  <c r="I70" i="11"/>
  <c r="O69" i="11"/>
  <c r="I69" i="11"/>
  <c r="O68" i="11"/>
  <c r="I68" i="11"/>
  <c r="O67" i="11"/>
  <c r="I67" i="11"/>
  <c r="O66" i="11"/>
  <c r="I66" i="11"/>
  <c r="O65" i="11"/>
  <c r="I65" i="11"/>
  <c r="O64" i="11"/>
  <c r="I64" i="11"/>
  <c r="O63" i="11"/>
  <c r="I63" i="11"/>
  <c r="O62" i="11"/>
  <c r="I62" i="11"/>
  <c r="O61" i="11"/>
  <c r="I61" i="11"/>
  <c r="O60" i="11"/>
  <c r="I60" i="11"/>
  <c r="O59" i="11"/>
  <c r="I59" i="11"/>
  <c r="O58" i="11"/>
  <c r="I58" i="11"/>
  <c r="O57" i="11"/>
  <c r="I57" i="11"/>
  <c r="O56" i="11"/>
  <c r="I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J8" i="11"/>
  <c r="O85" i="10"/>
  <c r="I85" i="10"/>
  <c r="O84" i="10"/>
  <c r="I84" i="10"/>
  <c r="O83" i="10"/>
  <c r="I83" i="10"/>
  <c r="O82" i="10"/>
  <c r="I82" i="10"/>
  <c r="O81" i="10"/>
  <c r="I81" i="10"/>
  <c r="O80" i="10"/>
  <c r="I80" i="10"/>
  <c r="O79" i="10"/>
  <c r="I79" i="10"/>
  <c r="O78" i="10"/>
  <c r="I78" i="10"/>
  <c r="O77" i="10"/>
  <c r="I77" i="10"/>
  <c r="O76" i="10"/>
  <c r="I76" i="10"/>
  <c r="O75" i="10"/>
  <c r="I75" i="10"/>
  <c r="O74" i="10"/>
  <c r="I74" i="10"/>
  <c r="O73" i="10"/>
  <c r="I73" i="10"/>
  <c r="O72" i="10"/>
  <c r="I72" i="10"/>
  <c r="O71" i="10"/>
  <c r="I71" i="10"/>
  <c r="O70" i="10"/>
  <c r="I70" i="10"/>
  <c r="O69" i="10"/>
  <c r="I69" i="10"/>
  <c r="O68" i="10"/>
  <c r="I68" i="10"/>
  <c r="O67" i="10"/>
  <c r="I67" i="10"/>
  <c r="O66" i="10"/>
  <c r="I66" i="10"/>
  <c r="O65" i="10"/>
  <c r="I65" i="10"/>
  <c r="O64" i="10"/>
  <c r="I64" i="10"/>
  <c r="O63" i="10"/>
  <c r="I63" i="10"/>
  <c r="O62" i="10"/>
  <c r="I62" i="10"/>
  <c r="O61" i="10"/>
  <c r="I61" i="10"/>
  <c r="O60" i="10"/>
  <c r="I60" i="10"/>
  <c r="O59" i="10"/>
  <c r="I59" i="10"/>
  <c r="O58" i="10"/>
  <c r="I58" i="10"/>
  <c r="O57" i="10"/>
  <c r="I57" i="10"/>
  <c r="O56" i="10"/>
  <c r="I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J8" i="10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I90" i="10" l="1"/>
  <c r="I96" i="10"/>
  <c r="I92" i="10"/>
  <c r="I88" i="10"/>
  <c r="I95" i="10"/>
  <c r="I93" i="10"/>
  <c r="I91" i="10"/>
  <c r="I89" i="10"/>
  <c r="I87" i="10"/>
  <c r="H119" i="19" l="1"/>
  <c r="G119" i="19"/>
  <c r="H117" i="19"/>
  <c r="G117" i="19"/>
  <c r="H115" i="19"/>
  <c r="G115" i="19"/>
  <c r="H113" i="19"/>
  <c r="G113" i="19"/>
  <c r="H111" i="19"/>
  <c r="G111" i="19"/>
  <c r="H118" i="19"/>
  <c r="G118" i="19"/>
  <c r="H116" i="19"/>
  <c r="G116" i="19"/>
  <c r="H114" i="19"/>
  <c r="G114" i="19"/>
  <c r="H112" i="19"/>
  <c r="G112" i="19"/>
  <c r="H110" i="19"/>
  <c r="G110" i="19"/>
  <c r="H108" i="19"/>
  <c r="G108" i="19"/>
  <c r="H106" i="19"/>
  <c r="G106" i="19"/>
  <c r="H109" i="19"/>
  <c r="G109" i="19"/>
  <c r="H107" i="19"/>
  <c r="G107" i="19"/>
  <c r="H105" i="19"/>
  <c r="I105" i="19" s="1"/>
  <c r="G105" i="19"/>
  <c r="H104" i="19"/>
  <c r="G104" i="19"/>
  <c r="I112" i="19" l="1"/>
  <c r="I111" i="19"/>
  <c r="I114" i="19"/>
  <c r="I116" i="19"/>
  <c r="I115" i="19"/>
  <c r="I119" i="19"/>
  <c r="I118" i="19"/>
  <c r="I113" i="19"/>
  <c r="I117" i="19"/>
  <c r="I107" i="19"/>
  <c r="I109" i="19"/>
  <c r="I106" i="19"/>
  <c r="I108" i="19"/>
  <c r="I110" i="19"/>
  <c r="I104" i="19"/>
  <c r="I184" i="19"/>
  <c r="O105" i="8" l="1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A203" i="2"/>
  <c r="B8" i="18" l="1"/>
  <c r="B8" i="17"/>
  <c r="B8" i="16"/>
  <c r="B8" i="15"/>
  <c r="B8" i="13"/>
  <c r="B8" i="12"/>
  <c r="B8" i="11"/>
  <c r="B8" i="10"/>
  <c r="B3" i="2"/>
  <c r="B3" i="3" s="1"/>
  <c r="C3" i="2"/>
  <c r="C3" i="3" s="1"/>
  <c r="A227" i="2" l="1"/>
  <c r="B227" i="2"/>
  <c r="C227" i="2"/>
  <c r="D227" i="2"/>
  <c r="E227" i="2"/>
  <c r="F227" i="2"/>
  <c r="G227" i="2"/>
  <c r="A228" i="2"/>
  <c r="B228" i="2"/>
  <c r="C228" i="2"/>
  <c r="D228" i="2"/>
  <c r="E228" i="2"/>
  <c r="F228" i="2"/>
  <c r="A229" i="2"/>
  <c r="B229" i="2"/>
  <c r="C229" i="2"/>
  <c r="D229" i="2"/>
  <c r="E229" i="2"/>
  <c r="F229" i="2"/>
  <c r="A230" i="2"/>
  <c r="B230" i="2"/>
  <c r="C230" i="2"/>
  <c r="D230" i="2"/>
  <c r="E230" i="2"/>
  <c r="F230" i="2"/>
  <c r="A231" i="2"/>
  <c r="B231" i="2"/>
  <c r="C231" i="2"/>
  <c r="D231" i="2"/>
  <c r="E231" i="2"/>
  <c r="F231" i="2"/>
  <c r="A232" i="2"/>
  <c r="B232" i="2"/>
  <c r="C232" i="2"/>
  <c r="D232" i="2"/>
  <c r="E232" i="2"/>
  <c r="F232" i="2"/>
  <c r="A233" i="2"/>
  <c r="B233" i="2"/>
  <c r="C233" i="2"/>
  <c r="D233" i="2"/>
  <c r="E233" i="2"/>
  <c r="F233" i="2"/>
  <c r="A234" i="2"/>
  <c r="B234" i="2"/>
  <c r="C234" i="2"/>
  <c r="D234" i="2"/>
  <c r="E234" i="2"/>
  <c r="F234" i="2"/>
  <c r="A235" i="2"/>
  <c r="B235" i="2"/>
  <c r="C235" i="2"/>
  <c r="D235" i="2"/>
  <c r="E235" i="2"/>
  <c r="F235" i="2"/>
  <c r="A236" i="2"/>
  <c r="B236" i="2"/>
  <c r="C236" i="2"/>
  <c r="D236" i="2"/>
  <c r="E236" i="2"/>
  <c r="F236" i="2"/>
  <c r="A237" i="2"/>
  <c r="B237" i="2"/>
  <c r="C237" i="2"/>
  <c r="D237" i="2"/>
  <c r="E237" i="2"/>
  <c r="F237" i="2"/>
  <c r="A238" i="2"/>
  <c r="B238" i="2"/>
  <c r="C238" i="2"/>
  <c r="D238" i="2"/>
  <c r="E238" i="2"/>
  <c r="F238" i="2"/>
  <c r="A239" i="2"/>
  <c r="B239" i="2"/>
  <c r="C239" i="2"/>
  <c r="D239" i="2"/>
  <c r="E239" i="2"/>
  <c r="F239" i="2"/>
  <c r="A240" i="2"/>
  <c r="B240" i="2"/>
  <c r="C240" i="2"/>
  <c r="D240" i="2"/>
  <c r="E240" i="2"/>
  <c r="F240" i="2"/>
  <c r="A241" i="2"/>
  <c r="B241" i="2"/>
  <c r="C241" i="2"/>
  <c r="D241" i="2"/>
  <c r="E241" i="2"/>
  <c r="F241" i="2"/>
  <c r="A242" i="2"/>
  <c r="B242" i="2"/>
  <c r="C242" i="2"/>
  <c r="D242" i="2"/>
  <c r="E242" i="2"/>
  <c r="F242" i="2"/>
  <c r="A243" i="2"/>
  <c r="B243" i="2"/>
  <c r="C243" i="2"/>
  <c r="D243" i="2"/>
  <c r="E243" i="2"/>
  <c r="F243" i="2"/>
  <c r="A244" i="2"/>
  <c r="B244" i="2"/>
  <c r="C244" i="2"/>
  <c r="D244" i="2"/>
  <c r="E244" i="2"/>
  <c r="F244" i="2"/>
  <c r="A245" i="2"/>
  <c r="B245" i="2"/>
  <c r="C245" i="2"/>
  <c r="D245" i="2"/>
  <c r="E245" i="2"/>
  <c r="F245" i="2"/>
  <c r="A246" i="2"/>
  <c r="B246" i="2"/>
  <c r="C246" i="2"/>
  <c r="D246" i="2"/>
  <c r="E246" i="2"/>
  <c r="F246" i="2"/>
  <c r="A247" i="2"/>
  <c r="B247" i="2"/>
  <c r="C247" i="2"/>
  <c r="D247" i="2"/>
  <c r="E247" i="2"/>
  <c r="F247" i="2"/>
  <c r="A248" i="2"/>
  <c r="B248" i="2"/>
  <c r="C248" i="2"/>
  <c r="D248" i="2"/>
  <c r="E248" i="2"/>
  <c r="F248" i="2"/>
  <c r="A249" i="2"/>
  <c r="B249" i="2"/>
  <c r="C249" i="2"/>
  <c r="D249" i="2"/>
  <c r="E249" i="2"/>
  <c r="F249" i="2"/>
  <c r="A250" i="2"/>
  <c r="B250" i="2"/>
  <c r="C250" i="2"/>
  <c r="D250" i="2"/>
  <c r="E250" i="2"/>
  <c r="F250" i="2"/>
  <c r="A251" i="2"/>
  <c r="B251" i="2"/>
  <c r="C251" i="2"/>
  <c r="D251" i="2"/>
  <c r="E251" i="2"/>
  <c r="F251" i="2"/>
  <c r="B204" i="2"/>
  <c r="C204" i="2"/>
  <c r="D204" i="2"/>
  <c r="E204" i="2"/>
  <c r="F204" i="2"/>
  <c r="B205" i="2"/>
  <c r="C205" i="2"/>
  <c r="D205" i="2"/>
  <c r="E205" i="2"/>
  <c r="F205" i="2"/>
  <c r="B206" i="2"/>
  <c r="C206" i="2"/>
  <c r="D206" i="2"/>
  <c r="E206" i="2"/>
  <c r="F206" i="2"/>
  <c r="B207" i="2"/>
  <c r="C207" i="2"/>
  <c r="D207" i="2"/>
  <c r="E207" i="2"/>
  <c r="F207" i="2"/>
  <c r="B208" i="2"/>
  <c r="C208" i="2"/>
  <c r="D208" i="2"/>
  <c r="E208" i="2"/>
  <c r="F208" i="2"/>
  <c r="B209" i="2"/>
  <c r="C209" i="2"/>
  <c r="D209" i="2"/>
  <c r="E209" i="2"/>
  <c r="F209" i="2"/>
  <c r="B210" i="2"/>
  <c r="C210" i="2"/>
  <c r="D210" i="2"/>
  <c r="E210" i="2"/>
  <c r="F210" i="2"/>
  <c r="B211" i="2"/>
  <c r="C211" i="2"/>
  <c r="D211" i="2"/>
  <c r="E211" i="2"/>
  <c r="F211" i="2"/>
  <c r="B212" i="2"/>
  <c r="C212" i="2"/>
  <c r="D212" i="2"/>
  <c r="E212" i="2"/>
  <c r="F212" i="2"/>
  <c r="B213" i="2"/>
  <c r="C213" i="2"/>
  <c r="D213" i="2"/>
  <c r="E213" i="2"/>
  <c r="F213" i="2"/>
  <c r="B214" i="2"/>
  <c r="C214" i="2"/>
  <c r="D214" i="2"/>
  <c r="E214" i="2"/>
  <c r="F214" i="2"/>
  <c r="B215" i="2"/>
  <c r="C215" i="2"/>
  <c r="D215" i="2"/>
  <c r="E215" i="2"/>
  <c r="F215" i="2"/>
  <c r="B216" i="2"/>
  <c r="C216" i="2"/>
  <c r="D216" i="2"/>
  <c r="E216" i="2"/>
  <c r="F216" i="2"/>
  <c r="B217" i="2"/>
  <c r="C217" i="2"/>
  <c r="D217" i="2"/>
  <c r="E217" i="2"/>
  <c r="F217" i="2"/>
  <c r="B218" i="2"/>
  <c r="C218" i="2"/>
  <c r="D218" i="2"/>
  <c r="E218" i="2"/>
  <c r="F218" i="2"/>
  <c r="B219" i="2"/>
  <c r="C219" i="2"/>
  <c r="D219" i="2"/>
  <c r="E219" i="2"/>
  <c r="F219" i="2"/>
  <c r="B220" i="2"/>
  <c r="C220" i="2"/>
  <c r="D220" i="2"/>
  <c r="E220" i="2"/>
  <c r="F220" i="2"/>
  <c r="B221" i="2"/>
  <c r="C221" i="2"/>
  <c r="D221" i="2"/>
  <c r="E221" i="2"/>
  <c r="F221" i="2"/>
  <c r="B222" i="2"/>
  <c r="C222" i="2"/>
  <c r="D222" i="2"/>
  <c r="E222" i="2"/>
  <c r="F222" i="2"/>
  <c r="B223" i="2"/>
  <c r="C223" i="2"/>
  <c r="D223" i="2"/>
  <c r="E223" i="2"/>
  <c r="F223" i="2"/>
  <c r="B224" i="2"/>
  <c r="C224" i="2"/>
  <c r="D224" i="2"/>
  <c r="E224" i="2"/>
  <c r="F224" i="2"/>
  <c r="B225" i="2"/>
  <c r="C225" i="2"/>
  <c r="D225" i="2"/>
  <c r="E225" i="2"/>
  <c r="F225" i="2"/>
  <c r="B226" i="2"/>
  <c r="C226" i="2"/>
  <c r="D226" i="2"/>
  <c r="E226" i="2"/>
  <c r="F226" i="2"/>
  <c r="B119" i="2"/>
  <c r="C119" i="2"/>
  <c r="D119" i="2"/>
  <c r="E119" i="2"/>
  <c r="F119" i="2"/>
  <c r="B120" i="2"/>
  <c r="C120" i="2"/>
  <c r="D120" i="2"/>
  <c r="E120" i="2"/>
  <c r="F120" i="2"/>
  <c r="G120" i="2"/>
  <c r="B121" i="2"/>
  <c r="C121" i="2"/>
  <c r="D121" i="2"/>
  <c r="E121" i="2"/>
  <c r="F121" i="2"/>
  <c r="H121" i="2"/>
  <c r="B122" i="2"/>
  <c r="C122" i="2"/>
  <c r="D122" i="2"/>
  <c r="E122" i="2"/>
  <c r="F122" i="2"/>
  <c r="G122" i="2"/>
  <c r="B123" i="2"/>
  <c r="C123" i="2"/>
  <c r="D123" i="2"/>
  <c r="E123" i="2"/>
  <c r="F123" i="2"/>
  <c r="H123" i="2"/>
  <c r="B124" i="2"/>
  <c r="C124" i="2"/>
  <c r="D124" i="2"/>
  <c r="E124" i="2"/>
  <c r="F124" i="2"/>
  <c r="G124" i="2"/>
  <c r="B125" i="2"/>
  <c r="C125" i="2"/>
  <c r="D125" i="2"/>
  <c r="E125" i="2"/>
  <c r="F125" i="2"/>
  <c r="H125" i="2"/>
  <c r="B126" i="2"/>
  <c r="C126" i="2"/>
  <c r="D126" i="2"/>
  <c r="E126" i="2"/>
  <c r="F126" i="2"/>
  <c r="G126" i="2"/>
  <c r="B127" i="2"/>
  <c r="C127" i="2"/>
  <c r="D127" i="2"/>
  <c r="E127" i="2"/>
  <c r="F127" i="2"/>
  <c r="H127" i="2"/>
  <c r="B128" i="2"/>
  <c r="C128" i="2"/>
  <c r="D128" i="2"/>
  <c r="E128" i="2"/>
  <c r="F128" i="2"/>
  <c r="G128" i="2"/>
  <c r="B129" i="2"/>
  <c r="C129" i="2"/>
  <c r="D129" i="2"/>
  <c r="E129" i="2"/>
  <c r="F129" i="2"/>
  <c r="H129" i="2"/>
  <c r="B130" i="2"/>
  <c r="C130" i="2"/>
  <c r="D130" i="2"/>
  <c r="E130" i="2"/>
  <c r="F130" i="2"/>
  <c r="G130" i="2"/>
  <c r="B131" i="2"/>
  <c r="C131" i="2"/>
  <c r="D131" i="2"/>
  <c r="E131" i="2"/>
  <c r="F131" i="2"/>
  <c r="H131" i="2"/>
  <c r="B132" i="2"/>
  <c r="C132" i="2"/>
  <c r="D132" i="2"/>
  <c r="E132" i="2"/>
  <c r="F132" i="2"/>
  <c r="G132" i="2"/>
  <c r="B133" i="2"/>
  <c r="C133" i="2"/>
  <c r="D133" i="2"/>
  <c r="E133" i="2"/>
  <c r="F133" i="2"/>
  <c r="H133" i="2"/>
  <c r="B134" i="2"/>
  <c r="C134" i="2"/>
  <c r="D134" i="2"/>
  <c r="E134" i="2"/>
  <c r="F134" i="2"/>
  <c r="G134" i="2"/>
  <c r="B135" i="2"/>
  <c r="C135" i="2"/>
  <c r="D135" i="2"/>
  <c r="E135" i="2"/>
  <c r="F135" i="2"/>
  <c r="H135" i="2"/>
  <c r="B136" i="2"/>
  <c r="C136" i="2"/>
  <c r="D136" i="2"/>
  <c r="E136" i="2"/>
  <c r="F136" i="2"/>
  <c r="G136" i="2"/>
  <c r="B137" i="2"/>
  <c r="C137" i="2"/>
  <c r="D137" i="2"/>
  <c r="E137" i="2"/>
  <c r="F137" i="2"/>
  <c r="H137" i="2"/>
  <c r="B138" i="2"/>
  <c r="C138" i="2"/>
  <c r="D138" i="2"/>
  <c r="E138" i="2"/>
  <c r="F138" i="2"/>
  <c r="G138" i="2"/>
  <c r="B139" i="2"/>
  <c r="C139" i="2"/>
  <c r="D139" i="2"/>
  <c r="E139" i="2"/>
  <c r="F139" i="2"/>
  <c r="H139" i="2"/>
  <c r="B140" i="2"/>
  <c r="C140" i="2"/>
  <c r="D140" i="2"/>
  <c r="E140" i="2"/>
  <c r="F140" i="2"/>
  <c r="G140" i="2"/>
  <c r="B141" i="2"/>
  <c r="C141" i="2"/>
  <c r="D141" i="2"/>
  <c r="E141" i="2"/>
  <c r="F141" i="2"/>
  <c r="H141" i="2"/>
  <c r="B142" i="2"/>
  <c r="C142" i="2"/>
  <c r="D142" i="2"/>
  <c r="E142" i="2"/>
  <c r="F142" i="2"/>
  <c r="G142" i="2"/>
  <c r="B143" i="2"/>
  <c r="C143" i="2"/>
  <c r="D143" i="2"/>
  <c r="E143" i="2"/>
  <c r="F143" i="2"/>
  <c r="H143" i="2"/>
  <c r="B144" i="2"/>
  <c r="C144" i="2"/>
  <c r="D144" i="2"/>
  <c r="E144" i="2"/>
  <c r="F144" i="2"/>
  <c r="G144" i="2"/>
  <c r="B145" i="2"/>
  <c r="C145" i="2"/>
  <c r="D145" i="2"/>
  <c r="E145" i="2"/>
  <c r="F145" i="2"/>
  <c r="H145" i="2"/>
  <c r="B146" i="2"/>
  <c r="C146" i="2"/>
  <c r="D146" i="2"/>
  <c r="E146" i="2"/>
  <c r="F146" i="2"/>
  <c r="G146" i="2"/>
  <c r="B147" i="2"/>
  <c r="C147" i="2"/>
  <c r="D147" i="2"/>
  <c r="E147" i="2"/>
  <c r="F147" i="2"/>
  <c r="H147" i="2"/>
  <c r="B148" i="2"/>
  <c r="C148" i="2"/>
  <c r="D148" i="2"/>
  <c r="E148" i="2"/>
  <c r="F148" i="2"/>
  <c r="G148" i="2"/>
  <c r="B149" i="2"/>
  <c r="C149" i="2"/>
  <c r="D149" i="2"/>
  <c r="E149" i="2"/>
  <c r="F149" i="2"/>
  <c r="H149" i="2"/>
  <c r="B150" i="2"/>
  <c r="C150" i="2"/>
  <c r="D150" i="2"/>
  <c r="E150" i="2"/>
  <c r="F150" i="2"/>
  <c r="G150" i="2"/>
  <c r="B151" i="2"/>
  <c r="C151" i="2"/>
  <c r="D151" i="2"/>
  <c r="E151" i="2"/>
  <c r="F151" i="2"/>
  <c r="H151" i="2"/>
  <c r="B152" i="2"/>
  <c r="C152" i="2"/>
  <c r="D152" i="2"/>
  <c r="E152" i="2"/>
  <c r="F152" i="2"/>
  <c r="B153" i="2"/>
  <c r="C153" i="2"/>
  <c r="D153" i="2"/>
  <c r="E153" i="2"/>
  <c r="F153" i="2"/>
  <c r="B154" i="2"/>
  <c r="C154" i="2"/>
  <c r="D154" i="2"/>
  <c r="E154" i="2"/>
  <c r="F154" i="2"/>
  <c r="B155" i="2"/>
  <c r="C155" i="2"/>
  <c r="D155" i="2"/>
  <c r="E155" i="2"/>
  <c r="F155" i="2"/>
  <c r="B156" i="2"/>
  <c r="C156" i="2"/>
  <c r="D156" i="2"/>
  <c r="E156" i="2"/>
  <c r="F156" i="2"/>
  <c r="B157" i="2"/>
  <c r="C157" i="2"/>
  <c r="D157" i="2"/>
  <c r="E157" i="2"/>
  <c r="F157" i="2"/>
  <c r="B158" i="2"/>
  <c r="C158" i="2"/>
  <c r="D158" i="2"/>
  <c r="E158" i="2"/>
  <c r="F158" i="2"/>
  <c r="B159" i="2"/>
  <c r="C159" i="2"/>
  <c r="D159" i="2"/>
  <c r="E159" i="2"/>
  <c r="F159" i="2"/>
  <c r="B160" i="2"/>
  <c r="C160" i="2"/>
  <c r="D160" i="2"/>
  <c r="E160" i="2"/>
  <c r="F160" i="2"/>
  <c r="B161" i="2"/>
  <c r="C161" i="2"/>
  <c r="D161" i="2"/>
  <c r="E161" i="2"/>
  <c r="F161" i="2"/>
  <c r="B162" i="2"/>
  <c r="C162" i="2"/>
  <c r="D162" i="2"/>
  <c r="E162" i="2"/>
  <c r="F162" i="2"/>
  <c r="B163" i="2"/>
  <c r="C163" i="2"/>
  <c r="D163" i="2"/>
  <c r="E163" i="2"/>
  <c r="F163" i="2"/>
  <c r="B164" i="2"/>
  <c r="C164" i="2"/>
  <c r="D164" i="2"/>
  <c r="E164" i="2"/>
  <c r="F164" i="2"/>
  <c r="B165" i="2"/>
  <c r="C165" i="2"/>
  <c r="D165" i="2"/>
  <c r="E165" i="2"/>
  <c r="F165" i="2"/>
  <c r="B166" i="2"/>
  <c r="C166" i="2"/>
  <c r="D166" i="2"/>
  <c r="E166" i="2"/>
  <c r="F166" i="2"/>
  <c r="B167" i="2"/>
  <c r="H167" i="2" s="1"/>
  <c r="I167" i="2" s="1"/>
  <c r="C167" i="2"/>
  <c r="D167" i="2"/>
  <c r="E167" i="2"/>
  <c r="F167" i="2"/>
  <c r="B168" i="2"/>
  <c r="G168" i="2" s="1"/>
  <c r="C168" i="2"/>
  <c r="D168" i="2"/>
  <c r="E168" i="2"/>
  <c r="F168" i="2"/>
  <c r="B169" i="2"/>
  <c r="C169" i="2"/>
  <c r="D169" i="2"/>
  <c r="E169" i="2"/>
  <c r="F169" i="2"/>
  <c r="B170" i="2"/>
  <c r="C170" i="2"/>
  <c r="D170" i="2"/>
  <c r="E170" i="2"/>
  <c r="F170" i="2"/>
  <c r="B171" i="2"/>
  <c r="C171" i="2"/>
  <c r="D171" i="2"/>
  <c r="E171" i="2"/>
  <c r="F171" i="2"/>
  <c r="B172" i="2"/>
  <c r="C172" i="2"/>
  <c r="D172" i="2"/>
  <c r="E172" i="2"/>
  <c r="F172" i="2"/>
  <c r="B173" i="2"/>
  <c r="C173" i="2"/>
  <c r="D173" i="2"/>
  <c r="E173" i="2"/>
  <c r="F173" i="2"/>
  <c r="B174" i="2"/>
  <c r="C174" i="2"/>
  <c r="D174" i="2"/>
  <c r="E174" i="2"/>
  <c r="F174" i="2"/>
  <c r="B175" i="2"/>
  <c r="C175" i="2"/>
  <c r="D175" i="2"/>
  <c r="E175" i="2"/>
  <c r="F175" i="2"/>
  <c r="B176" i="2"/>
  <c r="C176" i="2"/>
  <c r="D176" i="2"/>
  <c r="E176" i="2"/>
  <c r="F176" i="2"/>
  <c r="B177" i="2"/>
  <c r="C177" i="2"/>
  <c r="D177" i="2"/>
  <c r="E177" i="2"/>
  <c r="F177" i="2"/>
  <c r="B178" i="2"/>
  <c r="C178" i="2"/>
  <c r="D178" i="2"/>
  <c r="E178" i="2"/>
  <c r="F178" i="2"/>
  <c r="B179" i="2"/>
  <c r="C179" i="2"/>
  <c r="D179" i="2"/>
  <c r="E179" i="2"/>
  <c r="F179" i="2"/>
  <c r="I121" i="2"/>
  <c r="I123" i="2"/>
  <c r="I125" i="2"/>
  <c r="I127" i="2"/>
  <c r="I129" i="2"/>
  <c r="I131" i="2"/>
  <c r="I133" i="2"/>
  <c r="I135" i="2"/>
  <c r="I137" i="2"/>
  <c r="I139" i="2"/>
  <c r="I141" i="2"/>
  <c r="I143" i="2"/>
  <c r="I145" i="2"/>
  <c r="I147" i="2"/>
  <c r="I149" i="2"/>
  <c r="I151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44" i="2"/>
  <c r="C44" i="2"/>
  <c r="D44" i="2"/>
  <c r="E44" i="2"/>
  <c r="B45" i="2"/>
  <c r="C45" i="2"/>
  <c r="D45" i="2"/>
  <c r="E45" i="2"/>
  <c r="B46" i="2"/>
  <c r="C46" i="2"/>
  <c r="D46" i="2"/>
  <c r="E46" i="2"/>
  <c r="B47" i="2"/>
  <c r="C47" i="2"/>
  <c r="D47" i="2"/>
  <c r="E47" i="2"/>
  <c r="B48" i="2"/>
  <c r="C48" i="2"/>
  <c r="D48" i="2"/>
  <c r="E48" i="2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B87" i="2"/>
  <c r="C87" i="2"/>
  <c r="D87" i="2"/>
  <c r="E87" i="2"/>
  <c r="B88" i="2"/>
  <c r="C88" i="2"/>
  <c r="D88" i="2"/>
  <c r="E88" i="2"/>
  <c r="B89" i="2"/>
  <c r="C89" i="2"/>
  <c r="D89" i="2"/>
  <c r="E89" i="2"/>
  <c r="B90" i="2"/>
  <c r="C90" i="2"/>
  <c r="D90" i="2"/>
  <c r="E90" i="2"/>
  <c r="B91" i="2"/>
  <c r="C91" i="2"/>
  <c r="D91" i="2"/>
  <c r="E91" i="2"/>
  <c r="B92" i="2"/>
  <c r="C92" i="2"/>
  <c r="D92" i="2"/>
  <c r="E92" i="2"/>
  <c r="B93" i="2"/>
  <c r="C93" i="2"/>
  <c r="D93" i="2"/>
  <c r="E93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184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101" i="8"/>
  <c r="G101" i="8"/>
  <c r="F89" i="2" s="1"/>
  <c r="A102" i="8"/>
  <c r="G102" i="8"/>
  <c r="F90" i="2" s="1"/>
  <c r="H90" i="2" s="1"/>
  <c r="I90" i="2" s="1"/>
  <c r="A103" i="8"/>
  <c r="G103" i="8"/>
  <c r="F91" i="2" s="1"/>
  <c r="A104" i="8"/>
  <c r="G104" i="8"/>
  <c r="F92" i="2" s="1"/>
  <c r="H92" i="2" s="1"/>
  <c r="I92" i="2" s="1"/>
  <c r="A105" i="8"/>
  <c r="G105" i="8"/>
  <c r="F93" i="2" s="1"/>
  <c r="A101" i="7"/>
  <c r="G101" i="7"/>
  <c r="A102" i="7"/>
  <c r="G102" i="7"/>
  <c r="A103" i="7"/>
  <c r="G103" i="7"/>
  <c r="A104" i="7"/>
  <c r="G104" i="7"/>
  <c r="A105" i="7"/>
  <c r="G105" i="7"/>
  <c r="A101" i="6"/>
  <c r="G101" i="6"/>
  <c r="A102" i="6"/>
  <c r="G102" i="6"/>
  <c r="A103" i="6"/>
  <c r="G103" i="6"/>
  <c r="A104" i="6"/>
  <c r="G104" i="6"/>
  <c r="A105" i="6"/>
  <c r="G105" i="6"/>
  <c r="G101" i="5"/>
  <c r="G102" i="5"/>
  <c r="G103" i="5"/>
  <c r="G104" i="5"/>
  <c r="G105" i="5"/>
  <c r="A101" i="5"/>
  <c r="A102" i="5"/>
  <c r="A103" i="5"/>
  <c r="A104" i="5"/>
  <c r="A105" i="5"/>
  <c r="G101" i="1"/>
  <c r="G102" i="1"/>
  <c r="G103" i="1"/>
  <c r="G104" i="1"/>
  <c r="G105" i="1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16" i="18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16" i="17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16" i="16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16" i="15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16" i="13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16" i="12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16" i="11"/>
  <c r="A99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4" i="2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16" i="10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6" i="8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6" i="7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6" i="6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6" i="5"/>
  <c r="G166" i="2" l="1"/>
  <c r="G164" i="2"/>
  <c r="G162" i="2"/>
  <c r="G160" i="2"/>
  <c r="G158" i="2"/>
  <c r="G156" i="2"/>
  <c r="G154" i="2"/>
  <c r="G152" i="2"/>
  <c r="H165" i="2"/>
  <c r="I165" i="2" s="1"/>
  <c r="H163" i="2"/>
  <c r="I163" i="2" s="1"/>
  <c r="H161" i="2"/>
  <c r="I161" i="2" s="1"/>
  <c r="H159" i="2"/>
  <c r="I159" i="2" s="1"/>
  <c r="H157" i="2"/>
  <c r="I157" i="2" s="1"/>
  <c r="H155" i="2"/>
  <c r="I155" i="2" s="1"/>
  <c r="H153" i="2"/>
  <c r="I153" i="2" s="1"/>
  <c r="G248" i="2"/>
  <c r="G235" i="2"/>
  <c r="G240" i="2"/>
  <c r="G237" i="2"/>
  <c r="H119" i="2"/>
  <c r="I119" i="2" s="1"/>
  <c r="G249" i="2"/>
  <c r="G231" i="2"/>
  <c r="G226" i="2"/>
  <c r="G224" i="2"/>
  <c r="G222" i="2"/>
  <c r="G220" i="2"/>
  <c r="G218" i="2"/>
  <c r="G216" i="2"/>
  <c r="G214" i="2"/>
  <c r="G212" i="2"/>
  <c r="G210" i="2"/>
  <c r="G208" i="2"/>
  <c r="G206" i="2"/>
  <c r="G204" i="2"/>
  <c r="G246" i="2"/>
  <c r="G245" i="2"/>
  <c r="G244" i="2"/>
  <c r="G242" i="2"/>
  <c r="G241" i="2"/>
  <c r="G234" i="2"/>
  <c r="G233" i="2"/>
  <c r="G232" i="2"/>
  <c r="H231" i="2"/>
  <c r="G225" i="2"/>
  <c r="G223" i="2"/>
  <c r="G221" i="2"/>
  <c r="G219" i="2"/>
  <c r="G217" i="2"/>
  <c r="G215" i="2"/>
  <c r="G213" i="2"/>
  <c r="G211" i="2"/>
  <c r="G209" i="2"/>
  <c r="G207" i="2"/>
  <c r="G205" i="2"/>
  <c r="G250" i="2"/>
  <c r="G238" i="2"/>
  <c r="G236" i="2"/>
  <c r="H235" i="2"/>
  <c r="G230" i="2"/>
  <c r="G229" i="2"/>
  <c r="G228" i="2"/>
  <c r="H227" i="2"/>
  <c r="G178" i="2"/>
  <c r="G176" i="2"/>
  <c r="G174" i="2"/>
  <c r="G172" i="2"/>
  <c r="G170" i="2"/>
  <c r="H168" i="2"/>
  <c r="I168" i="2" s="1"/>
  <c r="H166" i="2"/>
  <c r="I166" i="2" s="1"/>
  <c r="H164" i="2"/>
  <c r="I164" i="2" s="1"/>
  <c r="H162" i="2"/>
  <c r="I162" i="2" s="1"/>
  <c r="H160" i="2"/>
  <c r="I160" i="2" s="1"/>
  <c r="H158" i="2"/>
  <c r="I158" i="2" s="1"/>
  <c r="H156" i="2"/>
  <c r="I156" i="2" s="1"/>
  <c r="H154" i="2"/>
  <c r="I154" i="2" s="1"/>
  <c r="H152" i="2"/>
  <c r="I152" i="2" s="1"/>
  <c r="H150" i="2"/>
  <c r="I150" i="2" s="1"/>
  <c r="H148" i="2"/>
  <c r="I148" i="2" s="1"/>
  <c r="H146" i="2"/>
  <c r="I146" i="2" s="1"/>
  <c r="H144" i="2"/>
  <c r="I144" i="2" s="1"/>
  <c r="H142" i="2"/>
  <c r="I142" i="2" s="1"/>
  <c r="H140" i="2"/>
  <c r="I140" i="2" s="1"/>
  <c r="H138" i="2"/>
  <c r="I138" i="2" s="1"/>
  <c r="H136" i="2"/>
  <c r="I136" i="2" s="1"/>
  <c r="H134" i="2"/>
  <c r="I134" i="2" s="1"/>
  <c r="H132" i="2"/>
  <c r="I132" i="2" s="1"/>
  <c r="H130" i="2"/>
  <c r="I130" i="2" s="1"/>
  <c r="H128" i="2"/>
  <c r="I128" i="2" s="1"/>
  <c r="H126" i="2"/>
  <c r="I126" i="2" s="1"/>
  <c r="H124" i="2"/>
  <c r="I124" i="2" s="1"/>
  <c r="H122" i="2"/>
  <c r="I122" i="2" s="1"/>
  <c r="H120" i="2"/>
  <c r="I120" i="2" s="1"/>
  <c r="H179" i="2"/>
  <c r="I179" i="2" s="1"/>
  <c r="H177" i="2"/>
  <c r="I177" i="2" s="1"/>
  <c r="H175" i="2"/>
  <c r="I175" i="2" s="1"/>
  <c r="H173" i="2"/>
  <c r="I173" i="2" s="1"/>
  <c r="H171" i="2"/>
  <c r="I171" i="2" s="1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H93" i="2"/>
  <c r="I93" i="2" s="1"/>
  <c r="H91" i="2"/>
  <c r="I91" i="2" s="1"/>
  <c r="H89" i="2"/>
  <c r="I89" i="2" s="1"/>
  <c r="G93" i="2"/>
  <c r="G91" i="2"/>
  <c r="G89" i="2"/>
  <c r="G92" i="2"/>
  <c r="G90" i="2"/>
  <c r="H233" i="2"/>
  <c r="H229" i="2"/>
  <c r="H236" i="2"/>
  <c r="I236" i="2" s="1"/>
  <c r="H178" i="2"/>
  <c r="I178" i="2" s="1"/>
  <c r="H176" i="2"/>
  <c r="I176" i="2" s="1"/>
  <c r="H174" i="2"/>
  <c r="I174" i="2" s="1"/>
  <c r="H172" i="2"/>
  <c r="I172" i="2" s="1"/>
  <c r="H170" i="2"/>
  <c r="I170" i="2" s="1"/>
  <c r="H169" i="2"/>
  <c r="I169" i="2" s="1"/>
  <c r="G179" i="2"/>
  <c r="G177" i="2"/>
  <c r="G175" i="2"/>
  <c r="G173" i="2"/>
  <c r="G171" i="2"/>
  <c r="G169" i="2"/>
  <c r="H234" i="2"/>
  <c r="H232" i="2"/>
  <c r="H230" i="2"/>
  <c r="H228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I205" i="2" s="1"/>
  <c r="H204" i="2"/>
  <c r="I204" i="2" s="1"/>
  <c r="G251" i="2"/>
  <c r="G247" i="2"/>
  <c r="G243" i="2"/>
  <c r="G239" i="2"/>
  <c r="H250" i="2"/>
  <c r="H248" i="2"/>
  <c r="H246" i="2"/>
  <c r="H244" i="2"/>
  <c r="H242" i="2"/>
  <c r="H240" i="2"/>
  <c r="H238" i="2"/>
  <c r="H251" i="2"/>
  <c r="H249" i="2"/>
  <c r="H247" i="2"/>
  <c r="H245" i="2"/>
  <c r="H243" i="2"/>
  <c r="H241" i="2"/>
  <c r="H239" i="2"/>
  <c r="H237" i="2"/>
  <c r="I237" i="2" s="1"/>
  <c r="F183" i="2"/>
  <c r="P3" i="3" s="1"/>
  <c r="E183" i="2"/>
  <c r="O3" i="3" s="1"/>
  <c r="D183" i="2"/>
  <c r="N3" i="3" s="1"/>
  <c r="C183" i="2"/>
  <c r="M3" i="3" s="1"/>
  <c r="B183" i="2"/>
  <c r="L3" i="3" s="1"/>
  <c r="C182" i="2"/>
  <c r="F98" i="2"/>
  <c r="K3" i="3" s="1"/>
  <c r="E98" i="2"/>
  <c r="J3" i="3" s="1"/>
  <c r="D98" i="2"/>
  <c r="I3" i="3" s="1"/>
  <c r="C98" i="2"/>
  <c r="H3" i="3" s="1"/>
  <c r="B98" i="2"/>
  <c r="G3" i="3" s="1"/>
  <c r="C97" i="2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F203" i="2" s="1"/>
  <c r="G34" i="18"/>
  <c r="F202" i="2" s="1"/>
  <c r="G33" i="18"/>
  <c r="F201" i="2" s="1"/>
  <c r="G32" i="18"/>
  <c r="F200" i="2" s="1"/>
  <c r="G31" i="18"/>
  <c r="F199" i="2" s="1"/>
  <c r="G30" i="18"/>
  <c r="F198" i="2" s="1"/>
  <c r="G29" i="18"/>
  <c r="F197" i="2" s="1"/>
  <c r="G28" i="18"/>
  <c r="F196" i="2" s="1"/>
  <c r="G27" i="18"/>
  <c r="F195" i="2" s="1"/>
  <c r="G26" i="18"/>
  <c r="F194" i="2" s="1"/>
  <c r="G25" i="18"/>
  <c r="F193" i="2" s="1"/>
  <c r="G24" i="18"/>
  <c r="F192" i="2" s="1"/>
  <c r="G23" i="18"/>
  <c r="F191" i="2" s="1"/>
  <c r="G22" i="18"/>
  <c r="F190" i="2" s="1"/>
  <c r="G21" i="18"/>
  <c r="F189" i="2" s="1"/>
  <c r="G20" i="18"/>
  <c r="F188" i="2" s="1"/>
  <c r="G19" i="18"/>
  <c r="F187" i="2" s="1"/>
  <c r="G18" i="18"/>
  <c r="F186" i="2" s="1"/>
  <c r="G17" i="18"/>
  <c r="F185" i="2" s="1"/>
  <c r="G16" i="18"/>
  <c r="F184" i="2" s="1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E203" i="2" s="1"/>
  <c r="G34" i="17"/>
  <c r="E202" i="2" s="1"/>
  <c r="G33" i="17"/>
  <c r="E201" i="2" s="1"/>
  <c r="G32" i="17"/>
  <c r="E200" i="2" s="1"/>
  <c r="G31" i="17"/>
  <c r="E199" i="2" s="1"/>
  <c r="G30" i="17"/>
  <c r="E198" i="2" s="1"/>
  <c r="G29" i="17"/>
  <c r="E197" i="2" s="1"/>
  <c r="G28" i="17"/>
  <c r="E196" i="2" s="1"/>
  <c r="G27" i="17"/>
  <c r="E195" i="2" s="1"/>
  <c r="G26" i="17"/>
  <c r="E194" i="2" s="1"/>
  <c r="G25" i="17"/>
  <c r="E193" i="2" s="1"/>
  <c r="G24" i="17"/>
  <c r="E192" i="2" s="1"/>
  <c r="G23" i="17"/>
  <c r="E191" i="2" s="1"/>
  <c r="G22" i="17"/>
  <c r="E190" i="2" s="1"/>
  <c r="G21" i="17"/>
  <c r="E189" i="2" s="1"/>
  <c r="G20" i="17"/>
  <c r="E188" i="2" s="1"/>
  <c r="G19" i="17"/>
  <c r="E187" i="2" s="1"/>
  <c r="G18" i="17"/>
  <c r="E186" i="2" s="1"/>
  <c r="G17" i="17"/>
  <c r="E185" i="2" s="1"/>
  <c r="G16" i="17"/>
  <c r="E184" i="2" s="1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D203" i="2" s="1"/>
  <c r="G34" i="16"/>
  <c r="D202" i="2" s="1"/>
  <c r="G33" i="16"/>
  <c r="D201" i="2" s="1"/>
  <c r="G32" i="16"/>
  <c r="D200" i="2" s="1"/>
  <c r="G31" i="16"/>
  <c r="D199" i="2" s="1"/>
  <c r="G30" i="16"/>
  <c r="D198" i="2" s="1"/>
  <c r="G29" i="16"/>
  <c r="D197" i="2" s="1"/>
  <c r="G28" i="16"/>
  <c r="D196" i="2" s="1"/>
  <c r="G27" i="16"/>
  <c r="D195" i="2" s="1"/>
  <c r="G26" i="16"/>
  <c r="D194" i="2" s="1"/>
  <c r="G25" i="16"/>
  <c r="D193" i="2" s="1"/>
  <c r="G24" i="16"/>
  <c r="D192" i="2" s="1"/>
  <c r="G23" i="16"/>
  <c r="D191" i="2" s="1"/>
  <c r="G22" i="16"/>
  <c r="D190" i="2" s="1"/>
  <c r="G21" i="16"/>
  <c r="D189" i="2" s="1"/>
  <c r="G20" i="16"/>
  <c r="D188" i="2" s="1"/>
  <c r="G19" i="16"/>
  <c r="D187" i="2" s="1"/>
  <c r="G18" i="16"/>
  <c r="D186" i="2" s="1"/>
  <c r="G17" i="16"/>
  <c r="D185" i="2" s="1"/>
  <c r="G16" i="16"/>
  <c r="D184" i="2" s="1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C203" i="2" s="1"/>
  <c r="G34" i="15"/>
  <c r="C202" i="2" s="1"/>
  <c r="G33" i="15"/>
  <c r="C201" i="2" s="1"/>
  <c r="G32" i="15"/>
  <c r="C200" i="2" s="1"/>
  <c r="G31" i="15"/>
  <c r="C199" i="2" s="1"/>
  <c r="G30" i="15"/>
  <c r="C198" i="2" s="1"/>
  <c r="G29" i="15"/>
  <c r="C197" i="2" s="1"/>
  <c r="G28" i="15"/>
  <c r="C196" i="2" s="1"/>
  <c r="G27" i="15"/>
  <c r="C195" i="2" s="1"/>
  <c r="G26" i="15"/>
  <c r="C194" i="2" s="1"/>
  <c r="G25" i="15"/>
  <c r="C193" i="2" s="1"/>
  <c r="G24" i="15"/>
  <c r="C192" i="2" s="1"/>
  <c r="G23" i="15"/>
  <c r="C191" i="2" s="1"/>
  <c r="G22" i="15"/>
  <c r="C190" i="2" s="1"/>
  <c r="G21" i="15"/>
  <c r="C189" i="2" s="1"/>
  <c r="G20" i="15"/>
  <c r="C188" i="2" s="1"/>
  <c r="G19" i="15"/>
  <c r="C187" i="2" s="1"/>
  <c r="G18" i="15"/>
  <c r="C186" i="2" s="1"/>
  <c r="G17" i="15"/>
  <c r="C185" i="2" s="1"/>
  <c r="G16" i="15"/>
  <c r="C184" i="2" s="1"/>
  <c r="G35" i="14"/>
  <c r="B203" i="2" s="1"/>
  <c r="G203" i="2" s="1"/>
  <c r="G34" i="14"/>
  <c r="B202" i="2" s="1"/>
  <c r="G33" i="14"/>
  <c r="B201" i="2" s="1"/>
  <c r="G32" i="14"/>
  <c r="B200" i="2" s="1"/>
  <c r="G31" i="14"/>
  <c r="B199" i="2" s="1"/>
  <c r="G30" i="14"/>
  <c r="B198" i="2" s="1"/>
  <c r="G29" i="14"/>
  <c r="B197" i="2" s="1"/>
  <c r="G28" i="14"/>
  <c r="B196" i="2" s="1"/>
  <c r="G27" i="14"/>
  <c r="B195" i="2" s="1"/>
  <c r="G26" i="14"/>
  <c r="B194" i="2" s="1"/>
  <c r="G25" i="14"/>
  <c r="B193" i="2" s="1"/>
  <c r="G24" i="14"/>
  <c r="B192" i="2" s="1"/>
  <c r="G23" i="14"/>
  <c r="B191" i="2" s="1"/>
  <c r="G22" i="14"/>
  <c r="B190" i="2" s="1"/>
  <c r="G21" i="14"/>
  <c r="B189" i="2" s="1"/>
  <c r="G20" i="14"/>
  <c r="B188" i="2" s="1"/>
  <c r="G19" i="14"/>
  <c r="B187" i="2" s="1"/>
  <c r="G18" i="14"/>
  <c r="B186" i="2" s="1"/>
  <c r="G17" i="14"/>
  <c r="B185" i="2" s="1"/>
  <c r="G16" i="14"/>
  <c r="B184" i="2" s="1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F118" i="2" s="1"/>
  <c r="G34" i="13"/>
  <c r="F117" i="2" s="1"/>
  <c r="G33" i="13"/>
  <c r="F116" i="2" s="1"/>
  <c r="G32" i="13"/>
  <c r="F115" i="2" s="1"/>
  <c r="G31" i="13"/>
  <c r="F114" i="2" s="1"/>
  <c r="G30" i="13"/>
  <c r="F113" i="2" s="1"/>
  <c r="G29" i="13"/>
  <c r="F112" i="2" s="1"/>
  <c r="G28" i="13"/>
  <c r="F111" i="2" s="1"/>
  <c r="G27" i="13"/>
  <c r="F110" i="2" s="1"/>
  <c r="G26" i="13"/>
  <c r="F109" i="2" s="1"/>
  <c r="G25" i="13"/>
  <c r="F108" i="2" s="1"/>
  <c r="G24" i="13"/>
  <c r="F107" i="2" s="1"/>
  <c r="G23" i="13"/>
  <c r="F106" i="2" s="1"/>
  <c r="G22" i="13"/>
  <c r="F105" i="2" s="1"/>
  <c r="G21" i="13"/>
  <c r="F104" i="2" s="1"/>
  <c r="G20" i="13"/>
  <c r="F103" i="2" s="1"/>
  <c r="G19" i="13"/>
  <c r="F102" i="2" s="1"/>
  <c r="G18" i="13"/>
  <c r="F101" i="2" s="1"/>
  <c r="G17" i="13"/>
  <c r="F100" i="2" s="1"/>
  <c r="G16" i="13"/>
  <c r="F99" i="2" s="1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E118" i="2" s="1"/>
  <c r="G34" i="12"/>
  <c r="E117" i="2" s="1"/>
  <c r="G33" i="12"/>
  <c r="E116" i="2" s="1"/>
  <c r="G32" i="12"/>
  <c r="E115" i="2" s="1"/>
  <c r="G31" i="12"/>
  <c r="E114" i="2" s="1"/>
  <c r="G30" i="12"/>
  <c r="E113" i="2" s="1"/>
  <c r="G29" i="12"/>
  <c r="E112" i="2" s="1"/>
  <c r="G28" i="12"/>
  <c r="E111" i="2" s="1"/>
  <c r="G27" i="12"/>
  <c r="E110" i="2" s="1"/>
  <c r="G26" i="12"/>
  <c r="E109" i="2" s="1"/>
  <c r="G25" i="12"/>
  <c r="E108" i="2" s="1"/>
  <c r="G24" i="12"/>
  <c r="E107" i="2" s="1"/>
  <c r="G23" i="12"/>
  <c r="E106" i="2" s="1"/>
  <c r="G22" i="12"/>
  <c r="E105" i="2" s="1"/>
  <c r="G21" i="12"/>
  <c r="E104" i="2" s="1"/>
  <c r="G20" i="12"/>
  <c r="E103" i="2" s="1"/>
  <c r="G19" i="12"/>
  <c r="E102" i="2" s="1"/>
  <c r="G18" i="12"/>
  <c r="E101" i="2" s="1"/>
  <c r="G17" i="12"/>
  <c r="E100" i="2" s="1"/>
  <c r="G16" i="12"/>
  <c r="E99" i="2" s="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D118" i="2" s="1"/>
  <c r="G34" i="11"/>
  <c r="D117" i="2" s="1"/>
  <c r="G33" i="11"/>
  <c r="D116" i="2" s="1"/>
  <c r="G32" i="11"/>
  <c r="D115" i="2" s="1"/>
  <c r="G31" i="11"/>
  <c r="D114" i="2" s="1"/>
  <c r="G30" i="11"/>
  <c r="D113" i="2" s="1"/>
  <c r="G29" i="11"/>
  <c r="D112" i="2" s="1"/>
  <c r="G28" i="11"/>
  <c r="D111" i="2" s="1"/>
  <c r="G27" i="11"/>
  <c r="D110" i="2" s="1"/>
  <c r="G26" i="11"/>
  <c r="D109" i="2" s="1"/>
  <c r="G25" i="11"/>
  <c r="D108" i="2" s="1"/>
  <c r="G24" i="11"/>
  <c r="D107" i="2" s="1"/>
  <c r="G23" i="11"/>
  <c r="D106" i="2" s="1"/>
  <c r="G22" i="11"/>
  <c r="D105" i="2" s="1"/>
  <c r="G21" i="11"/>
  <c r="D104" i="2" s="1"/>
  <c r="G20" i="11"/>
  <c r="D103" i="2" s="1"/>
  <c r="G19" i="11"/>
  <c r="D102" i="2" s="1"/>
  <c r="G18" i="11"/>
  <c r="D101" i="2" s="1"/>
  <c r="G17" i="11"/>
  <c r="D100" i="2" s="1"/>
  <c r="G16" i="11"/>
  <c r="D99" i="2" s="1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C118" i="2" s="1"/>
  <c r="G34" i="10"/>
  <c r="C117" i="2" s="1"/>
  <c r="G33" i="10"/>
  <c r="C116" i="2" s="1"/>
  <c r="G32" i="10"/>
  <c r="C115" i="2" s="1"/>
  <c r="G31" i="10"/>
  <c r="C114" i="2" s="1"/>
  <c r="G30" i="10"/>
  <c r="C113" i="2" s="1"/>
  <c r="G29" i="10"/>
  <c r="C112" i="2" s="1"/>
  <c r="G28" i="10"/>
  <c r="C111" i="2" s="1"/>
  <c r="G27" i="10"/>
  <c r="C110" i="2" s="1"/>
  <c r="G26" i="10"/>
  <c r="C109" i="2" s="1"/>
  <c r="G25" i="10"/>
  <c r="C108" i="2" s="1"/>
  <c r="G24" i="10"/>
  <c r="C107" i="2" s="1"/>
  <c r="G23" i="10"/>
  <c r="C106" i="2" s="1"/>
  <c r="G22" i="10"/>
  <c r="C105" i="2" s="1"/>
  <c r="G21" i="10"/>
  <c r="C104" i="2" s="1"/>
  <c r="G20" i="10"/>
  <c r="C103" i="2" s="1"/>
  <c r="G19" i="10"/>
  <c r="C102" i="2" s="1"/>
  <c r="G18" i="10"/>
  <c r="C101" i="2" s="1"/>
  <c r="G17" i="10"/>
  <c r="C100" i="2" s="1"/>
  <c r="G16" i="10"/>
  <c r="C99" i="2" s="1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B118" i="2" s="1"/>
  <c r="G34" i="9"/>
  <c r="B117" i="2" s="1"/>
  <c r="G33" i="9"/>
  <c r="B116" i="2" s="1"/>
  <c r="G32" i="9"/>
  <c r="B115" i="2" s="1"/>
  <c r="G31" i="9"/>
  <c r="B114" i="2" s="1"/>
  <c r="G30" i="9"/>
  <c r="B113" i="2" s="1"/>
  <c r="G29" i="9"/>
  <c r="B112" i="2" s="1"/>
  <c r="G28" i="9"/>
  <c r="B111" i="2" s="1"/>
  <c r="G27" i="9"/>
  <c r="B110" i="2" s="1"/>
  <c r="G26" i="9"/>
  <c r="B109" i="2" s="1"/>
  <c r="G25" i="9"/>
  <c r="B108" i="2" s="1"/>
  <c r="G24" i="9"/>
  <c r="B107" i="2" s="1"/>
  <c r="G23" i="9"/>
  <c r="B106" i="2" s="1"/>
  <c r="G22" i="9"/>
  <c r="B105" i="2" s="1"/>
  <c r="G21" i="9"/>
  <c r="B104" i="2" s="1"/>
  <c r="G20" i="9"/>
  <c r="B103" i="2" s="1"/>
  <c r="G19" i="9"/>
  <c r="B102" i="2" s="1"/>
  <c r="G18" i="9"/>
  <c r="B101" i="2" s="1"/>
  <c r="G17" i="9"/>
  <c r="B100" i="2" s="1"/>
  <c r="G16" i="9"/>
  <c r="B99" i="2" s="1"/>
  <c r="F3" i="2"/>
  <c r="F3" i="3" s="1"/>
  <c r="E3" i="2"/>
  <c r="E3" i="3" s="1"/>
  <c r="D3" i="2"/>
  <c r="D3" i="3" s="1"/>
  <c r="C2" i="2"/>
  <c r="G100" i="8"/>
  <c r="F88" i="2" s="1"/>
  <c r="H88" i="2" s="1"/>
  <c r="I88" i="2" s="1"/>
  <c r="G99" i="8"/>
  <c r="F87" i="2" s="1"/>
  <c r="G87" i="2" s="1"/>
  <c r="G98" i="8"/>
  <c r="F86" i="2" s="1"/>
  <c r="H86" i="2" s="1"/>
  <c r="I86" i="2" s="1"/>
  <c r="G97" i="8"/>
  <c r="F85" i="2" s="1"/>
  <c r="H85" i="2" s="1"/>
  <c r="I85" i="2" s="1"/>
  <c r="G96" i="8"/>
  <c r="F84" i="2" s="1"/>
  <c r="H84" i="2" s="1"/>
  <c r="I84" i="2" s="1"/>
  <c r="G95" i="8"/>
  <c r="F83" i="2" s="1"/>
  <c r="G83" i="2" s="1"/>
  <c r="G94" i="8"/>
  <c r="F82" i="2" s="1"/>
  <c r="H82" i="2" s="1"/>
  <c r="I82" i="2" s="1"/>
  <c r="G93" i="8"/>
  <c r="F81" i="2" s="1"/>
  <c r="H81" i="2" s="1"/>
  <c r="I81" i="2" s="1"/>
  <c r="G92" i="8"/>
  <c r="F80" i="2" s="1"/>
  <c r="H80" i="2" s="1"/>
  <c r="I80" i="2" s="1"/>
  <c r="G91" i="8"/>
  <c r="F79" i="2" s="1"/>
  <c r="G79" i="2" s="1"/>
  <c r="G90" i="8"/>
  <c r="F78" i="2" s="1"/>
  <c r="H78" i="2" s="1"/>
  <c r="I78" i="2" s="1"/>
  <c r="G89" i="8"/>
  <c r="F77" i="2" s="1"/>
  <c r="H77" i="2" s="1"/>
  <c r="I77" i="2" s="1"/>
  <c r="G88" i="8"/>
  <c r="F76" i="2" s="1"/>
  <c r="H76" i="2" s="1"/>
  <c r="I76" i="2" s="1"/>
  <c r="G87" i="8"/>
  <c r="F75" i="2" s="1"/>
  <c r="G75" i="2" s="1"/>
  <c r="G86" i="8"/>
  <c r="F74" i="2" s="1"/>
  <c r="H74" i="2" s="1"/>
  <c r="I74" i="2" s="1"/>
  <c r="G85" i="8"/>
  <c r="F73" i="2" s="1"/>
  <c r="H73" i="2" s="1"/>
  <c r="I73" i="2" s="1"/>
  <c r="G84" i="8"/>
  <c r="F72" i="2" s="1"/>
  <c r="H72" i="2" s="1"/>
  <c r="I72" i="2" s="1"/>
  <c r="G83" i="8"/>
  <c r="F71" i="2" s="1"/>
  <c r="G71" i="2" s="1"/>
  <c r="G82" i="8"/>
  <c r="F70" i="2" s="1"/>
  <c r="H70" i="2" s="1"/>
  <c r="I70" i="2" s="1"/>
  <c r="G81" i="8"/>
  <c r="F69" i="2" s="1"/>
  <c r="H69" i="2" s="1"/>
  <c r="I69" i="2" s="1"/>
  <c r="G80" i="8"/>
  <c r="F68" i="2" s="1"/>
  <c r="H68" i="2" s="1"/>
  <c r="I68" i="2" s="1"/>
  <c r="G79" i="8"/>
  <c r="F67" i="2" s="1"/>
  <c r="G67" i="2" s="1"/>
  <c r="G78" i="8"/>
  <c r="F66" i="2" s="1"/>
  <c r="H66" i="2" s="1"/>
  <c r="I66" i="2" s="1"/>
  <c r="G77" i="8"/>
  <c r="F65" i="2" s="1"/>
  <c r="H65" i="2" s="1"/>
  <c r="I65" i="2" s="1"/>
  <c r="G76" i="8"/>
  <c r="F64" i="2" s="1"/>
  <c r="H64" i="2" s="1"/>
  <c r="I64" i="2" s="1"/>
  <c r="G75" i="8"/>
  <c r="F63" i="2" s="1"/>
  <c r="G63" i="2" s="1"/>
  <c r="G74" i="8"/>
  <c r="F62" i="2" s="1"/>
  <c r="H62" i="2" s="1"/>
  <c r="I62" i="2" s="1"/>
  <c r="G73" i="8"/>
  <c r="F61" i="2" s="1"/>
  <c r="H61" i="2" s="1"/>
  <c r="I61" i="2" s="1"/>
  <c r="G72" i="8"/>
  <c r="F60" i="2" s="1"/>
  <c r="H60" i="2" s="1"/>
  <c r="I60" i="2" s="1"/>
  <c r="G71" i="8"/>
  <c r="F59" i="2" s="1"/>
  <c r="G59" i="2" s="1"/>
  <c r="G70" i="8"/>
  <c r="F58" i="2" s="1"/>
  <c r="H58" i="2" s="1"/>
  <c r="I58" i="2" s="1"/>
  <c r="G69" i="8"/>
  <c r="F57" i="2" s="1"/>
  <c r="H57" i="2" s="1"/>
  <c r="I57" i="2" s="1"/>
  <c r="G68" i="8"/>
  <c r="F56" i="2" s="1"/>
  <c r="H56" i="2" s="1"/>
  <c r="I56" i="2" s="1"/>
  <c r="G67" i="8"/>
  <c r="F55" i="2" s="1"/>
  <c r="G55" i="2" s="1"/>
  <c r="G66" i="8"/>
  <c r="F54" i="2" s="1"/>
  <c r="H54" i="2" s="1"/>
  <c r="I54" i="2" s="1"/>
  <c r="G65" i="8"/>
  <c r="F53" i="2" s="1"/>
  <c r="H53" i="2" s="1"/>
  <c r="I53" i="2" s="1"/>
  <c r="G64" i="8"/>
  <c r="F52" i="2" s="1"/>
  <c r="H52" i="2" s="1"/>
  <c r="I52" i="2" s="1"/>
  <c r="G63" i="8"/>
  <c r="F51" i="2" s="1"/>
  <c r="G51" i="2" s="1"/>
  <c r="G62" i="8"/>
  <c r="F50" i="2" s="1"/>
  <c r="H50" i="2" s="1"/>
  <c r="I50" i="2" s="1"/>
  <c r="G61" i="8"/>
  <c r="F49" i="2" s="1"/>
  <c r="H49" i="2" s="1"/>
  <c r="I49" i="2" s="1"/>
  <c r="G60" i="8"/>
  <c r="F48" i="2" s="1"/>
  <c r="H48" i="2" s="1"/>
  <c r="I48" i="2" s="1"/>
  <c r="G59" i="8"/>
  <c r="F47" i="2" s="1"/>
  <c r="G47" i="2" s="1"/>
  <c r="G58" i="8"/>
  <c r="F46" i="2" s="1"/>
  <c r="H46" i="2" s="1"/>
  <c r="I46" i="2" s="1"/>
  <c r="G57" i="8"/>
  <c r="F45" i="2" s="1"/>
  <c r="H45" i="2" s="1"/>
  <c r="I45" i="2" s="1"/>
  <c r="G56" i="8"/>
  <c r="F44" i="2" s="1"/>
  <c r="H44" i="2" s="1"/>
  <c r="I44" i="2" s="1"/>
  <c r="G55" i="8"/>
  <c r="F43" i="2" s="1"/>
  <c r="G43" i="2" s="1"/>
  <c r="G54" i="8"/>
  <c r="F42" i="2" s="1"/>
  <c r="H42" i="2" s="1"/>
  <c r="I42" i="2" s="1"/>
  <c r="G53" i="8"/>
  <c r="F41" i="2" s="1"/>
  <c r="H41" i="2" s="1"/>
  <c r="I41" i="2" s="1"/>
  <c r="G52" i="8"/>
  <c r="F40" i="2" s="1"/>
  <c r="H40" i="2" s="1"/>
  <c r="I40" i="2" s="1"/>
  <c r="G51" i="8"/>
  <c r="F39" i="2" s="1"/>
  <c r="G39" i="2" s="1"/>
  <c r="G50" i="8"/>
  <c r="F38" i="2" s="1"/>
  <c r="H38" i="2" s="1"/>
  <c r="I38" i="2" s="1"/>
  <c r="G49" i="8"/>
  <c r="F37" i="2" s="1"/>
  <c r="H37" i="2" s="1"/>
  <c r="I37" i="2" s="1"/>
  <c r="G48" i="8"/>
  <c r="F36" i="2" s="1"/>
  <c r="H36" i="2" s="1"/>
  <c r="I36" i="2" s="1"/>
  <c r="G47" i="8"/>
  <c r="F35" i="2" s="1"/>
  <c r="G35" i="2" s="1"/>
  <c r="G46" i="8"/>
  <c r="F34" i="2" s="1"/>
  <c r="H34" i="2" s="1"/>
  <c r="I34" i="2" s="1"/>
  <c r="G45" i="8"/>
  <c r="F33" i="2" s="1"/>
  <c r="H33" i="2" s="1"/>
  <c r="I33" i="2" s="1"/>
  <c r="G44" i="8"/>
  <c r="F32" i="2" s="1"/>
  <c r="H32" i="2" s="1"/>
  <c r="I32" i="2" s="1"/>
  <c r="G43" i="8"/>
  <c r="F31" i="2" s="1"/>
  <c r="G31" i="2" s="1"/>
  <c r="G42" i="8"/>
  <c r="F30" i="2" s="1"/>
  <c r="H30" i="2" s="1"/>
  <c r="I30" i="2" s="1"/>
  <c r="G41" i="8"/>
  <c r="F29" i="2" s="1"/>
  <c r="H29" i="2" s="1"/>
  <c r="I29" i="2" s="1"/>
  <c r="G40" i="8"/>
  <c r="F28" i="2" s="1"/>
  <c r="H28" i="2" s="1"/>
  <c r="I28" i="2" s="1"/>
  <c r="G39" i="8"/>
  <c r="G38" i="8"/>
  <c r="F26" i="2" s="1"/>
  <c r="H26" i="2" s="1"/>
  <c r="I26" i="2" s="1"/>
  <c r="G37" i="8"/>
  <c r="F25" i="2" s="1"/>
  <c r="H25" i="2" s="1"/>
  <c r="I25" i="2" s="1"/>
  <c r="G36" i="8"/>
  <c r="F24" i="2" s="1"/>
  <c r="H24" i="2" s="1"/>
  <c r="I24" i="2" s="1"/>
  <c r="G35" i="8"/>
  <c r="F23" i="2" s="1"/>
  <c r="G23" i="2" s="1"/>
  <c r="G34" i="8"/>
  <c r="F22" i="2" s="1"/>
  <c r="H22" i="2" s="1"/>
  <c r="G33" i="8"/>
  <c r="F21" i="2" s="1"/>
  <c r="H21" i="2" s="1"/>
  <c r="G32" i="8"/>
  <c r="F20" i="2" s="1"/>
  <c r="G17" i="8"/>
  <c r="F5" i="2" s="1"/>
  <c r="G28" i="8"/>
  <c r="F16" i="2" s="1"/>
  <c r="G31" i="8"/>
  <c r="F19" i="2" s="1"/>
  <c r="G26" i="8"/>
  <c r="F14" i="2" s="1"/>
  <c r="G27" i="8"/>
  <c r="F15" i="2" s="1"/>
  <c r="G29" i="8"/>
  <c r="F17" i="2" s="1"/>
  <c r="G21" i="8"/>
  <c r="F9" i="2" s="1"/>
  <c r="G20" i="8"/>
  <c r="F8" i="2" s="1"/>
  <c r="G23" i="8"/>
  <c r="F11" i="2" s="1"/>
  <c r="G18" i="8"/>
  <c r="F6" i="2" s="1"/>
  <c r="G25" i="8"/>
  <c r="F13" i="2" s="1"/>
  <c r="G22" i="8"/>
  <c r="F10" i="2" s="1"/>
  <c r="G24" i="8"/>
  <c r="F12" i="2" s="1"/>
  <c r="G19" i="8"/>
  <c r="F7" i="2" s="1"/>
  <c r="G30" i="8"/>
  <c r="F18" i="2" s="1"/>
  <c r="G16" i="8"/>
  <c r="F4" i="2" s="1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E96" i="2" s="1"/>
  <c r="G38" i="7"/>
  <c r="G37" i="7"/>
  <c r="G36" i="7"/>
  <c r="G35" i="7"/>
  <c r="G34" i="7"/>
  <c r="G33" i="7"/>
  <c r="G32" i="7"/>
  <c r="E20" i="2" s="1"/>
  <c r="G17" i="7"/>
  <c r="E5" i="2" s="1"/>
  <c r="G28" i="7"/>
  <c r="E16" i="2" s="1"/>
  <c r="G31" i="7"/>
  <c r="E19" i="2" s="1"/>
  <c r="G26" i="7"/>
  <c r="E14" i="2" s="1"/>
  <c r="G27" i="7"/>
  <c r="E15" i="2" s="1"/>
  <c r="G29" i="7"/>
  <c r="E17" i="2" s="1"/>
  <c r="G21" i="7"/>
  <c r="E9" i="2" s="1"/>
  <c r="G20" i="7"/>
  <c r="E8" i="2" s="1"/>
  <c r="G23" i="7"/>
  <c r="E11" i="2" s="1"/>
  <c r="G18" i="7"/>
  <c r="E6" i="2" s="1"/>
  <c r="G25" i="7"/>
  <c r="E13" i="2" s="1"/>
  <c r="G22" i="7"/>
  <c r="E10" i="2" s="1"/>
  <c r="G24" i="7"/>
  <c r="E12" i="2" s="1"/>
  <c r="G19" i="7"/>
  <c r="E7" i="2" s="1"/>
  <c r="G30" i="7"/>
  <c r="E18" i="2" s="1"/>
  <c r="G16" i="7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D96" i="2" s="1"/>
  <c r="G38" i="6"/>
  <c r="G37" i="6"/>
  <c r="G36" i="6"/>
  <c r="G35" i="6"/>
  <c r="G34" i="6"/>
  <c r="G33" i="6"/>
  <c r="G32" i="6"/>
  <c r="D20" i="2" s="1"/>
  <c r="G17" i="6"/>
  <c r="D5" i="2" s="1"/>
  <c r="G28" i="6"/>
  <c r="D16" i="2" s="1"/>
  <c r="G31" i="6"/>
  <c r="D19" i="2" s="1"/>
  <c r="G26" i="6"/>
  <c r="D14" i="2" s="1"/>
  <c r="G27" i="6"/>
  <c r="D15" i="2" s="1"/>
  <c r="G29" i="6"/>
  <c r="D17" i="2" s="1"/>
  <c r="G21" i="6"/>
  <c r="D9" i="2" s="1"/>
  <c r="G20" i="6"/>
  <c r="D8" i="2" s="1"/>
  <c r="G23" i="6"/>
  <c r="D11" i="2" s="1"/>
  <c r="G18" i="6"/>
  <c r="D6" i="2" s="1"/>
  <c r="G25" i="6"/>
  <c r="D13" i="2" s="1"/>
  <c r="G22" i="6"/>
  <c r="D10" i="2" s="1"/>
  <c r="G24" i="6"/>
  <c r="D12" i="2" s="1"/>
  <c r="G19" i="6"/>
  <c r="D7" i="2" s="1"/>
  <c r="G30" i="6"/>
  <c r="D18" i="2" s="1"/>
  <c r="G16" i="6"/>
  <c r="D4" i="2" s="1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C96" i="2" s="1"/>
  <c r="G38" i="5"/>
  <c r="G37" i="5"/>
  <c r="G36" i="5"/>
  <c r="G35" i="5"/>
  <c r="G34" i="5"/>
  <c r="G33" i="5"/>
  <c r="G32" i="5"/>
  <c r="C20" i="2" s="1"/>
  <c r="G17" i="5"/>
  <c r="G28" i="5"/>
  <c r="C16" i="2" s="1"/>
  <c r="G31" i="5"/>
  <c r="C19" i="2" s="1"/>
  <c r="G26" i="5"/>
  <c r="C14" i="2" s="1"/>
  <c r="G27" i="5"/>
  <c r="C15" i="2" s="1"/>
  <c r="G29" i="5"/>
  <c r="C17" i="2" s="1"/>
  <c r="G21" i="5"/>
  <c r="C9" i="2" s="1"/>
  <c r="G20" i="5"/>
  <c r="C8" i="2" s="1"/>
  <c r="G23" i="5"/>
  <c r="C11" i="2" s="1"/>
  <c r="G18" i="5"/>
  <c r="C6" i="2" s="1"/>
  <c r="G25" i="5"/>
  <c r="C13" i="2" s="1"/>
  <c r="G22" i="5"/>
  <c r="C10" i="2" s="1"/>
  <c r="G24" i="5"/>
  <c r="C12" i="2" s="1"/>
  <c r="G19" i="5"/>
  <c r="C7" i="2" s="1"/>
  <c r="G30" i="5"/>
  <c r="G16" i="5"/>
  <c r="C4" i="2" s="1"/>
  <c r="H184" i="2" l="1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82" i="2"/>
  <c r="G86" i="2"/>
  <c r="G21" i="2"/>
  <c r="G25" i="2"/>
  <c r="G29" i="2"/>
  <c r="G33" i="2"/>
  <c r="G37" i="2"/>
  <c r="G41" i="2"/>
  <c r="G45" i="2"/>
  <c r="G49" i="2"/>
  <c r="G53" i="2"/>
  <c r="G57" i="2"/>
  <c r="G61" i="2"/>
  <c r="G65" i="2"/>
  <c r="G69" i="2"/>
  <c r="G73" i="2"/>
  <c r="G77" i="2"/>
  <c r="G81" i="2"/>
  <c r="G85" i="2"/>
  <c r="H23" i="2"/>
  <c r="H31" i="2"/>
  <c r="I31" i="2" s="1"/>
  <c r="H35" i="2"/>
  <c r="I35" i="2" s="1"/>
  <c r="H39" i="2"/>
  <c r="I39" i="2" s="1"/>
  <c r="H43" i="2"/>
  <c r="I43" i="2" s="1"/>
  <c r="H47" i="2"/>
  <c r="I47" i="2" s="1"/>
  <c r="H51" i="2"/>
  <c r="I51" i="2" s="1"/>
  <c r="H55" i="2"/>
  <c r="I55" i="2" s="1"/>
  <c r="H59" i="2"/>
  <c r="I59" i="2" s="1"/>
  <c r="H63" i="2"/>
  <c r="I63" i="2" s="1"/>
  <c r="H67" i="2"/>
  <c r="I67" i="2" s="1"/>
  <c r="H71" i="2"/>
  <c r="I71" i="2" s="1"/>
  <c r="H75" i="2"/>
  <c r="I75" i="2" s="1"/>
  <c r="H79" i="2"/>
  <c r="I79" i="2" s="1"/>
  <c r="H83" i="2"/>
  <c r="I83" i="2" s="1"/>
  <c r="H87" i="2"/>
  <c r="I87" i="2" s="1"/>
  <c r="F96" i="2"/>
  <c r="F27" i="2"/>
  <c r="G24" i="2"/>
  <c r="G28" i="2"/>
  <c r="G32" i="2"/>
  <c r="G36" i="2"/>
  <c r="G40" i="2"/>
  <c r="G44" i="2"/>
  <c r="G48" i="2"/>
  <c r="G52" i="2"/>
  <c r="G56" i="2"/>
  <c r="G60" i="2"/>
  <c r="G64" i="2"/>
  <c r="G68" i="2"/>
  <c r="G72" i="2"/>
  <c r="G76" i="2"/>
  <c r="G80" i="2"/>
  <c r="G84" i="2"/>
  <c r="G88" i="2"/>
  <c r="I239" i="2"/>
  <c r="I243" i="2"/>
  <c r="I247" i="2"/>
  <c r="I251" i="2"/>
  <c r="I240" i="2"/>
  <c r="I244" i="2"/>
  <c r="I248" i="2"/>
  <c r="I241" i="2"/>
  <c r="I245" i="2"/>
  <c r="I249" i="2"/>
  <c r="I238" i="2"/>
  <c r="I242" i="2"/>
  <c r="I246" i="2"/>
  <c r="I250" i="2"/>
  <c r="I206" i="2"/>
  <c r="I208" i="2"/>
  <c r="I210" i="2"/>
  <c r="I212" i="2"/>
  <c r="I214" i="2"/>
  <c r="I216" i="2"/>
  <c r="I218" i="2"/>
  <c r="I220" i="2"/>
  <c r="I222" i="2"/>
  <c r="I224" i="2"/>
  <c r="I226" i="2"/>
  <c r="I230" i="2"/>
  <c r="I234" i="2"/>
  <c r="I231" i="2"/>
  <c r="I229" i="2"/>
  <c r="I207" i="2"/>
  <c r="I209" i="2"/>
  <c r="I211" i="2"/>
  <c r="I213" i="2"/>
  <c r="I215" i="2"/>
  <c r="I217" i="2"/>
  <c r="I219" i="2"/>
  <c r="I221" i="2"/>
  <c r="I223" i="2"/>
  <c r="I225" i="2"/>
  <c r="I228" i="2"/>
  <c r="I232" i="2"/>
  <c r="I227" i="2"/>
  <c r="I235" i="2"/>
  <c r="I233" i="2"/>
  <c r="H203" i="2"/>
  <c r="G118" i="2"/>
  <c r="H118" i="2"/>
  <c r="G117" i="2"/>
  <c r="H117" i="2"/>
  <c r="G202" i="2"/>
  <c r="H202" i="2"/>
  <c r="C5" i="2"/>
  <c r="C18" i="2"/>
  <c r="G184" i="2"/>
  <c r="E4" i="2"/>
  <c r="G27" i="2" l="1"/>
  <c r="H27" i="2"/>
  <c r="I27" i="2" s="1"/>
  <c r="G22" i="1"/>
  <c r="B10" i="2" s="1"/>
  <c r="G16" i="1"/>
  <c r="B4" i="2" s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17" i="1"/>
  <c r="G18" i="1"/>
  <c r="B6" i="2" s="1"/>
  <c r="G19" i="1"/>
  <c r="B7" i="2" s="1"/>
  <c r="G20" i="1"/>
  <c r="B8" i="2" s="1"/>
  <c r="G21" i="1"/>
  <c r="B9" i="2" s="1"/>
  <c r="G23" i="1"/>
  <c r="B11" i="2" s="1"/>
  <c r="G24" i="1"/>
  <c r="B12" i="2" s="1"/>
  <c r="G25" i="1"/>
  <c r="B13" i="2" s="1"/>
  <c r="G26" i="1"/>
  <c r="B14" i="2" s="1"/>
  <c r="G27" i="1"/>
  <c r="B15" i="2" s="1"/>
  <c r="G28" i="1"/>
  <c r="B16" i="2" s="1"/>
  <c r="G29" i="1"/>
  <c r="B17" i="2" s="1"/>
  <c r="G30" i="1"/>
  <c r="B18" i="2" s="1"/>
  <c r="G31" i="1"/>
  <c r="B19" i="2" s="1"/>
  <c r="G32" i="1"/>
  <c r="B20" i="2" s="1"/>
  <c r="G33" i="1"/>
  <c r="G34" i="1"/>
  <c r="G35" i="1"/>
  <c r="B96" i="2" l="1"/>
  <c r="H96" i="2" s="1"/>
  <c r="G20" i="2"/>
  <c r="H20" i="2"/>
  <c r="G16" i="2"/>
  <c r="H16" i="2"/>
  <c r="H19" i="2"/>
  <c r="G19" i="2"/>
  <c r="G17" i="2"/>
  <c r="H17" i="2"/>
  <c r="G102" i="2"/>
  <c r="H102" i="2"/>
  <c r="G104" i="2"/>
  <c r="H104" i="2"/>
  <c r="G106" i="2"/>
  <c r="H106" i="2"/>
  <c r="G108" i="2"/>
  <c r="H108" i="2"/>
  <c r="G110" i="2"/>
  <c r="H110" i="2"/>
  <c r="G111" i="2"/>
  <c r="H111" i="2"/>
  <c r="G113" i="2"/>
  <c r="H113" i="2"/>
  <c r="G115" i="2"/>
  <c r="H115" i="2"/>
  <c r="H187" i="2"/>
  <c r="G187" i="2"/>
  <c r="H189" i="2"/>
  <c r="G189" i="2"/>
  <c r="H191" i="2"/>
  <c r="G191" i="2"/>
  <c r="H193" i="2"/>
  <c r="G193" i="2"/>
  <c r="H195" i="2"/>
  <c r="G195" i="2"/>
  <c r="H196" i="2"/>
  <c r="G196" i="2"/>
  <c r="H198" i="2"/>
  <c r="G198" i="2"/>
  <c r="H200" i="2"/>
  <c r="G200" i="2"/>
  <c r="H18" i="2"/>
  <c r="G18" i="2"/>
  <c r="G100" i="2"/>
  <c r="H100" i="2"/>
  <c r="G103" i="2"/>
  <c r="H103" i="2"/>
  <c r="G105" i="2"/>
  <c r="H105" i="2"/>
  <c r="G107" i="2"/>
  <c r="H107" i="2"/>
  <c r="G109" i="2"/>
  <c r="H109" i="2"/>
  <c r="G101" i="2"/>
  <c r="H101" i="2"/>
  <c r="G112" i="2"/>
  <c r="H112" i="2"/>
  <c r="G114" i="2"/>
  <c r="H114" i="2"/>
  <c r="G116" i="2"/>
  <c r="H116" i="2"/>
  <c r="H185" i="2"/>
  <c r="G185" i="2"/>
  <c r="H188" i="2"/>
  <c r="G188" i="2"/>
  <c r="H190" i="2"/>
  <c r="G190" i="2"/>
  <c r="H192" i="2"/>
  <c r="G192" i="2"/>
  <c r="H194" i="2"/>
  <c r="G194" i="2"/>
  <c r="H186" i="2"/>
  <c r="G186" i="2"/>
  <c r="H197" i="2"/>
  <c r="G197" i="2"/>
  <c r="H199" i="2"/>
  <c r="G199" i="2"/>
  <c r="H201" i="2"/>
  <c r="G201" i="2"/>
  <c r="H9" i="2"/>
  <c r="B5" i="2"/>
  <c r="G5" i="2" s="1"/>
  <c r="H10" i="2"/>
  <c r="G10" i="2"/>
  <c r="G12" i="2"/>
  <c r="H12" i="2"/>
  <c r="G13" i="2"/>
  <c r="H13" i="2"/>
  <c r="G11" i="2"/>
  <c r="H11" i="2"/>
  <c r="H8" i="2"/>
  <c r="G8" i="2"/>
  <c r="H4" i="2"/>
  <c r="H7" i="2"/>
  <c r="G7" i="2"/>
  <c r="G6" i="2"/>
  <c r="H6" i="2"/>
  <c r="H5" i="2" l="1"/>
  <c r="I13" i="2" s="1"/>
  <c r="I4" i="2"/>
  <c r="I5" i="2"/>
  <c r="G4" i="2"/>
  <c r="G9" i="2"/>
  <c r="G99" i="2"/>
  <c r="H99" i="2"/>
  <c r="G14" i="2"/>
  <c r="H14" i="2"/>
  <c r="G15" i="2"/>
  <c r="H15" i="2"/>
  <c r="I15" i="2" l="1"/>
  <c r="I14" i="2"/>
  <c r="I11" i="2"/>
  <c r="I10" i="2"/>
  <c r="I117" i="2"/>
  <c r="I118" i="2"/>
  <c r="I202" i="2"/>
  <c r="I203" i="2"/>
  <c r="I9" i="2"/>
  <c r="I8" i="2"/>
  <c r="I12" i="2"/>
  <c r="I7" i="2"/>
  <c r="I6" i="2"/>
  <c r="B5" i="3" s="1"/>
  <c r="I102" i="2"/>
  <c r="I106" i="2"/>
  <c r="I110" i="2"/>
  <c r="I114" i="2"/>
  <c r="I185" i="2"/>
  <c r="I189" i="2"/>
  <c r="I193" i="2"/>
  <c r="I197" i="2"/>
  <c r="I201" i="2"/>
  <c r="I101" i="2"/>
  <c r="I105" i="2"/>
  <c r="I109" i="2"/>
  <c r="I113" i="2"/>
  <c r="I184" i="2"/>
  <c r="I188" i="2"/>
  <c r="I192" i="2"/>
  <c r="I196" i="2"/>
  <c r="I200" i="2"/>
  <c r="I23" i="2"/>
  <c r="I100" i="2"/>
  <c r="I104" i="2"/>
  <c r="I108" i="2"/>
  <c r="I112" i="2"/>
  <c r="I116" i="2"/>
  <c r="I187" i="2"/>
  <c r="I191" i="2"/>
  <c r="I195" i="2"/>
  <c r="I199" i="2"/>
  <c r="I99" i="2"/>
  <c r="I103" i="2"/>
  <c r="I107" i="2"/>
  <c r="I111" i="2"/>
  <c r="I115" i="2"/>
  <c r="I186" i="2"/>
  <c r="I190" i="2"/>
  <c r="I194" i="2"/>
  <c r="I198" i="2"/>
  <c r="I22" i="2"/>
  <c r="I18" i="2"/>
  <c r="I21" i="2"/>
  <c r="I20" i="2"/>
  <c r="I17" i="2"/>
  <c r="I19" i="2"/>
  <c r="I16" i="2"/>
  <c r="H27" i="3" l="1"/>
  <c r="J27" i="3"/>
  <c r="G28" i="3"/>
  <c r="I28" i="3"/>
  <c r="K28" i="3"/>
  <c r="H29" i="3"/>
  <c r="J29" i="3"/>
  <c r="G30" i="3"/>
  <c r="I30" i="3"/>
  <c r="K30" i="3"/>
  <c r="H31" i="3"/>
  <c r="J31" i="3"/>
  <c r="G32" i="3"/>
  <c r="I32" i="3"/>
  <c r="K32" i="3"/>
  <c r="H33" i="3"/>
  <c r="J33" i="3"/>
  <c r="G34" i="3"/>
  <c r="I34" i="3"/>
  <c r="K34" i="3"/>
  <c r="H35" i="3"/>
  <c r="J35" i="3"/>
  <c r="G36" i="3"/>
  <c r="H37" i="3"/>
  <c r="G38" i="3"/>
  <c r="K38" i="3"/>
  <c r="J39" i="3"/>
  <c r="I40" i="3"/>
  <c r="H41" i="3"/>
  <c r="G42" i="3"/>
  <c r="K42" i="3"/>
  <c r="G44" i="3"/>
  <c r="K44" i="3"/>
  <c r="J45" i="3"/>
  <c r="I26" i="3"/>
  <c r="G27" i="3"/>
  <c r="I27" i="3"/>
  <c r="K27" i="3"/>
  <c r="H28" i="3"/>
  <c r="J28" i="3"/>
  <c r="G29" i="3"/>
  <c r="I29" i="3"/>
  <c r="K29" i="3"/>
  <c r="H30" i="3"/>
  <c r="J30" i="3"/>
  <c r="G31" i="3"/>
  <c r="I31" i="3"/>
  <c r="K31" i="3"/>
  <c r="H32" i="3"/>
  <c r="J32" i="3"/>
  <c r="G33" i="3"/>
  <c r="I33" i="3"/>
  <c r="K33" i="3"/>
  <c r="H34" i="3"/>
  <c r="J34" i="3"/>
  <c r="G35" i="3"/>
  <c r="I35" i="3"/>
  <c r="K35" i="3"/>
  <c r="H36" i="3"/>
  <c r="J36" i="3"/>
  <c r="G37" i="3"/>
  <c r="I37" i="3"/>
  <c r="K37" i="3"/>
  <c r="H38" i="3"/>
  <c r="J38" i="3"/>
  <c r="G39" i="3"/>
  <c r="I39" i="3"/>
  <c r="K39" i="3"/>
  <c r="H40" i="3"/>
  <c r="J40" i="3"/>
  <c r="G41" i="3"/>
  <c r="I41" i="3"/>
  <c r="K41" i="3"/>
  <c r="H42" i="3"/>
  <c r="J42" i="3"/>
  <c r="G43" i="3"/>
  <c r="I43" i="3"/>
  <c r="K43" i="3"/>
  <c r="H44" i="3"/>
  <c r="J44" i="3"/>
  <c r="G45" i="3"/>
  <c r="I45" i="3"/>
  <c r="K45" i="3"/>
  <c r="J26" i="3"/>
  <c r="H26" i="3"/>
  <c r="I36" i="3"/>
  <c r="K36" i="3"/>
  <c r="J37" i="3"/>
  <c r="I38" i="3"/>
  <c r="H39" i="3"/>
  <c r="G40" i="3"/>
  <c r="K40" i="3"/>
  <c r="J41" i="3"/>
  <c r="I42" i="3"/>
  <c r="H43" i="3"/>
  <c r="J43" i="3"/>
  <c r="I44" i="3"/>
  <c r="H45" i="3"/>
  <c r="K26" i="3"/>
  <c r="G26" i="3"/>
  <c r="C5" i="3"/>
  <c r="F24" i="3"/>
  <c r="B24" i="3"/>
  <c r="C23" i="3"/>
  <c r="D22" i="3"/>
  <c r="E21" i="3"/>
  <c r="F20" i="3"/>
  <c r="B20" i="3"/>
  <c r="C19" i="3"/>
  <c r="D18" i="3"/>
  <c r="E17" i="3"/>
  <c r="F16" i="3"/>
  <c r="B16" i="3"/>
  <c r="C15" i="3"/>
  <c r="D14" i="3"/>
  <c r="E13" i="3"/>
  <c r="F12" i="3"/>
  <c r="B12" i="3"/>
  <c r="C11" i="3"/>
  <c r="D10" i="3"/>
  <c r="E9" i="3"/>
  <c r="F8" i="3"/>
  <c r="B8" i="3"/>
  <c r="C7" i="3"/>
  <c r="D6" i="3"/>
  <c r="D5" i="3"/>
  <c r="E24" i="3"/>
  <c r="F23" i="3"/>
  <c r="B23" i="3"/>
  <c r="C22" i="3"/>
  <c r="D21" i="3"/>
  <c r="E20" i="3"/>
  <c r="F19" i="3"/>
  <c r="B19" i="3"/>
  <c r="C18" i="3"/>
  <c r="D17" i="3"/>
  <c r="E16" i="3"/>
  <c r="F15" i="3"/>
  <c r="B15" i="3"/>
  <c r="C14" i="3"/>
  <c r="D13" i="3"/>
  <c r="E12" i="3"/>
  <c r="F11" i="3"/>
  <c r="B11" i="3"/>
  <c r="C10" i="3"/>
  <c r="D9" i="3"/>
  <c r="E8" i="3"/>
  <c r="F7" i="3"/>
  <c r="B7" i="3"/>
  <c r="C6" i="3"/>
  <c r="M48" i="3"/>
  <c r="O48" i="3"/>
  <c r="L48" i="3"/>
  <c r="N48" i="3"/>
  <c r="P48" i="3"/>
  <c r="M49" i="3"/>
  <c r="O49" i="3"/>
  <c r="N49" i="3"/>
  <c r="L50" i="3"/>
  <c r="N50" i="3"/>
  <c r="P50" i="3"/>
  <c r="M51" i="3"/>
  <c r="O51" i="3"/>
  <c r="L52" i="3"/>
  <c r="N52" i="3"/>
  <c r="P52" i="3"/>
  <c r="M53" i="3"/>
  <c r="O53" i="3"/>
  <c r="L54" i="3"/>
  <c r="N54" i="3"/>
  <c r="P54" i="3"/>
  <c r="M55" i="3"/>
  <c r="O55" i="3"/>
  <c r="L56" i="3"/>
  <c r="N56" i="3"/>
  <c r="P56" i="3"/>
  <c r="M57" i="3"/>
  <c r="O57" i="3"/>
  <c r="L58" i="3"/>
  <c r="N58" i="3"/>
  <c r="P58" i="3"/>
  <c r="M59" i="3"/>
  <c r="O59" i="3"/>
  <c r="L60" i="3"/>
  <c r="N60" i="3"/>
  <c r="P60" i="3"/>
  <c r="M61" i="3"/>
  <c r="O61" i="3"/>
  <c r="L62" i="3"/>
  <c r="N62" i="3"/>
  <c r="P62" i="3"/>
  <c r="M63" i="3"/>
  <c r="O63" i="3"/>
  <c r="L64" i="3"/>
  <c r="N64" i="3"/>
  <c r="P64" i="3"/>
  <c r="M65" i="3"/>
  <c r="O65" i="3"/>
  <c r="L66" i="3"/>
  <c r="N66" i="3"/>
  <c r="P66" i="3"/>
  <c r="O47" i="3"/>
  <c r="M47" i="3"/>
  <c r="L49" i="3"/>
  <c r="P49" i="3"/>
  <c r="M50" i="3"/>
  <c r="O50" i="3"/>
  <c r="L51" i="3"/>
  <c r="N51" i="3"/>
  <c r="P51" i="3"/>
  <c r="M52" i="3"/>
  <c r="O52" i="3"/>
  <c r="L53" i="3"/>
  <c r="N53" i="3"/>
  <c r="P53" i="3"/>
  <c r="M54" i="3"/>
  <c r="O54" i="3"/>
  <c r="L55" i="3"/>
  <c r="N55" i="3"/>
  <c r="P55" i="3"/>
  <c r="M56" i="3"/>
  <c r="O56" i="3"/>
  <c r="L57" i="3"/>
  <c r="N57" i="3"/>
  <c r="P57" i="3"/>
  <c r="M58" i="3"/>
  <c r="O58" i="3"/>
  <c r="L59" i="3"/>
  <c r="N59" i="3"/>
  <c r="P59" i="3"/>
  <c r="M60" i="3"/>
  <c r="O60" i="3"/>
  <c r="L61" i="3"/>
  <c r="N61" i="3"/>
  <c r="P61" i="3"/>
  <c r="M62" i="3"/>
  <c r="O62" i="3"/>
  <c r="L63" i="3"/>
  <c r="N63" i="3"/>
  <c r="P63" i="3"/>
  <c r="M64" i="3"/>
  <c r="O64" i="3"/>
  <c r="L65" i="3"/>
  <c r="N65" i="3"/>
  <c r="P65" i="3"/>
  <c r="M66" i="3"/>
  <c r="O66" i="3"/>
  <c r="P47" i="3"/>
  <c r="N47" i="3"/>
  <c r="L47" i="3"/>
  <c r="E5" i="3"/>
  <c r="D24" i="3"/>
  <c r="E23" i="3"/>
  <c r="F22" i="3"/>
  <c r="B22" i="3"/>
  <c r="C21" i="3"/>
  <c r="D20" i="3"/>
  <c r="E19" i="3"/>
  <c r="F18" i="3"/>
  <c r="B18" i="3"/>
  <c r="C17" i="3"/>
  <c r="D16" i="3"/>
  <c r="E15" i="3"/>
  <c r="F14" i="3"/>
  <c r="B14" i="3"/>
  <c r="C13" i="3"/>
  <c r="D12" i="3"/>
  <c r="E11" i="3"/>
  <c r="F10" i="3"/>
  <c r="B10" i="3"/>
  <c r="C9" i="3"/>
  <c r="D8" i="3"/>
  <c r="E7" i="3"/>
  <c r="F6" i="3"/>
  <c r="B6" i="3"/>
  <c r="F5" i="3"/>
  <c r="C24" i="3"/>
  <c r="D23" i="3"/>
  <c r="E22" i="3"/>
  <c r="F21" i="3"/>
  <c r="B21" i="3"/>
  <c r="C20" i="3"/>
  <c r="D19" i="3"/>
  <c r="E18" i="3"/>
  <c r="F17" i="3"/>
  <c r="B17" i="3"/>
  <c r="C16" i="3"/>
  <c r="D15" i="3"/>
  <c r="E14" i="3"/>
  <c r="F13" i="3"/>
  <c r="B13" i="3"/>
  <c r="C12" i="3"/>
  <c r="D11" i="3"/>
  <c r="E10" i="3"/>
  <c r="F9" i="3"/>
  <c r="B9" i="3"/>
  <c r="C8" i="3"/>
  <c r="D7" i="3"/>
  <c r="E6" i="3"/>
  <c r="K19" i="2"/>
  <c r="A19" i="3"/>
  <c r="A15" i="3"/>
  <c r="A11" i="3"/>
  <c r="A7" i="3"/>
  <c r="A14" i="3"/>
  <c r="A10" i="3"/>
  <c r="A23" i="3"/>
  <c r="A21" i="3"/>
  <c r="L23" i="2"/>
  <c r="L21" i="2"/>
  <c r="L19" i="2"/>
  <c r="K22" i="2"/>
  <c r="K20" i="2"/>
  <c r="K114" i="2"/>
  <c r="K115" i="2"/>
  <c r="K116" i="2"/>
  <c r="K117" i="2"/>
  <c r="K118" i="2"/>
  <c r="L114" i="2"/>
  <c r="L115" i="2"/>
  <c r="L116" i="2"/>
  <c r="L117" i="2"/>
  <c r="L118" i="2"/>
  <c r="A21" i="19"/>
  <c r="A20" i="19"/>
  <c r="A19" i="19"/>
  <c r="A23" i="19"/>
  <c r="A22" i="19"/>
  <c r="A16" i="3"/>
  <c r="A17" i="3"/>
  <c r="A13" i="3"/>
  <c r="A9" i="3"/>
  <c r="A18" i="3"/>
  <c r="A12" i="3"/>
  <c r="A8" i="3"/>
  <c r="A24" i="3"/>
  <c r="A22" i="3"/>
  <c r="A20" i="3"/>
  <c r="L22" i="2"/>
  <c r="L20" i="2"/>
  <c r="K23" i="2"/>
  <c r="K21" i="2"/>
  <c r="A66" i="3"/>
  <c r="A43" i="19" s="1"/>
  <c r="A63" i="3"/>
  <c r="A40" i="19" s="1"/>
  <c r="A65" i="3"/>
  <c r="A42" i="19" s="1"/>
  <c r="A62" i="3"/>
  <c r="A39" i="19" s="1"/>
  <c r="A64" i="3"/>
  <c r="A41" i="19" s="1"/>
  <c r="K199" i="2"/>
  <c r="K200" i="2"/>
  <c r="K201" i="2"/>
  <c r="K202" i="2"/>
  <c r="K203" i="2"/>
  <c r="L199" i="2"/>
  <c r="L200" i="2"/>
  <c r="L201" i="2"/>
  <c r="L202" i="2"/>
  <c r="L203" i="2"/>
  <c r="L15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L99" i="2"/>
  <c r="A5" i="19"/>
  <c r="A9" i="19"/>
  <c r="A11" i="19"/>
  <c r="A13" i="19"/>
  <c r="A15" i="19"/>
  <c r="A17" i="19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K99" i="2"/>
  <c r="A6" i="19"/>
  <c r="A8" i="19"/>
  <c r="A10" i="19"/>
  <c r="A12" i="19"/>
  <c r="A14" i="19"/>
  <c r="A16" i="19"/>
  <c r="A18" i="19"/>
  <c r="K13" i="2"/>
  <c r="K9" i="2"/>
  <c r="K5" i="2"/>
  <c r="L10" i="2"/>
  <c r="L6" i="2"/>
  <c r="K15" i="2"/>
  <c r="L16" i="2"/>
  <c r="L4" i="2"/>
  <c r="K10" i="2"/>
  <c r="K6" i="2"/>
  <c r="L11" i="2"/>
  <c r="L7" i="2"/>
  <c r="K16" i="2"/>
  <c r="L17" i="2"/>
  <c r="A49" i="3"/>
  <c r="A26" i="19" s="1"/>
  <c r="A51" i="3"/>
  <c r="A28" i="19" s="1"/>
  <c r="A53" i="3"/>
  <c r="A30" i="19" s="1"/>
  <c r="A55" i="3"/>
  <c r="A32" i="19" s="1"/>
  <c r="A57" i="3"/>
  <c r="A34" i="19" s="1"/>
  <c r="A59" i="3"/>
  <c r="A36" i="19" s="1"/>
  <c r="A61" i="3"/>
  <c r="A38" i="19" s="1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L184" i="2"/>
  <c r="A48" i="3"/>
  <c r="A25" i="19" s="1"/>
  <c r="A50" i="3"/>
  <c r="A27" i="19" s="1"/>
  <c r="A52" i="3"/>
  <c r="A29" i="19" s="1"/>
  <c r="A54" i="3"/>
  <c r="A31" i="19" s="1"/>
  <c r="A56" i="3"/>
  <c r="A33" i="19" s="1"/>
  <c r="A58" i="3"/>
  <c r="A35" i="19" s="1"/>
  <c r="A60" i="3"/>
  <c r="A37" i="19" s="1"/>
  <c r="A47" i="3"/>
  <c r="A24" i="19" s="1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K184" i="2"/>
  <c r="K4" i="2"/>
  <c r="K11" i="2"/>
  <c r="K7" i="2"/>
  <c r="L12" i="2"/>
  <c r="L8" i="2"/>
  <c r="K17" i="2"/>
  <c r="L18" i="2"/>
  <c r="L14" i="2"/>
  <c r="K12" i="2"/>
  <c r="K8" i="2"/>
  <c r="L13" i="2"/>
  <c r="L9" i="2"/>
  <c r="L5" i="2"/>
  <c r="K18" i="2"/>
  <c r="K14" i="2"/>
  <c r="A201" i="19" l="1"/>
  <c r="A116" i="19"/>
  <c r="A187" i="19"/>
  <c r="A102" i="19"/>
  <c r="A206" i="19" s="1"/>
  <c r="A197" i="19"/>
  <c r="A112" i="19"/>
  <c r="A107" i="19"/>
  <c r="A192" i="19"/>
  <c r="A195" i="19"/>
  <c r="A110" i="19"/>
  <c r="A115" i="19"/>
  <c r="A200" i="19"/>
  <c r="A189" i="19"/>
  <c r="A104" i="19"/>
  <c r="A101" i="19"/>
  <c r="A186" i="19"/>
  <c r="A109" i="19"/>
  <c r="A194" i="19"/>
  <c r="A205" i="19"/>
  <c r="A199" i="19"/>
  <c r="A114" i="19"/>
  <c r="A203" i="19"/>
  <c r="A118" i="19"/>
  <c r="A191" i="19"/>
  <c r="A106" i="19"/>
  <c r="A103" i="19"/>
  <c r="A188" i="19"/>
  <c r="A111" i="19"/>
  <c r="A196" i="19"/>
  <c r="A117" i="19"/>
  <c r="A202" i="19"/>
  <c r="A185" i="19"/>
  <c r="A100" i="19"/>
  <c r="A193" i="19"/>
  <c r="A108" i="19"/>
  <c r="A105" i="19"/>
  <c r="A190" i="19"/>
  <c r="A113" i="19"/>
  <c r="A198" i="19"/>
  <c r="A132" i="19"/>
  <c r="A128" i="19"/>
  <c r="A124" i="19"/>
  <c r="A120" i="19"/>
  <c r="A133" i="19"/>
  <c r="A129" i="19"/>
  <c r="A125" i="19"/>
  <c r="A121" i="19"/>
  <c r="A134" i="19"/>
  <c r="A135" i="19"/>
  <c r="A119" i="19"/>
  <c r="A130" i="19"/>
  <c r="A126" i="19"/>
  <c r="A122" i="19"/>
  <c r="A131" i="19"/>
  <c r="A127" i="19"/>
  <c r="A123" i="19"/>
  <c r="A136" i="19"/>
  <c r="A137" i="19"/>
  <c r="A138" i="19"/>
  <c r="A219" i="19" l="1"/>
  <c r="A218" i="19"/>
  <c r="A209" i="19"/>
  <c r="A208" i="19"/>
  <c r="A210" i="19"/>
  <c r="A217" i="19"/>
  <c r="A214" i="19"/>
  <c r="A215" i="19"/>
  <c r="A211" i="19"/>
  <c r="A221" i="19"/>
  <c r="A220" i="19"/>
  <c r="A212" i="19"/>
  <c r="A216" i="19"/>
  <c r="A223" i="19"/>
  <c r="A213" i="19"/>
  <c r="A222" i="19"/>
  <c r="I30" i="18"/>
  <c r="I22" i="18"/>
  <c r="I34" i="18"/>
  <c r="I53" i="18"/>
  <c r="I51" i="18"/>
  <c r="I23" i="18"/>
  <c r="I35" i="18"/>
  <c r="I31" i="18"/>
  <c r="I41" i="18"/>
  <c r="I49" i="18"/>
  <c r="I44" i="18"/>
  <c r="I26" i="18"/>
  <c r="I18" i="18"/>
  <c r="I32" i="18"/>
  <c r="I55" i="18"/>
  <c r="I24" i="18"/>
  <c r="I47" i="18"/>
  <c r="I38" i="18"/>
  <c r="I46" i="18"/>
  <c r="I25" i="18"/>
  <c r="I17" i="18"/>
  <c r="I52" i="18"/>
  <c r="I28" i="18"/>
  <c r="I20" i="18"/>
  <c r="I37" i="18"/>
  <c r="I45" i="18"/>
  <c r="I40" i="18"/>
  <c r="I48" i="18"/>
  <c r="I21" i="18"/>
  <c r="I54" i="18"/>
  <c r="I27" i="18"/>
  <c r="I29" i="18"/>
  <c r="I19" i="18"/>
  <c r="I33" i="18"/>
  <c r="I43" i="18"/>
  <c r="I42" i="18"/>
  <c r="I50" i="18"/>
  <c r="I30" i="15"/>
  <c r="I30" i="17"/>
  <c r="I30" i="16"/>
  <c r="I22" i="15"/>
  <c r="I22" i="17"/>
  <c r="I22" i="16"/>
  <c r="I25" i="13"/>
  <c r="I25" i="12"/>
  <c r="I25" i="10"/>
  <c r="I25" i="11"/>
  <c r="I17" i="13"/>
  <c r="I17" i="12"/>
  <c r="I17" i="11"/>
  <c r="I17" i="10"/>
  <c r="I34" i="15"/>
  <c r="I34" i="17"/>
  <c r="I34" i="16"/>
  <c r="I28" i="15"/>
  <c r="I28" i="17"/>
  <c r="I28" i="16"/>
  <c r="I20" i="15"/>
  <c r="I20" i="17"/>
  <c r="I20" i="16"/>
  <c r="I23" i="13"/>
  <c r="I23" i="12"/>
  <c r="I23" i="10"/>
  <c r="I23" i="11"/>
  <c r="I35" i="13"/>
  <c r="I35" i="12"/>
  <c r="I35" i="10"/>
  <c r="I35" i="11"/>
  <c r="I31" i="13"/>
  <c r="I31" i="12"/>
  <c r="I31" i="10"/>
  <c r="I31" i="11"/>
  <c r="I26" i="15"/>
  <c r="I26" i="17"/>
  <c r="I26" i="16"/>
  <c r="I18" i="15"/>
  <c r="I18" i="17"/>
  <c r="I18" i="16"/>
  <c r="I21" i="13"/>
  <c r="I21" i="12"/>
  <c r="I21" i="11"/>
  <c r="I21" i="10"/>
  <c r="I32" i="15"/>
  <c r="I32" i="17"/>
  <c r="I32" i="16"/>
  <c r="I27" i="13"/>
  <c r="I27" i="12"/>
  <c r="I27" i="10"/>
  <c r="I27" i="11"/>
  <c r="I24" i="15"/>
  <c r="I24" i="17"/>
  <c r="I24" i="16"/>
  <c r="I29" i="13"/>
  <c r="I29" i="12"/>
  <c r="I29" i="10"/>
  <c r="I29" i="11"/>
  <c r="I19" i="13"/>
  <c r="I19" i="12"/>
  <c r="I19" i="11"/>
  <c r="I19" i="10"/>
  <c r="I33" i="13"/>
  <c r="I33" i="12"/>
  <c r="I33" i="10"/>
  <c r="I33" i="11"/>
  <c r="I30" i="13"/>
  <c r="I30" i="12"/>
  <c r="I30" i="10"/>
  <c r="I30" i="11"/>
  <c r="I22" i="13"/>
  <c r="I22" i="12"/>
  <c r="I22" i="10"/>
  <c r="I22" i="11"/>
  <c r="I25" i="15"/>
  <c r="I25" i="17"/>
  <c r="I25" i="16"/>
  <c r="I17" i="15"/>
  <c r="I17" i="17"/>
  <c r="I17" i="16"/>
  <c r="I34" i="13"/>
  <c r="I34" i="12"/>
  <c r="I34" i="10"/>
  <c r="I34" i="11"/>
  <c r="I53" i="15"/>
  <c r="I53" i="17"/>
  <c r="I53" i="16"/>
  <c r="I52" i="15"/>
  <c r="I52" i="17"/>
  <c r="I52" i="16"/>
  <c r="I51" i="15"/>
  <c r="I51" i="17"/>
  <c r="I51" i="16"/>
  <c r="I28" i="13"/>
  <c r="I28" i="12"/>
  <c r="I28" i="10"/>
  <c r="I28" i="11"/>
  <c r="I20" i="13"/>
  <c r="I20" i="12"/>
  <c r="I20" i="10"/>
  <c r="I20" i="11"/>
  <c r="I23" i="15"/>
  <c r="I23" i="17"/>
  <c r="I23" i="16"/>
  <c r="I35" i="15"/>
  <c r="I35" i="17"/>
  <c r="I35" i="16"/>
  <c r="I31" i="15"/>
  <c r="I31" i="17"/>
  <c r="I31" i="16"/>
  <c r="I37" i="15"/>
  <c r="I37" i="17"/>
  <c r="I37" i="16"/>
  <c r="I41" i="15"/>
  <c r="I41" i="17"/>
  <c r="I41" i="16"/>
  <c r="I45" i="15"/>
  <c r="I45" i="17"/>
  <c r="I45" i="16"/>
  <c r="I49" i="15"/>
  <c r="I49" i="17"/>
  <c r="I49" i="16"/>
  <c r="I40" i="15"/>
  <c r="I40" i="17"/>
  <c r="I40" i="16"/>
  <c r="I44" i="15"/>
  <c r="I44" i="17"/>
  <c r="I44" i="16"/>
  <c r="I48" i="15"/>
  <c r="I48" i="17"/>
  <c r="I48" i="16"/>
  <c r="I26" i="13"/>
  <c r="I26" i="12"/>
  <c r="I26" i="10"/>
  <c r="I26" i="11"/>
  <c r="I18" i="13"/>
  <c r="I18" i="12"/>
  <c r="I18" i="10"/>
  <c r="I18" i="11"/>
  <c r="I21" i="15"/>
  <c r="I21" i="17"/>
  <c r="I21" i="16"/>
  <c r="I32" i="13"/>
  <c r="I32" i="12"/>
  <c r="I32" i="10"/>
  <c r="I32" i="11"/>
  <c r="I55" i="15"/>
  <c r="I55" i="17"/>
  <c r="I55" i="16"/>
  <c r="I54" i="15"/>
  <c r="I54" i="17"/>
  <c r="I54" i="16"/>
  <c r="I27" i="15"/>
  <c r="I27" i="17"/>
  <c r="I27" i="16"/>
  <c r="I24" i="13"/>
  <c r="I24" i="12"/>
  <c r="I24" i="11"/>
  <c r="I24" i="10"/>
  <c r="I29" i="15"/>
  <c r="I29" i="17"/>
  <c r="I29" i="16"/>
  <c r="I19" i="15"/>
  <c r="I19" i="17"/>
  <c r="I19" i="16"/>
  <c r="I33" i="15"/>
  <c r="I33" i="17"/>
  <c r="I33" i="16"/>
  <c r="I43" i="15"/>
  <c r="I43" i="17"/>
  <c r="I43" i="16"/>
  <c r="I47" i="15"/>
  <c r="I47" i="17"/>
  <c r="I47" i="16"/>
  <c r="I38" i="15"/>
  <c r="I38" i="17"/>
  <c r="I38" i="16"/>
  <c r="I42" i="15"/>
  <c r="I42" i="17"/>
  <c r="I42" i="16"/>
  <c r="I46" i="15"/>
  <c r="I46" i="17"/>
  <c r="I46" i="16"/>
  <c r="I50" i="15"/>
  <c r="I50" i="17"/>
  <c r="I50" i="16"/>
  <c r="I54" i="12"/>
  <c r="I54" i="10"/>
  <c r="I54" i="13"/>
  <c r="I54" i="11"/>
  <c r="I40" i="12"/>
  <c r="I40" i="13"/>
  <c r="I40" i="10"/>
  <c r="I40" i="11"/>
  <c r="I44" i="12"/>
  <c r="I44" i="10"/>
  <c r="I44" i="13"/>
  <c r="I44" i="11"/>
  <c r="I48" i="12"/>
  <c r="I48" i="11"/>
  <c r="I48" i="13"/>
  <c r="I48" i="10"/>
  <c r="I36" i="12"/>
  <c r="I36" i="13"/>
  <c r="I36" i="11"/>
  <c r="I36" i="10"/>
  <c r="I52" i="12"/>
  <c r="I52" i="10"/>
  <c r="I52" i="13"/>
  <c r="I52" i="11"/>
  <c r="I38" i="12"/>
  <c r="I38" i="13"/>
  <c r="I38" i="10"/>
  <c r="I38" i="11"/>
  <c r="I42" i="12"/>
  <c r="I42" i="13"/>
  <c r="I42" i="10"/>
  <c r="I42" i="11"/>
  <c r="I46" i="12"/>
  <c r="I46" i="11"/>
  <c r="I46" i="13"/>
  <c r="I46" i="10"/>
  <c r="I50" i="12"/>
  <c r="I50" i="11"/>
  <c r="I50" i="13"/>
  <c r="I50" i="10"/>
  <c r="I55" i="12"/>
  <c r="I55" i="10"/>
  <c r="I55" i="11"/>
  <c r="I55" i="13"/>
  <c r="I53" i="12"/>
  <c r="I53" i="10"/>
  <c r="I53" i="13"/>
  <c r="I53" i="11"/>
  <c r="I39" i="12"/>
  <c r="I39" i="11"/>
  <c r="I39" i="13"/>
  <c r="I39" i="10"/>
  <c r="I43" i="12"/>
  <c r="I43" i="11"/>
  <c r="I43" i="13"/>
  <c r="I43" i="10"/>
  <c r="I47" i="12"/>
  <c r="I47" i="13"/>
  <c r="I47" i="10"/>
  <c r="I47" i="11"/>
  <c r="I51" i="12"/>
  <c r="I51" i="10"/>
  <c r="I51" i="13"/>
  <c r="I51" i="11"/>
  <c r="I37" i="12"/>
  <c r="I37" i="11"/>
  <c r="I37" i="13"/>
  <c r="I37" i="10"/>
  <c r="I41" i="12"/>
  <c r="I41" i="11"/>
  <c r="I41" i="13"/>
  <c r="I41" i="10"/>
  <c r="I45" i="12"/>
  <c r="I45" i="13"/>
  <c r="I45" i="11"/>
  <c r="I45" i="10"/>
  <c r="I49" i="12"/>
  <c r="I49" i="13"/>
  <c r="I49" i="10"/>
  <c r="I49" i="11"/>
  <c r="A7" i="19" l="1"/>
  <c r="Q24" i="3"/>
  <c r="R24" i="3"/>
  <c r="R20" i="3"/>
  <c r="Q20" i="3"/>
  <c r="R16" i="3"/>
  <c r="Q16" i="3"/>
  <c r="Q12" i="3"/>
  <c r="R12" i="3"/>
  <c r="R21" i="3"/>
  <c r="Q21" i="3"/>
  <c r="R17" i="3"/>
  <c r="Q17" i="3"/>
  <c r="R13" i="3"/>
  <c r="Q13" i="3"/>
  <c r="R22" i="3"/>
  <c r="Q22" i="3"/>
  <c r="R18" i="3"/>
  <c r="Q18" i="3"/>
  <c r="Q14" i="3"/>
  <c r="R14" i="3"/>
  <c r="Q10" i="3"/>
  <c r="R10" i="3"/>
  <c r="R23" i="3"/>
  <c r="Q23" i="3"/>
  <c r="Q19" i="3"/>
  <c r="R19" i="3"/>
  <c r="R15" i="3"/>
  <c r="Q15" i="3"/>
  <c r="Q11" i="3"/>
  <c r="R11" i="3"/>
  <c r="A207" i="19" l="1"/>
  <c r="I39" i="18"/>
  <c r="I39" i="15"/>
  <c r="I39" i="16"/>
  <c r="I39" i="17"/>
  <c r="Q7" i="3"/>
  <c r="R6" i="3"/>
  <c r="Q6" i="3"/>
  <c r="R7" i="3"/>
  <c r="Q9" i="3"/>
  <c r="R9" i="3"/>
  <c r="Q5" i="3"/>
  <c r="R5" i="3"/>
  <c r="Q8" i="3"/>
  <c r="R8" i="3"/>
  <c r="I105" i="5" l="1"/>
  <c r="I105" i="8"/>
  <c r="I105" i="6"/>
  <c r="I105" i="7"/>
  <c r="I104" i="7"/>
  <c r="I104" i="8"/>
  <c r="I104" i="6"/>
  <c r="I104" i="5"/>
  <c r="I103" i="6"/>
  <c r="I103" i="8"/>
  <c r="I103" i="7"/>
  <c r="I103" i="5"/>
  <c r="I102" i="7"/>
  <c r="I102" i="6"/>
  <c r="I102" i="8"/>
  <c r="I102" i="5"/>
  <c r="I101" i="6"/>
  <c r="I101" i="7"/>
  <c r="I101" i="8"/>
  <c r="I101" i="5"/>
  <c r="I100" i="7"/>
  <c r="I100" i="8"/>
  <c r="I100" i="6"/>
  <c r="I100" i="5"/>
  <c r="I99" i="6"/>
  <c r="I99" i="8"/>
  <c r="I99" i="7"/>
  <c r="I99" i="5"/>
  <c r="I98" i="7"/>
  <c r="I98" i="6"/>
  <c r="I98" i="8"/>
  <c r="I98" i="5"/>
  <c r="I97" i="6"/>
  <c r="I97" i="7"/>
  <c r="I97" i="8"/>
  <c r="I97" i="5"/>
  <c r="I96" i="7"/>
  <c r="I96" i="8"/>
  <c r="I96" i="6"/>
  <c r="I96" i="5"/>
  <c r="I95" i="6"/>
  <c r="I95" i="8"/>
  <c r="I95" i="7"/>
  <c r="I95" i="5"/>
  <c r="I94" i="7"/>
  <c r="I94" i="6"/>
  <c r="I94" i="8"/>
  <c r="I94" i="5"/>
  <c r="I93" i="6"/>
  <c r="I93" i="7"/>
  <c r="I93" i="8"/>
  <c r="I93" i="5"/>
  <c r="I92" i="7"/>
  <c r="I92" i="8"/>
  <c r="I92" i="6"/>
  <c r="I92" i="5"/>
  <c r="I91" i="6"/>
  <c r="I91" i="8"/>
  <c r="I91" i="7"/>
  <c r="I91" i="5"/>
  <c r="I90" i="7"/>
  <c r="I90" i="6"/>
  <c r="I90" i="8"/>
  <c r="I90" i="5"/>
  <c r="I89" i="8"/>
  <c r="I89" i="5"/>
  <c r="I89" i="6"/>
  <c r="I89" i="7"/>
  <c r="I88" i="6"/>
  <c r="I88" i="5"/>
  <c r="I88" i="8"/>
  <c r="I88" i="7"/>
  <c r="I87" i="8"/>
  <c r="I87" i="5"/>
  <c r="I87" i="7"/>
  <c r="I87" i="6"/>
  <c r="I86" i="6"/>
  <c r="I86" i="5"/>
  <c r="I86" i="7"/>
  <c r="I86" i="8"/>
  <c r="I85" i="8"/>
  <c r="I85" i="5"/>
  <c r="I85" i="6"/>
  <c r="I85" i="7"/>
  <c r="I84" i="6"/>
  <c r="I84" i="5"/>
  <c r="I84" i="8"/>
  <c r="I84" i="7"/>
  <c r="I83" i="8"/>
  <c r="I83" i="5"/>
  <c r="I83" i="7"/>
  <c r="I83" i="6"/>
  <c r="I82" i="6"/>
  <c r="I82" i="5"/>
  <c r="I82" i="7"/>
  <c r="I82" i="8"/>
  <c r="I81" i="7"/>
  <c r="I81" i="8"/>
  <c r="I81" i="5"/>
  <c r="I81" i="6"/>
  <c r="I80" i="8"/>
  <c r="I80" i="7"/>
  <c r="I80" i="6"/>
  <c r="I80" i="5"/>
  <c r="I79" i="8"/>
  <c r="I79" i="5"/>
  <c r="I79" i="7"/>
  <c r="I79" i="6"/>
  <c r="I78" i="8"/>
  <c r="I78" i="6"/>
  <c r="I78" i="5"/>
  <c r="I78" i="7"/>
  <c r="I77" i="8"/>
  <c r="I77" i="6"/>
  <c r="I77" i="5"/>
  <c r="I77" i="7"/>
  <c r="I76" i="8"/>
  <c r="I76" i="7"/>
  <c r="I76" i="6"/>
  <c r="I76" i="5"/>
  <c r="I75" i="8"/>
  <c r="I75" i="5"/>
  <c r="I75" i="7"/>
  <c r="I75" i="6"/>
  <c r="I74" i="8"/>
  <c r="I74" i="6"/>
  <c r="I74" i="5"/>
  <c r="I74" i="7"/>
  <c r="I73" i="8"/>
  <c r="I73" i="6"/>
  <c r="I73" i="5"/>
  <c r="I73" i="7"/>
  <c r="I72" i="8"/>
  <c r="I72" i="7"/>
  <c r="I72" i="6"/>
  <c r="I72" i="5"/>
  <c r="I71" i="5"/>
  <c r="I71" i="8"/>
  <c r="I71" i="6"/>
  <c r="I71" i="7"/>
  <c r="I70" i="6"/>
  <c r="I70" i="7"/>
  <c r="I70" i="5"/>
  <c r="I70" i="8"/>
  <c r="I69" i="5"/>
  <c r="I69" i="8"/>
  <c r="I69" i="6"/>
  <c r="I69" i="7"/>
  <c r="I68" i="6"/>
  <c r="I68" i="7"/>
  <c r="I68" i="5"/>
  <c r="I68" i="8"/>
  <c r="I67" i="6"/>
  <c r="I67" i="8"/>
  <c r="I67" i="5"/>
  <c r="I67" i="7"/>
  <c r="I66" i="6"/>
  <c r="I66" i="7"/>
  <c r="I66" i="5"/>
  <c r="I66" i="8"/>
  <c r="I65" i="6"/>
  <c r="I65" i="8"/>
  <c r="I65" i="5"/>
  <c r="I65" i="7"/>
  <c r="I64" i="6"/>
  <c r="I64" i="7"/>
  <c r="I64" i="5"/>
  <c r="I64" i="8"/>
  <c r="I63" i="6"/>
  <c r="I63" i="8"/>
  <c r="I63" i="5"/>
  <c r="I63" i="7"/>
  <c r="I62" i="6"/>
  <c r="I62" i="7"/>
  <c r="I62" i="5"/>
  <c r="I62" i="8"/>
  <c r="I61" i="6"/>
  <c r="I61" i="8"/>
  <c r="I61" i="5"/>
  <c r="I61" i="7"/>
  <c r="I60" i="6"/>
  <c r="I60" i="7"/>
  <c r="I60" i="5"/>
  <c r="I60" i="8"/>
  <c r="I59" i="6"/>
  <c r="I59" i="8"/>
  <c r="I59" i="5"/>
  <c r="I59" i="7"/>
  <c r="I58" i="6"/>
  <c r="I58" i="7"/>
  <c r="I58" i="5"/>
  <c r="I58" i="8"/>
  <c r="I57" i="6"/>
  <c r="I57" i="8"/>
  <c r="I57" i="5"/>
  <c r="I57" i="7"/>
  <c r="I56" i="6"/>
  <c r="I56" i="7"/>
  <c r="I56" i="5"/>
  <c r="I56" i="8"/>
  <c r="I55" i="6"/>
  <c r="I55" i="8"/>
  <c r="I55" i="7"/>
  <c r="I55" i="5"/>
  <c r="I54" i="6"/>
  <c r="I54" i="8"/>
  <c r="I54" i="5"/>
  <c r="I54" i="7"/>
  <c r="I53" i="6"/>
  <c r="I53" i="8"/>
  <c r="I53" i="7"/>
  <c r="I53" i="5"/>
  <c r="I52" i="6"/>
  <c r="I52" i="8"/>
  <c r="I52" i="5"/>
  <c r="I52" i="7"/>
  <c r="I51" i="6"/>
  <c r="I51" i="8"/>
  <c r="I51" i="7"/>
  <c r="I51" i="5"/>
  <c r="I50" i="6"/>
  <c r="I50" i="8"/>
  <c r="I50" i="5"/>
  <c r="I50" i="7"/>
  <c r="I49" i="6"/>
  <c r="I49" i="8"/>
  <c r="I49" i="7"/>
  <c r="I49" i="5"/>
  <c r="I48" i="6"/>
  <c r="I48" i="8"/>
  <c r="I48" i="5"/>
  <c r="I48" i="7"/>
  <c r="I47" i="6"/>
  <c r="I47" i="8"/>
  <c r="I47" i="7"/>
  <c r="I47" i="5"/>
  <c r="I46" i="7"/>
  <c r="I46" i="6"/>
  <c r="I46" i="5"/>
  <c r="I46" i="8"/>
  <c r="I45" i="8"/>
  <c r="I45" i="7"/>
  <c r="I45" i="5"/>
  <c r="I45" i="6"/>
  <c r="I44" i="7"/>
  <c r="I44" i="8"/>
  <c r="I44" i="6"/>
  <c r="I44" i="5"/>
  <c r="I43" i="8"/>
  <c r="I43" i="7"/>
  <c r="I43" i="5"/>
  <c r="I43" i="6"/>
  <c r="I42" i="7"/>
  <c r="I42" i="5"/>
  <c r="I42" i="8"/>
  <c r="I42" i="6"/>
  <c r="I41" i="5"/>
  <c r="I41" i="7"/>
  <c r="I41" i="8"/>
  <c r="I41" i="6"/>
  <c r="I40" i="6"/>
  <c r="I40" i="5"/>
  <c r="I40" i="8"/>
  <c r="I40" i="7"/>
  <c r="I39" i="5"/>
  <c r="I39" i="6"/>
  <c r="I39" i="8"/>
  <c r="I39" i="7"/>
  <c r="I38" i="7"/>
  <c r="I38" i="5"/>
  <c r="I38" i="8"/>
  <c r="I38" i="6"/>
  <c r="I37" i="8"/>
  <c r="I37" i="6"/>
  <c r="I37" i="7"/>
  <c r="I37" i="5"/>
  <c r="I36" i="5"/>
  <c r="I36" i="8"/>
  <c r="I36" i="6"/>
  <c r="I36" i="7"/>
  <c r="I35" i="7"/>
  <c r="I35" i="8"/>
  <c r="I35" i="6"/>
  <c r="I35" i="5"/>
  <c r="I34" i="5"/>
  <c r="I34" i="6"/>
  <c r="I34" i="8"/>
  <c r="I34" i="7"/>
  <c r="I33" i="6"/>
  <c r="I33" i="7"/>
  <c r="I33" i="5"/>
  <c r="I33" i="8"/>
  <c r="I32" i="5"/>
  <c r="I32" i="6"/>
  <c r="I32" i="8"/>
  <c r="I32" i="7"/>
  <c r="I29" i="8"/>
  <c r="I29" i="5"/>
  <c r="I29" i="7"/>
  <c r="I29" i="6"/>
  <c r="I28" i="8"/>
  <c r="I28" i="6"/>
  <c r="I28" i="5"/>
  <c r="I28" i="7"/>
  <c r="I27" i="6"/>
  <c r="I27" i="8"/>
  <c r="I27" i="5"/>
  <c r="I27" i="7"/>
  <c r="I25" i="8"/>
  <c r="I25" i="6"/>
  <c r="I25" i="5"/>
  <c r="I25" i="7"/>
  <c r="I24" i="8"/>
  <c r="I24" i="5"/>
  <c r="I24" i="7"/>
  <c r="I24" i="6"/>
  <c r="I22" i="6"/>
  <c r="I22" i="5"/>
  <c r="I22" i="7"/>
  <c r="I22" i="8"/>
  <c r="I21" i="5"/>
  <c r="I21" i="8"/>
  <c r="I21" i="6"/>
  <c r="I21" i="7"/>
  <c r="I20" i="5"/>
  <c r="I20" i="7"/>
  <c r="I20" i="8"/>
  <c r="I20" i="6"/>
  <c r="I19" i="5"/>
  <c r="I19" i="8"/>
  <c r="I19" i="7"/>
  <c r="I19" i="6"/>
  <c r="I17" i="6"/>
  <c r="I17" i="7"/>
  <c r="I17" i="5"/>
  <c r="I17" i="8"/>
  <c r="I30" i="5"/>
  <c r="I30" i="6"/>
  <c r="I30" i="8"/>
  <c r="I30" i="7"/>
  <c r="I26" i="7"/>
  <c r="I26" i="5"/>
  <c r="I26" i="8"/>
  <c r="I26" i="6"/>
  <c r="I18" i="5"/>
  <c r="I18" i="7"/>
  <c r="I18" i="8"/>
  <c r="I18" i="6"/>
  <c r="I31" i="6"/>
  <c r="I31" i="8"/>
  <c r="I31" i="7"/>
  <c r="I31" i="5"/>
  <c r="I23" i="5"/>
  <c r="I23" i="8"/>
  <c r="I23" i="6"/>
  <c r="I23" i="7"/>
  <c r="I16" i="17" l="1"/>
  <c r="A99" i="19"/>
  <c r="I16" i="11" l="1"/>
  <c r="I16" i="10"/>
  <c r="I16" i="13"/>
  <c r="I16" i="12"/>
  <c r="I16" i="15"/>
  <c r="I16" i="18"/>
  <c r="I16" i="16"/>
  <c r="A184" i="19"/>
  <c r="I36" i="16" l="1"/>
  <c r="A204" i="19"/>
  <c r="L26" i="3" s="1"/>
  <c r="I36" i="18"/>
  <c r="I36" i="15"/>
  <c r="I36" i="17"/>
  <c r="I16" i="7"/>
  <c r="I16" i="6"/>
  <c r="I16" i="5"/>
  <c r="I16" i="8"/>
  <c r="A4" i="19"/>
  <c r="C48" i="3" l="1"/>
  <c r="E48" i="3"/>
  <c r="B49" i="3"/>
  <c r="D49" i="3"/>
  <c r="F49" i="3"/>
  <c r="C50" i="3"/>
  <c r="E50" i="3"/>
  <c r="B51" i="3"/>
  <c r="D51" i="3"/>
  <c r="F51" i="3"/>
  <c r="C52" i="3"/>
  <c r="E52" i="3"/>
  <c r="B53" i="3"/>
  <c r="D53" i="3"/>
  <c r="F53" i="3"/>
  <c r="C54" i="3"/>
  <c r="E54" i="3"/>
  <c r="B55" i="3"/>
  <c r="D55" i="3"/>
  <c r="F55" i="3"/>
  <c r="C56" i="3"/>
  <c r="E56" i="3"/>
  <c r="B57" i="3"/>
  <c r="D57" i="3"/>
  <c r="F57" i="3"/>
  <c r="C58" i="3"/>
  <c r="E58" i="3"/>
  <c r="B59" i="3"/>
  <c r="D59" i="3"/>
  <c r="F59" i="3"/>
  <c r="C60" i="3"/>
  <c r="E60" i="3"/>
  <c r="B61" i="3"/>
  <c r="D61" i="3"/>
  <c r="F61" i="3"/>
  <c r="C62" i="3"/>
  <c r="E62" i="3"/>
  <c r="B63" i="3"/>
  <c r="D63" i="3"/>
  <c r="F63" i="3"/>
  <c r="C64" i="3"/>
  <c r="E64" i="3"/>
  <c r="B65" i="3"/>
  <c r="D65" i="3"/>
  <c r="F65" i="3"/>
  <c r="C66" i="3"/>
  <c r="E66" i="3"/>
  <c r="F47" i="3"/>
  <c r="D47" i="3"/>
  <c r="B47" i="3"/>
  <c r="C27" i="3"/>
  <c r="E27" i="3"/>
  <c r="B28" i="3"/>
  <c r="D28" i="3"/>
  <c r="F28" i="3"/>
  <c r="C29" i="3"/>
  <c r="E29" i="3"/>
  <c r="B30" i="3"/>
  <c r="D30" i="3"/>
  <c r="F30" i="3"/>
  <c r="C31" i="3"/>
  <c r="E31" i="3"/>
  <c r="B32" i="3"/>
  <c r="D32" i="3"/>
  <c r="F32" i="3"/>
  <c r="C33" i="3"/>
  <c r="E33" i="3"/>
  <c r="B34" i="3"/>
  <c r="D34" i="3"/>
  <c r="F34" i="3"/>
  <c r="C35" i="3"/>
  <c r="E35" i="3"/>
  <c r="B36" i="3"/>
  <c r="D36" i="3"/>
  <c r="F36" i="3"/>
  <c r="C37" i="3"/>
  <c r="E37" i="3"/>
  <c r="B38" i="3"/>
  <c r="D38" i="3"/>
  <c r="F38" i="3"/>
  <c r="C39" i="3"/>
  <c r="E39" i="3"/>
  <c r="B40" i="3"/>
  <c r="D40" i="3"/>
  <c r="B48" i="3"/>
  <c r="D48" i="3"/>
  <c r="F48" i="3"/>
  <c r="C49" i="3"/>
  <c r="E49" i="3"/>
  <c r="B50" i="3"/>
  <c r="D50" i="3"/>
  <c r="F50" i="3"/>
  <c r="C51" i="3"/>
  <c r="E51" i="3"/>
  <c r="B52" i="3"/>
  <c r="D52" i="3"/>
  <c r="F52" i="3"/>
  <c r="C53" i="3"/>
  <c r="E53" i="3"/>
  <c r="B54" i="3"/>
  <c r="D54" i="3"/>
  <c r="F54" i="3"/>
  <c r="C55" i="3"/>
  <c r="E55" i="3"/>
  <c r="B56" i="3"/>
  <c r="D56" i="3"/>
  <c r="F56" i="3"/>
  <c r="C57" i="3"/>
  <c r="E57" i="3"/>
  <c r="B58" i="3"/>
  <c r="D58" i="3"/>
  <c r="F58" i="3"/>
  <c r="C59" i="3"/>
  <c r="E59" i="3"/>
  <c r="B60" i="3"/>
  <c r="D60" i="3"/>
  <c r="F60" i="3"/>
  <c r="C61" i="3"/>
  <c r="E61" i="3"/>
  <c r="B62" i="3"/>
  <c r="D62" i="3"/>
  <c r="F62" i="3"/>
  <c r="C63" i="3"/>
  <c r="E63" i="3"/>
  <c r="B64" i="3"/>
  <c r="D64" i="3"/>
  <c r="F64" i="3"/>
  <c r="C65" i="3"/>
  <c r="E65" i="3"/>
  <c r="B66" i="3"/>
  <c r="D66" i="3"/>
  <c r="F66" i="3"/>
  <c r="E47" i="3"/>
  <c r="C47" i="3"/>
  <c r="B27" i="3"/>
  <c r="D27" i="3"/>
  <c r="F27" i="3"/>
  <c r="C28" i="3"/>
  <c r="E28" i="3"/>
  <c r="B29" i="3"/>
  <c r="D29" i="3"/>
  <c r="F29" i="3"/>
  <c r="C30" i="3"/>
  <c r="E30" i="3"/>
  <c r="B31" i="3"/>
  <c r="D31" i="3"/>
  <c r="F31" i="3"/>
  <c r="C32" i="3"/>
  <c r="E32" i="3"/>
  <c r="B33" i="3"/>
  <c r="D33" i="3"/>
  <c r="F33" i="3"/>
  <c r="C34" i="3"/>
  <c r="E34" i="3"/>
  <c r="B35" i="3"/>
  <c r="D35" i="3"/>
  <c r="F35" i="3"/>
  <c r="C36" i="3"/>
  <c r="E36" i="3"/>
  <c r="B37" i="3"/>
  <c r="D37" i="3"/>
  <c r="F37" i="3"/>
  <c r="C38" i="3"/>
  <c r="B39" i="3"/>
  <c r="F39" i="3"/>
  <c r="E40" i="3"/>
  <c r="B41" i="3"/>
  <c r="D41" i="3"/>
  <c r="F41" i="3"/>
  <c r="C42" i="3"/>
  <c r="E42" i="3"/>
  <c r="B43" i="3"/>
  <c r="D43" i="3"/>
  <c r="F43" i="3"/>
  <c r="C44" i="3"/>
  <c r="E44" i="3"/>
  <c r="B45" i="3"/>
  <c r="D45" i="3"/>
  <c r="F45" i="3"/>
  <c r="D26" i="3"/>
  <c r="F26" i="3"/>
  <c r="E38" i="3"/>
  <c r="D39" i="3"/>
  <c r="C40" i="3"/>
  <c r="F40" i="3"/>
  <c r="C41" i="3"/>
  <c r="E41" i="3"/>
  <c r="B42" i="3"/>
  <c r="D42" i="3"/>
  <c r="F42" i="3"/>
  <c r="C43" i="3"/>
  <c r="E43" i="3"/>
  <c r="B44" i="3"/>
  <c r="D44" i="3"/>
  <c r="F44" i="3"/>
  <c r="C45" i="3"/>
  <c r="E45" i="3"/>
  <c r="C26" i="3"/>
  <c r="E26" i="3"/>
  <c r="B26" i="3"/>
  <c r="I5" i="19"/>
  <c r="I213" i="19"/>
  <c r="I203" i="19"/>
  <c r="I218" i="19"/>
  <c r="I212" i="19"/>
  <c r="I8" i="19"/>
  <c r="I214" i="19"/>
  <c r="I220" i="19"/>
  <c r="I211" i="19"/>
  <c r="I206" i="19"/>
  <c r="I186" i="19"/>
  <c r="I201" i="19"/>
  <c r="I6" i="19"/>
  <c r="I205" i="19"/>
  <c r="I204" i="19"/>
  <c r="I199" i="19"/>
  <c r="I189" i="19"/>
  <c r="I191" i="19"/>
  <c r="I195" i="19"/>
  <c r="I216" i="19"/>
  <c r="I193" i="19"/>
  <c r="I209" i="19"/>
  <c r="I192" i="19"/>
  <c r="I222" i="19"/>
  <c r="I190" i="19"/>
  <c r="I202" i="19"/>
  <c r="I217" i="19"/>
  <c r="I194" i="19"/>
  <c r="I196" i="19"/>
  <c r="I188" i="19"/>
  <c r="I219" i="19"/>
  <c r="I197" i="19"/>
  <c r="I210" i="19"/>
  <c r="I200" i="19"/>
  <c r="I24" i="19"/>
  <c r="I208" i="19"/>
  <c r="I221" i="19"/>
  <c r="I207" i="19"/>
  <c r="I223" i="19"/>
  <c r="I187" i="19"/>
  <c r="I198" i="19"/>
  <c r="I215" i="19"/>
  <c r="I7" i="19"/>
  <c r="I4" i="19"/>
  <c r="I185" i="19"/>
  <c r="Q66" i="3" l="1"/>
  <c r="R66" i="3"/>
  <c r="Q62" i="3"/>
  <c r="R62" i="3"/>
  <c r="Q58" i="3"/>
  <c r="R58" i="3"/>
  <c r="R54" i="3"/>
  <c r="Q54" i="3"/>
  <c r="Q50" i="3"/>
  <c r="R50" i="3"/>
  <c r="R47" i="3"/>
  <c r="Q47" i="3"/>
  <c r="R63" i="3"/>
  <c r="Q63" i="3"/>
  <c r="Q59" i="3"/>
  <c r="R59" i="3"/>
  <c r="R55" i="3"/>
  <c r="Q55" i="3"/>
  <c r="Q51" i="3"/>
  <c r="R51" i="3"/>
  <c r="R64" i="3"/>
  <c r="Q64" i="3"/>
  <c r="Q60" i="3"/>
  <c r="R60" i="3"/>
  <c r="R56" i="3"/>
  <c r="Q56" i="3"/>
  <c r="R52" i="3"/>
  <c r="Q52" i="3"/>
  <c r="Q48" i="3"/>
  <c r="R48" i="3"/>
  <c r="Q65" i="3"/>
  <c r="R65" i="3"/>
  <c r="R61" i="3"/>
  <c r="Q61" i="3"/>
  <c r="Q57" i="3"/>
  <c r="R57" i="3"/>
  <c r="R53" i="3"/>
  <c r="Q53" i="3"/>
  <c r="Q49" i="3"/>
  <c r="R49" i="3"/>
  <c r="R27" i="3"/>
  <c r="R29" i="3"/>
  <c r="Q30" i="3"/>
  <c r="R31" i="3"/>
  <c r="R35" i="3"/>
  <c r="Q28" i="3"/>
  <c r="R32" i="3"/>
  <c r="R26" i="3"/>
  <c r="Q34" i="3"/>
  <c r="R34" i="3"/>
  <c r="Q32" i="3"/>
  <c r="R30" i="3"/>
  <c r="Q31" i="3"/>
  <c r="R33" i="3"/>
  <c r="Q33" i="3"/>
  <c r="Q27" i="3"/>
  <c r="Q35" i="3"/>
  <c r="Q26" i="3"/>
  <c r="Q29" i="3"/>
  <c r="R28" i="3"/>
  <c r="Q44" i="3" l="1"/>
  <c r="R44" i="3"/>
  <c r="Q40" i="3"/>
  <c r="R40" i="3"/>
  <c r="Q36" i="3"/>
  <c r="R36" i="3"/>
  <c r="Q43" i="3"/>
  <c r="R43" i="3"/>
  <c r="Q39" i="3"/>
  <c r="R39" i="3"/>
  <c r="Q42" i="3"/>
  <c r="R42" i="3"/>
  <c r="Q38" i="3"/>
  <c r="R38" i="3"/>
  <c r="Q45" i="3"/>
  <c r="R45" i="3"/>
  <c r="Q41" i="3"/>
  <c r="R41" i="3"/>
  <c r="Q37" i="3"/>
  <c r="R37" i="3"/>
</calcChain>
</file>

<file path=xl/sharedStrings.xml><?xml version="1.0" encoding="utf-8"?>
<sst xmlns="http://schemas.openxmlformats.org/spreadsheetml/2006/main" count="400" uniqueCount="36">
  <si>
    <t>GRAND PRIX DE LA BAGUETTE DE TRADITION FRANCAISE DE LA VILLE DE PARIS</t>
  </si>
  <si>
    <t xml:space="preserve">NOM: </t>
  </si>
  <si>
    <t>ASPECT           (4 points)</t>
  </si>
  <si>
    <t>CUISSON        (4 points)</t>
  </si>
  <si>
    <t>MIE-ALVEOLAGE      (4 points)</t>
  </si>
  <si>
    <t>ODEUR               (4 points)</t>
  </si>
  <si>
    <t>GOUT            (4 points)</t>
  </si>
  <si>
    <t>TOTAL            (20 points)</t>
  </si>
  <si>
    <t>N°  BAGUETTE</t>
  </si>
  <si>
    <t xml:space="preserve">1er tour </t>
  </si>
  <si>
    <t>N° des baguettes</t>
  </si>
  <si>
    <t>somme baguette</t>
  </si>
  <si>
    <t>moyenne</t>
  </si>
  <si>
    <t xml:space="preserve">somme baguette </t>
  </si>
  <si>
    <t xml:space="preserve">moyenne </t>
  </si>
  <si>
    <t>A</t>
  </si>
  <si>
    <t>B</t>
  </si>
  <si>
    <t>C</t>
  </si>
  <si>
    <t>N° baguettes</t>
  </si>
  <si>
    <t xml:space="preserve">total baguette </t>
  </si>
  <si>
    <t>rang</t>
  </si>
  <si>
    <t xml:space="preserve">cotation </t>
  </si>
  <si>
    <t>édition 10 premiers</t>
  </si>
  <si>
    <t>FICHE DE NOTATION - 1ER TOUR</t>
  </si>
  <si>
    <t>TABLE N°</t>
  </si>
  <si>
    <t>TABLE</t>
  </si>
  <si>
    <t>FICHE DE NOTATION - 2EME TOUR</t>
  </si>
  <si>
    <t xml:space="preserve">2ème tour </t>
  </si>
  <si>
    <t>2ème tour</t>
  </si>
  <si>
    <t>2eme tour</t>
  </si>
  <si>
    <t>1er TOUR</t>
  </si>
  <si>
    <t>1ER TOUR</t>
  </si>
  <si>
    <t>2EME TOUR</t>
  </si>
  <si>
    <t xml:space="preserve"> TABLE A</t>
  </si>
  <si>
    <t>TABLE B</t>
  </si>
  <si>
    <t>TABLE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</si>
</sst>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 style="hair">
        <color indexed="64"/>
      </top>
      <bottom style="thick">
        <color rgb="FFFF0000"/>
      </bottom>
      <diagonal/>
    </border>
    <border>
      <left/>
      <right style="medium">
        <color indexed="64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justify" vertical="justify"/>
    </xf>
    <xf numFmtId="0" fontId="0" fillId="0" borderId="0" xfId="0" applyFill="1" applyAlignment="1">
      <alignment horizontal="justify" vertical="justify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9" fillId="4" borderId="15" xfId="0" applyFont="1" applyFill="1" applyBorder="1" applyAlignment="1">
      <alignment horizontal="centerContinuous" vertical="center"/>
    </xf>
    <xf numFmtId="0" fontId="9" fillId="4" borderId="16" xfId="0" applyFont="1" applyFill="1" applyBorder="1" applyAlignment="1">
      <alignment horizontal="centerContinuous" vertical="center"/>
    </xf>
    <xf numFmtId="0" fontId="8" fillId="6" borderId="16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wrapText="1"/>
    </xf>
    <xf numFmtId="0" fontId="7" fillId="0" borderId="0" xfId="0" applyFont="1"/>
    <xf numFmtId="0" fontId="4" fillId="8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right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indent="2"/>
    </xf>
    <xf numFmtId="0" fontId="0" fillId="5" borderId="18" xfId="0" applyFill="1" applyBorder="1" applyAlignment="1">
      <alignment horizontal="left" indent="2"/>
    </xf>
    <xf numFmtId="0" fontId="1" fillId="5" borderId="19" xfId="0" applyFont="1" applyFill="1" applyBorder="1" applyAlignment="1">
      <alignment horizontal="left" indent="2"/>
    </xf>
    <xf numFmtId="0" fontId="0" fillId="5" borderId="20" xfId="0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0" fillId="3" borderId="0" xfId="0" applyFill="1" applyAlignment="1">
      <alignment horizontal="center" vertical="justify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vertical="center"/>
    </xf>
    <xf numFmtId="0" fontId="1" fillId="11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0" fontId="1" fillId="10" borderId="0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12" borderId="25" xfId="0" applyFill="1" applyBorder="1" applyAlignment="1" applyProtection="1">
      <alignment horizontal="center" vertical="center" wrapText="1"/>
      <protection locked="0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0" borderId="23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0" fontId="1" fillId="5" borderId="26" xfId="0" applyFont="1" applyFill="1" applyBorder="1" applyAlignment="1">
      <alignment horizontal="left" indent="2"/>
    </xf>
    <xf numFmtId="0" fontId="0" fillId="5" borderId="27" xfId="0" applyFill="1" applyBorder="1" applyAlignment="1">
      <alignment horizontal="left" indent="2"/>
    </xf>
    <xf numFmtId="0" fontId="1" fillId="5" borderId="28" xfId="0" applyFont="1" applyFill="1" applyBorder="1" applyAlignment="1">
      <alignment horizontal="left" indent="2"/>
    </xf>
    <xf numFmtId="0" fontId="0" fillId="5" borderId="29" xfId="0" applyFill="1" applyBorder="1" applyAlignment="1">
      <alignment horizontal="left" indent="2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0" borderId="0" xfId="0" applyBorder="1"/>
    <xf numFmtId="0" fontId="0" fillId="0" borderId="36" xfId="0" applyBorder="1"/>
    <xf numFmtId="0" fontId="1" fillId="5" borderId="37" xfId="0" applyFont="1" applyFill="1" applyBorder="1" applyAlignment="1">
      <alignment horizontal="left" indent="2"/>
    </xf>
    <xf numFmtId="0" fontId="0" fillId="5" borderId="38" xfId="0" applyFill="1" applyBorder="1" applyAlignment="1">
      <alignment horizontal="left" indent="2"/>
    </xf>
    <xf numFmtId="0" fontId="1" fillId="9" borderId="39" xfId="0" applyFont="1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2" borderId="21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0" borderId="21" xfId="0" applyBorder="1"/>
    <xf numFmtId="2" fontId="0" fillId="0" borderId="21" xfId="0" applyNumberFormat="1" applyBorder="1"/>
    <xf numFmtId="0" fontId="0" fillId="12" borderId="43" xfId="0" applyFill="1" applyBorder="1" applyAlignment="1">
      <alignment horizontal="center"/>
    </xf>
    <xf numFmtId="0" fontId="0" fillId="0" borderId="43" xfId="0" applyBorder="1"/>
    <xf numFmtId="2" fontId="0" fillId="0" borderId="43" xfId="0" applyNumberFormat="1" applyBorder="1"/>
    <xf numFmtId="0" fontId="0" fillId="0" borderId="43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44" xfId="0" applyFill="1" applyBorder="1"/>
    <xf numFmtId="2" fontId="0" fillId="4" borderId="44" xfId="0" applyNumberFormat="1" applyFill="1" applyBorder="1"/>
    <xf numFmtId="0" fontId="0" fillId="12" borderId="45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0" borderId="45" xfId="0" applyBorder="1"/>
    <xf numFmtId="2" fontId="0" fillId="0" borderId="45" xfId="0" applyNumberFormat="1" applyBorder="1"/>
    <xf numFmtId="0" fontId="0" fillId="0" borderId="45" xfId="0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0" fontId="5" fillId="0" borderId="0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45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43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10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</cellXfs>
  <cellStyles count="1">
    <cellStyle name="Normal" xfId="0" builtinId="0"/>
  </cellStyles>
  <dxfs count="4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4" name="Image 3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804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289560</xdr:colOff>
      <xdr:row>0</xdr:row>
      <xdr:rowOff>60960</xdr:rowOff>
    </xdr:from>
    <xdr:to>
      <xdr:col>12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4" name="Image 3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289560</xdr:colOff>
      <xdr:row>0</xdr:row>
      <xdr:rowOff>60960</xdr:rowOff>
    </xdr:from>
    <xdr:to>
      <xdr:col>13</xdr:col>
      <xdr:colOff>102577</xdr:colOff>
      <xdr:row>1</xdr:row>
      <xdr:rowOff>160020</xdr:rowOff>
    </xdr:to>
    <xdr:pic>
      <xdr:nvPicPr>
        <xdr:cNvPr id="3" name="Image 2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24"/>
  <sheetViews>
    <sheetView workbookViewId="0">
      <selection activeCell="I16" sqref="I1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4.4" customHeight="1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4.4" customHeight="1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67"/>
      <c r="B5" s="67"/>
      <c r="C5" s="67"/>
      <c r="D5" s="67"/>
      <c r="E5" s="67"/>
      <c r="F5" s="67"/>
      <c r="G5" s="67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51" t="s">
        <v>24</v>
      </c>
      <c r="B8" s="153" t="s">
        <v>15</v>
      </c>
      <c r="C8" s="10"/>
      <c r="D8" s="10"/>
      <c r="E8" s="10"/>
      <c r="F8" s="10"/>
      <c r="G8" s="11"/>
      <c r="H8" s="108"/>
      <c r="I8" s="151" t="s">
        <v>24</v>
      </c>
      <c r="J8" s="153" t="s">
        <v>15</v>
      </c>
      <c r="K8" s="7"/>
      <c r="L8" s="7"/>
      <c r="M8" s="7"/>
      <c r="N8" s="7"/>
    </row>
    <row r="9" spans="1:15" x14ac:dyDescent="0.3">
      <c r="A9" s="152"/>
      <c r="B9" s="154"/>
      <c r="C9" s="10"/>
      <c r="D9" s="10"/>
      <c r="E9" s="10"/>
      <c r="F9" s="10"/>
      <c r="G9" s="11"/>
      <c r="H9" s="108"/>
      <c r="I9" s="152"/>
      <c r="J9" s="154"/>
      <c r="K9" s="7"/>
      <c r="L9" s="7"/>
      <c r="M9" s="7"/>
      <c r="N9" s="7"/>
    </row>
    <row r="10" spans="1:15" x14ac:dyDescent="0.3">
      <c r="A10" s="10"/>
      <c r="B10" s="10"/>
      <c r="C10" s="10"/>
      <c r="D10" s="10"/>
      <c r="E10" s="10"/>
      <c r="F10" s="10"/>
      <c r="G10" s="11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1</v>
      </c>
      <c r="C11" s="157"/>
      <c r="D11" s="157"/>
      <c r="E11" s="157"/>
      <c r="F11" s="158"/>
      <c r="G11" s="11"/>
      <c r="H11" s="108"/>
      <c r="I11" s="155" t="s">
        <v>1</v>
      </c>
      <c r="J11" s="157">
        <f>B11</f>
        <v>1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G12" s="11"/>
      <c r="H12" s="108"/>
      <c r="I12" s="156"/>
      <c r="J12" s="159"/>
      <c r="K12" s="159"/>
      <c r="L12" s="159"/>
      <c r="M12" s="159"/>
      <c r="N12" s="160"/>
    </row>
    <row r="13" spans="1:15" x14ac:dyDescent="0.3">
      <c r="A13" s="10"/>
      <c r="B13" s="10"/>
      <c r="C13" s="10"/>
      <c r="D13" s="10"/>
      <c r="E13" s="10"/>
      <c r="F13" s="10"/>
      <c r="G13" s="11"/>
      <c r="H13" s="108"/>
      <c r="I13" s="7"/>
      <c r="J13" s="7"/>
      <c r="K13" s="7"/>
      <c r="L13" s="7"/>
      <c r="M13" s="7"/>
      <c r="N13" s="7"/>
    </row>
    <row r="14" spans="1:15" x14ac:dyDescent="0.3">
      <c r="A14" s="10"/>
      <c r="B14" s="10"/>
      <c r="C14" s="10"/>
      <c r="D14" s="10"/>
      <c r="E14" s="10"/>
      <c r="F14" s="10"/>
      <c r="G14" s="11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v>1</v>
      </c>
      <c r="B16" s="9">
        <v>2</v>
      </c>
      <c r="C16" s="9">
        <v>3</v>
      </c>
      <c r="D16" s="9">
        <v>4</v>
      </c>
      <c r="E16" s="9">
        <v>4</v>
      </c>
      <c r="F16" s="9">
        <v>1</v>
      </c>
      <c r="G16" s="5">
        <f t="shared" ref="G16:G47" si="0">SUM(B16:F16)</f>
        <v>14</v>
      </c>
      <c r="H16" s="113"/>
      <c r="I16" s="74">
        <f>'RESULTAT FINAL'!A26</f>
        <v>21</v>
      </c>
      <c r="J16" s="9">
        <v>1</v>
      </c>
      <c r="K16" s="9">
        <v>2</v>
      </c>
      <c r="L16" s="9">
        <v>3</v>
      </c>
      <c r="M16" s="9">
        <v>3</v>
      </c>
      <c r="N16" s="9">
        <v>3</v>
      </c>
      <c r="O16" s="5">
        <f t="shared" ref="O16:O79" si="1">SUM(J16:N16)</f>
        <v>12</v>
      </c>
    </row>
    <row r="17" spans="1:15" ht="22.95" customHeight="1" x14ac:dyDescent="0.3">
      <c r="A17" s="74">
        <v>2</v>
      </c>
      <c r="B17" s="9">
        <v>2</v>
      </c>
      <c r="C17" s="9">
        <v>2</v>
      </c>
      <c r="D17" s="9">
        <v>1</v>
      </c>
      <c r="E17" s="9">
        <v>0</v>
      </c>
      <c r="F17" s="9">
        <v>0</v>
      </c>
      <c r="G17" s="5">
        <f t="shared" si="0"/>
        <v>5</v>
      </c>
      <c r="H17" s="113"/>
      <c r="I17" s="74">
        <f>'RESULTAT FINAL'!A27</f>
        <v>100</v>
      </c>
      <c r="J17" s="9">
        <v>4</v>
      </c>
      <c r="K17" s="9">
        <v>4</v>
      </c>
      <c r="L17" s="9">
        <v>4</v>
      </c>
      <c r="M17" s="9">
        <v>4</v>
      </c>
      <c r="N17" s="9">
        <v>4</v>
      </c>
      <c r="O17" s="5">
        <f t="shared" si="1"/>
        <v>20</v>
      </c>
    </row>
    <row r="18" spans="1:15" ht="22.95" customHeight="1" x14ac:dyDescent="0.3">
      <c r="A18" s="74">
        <v>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'RESULTAT FINAL'!A28</f>
        <v>29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5">
        <f t="shared" si="1"/>
        <v>15</v>
      </c>
    </row>
    <row r="19" spans="1:15" ht="22.95" customHeight="1" x14ac:dyDescent="0.3">
      <c r="A19" s="74">
        <v>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5">
        <f t="shared" si="0"/>
        <v>20</v>
      </c>
      <c r="H19" s="113"/>
      <c r="I19" s="74">
        <f>'RESULTAT FINAL'!A29</f>
        <v>24</v>
      </c>
      <c r="J19" s="9">
        <v>2</v>
      </c>
      <c r="K19" s="9">
        <v>2</v>
      </c>
      <c r="L19" s="9">
        <v>2</v>
      </c>
      <c r="M19" s="9">
        <v>2</v>
      </c>
      <c r="N19" s="9">
        <v>2</v>
      </c>
      <c r="O19" s="5">
        <f t="shared" si="1"/>
        <v>10</v>
      </c>
    </row>
    <row r="20" spans="1:15" ht="22.95" customHeight="1" x14ac:dyDescent="0.3">
      <c r="A20" s="74">
        <v>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'RESULTAT FINAL'!A30</f>
        <v>35</v>
      </c>
      <c r="J20" s="9">
        <v>4</v>
      </c>
      <c r="K20" s="9">
        <v>4</v>
      </c>
      <c r="L20" s="9">
        <v>4</v>
      </c>
      <c r="M20" s="9">
        <v>4</v>
      </c>
      <c r="N20" s="9">
        <v>3</v>
      </c>
      <c r="O20" s="5">
        <f t="shared" si="1"/>
        <v>19</v>
      </c>
    </row>
    <row r="21" spans="1:15" ht="22.95" customHeight="1" x14ac:dyDescent="0.3">
      <c r="A21" s="74">
        <v>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'RESULTAT FINAL'!A31</f>
        <v>30</v>
      </c>
      <c r="J21" s="9"/>
      <c r="K21" s="9"/>
      <c r="L21" s="9"/>
      <c r="M21" s="9"/>
      <c r="N21" s="9"/>
      <c r="O21" s="5">
        <f t="shared" si="1"/>
        <v>0</v>
      </c>
    </row>
    <row r="22" spans="1:15" ht="22.95" customHeight="1" x14ac:dyDescent="0.3">
      <c r="A22" s="74">
        <v>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'RESULTAT FINAL'!A32</f>
        <v>27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v>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'RESULTAT FINAL'!A33</f>
        <v>101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v>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'RESULTAT FINAL'!A34</f>
        <v>32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v>10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'RESULTAT FINAL'!A35</f>
        <v>23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v>11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'RESULTAT FINAL'!A36</f>
        <v>38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v>12</v>
      </c>
      <c r="B27" s="9">
        <v>4</v>
      </c>
      <c r="C27" s="9">
        <v>4</v>
      </c>
      <c r="D27" s="9">
        <v>4</v>
      </c>
      <c r="E27" s="9">
        <v>4</v>
      </c>
      <c r="F27" s="9">
        <v>4</v>
      </c>
      <c r="G27" s="5">
        <f t="shared" si="0"/>
        <v>20</v>
      </c>
      <c r="H27" s="113"/>
      <c r="I27" s="74">
        <f>'RESULTAT FINAL'!A37</f>
        <v>28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v>13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'RESULTAT FINAL'!A38</f>
        <v>34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v>14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'RESULTAT FINAL'!A39</f>
        <v>26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v>15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'RESULTAT FINAL'!A40</f>
        <v>25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v>16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'RESULTAT FINAL'!A41</f>
        <v>36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v>17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'RESULTAT FINAL'!A42</f>
        <v>31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v>18</v>
      </c>
      <c r="B33" s="9">
        <v>4</v>
      </c>
      <c r="C33" s="9">
        <v>4</v>
      </c>
      <c r="D33" s="9">
        <v>4</v>
      </c>
      <c r="E33" s="9">
        <v>4</v>
      </c>
      <c r="F33" s="9">
        <v>4</v>
      </c>
      <c r="G33" s="5">
        <f t="shared" si="0"/>
        <v>20</v>
      </c>
      <c r="H33" s="113"/>
      <c r="I33" s="74">
        <f>'RESULTAT FINAL'!A43</f>
        <v>33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v>19</v>
      </c>
      <c r="B34" s="9">
        <v>2</v>
      </c>
      <c r="C34" s="9">
        <v>1</v>
      </c>
      <c r="D34" s="9">
        <v>4</v>
      </c>
      <c r="E34" s="9">
        <v>3</v>
      </c>
      <c r="F34" s="9">
        <v>4</v>
      </c>
      <c r="G34" s="5">
        <f t="shared" si="0"/>
        <v>14</v>
      </c>
      <c r="H34" s="113"/>
      <c r="I34" s="74">
        <f>'RESULTAT FINAL'!A44</f>
        <v>22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v>20</v>
      </c>
      <c r="B35" s="9">
        <v>4</v>
      </c>
      <c r="C35" s="9">
        <v>3</v>
      </c>
      <c r="D35" s="9">
        <v>4</v>
      </c>
      <c r="E35" s="9">
        <v>1</v>
      </c>
      <c r="F35" s="9">
        <v>3</v>
      </c>
      <c r="G35" s="5">
        <f t="shared" si="0"/>
        <v>15</v>
      </c>
      <c r="H35" s="113"/>
      <c r="I35" s="74">
        <f>'RESULTAT FINAL'!A45</f>
        <v>37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/>
      <c r="B36" s="9"/>
      <c r="C36" s="9"/>
      <c r="D36" s="9"/>
      <c r="E36" s="9"/>
      <c r="F36" s="9"/>
      <c r="G36" s="5">
        <f t="shared" si="0"/>
        <v>0</v>
      </c>
      <c r="H36" s="113"/>
      <c r="I36" s="74">
        <f>'RESULTAT FINAL'!A47</f>
        <v>49</v>
      </c>
      <c r="J36" s="9">
        <v>4</v>
      </c>
      <c r="K36" s="9">
        <v>4</v>
      </c>
      <c r="L36" s="9">
        <v>4</v>
      </c>
      <c r="M36" s="9">
        <v>4</v>
      </c>
      <c r="N36" s="9">
        <v>4</v>
      </c>
      <c r="O36" s="5">
        <f t="shared" si="1"/>
        <v>20</v>
      </c>
    </row>
    <row r="37" spans="1:15" ht="22.8" customHeight="1" x14ac:dyDescent="0.3">
      <c r="A37" s="74"/>
      <c r="B37" s="9"/>
      <c r="C37" s="9"/>
      <c r="D37" s="9"/>
      <c r="E37" s="9"/>
      <c r="F37" s="9"/>
      <c r="G37" s="5">
        <f t="shared" si="0"/>
        <v>0</v>
      </c>
      <c r="H37" s="113"/>
      <c r="I37" s="74">
        <f>'RESULTAT FINAL'!A48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/>
      <c r="B38" s="9"/>
      <c r="C38" s="9"/>
      <c r="D38" s="9"/>
      <c r="E38" s="9"/>
      <c r="F38" s="9"/>
      <c r="G38" s="5">
        <f t="shared" si="0"/>
        <v>0</v>
      </c>
      <c r="H38" s="113"/>
      <c r="I38" s="74">
        <f>'RESULTAT FINAL'!A49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/>
      <c r="B39" s="9"/>
      <c r="C39" s="9"/>
      <c r="D39" s="9"/>
      <c r="E39" s="9"/>
      <c r="F39" s="9"/>
      <c r="G39" s="5">
        <f t="shared" si="0"/>
        <v>0</v>
      </c>
      <c r="H39" s="113"/>
      <c r="I39" s="74">
        <f>'RESULTAT FINAL'!A50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/>
      <c r="B40" s="9"/>
      <c r="C40" s="9"/>
      <c r="D40" s="9"/>
      <c r="E40" s="9"/>
      <c r="F40" s="9"/>
      <c r="G40" s="5">
        <f t="shared" si="0"/>
        <v>0</v>
      </c>
      <c r="H40" s="113"/>
      <c r="I40" s="74">
        <f>'RESULTAT FINAL'!A51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/>
      <c r="B41" s="9"/>
      <c r="C41" s="9"/>
      <c r="D41" s="9"/>
      <c r="E41" s="9"/>
      <c r="F41" s="9"/>
      <c r="G41" s="5">
        <f t="shared" si="0"/>
        <v>0</v>
      </c>
      <c r="H41" s="113"/>
      <c r="I41" s="74">
        <f>'RESULTAT FINAL'!A52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/>
      <c r="B42" s="9"/>
      <c r="C42" s="9"/>
      <c r="D42" s="9"/>
      <c r="E42" s="9"/>
      <c r="F42" s="9"/>
      <c r="G42" s="5">
        <f t="shared" si="0"/>
        <v>0</v>
      </c>
      <c r="H42" s="113"/>
      <c r="I42" s="74">
        <f>'RESULTAT FINAL'!A53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/>
      <c r="B43" s="9"/>
      <c r="C43" s="9"/>
      <c r="D43" s="9"/>
      <c r="E43" s="9"/>
      <c r="F43" s="9"/>
      <c r="G43" s="5">
        <f t="shared" si="0"/>
        <v>0</v>
      </c>
      <c r="H43" s="113"/>
      <c r="I43" s="74">
        <f>'RESULTAT FINAL'!A54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/>
      <c r="B44" s="9"/>
      <c r="C44" s="9"/>
      <c r="D44" s="9"/>
      <c r="E44" s="9"/>
      <c r="F44" s="9"/>
      <c r="G44" s="5">
        <f t="shared" si="0"/>
        <v>0</v>
      </c>
      <c r="H44" s="113"/>
      <c r="I44" s="74">
        <f>'RESULTAT FINAL'!A55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/>
      <c r="B45" s="9"/>
      <c r="C45" s="9"/>
      <c r="D45" s="9"/>
      <c r="E45" s="9"/>
      <c r="F45" s="9"/>
      <c r="G45" s="5">
        <f t="shared" si="0"/>
        <v>0</v>
      </c>
      <c r="H45" s="113"/>
      <c r="I45" s="74">
        <f>'RESULTAT FINAL'!A56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/>
      <c r="B46" s="9"/>
      <c r="C46" s="9"/>
      <c r="D46" s="9"/>
      <c r="E46" s="9"/>
      <c r="F46" s="9"/>
      <c r="G46" s="5">
        <f t="shared" si="0"/>
        <v>0</v>
      </c>
      <c r="H46" s="113"/>
      <c r="I46" s="74">
        <f>'RESULTAT FINAL'!A57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/>
      <c r="B47" s="9"/>
      <c r="C47" s="9"/>
      <c r="D47" s="9"/>
      <c r="E47" s="9"/>
      <c r="F47" s="9"/>
      <c r="G47" s="5">
        <f t="shared" si="0"/>
        <v>0</v>
      </c>
      <c r="H47" s="113"/>
      <c r="I47" s="74">
        <f>'RESULTAT FINAL'!A58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/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'RESULTAT FINAL'!A59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/>
      <c r="B49" s="9"/>
      <c r="C49" s="9"/>
      <c r="D49" s="9"/>
      <c r="E49" s="9"/>
      <c r="F49" s="9"/>
      <c r="G49" s="5">
        <f t="shared" si="2"/>
        <v>0</v>
      </c>
      <c r="H49" s="113"/>
      <c r="I49" s="74">
        <f>'RESULTAT FINAL'!A60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/>
      <c r="B50" s="9"/>
      <c r="C50" s="9"/>
      <c r="D50" s="9"/>
      <c r="E50" s="9"/>
      <c r="F50" s="9"/>
      <c r="G50" s="5">
        <f t="shared" si="2"/>
        <v>0</v>
      </c>
      <c r="H50" s="113"/>
      <c r="I50" s="74">
        <f>'RESULTAT FINAL'!A61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/>
      <c r="B51" s="9"/>
      <c r="C51" s="9"/>
      <c r="D51" s="9"/>
      <c r="E51" s="9"/>
      <c r="F51" s="9"/>
      <c r="G51" s="5">
        <f t="shared" si="2"/>
        <v>0</v>
      </c>
      <c r="H51" s="113"/>
      <c r="I51" s="74">
        <f>'RESULTAT FINAL'!A62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/>
      <c r="B52" s="9"/>
      <c r="C52" s="9"/>
      <c r="D52" s="9"/>
      <c r="E52" s="9"/>
      <c r="F52" s="9"/>
      <c r="G52" s="5">
        <f t="shared" si="2"/>
        <v>0</v>
      </c>
      <c r="H52" s="113"/>
      <c r="I52" s="74">
        <f>'RESULTAT FINAL'!A63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/>
      <c r="B53" s="9"/>
      <c r="C53" s="9"/>
      <c r="D53" s="9"/>
      <c r="E53" s="9"/>
      <c r="F53" s="9"/>
      <c r="G53" s="5">
        <f t="shared" si="2"/>
        <v>0</v>
      </c>
      <c r="H53" s="113"/>
      <c r="I53" s="74">
        <f>'RESULTAT FINAL'!A64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/>
      <c r="B54" s="9"/>
      <c r="C54" s="9"/>
      <c r="D54" s="9"/>
      <c r="E54" s="9"/>
      <c r="F54" s="9"/>
      <c r="G54" s="5">
        <f t="shared" si="2"/>
        <v>0</v>
      </c>
      <c r="H54" s="113"/>
      <c r="I54" s="74">
        <f>'RESULTAT FINAL'!A65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/>
      <c r="B55" s="9"/>
      <c r="C55" s="9"/>
      <c r="D55" s="9"/>
      <c r="E55" s="9"/>
      <c r="F55" s="9"/>
      <c r="G55" s="5">
        <f t="shared" si="2"/>
        <v>0</v>
      </c>
      <c r="H55" s="113"/>
      <c r="I55" s="74">
        <f>'RESULTAT FINAL'!A66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/>
      <c r="B56" s="9"/>
      <c r="C56" s="9"/>
      <c r="D56" s="9"/>
      <c r="E56" s="9"/>
      <c r="F56" s="9"/>
      <c r="G56" s="5">
        <f t="shared" si="2"/>
        <v>0</v>
      </c>
      <c r="H56" s="113"/>
      <c r="I56" s="74">
        <f>'RESULTAT FINAL'!A67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/>
      <c r="B57" s="9"/>
      <c r="C57" s="9"/>
      <c r="D57" s="9"/>
      <c r="E57" s="9"/>
      <c r="F57" s="9"/>
      <c r="G57" s="5">
        <f t="shared" si="2"/>
        <v>0</v>
      </c>
      <c r="H57" s="113"/>
      <c r="I57" s="74">
        <f>'RESULTAT FINAL'!A68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/>
      <c r="B58" s="9"/>
      <c r="C58" s="9"/>
      <c r="D58" s="9"/>
      <c r="E58" s="9"/>
      <c r="F58" s="9"/>
      <c r="G58" s="5">
        <f t="shared" si="2"/>
        <v>0</v>
      </c>
      <c r="H58" s="113"/>
      <c r="I58" s="74">
        <f>'RESULTAT FINAL'!A69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/>
      <c r="B59" s="9"/>
      <c r="C59" s="9"/>
      <c r="D59" s="9"/>
      <c r="E59" s="9"/>
      <c r="F59" s="9"/>
      <c r="G59" s="5">
        <f t="shared" si="2"/>
        <v>0</v>
      </c>
      <c r="H59" s="113"/>
      <c r="I59" s="74"/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/>
      <c r="B60" s="9"/>
      <c r="C60" s="9"/>
      <c r="D60" s="9"/>
      <c r="E60" s="9"/>
      <c r="F60" s="9"/>
      <c r="G60" s="5">
        <f t="shared" si="2"/>
        <v>0</v>
      </c>
      <c r="H60" s="113"/>
      <c r="I60" s="74"/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/>
      <c r="B61" s="9"/>
      <c r="C61" s="9"/>
      <c r="D61" s="9"/>
      <c r="E61" s="9"/>
      <c r="F61" s="9"/>
      <c r="G61" s="5">
        <f t="shared" si="2"/>
        <v>0</v>
      </c>
      <c r="H61" s="113"/>
      <c r="I61" s="74"/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/>
      <c r="B62" s="9"/>
      <c r="C62" s="9"/>
      <c r="D62" s="9"/>
      <c r="E62" s="9"/>
      <c r="F62" s="9"/>
      <c r="G62" s="5">
        <f t="shared" si="2"/>
        <v>0</v>
      </c>
      <c r="H62" s="113"/>
      <c r="I62" s="74"/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/>
      <c r="B63" s="9"/>
      <c r="C63" s="9"/>
      <c r="D63" s="9"/>
      <c r="E63" s="9"/>
      <c r="F63" s="9"/>
      <c r="G63" s="5">
        <f t="shared" si="2"/>
        <v>0</v>
      </c>
      <c r="H63" s="113"/>
      <c r="I63" s="74"/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/>
      <c r="B64" s="9"/>
      <c r="C64" s="9"/>
      <c r="D64" s="9"/>
      <c r="E64" s="9"/>
      <c r="F64" s="9"/>
      <c r="G64" s="5">
        <f t="shared" si="2"/>
        <v>0</v>
      </c>
      <c r="H64" s="113"/>
      <c r="I64" s="74"/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/>
      <c r="B65" s="9"/>
      <c r="C65" s="9"/>
      <c r="D65" s="9"/>
      <c r="E65" s="9"/>
      <c r="F65" s="9"/>
      <c r="G65" s="5">
        <f t="shared" si="2"/>
        <v>0</v>
      </c>
      <c r="H65" s="113"/>
      <c r="I65" s="74"/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/>
      <c r="B66" s="9"/>
      <c r="C66" s="9"/>
      <c r="D66" s="9"/>
      <c r="E66" s="9"/>
      <c r="F66" s="9"/>
      <c r="G66" s="5">
        <f t="shared" si="2"/>
        <v>0</v>
      </c>
      <c r="H66" s="113"/>
      <c r="I66" s="74"/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/>
      <c r="B67" s="9"/>
      <c r="C67" s="9"/>
      <c r="D67" s="9"/>
      <c r="E67" s="9"/>
      <c r="F67" s="9"/>
      <c r="G67" s="5">
        <f t="shared" si="2"/>
        <v>0</v>
      </c>
      <c r="H67" s="113"/>
      <c r="I67" s="74"/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/>
      <c r="B68" s="9"/>
      <c r="C68" s="9"/>
      <c r="D68" s="9"/>
      <c r="E68" s="9"/>
      <c r="F68" s="9"/>
      <c r="G68" s="5">
        <f t="shared" si="2"/>
        <v>0</v>
      </c>
      <c r="H68" s="113"/>
      <c r="I68" s="74"/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/>
      <c r="B69" s="9"/>
      <c r="C69" s="9"/>
      <c r="D69" s="9"/>
      <c r="E69" s="9"/>
      <c r="F69" s="9"/>
      <c r="G69" s="5">
        <f t="shared" si="2"/>
        <v>0</v>
      </c>
      <c r="H69" s="113"/>
      <c r="I69" s="74"/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/>
      <c r="B70" s="9"/>
      <c r="C70" s="9"/>
      <c r="D70" s="9"/>
      <c r="E70" s="9"/>
      <c r="F70" s="9"/>
      <c r="G70" s="5">
        <f t="shared" si="2"/>
        <v>0</v>
      </c>
      <c r="H70" s="113"/>
      <c r="I70" s="74"/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/>
      <c r="B71" s="9"/>
      <c r="C71" s="9"/>
      <c r="D71" s="9"/>
      <c r="E71" s="9"/>
      <c r="F71" s="9"/>
      <c r="G71" s="5">
        <f t="shared" si="2"/>
        <v>0</v>
      </c>
      <c r="H71" s="113"/>
      <c r="I71" s="74"/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/>
      <c r="B72" s="9"/>
      <c r="C72" s="9"/>
      <c r="D72" s="9"/>
      <c r="E72" s="9"/>
      <c r="F72" s="9"/>
      <c r="G72" s="5">
        <f t="shared" si="2"/>
        <v>0</v>
      </c>
      <c r="H72" s="113"/>
      <c r="I72" s="74"/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/>
      <c r="B73" s="9"/>
      <c r="C73" s="9"/>
      <c r="D73" s="9"/>
      <c r="E73" s="9"/>
      <c r="F73" s="9"/>
      <c r="G73" s="5">
        <f t="shared" si="2"/>
        <v>0</v>
      </c>
      <c r="H73" s="113"/>
      <c r="I73" s="74"/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/>
      <c r="B74" s="9"/>
      <c r="C74" s="9"/>
      <c r="D74" s="9"/>
      <c r="E74" s="9"/>
      <c r="F74" s="9"/>
      <c r="G74" s="5">
        <f t="shared" si="2"/>
        <v>0</v>
      </c>
      <c r="H74" s="113"/>
      <c r="I74" s="74"/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/>
      <c r="B75" s="9"/>
      <c r="C75" s="9"/>
      <c r="D75" s="9"/>
      <c r="E75" s="9"/>
      <c r="F75" s="9"/>
      <c r="G75" s="5">
        <f t="shared" si="2"/>
        <v>0</v>
      </c>
      <c r="H75" s="113"/>
      <c r="I75" s="74"/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/>
      <c r="B76" s="9"/>
      <c r="C76" s="9"/>
      <c r="D76" s="9"/>
      <c r="E76" s="9"/>
      <c r="F76" s="9"/>
      <c r="G76" s="5">
        <f t="shared" si="2"/>
        <v>0</v>
      </c>
      <c r="H76" s="113"/>
      <c r="I76" s="74"/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/>
      <c r="B77" s="9"/>
      <c r="C77" s="9"/>
      <c r="D77" s="9"/>
      <c r="E77" s="9"/>
      <c r="F77" s="9"/>
      <c r="G77" s="5">
        <f t="shared" si="2"/>
        <v>0</v>
      </c>
      <c r="H77" s="113"/>
      <c r="I77" s="74"/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/>
      <c r="B78" s="9"/>
      <c r="C78" s="9"/>
      <c r="D78" s="9"/>
      <c r="E78" s="9"/>
      <c r="F78" s="9"/>
      <c r="G78" s="5">
        <f t="shared" si="2"/>
        <v>0</v>
      </c>
      <c r="H78" s="113"/>
      <c r="I78" s="74"/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/>
      <c r="B79" s="9"/>
      <c r="C79" s="9"/>
      <c r="D79" s="9"/>
      <c r="E79" s="9"/>
      <c r="F79" s="9"/>
      <c r="G79" s="5">
        <f t="shared" si="2"/>
        <v>0</v>
      </c>
      <c r="H79" s="113"/>
      <c r="I79" s="74"/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/>
      <c r="B80" s="9"/>
      <c r="C80" s="9"/>
      <c r="D80" s="9"/>
      <c r="E80" s="9"/>
      <c r="F80" s="9"/>
      <c r="G80" s="5">
        <f t="shared" ref="G80:G105" si="3">SUM(B80:F80)</f>
        <v>0</v>
      </c>
      <c r="H80" s="113"/>
      <c r="I80" s="74"/>
      <c r="J80" s="9"/>
      <c r="K80" s="9"/>
      <c r="L80" s="9"/>
      <c r="M80" s="9"/>
      <c r="N80" s="9"/>
      <c r="O80" s="5">
        <f t="shared" ref="O80:O105" si="4">SUM(J80:N80)</f>
        <v>0</v>
      </c>
    </row>
    <row r="81" spans="1:15" ht="22.8" customHeight="1" x14ac:dyDescent="0.3">
      <c r="A81" s="74"/>
      <c r="B81" s="9"/>
      <c r="C81" s="9"/>
      <c r="D81" s="9"/>
      <c r="E81" s="9"/>
      <c r="F81" s="9"/>
      <c r="G81" s="5">
        <f t="shared" si="3"/>
        <v>0</v>
      </c>
      <c r="H81" s="113"/>
      <c r="I81" s="74"/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/>
      <c r="B82" s="9"/>
      <c r="C82" s="9"/>
      <c r="D82" s="9"/>
      <c r="E82" s="9"/>
      <c r="F82" s="9"/>
      <c r="G82" s="5">
        <f t="shared" si="3"/>
        <v>0</v>
      </c>
      <c r="H82" s="113"/>
      <c r="I82" s="74"/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/>
      <c r="B83" s="9"/>
      <c r="C83" s="9"/>
      <c r="D83" s="9"/>
      <c r="E83" s="9"/>
      <c r="F83" s="9"/>
      <c r="G83" s="5">
        <f t="shared" si="3"/>
        <v>0</v>
      </c>
      <c r="H83" s="113"/>
      <c r="I83" s="74"/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/>
      <c r="B84" s="9"/>
      <c r="C84" s="9"/>
      <c r="D84" s="9"/>
      <c r="E84" s="9"/>
      <c r="F84" s="9"/>
      <c r="G84" s="5">
        <f t="shared" si="3"/>
        <v>0</v>
      </c>
      <c r="H84" s="113"/>
      <c r="I84" s="74"/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/>
      <c r="B85" s="9"/>
      <c r="C85" s="9"/>
      <c r="D85" s="9"/>
      <c r="E85" s="9"/>
      <c r="F85" s="9"/>
      <c r="G85" s="5">
        <f t="shared" si="3"/>
        <v>0</v>
      </c>
      <c r="H85" s="113"/>
      <c r="I85" s="74"/>
      <c r="J85" s="9"/>
      <c r="K85" s="9"/>
      <c r="L85" s="9"/>
      <c r="M85" s="9"/>
      <c r="N85" s="9"/>
      <c r="O85" s="5">
        <f t="shared" si="4"/>
        <v>0</v>
      </c>
    </row>
    <row r="86" spans="1:15" ht="22.8" customHeight="1" x14ac:dyDescent="0.3">
      <c r="A86" s="74"/>
      <c r="B86" s="9"/>
      <c r="C86" s="9"/>
      <c r="D86" s="9"/>
      <c r="E86" s="9"/>
      <c r="F86" s="9"/>
      <c r="G86" s="5">
        <f t="shared" si="3"/>
        <v>0</v>
      </c>
      <c r="H86" s="113"/>
      <c r="I86" s="74"/>
      <c r="J86" s="9"/>
      <c r="K86" s="9"/>
      <c r="L86" s="9"/>
      <c r="M86" s="9"/>
      <c r="N86" s="9"/>
      <c r="O86" s="5">
        <f t="shared" si="4"/>
        <v>0</v>
      </c>
    </row>
    <row r="87" spans="1:15" ht="22.8" customHeight="1" x14ac:dyDescent="0.3">
      <c r="A87" s="74"/>
      <c r="B87" s="9"/>
      <c r="C87" s="9"/>
      <c r="D87" s="9"/>
      <c r="E87" s="9"/>
      <c r="F87" s="9"/>
      <c r="G87" s="5">
        <f t="shared" si="3"/>
        <v>0</v>
      </c>
      <c r="H87" s="113"/>
      <c r="I87" s="74"/>
      <c r="J87" s="9"/>
      <c r="K87" s="9"/>
      <c r="L87" s="9"/>
      <c r="M87" s="9"/>
      <c r="N87" s="9"/>
      <c r="O87" s="5">
        <f t="shared" si="4"/>
        <v>0</v>
      </c>
    </row>
    <row r="88" spans="1:15" ht="22.8" customHeight="1" x14ac:dyDescent="0.3">
      <c r="A88" s="74"/>
      <c r="B88" s="9"/>
      <c r="C88" s="9"/>
      <c r="D88" s="9"/>
      <c r="E88" s="9"/>
      <c r="F88" s="9"/>
      <c r="G88" s="5">
        <f t="shared" si="3"/>
        <v>0</v>
      </c>
      <c r="H88" s="113"/>
      <c r="I88" s="74"/>
      <c r="J88" s="9"/>
      <c r="K88" s="9"/>
      <c r="L88" s="9"/>
      <c r="M88" s="9"/>
      <c r="N88" s="9"/>
      <c r="O88" s="5">
        <f t="shared" si="4"/>
        <v>0</v>
      </c>
    </row>
    <row r="89" spans="1:15" ht="22.8" customHeight="1" x14ac:dyDescent="0.3">
      <c r="A89" s="74"/>
      <c r="B89" s="9"/>
      <c r="C89" s="9"/>
      <c r="D89" s="9"/>
      <c r="E89" s="9"/>
      <c r="F89" s="9"/>
      <c r="G89" s="5">
        <f t="shared" si="3"/>
        <v>0</v>
      </c>
      <c r="H89" s="113"/>
      <c r="I89" s="74" t="e">
        <f>'RESULTAT FINAL'!#REF!</f>
        <v>#REF!</v>
      </c>
      <c r="J89" s="9"/>
      <c r="K89" s="9"/>
      <c r="L89" s="9"/>
      <c r="M89" s="9"/>
      <c r="N89" s="9"/>
      <c r="O89" s="5">
        <f t="shared" si="4"/>
        <v>0</v>
      </c>
    </row>
    <row r="90" spans="1:15" ht="22.8" customHeight="1" x14ac:dyDescent="0.3">
      <c r="A90" s="74"/>
      <c r="B90" s="9"/>
      <c r="C90" s="9"/>
      <c r="D90" s="9"/>
      <c r="E90" s="9"/>
      <c r="F90" s="9"/>
      <c r="G90" s="5">
        <f t="shared" si="3"/>
        <v>0</v>
      </c>
      <c r="H90" s="113"/>
      <c r="I90" s="74">
        <f>'RESULTAT FINAL'!A68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ht="22.8" customHeight="1" x14ac:dyDescent="0.3">
      <c r="A91" s="74"/>
      <c r="B91" s="9"/>
      <c r="C91" s="9"/>
      <c r="D91" s="9"/>
      <c r="E91" s="9"/>
      <c r="F91" s="9"/>
      <c r="G91" s="5">
        <f t="shared" si="3"/>
        <v>0</v>
      </c>
      <c r="H91" s="113"/>
      <c r="I91" s="74">
        <f>'RESULTAT FINAL'!A69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ht="22.8" customHeight="1" x14ac:dyDescent="0.3">
      <c r="A92" s="74"/>
      <c r="B92" s="9"/>
      <c r="C92" s="9"/>
      <c r="D92" s="9"/>
      <c r="E92" s="9"/>
      <c r="F92" s="9"/>
      <c r="G92" s="5">
        <f t="shared" si="3"/>
        <v>0</v>
      </c>
      <c r="H92" s="113"/>
      <c r="I92" s="74">
        <f>'RESULTAT FINAL'!A70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ht="22.8" customHeight="1" x14ac:dyDescent="0.3">
      <c r="A93" s="74"/>
      <c r="B93" s="9"/>
      <c r="C93" s="9"/>
      <c r="D93" s="9"/>
      <c r="E93" s="9"/>
      <c r="F93" s="9"/>
      <c r="G93" s="5">
        <f t="shared" si="3"/>
        <v>0</v>
      </c>
      <c r="H93" s="113"/>
      <c r="I93" s="74">
        <f>'RESULTAT FINAL'!A71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ht="22.8" customHeight="1" x14ac:dyDescent="0.3">
      <c r="A94" s="74"/>
      <c r="B94" s="9"/>
      <c r="C94" s="9"/>
      <c r="D94" s="9"/>
      <c r="E94" s="9"/>
      <c r="F94" s="9"/>
      <c r="G94" s="5">
        <f t="shared" si="3"/>
        <v>0</v>
      </c>
      <c r="H94" s="113"/>
      <c r="I94" s="74">
        <f>'RESULTAT FINAL'!A72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ht="22.8" customHeight="1" x14ac:dyDescent="0.3">
      <c r="A95" s="74"/>
      <c r="B95" s="9"/>
      <c r="C95" s="9"/>
      <c r="D95" s="9"/>
      <c r="E95" s="9"/>
      <c r="F95" s="9"/>
      <c r="G95" s="5">
        <f t="shared" si="3"/>
        <v>0</v>
      </c>
      <c r="H95" s="113"/>
      <c r="I95" s="74">
        <f>'RESULTAT FINAL'!A73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ht="22.8" customHeight="1" x14ac:dyDescent="0.3">
      <c r="A96" s="74"/>
      <c r="B96" s="9"/>
      <c r="C96" s="9"/>
      <c r="D96" s="9"/>
      <c r="E96" s="9"/>
      <c r="F96" s="9"/>
      <c r="G96" s="5">
        <f t="shared" si="3"/>
        <v>0</v>
      </c>
      <c r="H96" s="113"/>
      <c r="I96" s="74">
        <f>'RESULTAT FINAL'!A74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ht="22.8" customHeight="1" x14ac:dyDescent="0.3">
      <c r="A97" s="74"/>
      <c r="B97" s="9"/>
      <c r="C97" s="9"/>
      <c r="D97" s="9"/>
      <c r="E97" s="9"/>
      <c r="F97" s="9"/>
      <c r="G97" s="5">
        <f t="shared" si="3"/>
        <v>0</v>
      </c>
      <c r="H97" s="113"/>
      <c r="I97" s="74">
        <f>'RESULTAT FINAL'!A75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ht="22.8" customHeight="1" x14ac:dyDescent="0.3">
      <c r="A98" s="74"/>
      <c r="B98" s="9"/>
      <c r="C98" s="9"/>
      <c r="D98" s="9"/>
      <c r="E98" s="9"/>
      <c r="F98" s="9"/>
      <c r="G98" s="5">
        <f t="shared" si="3"/>
        <v>0</v>
      </c>
      <c r="H98" s="113"/>
      <c r="I98" s="74">
        <f>'RESULTAT FINAL'!A76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ht="22.8" customHeight="1" x14ac:dyDescent="0.3">
      <c r="A99" s="74"/>
      <c r="B99" s="9"/>
      <c r="C99" s="9"/>
      <c r="D99" s="9"/>
      <c r="E99" s="9"/>
      <c r="F99" s="9"/>
      <c r="G99" s="5">
        <f t="shared" si="3"/>
        <v>0</v>
      </c>
      <c r="H99" s="113"/>
      <c r="I99" s="74">
        <f>'RESULTAT FINAL'!A77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ht="22.8" customHeight="1" x14ac:dyDescent="0.3">
      <c r="A100" s="74"/>
      <c r="B100" s="9"/>
      <c r="C100" s="9"/>
      <c r="D100" s="9"/>
      <c r="E100" s="9"/>
      <c r="F100" s="9"/>
      <c r="G100" s="5">
        <f t="shared" si="3"/>
        <v>0</v>
      </c>
      <c r="H100" s="113"/>
      <c r="I100" s="74">
        <f>'RESULTAT FINAL'!A78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ht="22.8" customHeight="1" x14ac:dyDescent="0.3">
      <c r="A101" s="74"/>
      <c r="B101" s="9"/>
      <c r="C101" s="9"/>
      <c r="D101" s="9"/>
      <c r="E101" s="9"/>
      <c r="F101" s="9"/>
      <c r="G101" s="5">
        <f t="shared" si="3"/>
        <v>0</v>
      </c>
      <c r="H101" s="113"/>
      <c r="I101" s="74">
        <f>'RESULTAT FINAL'!A79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ht="22.8" customHeight="1" x14ac:dyDescent="0.3">
      <c r="A102" s="74"/>
      <c r="B102" s="9"/>
      <c r="C102" s="9"/>
      <c r="D102" s="9"/>
      <c r="E102" s="9"/>
      <c r="F102" s="9"/>
      <c r="G102" s="5">
        <f t="shared" si="3"/>
        <v>0</v>
      </c>
      <c r="H102" s="113"/>
      <c r="I102" s="74">
        <f>'RESULTAT FINAL'!A80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ht="22.8" customHeight="1" x14ac:dyDescent="0.3">
      <c r="A103" s="74"/>
      <c r="B103" s="9"/>
      <c r="C103" s="9"/>
      <c r="D103" s="9"/>
      <c r="E103" s="9"/>
      <c r="F103" s="9"/>
      <c r="G103" s="5">
        <f t="shared" si="3"/>
        <v>0</v>
      </c>
      <c r="H103" s="113"/>
      <c r="I103" s="74">
        <f>'RESULTAT FINAL'!A81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ht="22.8" customHeight="1" x14ac:dyDescent="0.3">
      <c r="A104" s="74"/>
      <c r="B104" s="9"/>
      <c r="C104" s="9"/>
      <c r="D104" s="9"/>
      <c r="E104" s="9"/>
      <c r="F104" s="9"/>
      <c r="G104" s="5">
        <f t="shared" si="3"/>
        <v>0</v>
      </c>
      <c r="H104" s="113"/>
      <c r="I104" s="74">
        <f>'RESULTAT FINAL'!A82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ht="22.8" customHeight="1" x14ac:dyDescent="0.3">
      <c r="A105" s="74"/>
      <c r="B105" s="9"/>
      <c r="C105" s="9"/>
      <c r="D105" s="9"/>
      <c r="E105" s="9"/>
      <c r="F105" s="9"/>
      <c r="G105" s="5">
        <f t="shared" si="3"/>
        <v>0</v>
      </c>
      <c r="H105" s="113"/>
      <c r="I105" s="74">
        <f>'RESULTAT FINAL'!A83</f>
        <v>0</v>
      </c>
      <c r="J105" s="5"/>
      <c r="K105" s="5"/>
      <c r="L105" s="5"/>
      <c r="M105" s="5"/>
      <c r="N105" s="5"/>
      <c r="O105" s="5">
        <f t="shared" si="4"/>
        <v>0</v>
      </c>
    </row>
    <row r="106" spans="1:15" x14ac:dyDescent="0.3">
      <c r="A106" s="7"/>
      <c r="B106" s="7"/>
      <c r="C106" s="7"/>
      <c r="D106" s="7"/>
      <c r="E106" s="7"/>
      <c r="F106" s="7"/>
    </row>
    <row r="107" spans="1:15" x14ac:dyDescent="0.3">
      <c r="A107" s="7"/>
      <c r="B107" s="7"/>
      <c r="C107" s="7"/>
      <c r="D107" s="7"/>
      <c r="E107" s="7"/>
      <c r="F107" s="7"/>
    </row>
    <row r="108" spans="1:15" x14ac:dyDescent="0.3">
      <c r="A108" s="7"/>
      <c r="B108" s="7"/>
      <c r="C108" s="7"/>
      <c r="D108" s="7"/>
      <c r="E108" s="7"/>
      <c r="F108" s="7"/>
    </row>
    <row r="109" spans="1:15" x14ac:dyDescent="0.3">
      <c r="A109" s="7"/>
      <c r="B109" s="7"/>
      <c r="C109" s="7"/>
      <c r="D109" s="7"/>
      <c r="E109" s="7"/>
      <c r="F109" s="7"/>
    </row>
    <row r="110" spans="1:15" x14ac:dyDescent="0.3">
      <c r="A110" s="7"/>
      <c r="B110" s="7"/>
      <c r="C110" s="7"/>
      <c r="D110" s="7"/>
      <c r="E110" s="7"/>
      <c r="F110" s="7"/>
    </row>
    <row r="111" spans="1:15" x14ac:dyDescent="0.3">
      <c r="A111" s="7"/>
      <c r="B111" s="7"/>
      <c r="C111" s="7"/>
      <c r="D111" s="7"/>
      <c r="E111" s="7"/>
      <c r="F111" s="7"/>
    </row>
    <row r="112" spans="1:15" x14ac:dyDescent="0.3">
      <c r="A112" s="7"/>
      <c r="B112" s="7"/>
      <c r="C112" s="7"/>
      <c r="D112" s="7"/>
      <c r="E112" s="7"/>
      <c r="F112" s="7"/>
    </row>
    <row r="113" spans="1:6" x14ac:dyDescent="0.3">
      <c r="A113" s="7"/>
      <c r="B113" s="7"/>
      <c r="C113" s="7"/>
      <c r="D113" s="7"/>
      <c r="E113" s="7"/>
      <c r="F113" s="7"/>
    </row>
    <row r="114" spans="1:6" x14ac:dyDescent="0.3">
      <c r="A114" s="7"/>
      <c r="B114" s="7"/>
      <c r="C114" s="7"/>
      <c r="D114" s="7"/>
      <c r="E114" s="7"/>
      <c r="F114" s="7"/>
    </row>
    <row r="115" spans="1:6" x14ac:dyDescent="0.3">
      <c r="A115" s="7"/>
      <c r="B115" s="7"/>
      <c r="C115" s="7"/>
      <c r="D115" s="7"/>
      <c r="E115" s="7"/>
      <c r="F115" s="7"/>
    </row>
    <row r="116" spans="1:6" x14ac:dyDescent="0.3">
      <c r="A116" s="7"/>
      <c r="B116" s="7"/>
      <c r="C116" s="7"/>
      <c r="D116" s="7"/>
      <c r="E116" s="7"/>
      <c r="F116" s="7"/>
    </row>
    <row r="117" spans="1:6" x14ac:dyDescent="0.3">
      <c r="A117" s="7"/>
      <c r="B117" s="7"/>
      <c r="C117" s="7"/>
      <c r="D117" s="7"/>
      <c r="E117" s="7"/>
      <c r="F117" s="7"/>
    </row>
    <row r="118" spans="1:6" x14ac:dyDescent="0.3">
      <c r="A118" s="7"/>
      <c r="B118" s="7"/>
      <c r="C118" s="7"/>
      <c r="D118" s="7"/>
      <c r="E118" s="7"/>
      <c r="F118" s="7"/>
    </row>
    <row r="119" spans="1:6" x14ac:dyDescent="0.3">
      <c r="A119" s="7"/>
      <c r="B119" s="7"/>
      <c r="C119" s="7"/>
      <c r="D119" s="7"/>
      <c r="E119" s="7"/>
      <c r="F119" s="7"/>
    </row>
    <row r="120" spans="1:6" x14ac:dyDescent="0.3">
      <c r="A120" s="7"/>
      <c r="B120" s="7"/>
      <c r="C120" s="7"/>
      <c r="D120" s="7"/>
      <c r="E120" s="7"/>
      <c r="F120" s="7"/>
    </row>
    <row r="121" spans="1:6" x14ac:dyDescent="0.3">
      <c r="A121" s="7"/>
      <c r="B121" s="7"/>
      <c r="C121" s="7"/>
      <c r="D121" s="7"/>
      <c r="E121" s="7"/>
      <c r="F121" s="7"/>
    </row>
    <row r="122" spans="1:6" x14ac:dyDescent="0.3">
      <c r="A122" s="7"/>
      <c r="B122" s="7"/>
      <c r="C122" s="7"/>
      <c r="D122" s="7"/>
      <c r="E122" s="7"/>
      <c r="F122" s="7"/>
    </row>
    <row r="123" spans="1:6" x14ac:dyDescent="0.3">
      <c r="A123" s="7"/>
      <c r="B123" s="7"/>
      <c r="C123" s="7"/>
      <c r="D123" s="7"/>
      <c r="E123" s="7"/>
      <c r="F123" s="7"/>
    </row>
    <row r="124" spans="1:6" x14ac:dyDescent="0.3">
      <c r="A124" s="7"/>
      <c r="B124" s="7"/>
      <c r="C124" s="7"/>
      <c r="D124" s="7"/>
      <c r="E124" s="7"/>
      <c r="F124" s="7"/>
    </row>
  </sheetData>
  <sortState ref="A16:G135">
    <sortCondition ref="A16:A135"/>
  </sortState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0 G101:G105">
    <cfRule type="expression" dxfId="47" priority="6">
      <formula>$G36&gt;=10</formula>
    </cfRule>
  </conditionalFormatting>
  <conditionalFormatting sqref="J36:O100 O101:O105">
    <cfRule type="expression" dxfId="46" priority="2">
      <formula>$G36&gt;=10</formula>
    </cfRule>
  </conditionalFormatting>
  <conditionalFormatting sqref="H36:H105">
    <cfRule type="expression" dxfId="45" priority="1">
      <formula>$G36&gt;=10</formula>
    </cfRule>
  </conditionalFormatting>
  <dataValidations count="2">
    <dataValidation type="whole" allowBlank="1" showInputMessage="1" showErrorMessage="1" errorTitle="ERREUR" error="LE NOMBRE INSCRIT DOIT ETRE COMPRIS ENTRE 1 ET 4" sqref="B16:D100 F16:F100 E16 E18:E100 J16:N100">
      <formula1>0</formula1>
      <formula2>4</formula2>
    </dataValidation>
    <dataValidation type="whole" allowBlank="1" showInputMessage="1" showErrorMessage="1" errorTitle="ERREUR" error="LE NOMBRE INSCRIT DOIT ETRE COMPRIS ENTRE 0 ET 4" sqref="E17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3" t="s">
        <v>24</v>
      </c>
      <c r="B8" s="169" t="str">
        <f>'1-2 TOUR B1 '!B8:B9</f>
        <v>B</v>
      </c>
      <c r="C8" s="7"/>
      <c r="D8" s="7"/>
      <c r="E8" s="7"/>
      <c r="F8" s="7"/>
      <c r="H8" s="108"/>
      <c r="I8" s="173" t="s">
        <v>24</v>
      </c>
      <c r="J8" s="169" t="str">
        <f>'1-2 TOUR B1 '!J8:J9</f>
        <v>B</v>
      </c>
      <c r="K8" s="7"/>
      <c r="L8" s="7"/>
      <c r="M8" s="7"/>
      <c r="N8" s="7"/>
    </row>
    <row r="9" spans="1:15" x14ac:dyDescent="0.3">
      <c r="A9" s="174"/>
      <c r="B9" s="170"/>
      <c r="C9" s="7"/>
      <c r="D9" s="7"/>
      <c r="E9" s="7"/>
      <c r="F9" s="7"/>
      <c r="H9" s="108"/>
      <c r="I9" s="174"/>
      <c r="J9" s="170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5</v>
      </c>
      <c r="C11" s="157"/>
      <c r="D11" s="157"/>
      <c r="E11" s="157"/>
      <c r="F11" s="158"/>
      <c r="H11" s="108"/>
      <c r="I11" s="155" t="s">
        <v>1</v>
      </c>
      <c r="J11" s="157">
        <f>B11</f>
        <v>5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B1 '!A16</f>
        <v>21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B1 '!I16</f>
        <v>4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5">
        <f t="shared" ref="O16:O79" si="1">SUM(J16:N16)</f>
        <v>5</v>
      </c>
    </row>
    <row r="17" spans="1:15" ht="22.95" customHeight="1" x14ac:dyDescent="0.3">
      <c r="A17" s="74">
        <f>'1-2 TOUR B1 '!A17</f>
        <v>22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B1 '!I17</f>
        <v>12</v>
      </c>
      <c r="J17" s="9">
        <v>2</v>
      </c>
      <c r="K17" s="9">
        <v>3</v>
      </c>
      <c r="L17" s="9">
        <v>4</v>
      </c>
      <c r="M17" s="9">
        <v>1</v>
      </c>
      <c r="N17" s="9">
        <v>2</v>
      </c>
      <c r="O17" s="5">
        <f t="shared" si="1"/>
        <v>12</v>
      </c>
    </row>
    <row r="18" spans="1:15" ht="22.95" customHeight="1" x14ac:dyDescent="0.3">
      <c r="A18" s="74">
        <f>'1-2 TOUR B1 '!A18</f>
        <v>23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B1 '!I18</f>
        <v>1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5">
        <f t="shared" si="1"/>
        <v>15</v>
      </c>
    </row>
    <row r="19" spans="1:15" ht="22.95" customHeight="1" x14ac:dyDescent="0.3">
      <c r="A19" s="74">
        <f>'1-2 TOUR B1 '!A19</f>
        <v>24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74">
        <f>'1-2 TOUR B1 '!I19</f>
        <v>15</v>
      </c>
      <c r="J19" s="9">
        <v>4</v>
      </c>
      <c r="K19" s="9">
        <v>4</v>
      </c>
      <c r="L19" s="9">
        <v>4</v>
      </c>
      <c r="M19" s="9">
        <v>4</v>
      </c>
      <c r="N19" s="9">
        <v>4</v>
      </c>
      <c r="O19" s="5">
        <f t="shared" si="1"/>
        <v>20</v>
      </c>
    </row>
    <row r="20" spans="1:15" ht="22.95" customHeight="1" x14ac:dyDescent="0.3">
      <c r="A20" s="74">
        <f>'1-2 TOUR B1 '!A20</f>
        <v>25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B1 '!I20</f>
        <v>9</v>
      </c>
      <c r="J20" s="9">
        <v>1</v>
      </c>
      <c r="K20" s="9">
        <v>2</v>
      </c>
      <c r="L20" s="9">
        <v>4</v>
      </c>
      <c r="M20" s="9">
        <v>3</v>
      </c>
      <c r="N20" s="9">
        <v>4</v>
      </c>
      <c r="O20" s="5">
        <f t="shared" si="1"/>
        <v>14</v>
      </c>
    </row>
    <row r="21" spans="1:15" ht="22.95" customHeight="1" x14ac:dyDescent="0.3">
      <c r="A21" s="74">
        <f>'1-2 TOUR B1 '!A21</f>
        <v>26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B1 '!I21</f>
        <v>10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5">
        <f t="shared" si="1"/>
        <v>5</v>
      </c>
    </row>
    <row r="22" spans="1:15" ht="22.95" customHeight="1" x14ac:dyDescent="0.3">
      <c r="A22" s="74">
        <f>'1-2 TOUR B1 '!A22</f>
        <v>27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B1 '!I22</f>
        <v>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B1 '!A23</f>
        <v>28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B1 '!I23</f>
        <v>18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B1 '!A24</f>
        <v>29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B1 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B1 '!A25</f>
        <v>30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B1 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B1 '!A26</f>
        <v>31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B1 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B1 '!A27</f>
        <v>32</v>
      </c>
      <c r="B27" s="9">
        <v>4</v>
      </c>
      <c r="C27" s="9">
        <v>4</v>
      </c>
      <c r="D27" s="9">
        <v>2</v>
      </c>
      <c r="E27" s="9">
        <v>1</v>
      </c>
      <c r="F27" s="9">
        <v>1</v>
      </c>
      <c r="G27" s="5">
        <f t="shared" si="0"/>
        <v>12</v>
      </c>
      <c r="H27" s="113"/>
      <c r="I27" s="74">
        <f>'1-2 TOUR B1 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B1 '!A28</f>
        <v>33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B1 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B1 '!A29</f>
        <v>34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B1 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B1 '!A30</f>
        <v>35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'1-2 TOUR B1 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B1 '!A31</f>
        <v>36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B1 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B1 '!A32</f>
        <v>37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B1 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B1 '!A33</f>
        <v>38</v>
      </c>
      <c r="B33" s="9">
        <v>4</v>
      </c>
      <c r="C33" s="9">
        <v>4</v>
      </c>
      <c r="D33" s="9">
        <v>4</v>
      </c>
      <c r="E33" s="9">
        <v>4</v>
      </c>
      <c r="F33" s="9">
        <v>4</v>
      </c>
      <c r="G33" s="5">
        <f t="shared" si="0"/>
        <v>20</v>
      </c>
      <c r="H33" s="113"/>
      <c r="I33" s="74">
        <f>'1-2 TOUR B1 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B1 '!A34</f>
        <v>100</v>
      </c>
      <c r="B34" s="9">
        <v>4</v>
      </c>
      <c r="C34" s="9">
        <v>4</v>
      </c>
      <c r="D34" s="9">
        <v>4</v>
      </c>
      <c r="E34" s="9">
        <v>4</v>
      </c>
      <c r="F34" s="9">
        <v>4</v>
      </c>
      <c r="G34" s="5">
        <f t="shared" si="0"/>
        <v>20</v>
      </c>
      <c r="H34" s="113"/>
      <c r="I34" s="74">
        <f>'1-2 TOUR B1 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B1 '!A35</f>
        <v>101</v>
      </c>
      <c r="B35" s="9">
        <v>3</v>
      </c>
      <c r="C35" s="9">
        <v>3</v>
      </c>
      <c r="D35" s="9">
        <v>3</v>
      </c>
      <c r="E35" s="9">
        <v>3</v>
      </c>
      <c r="F35" s="9">
        <v>3</v>
      </c>
      <c r="G35" s="5">
        <f t="shared" si="0"/>
        <v>15</v>
      </c>
      <c r="H35" s="113"/>
      <c r="I35" s="74">
        <f>'1-2 TOUR B1 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B1 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B1 '!I36</f>
        <v>49</v>
      </c>
      <c r="J36" s="9"/>
      <c r="K36" s="9"/>
      <c r="L36" s="9"/>
      <c r="M36" s="9"/>
      <c r="N36" s="9"/>
      <c r="O36" s="5">
        <f t="shared" si="1"/>
        <v>0</v>
      </c>
    </row>
    <row r="37" spans="1:15" ht="22.8" customHeight="1" x14ac:dyDescent="0.3">
      <c r="A37" s="74">
        <f>'1-2 TOUR B1 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B1 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B1 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B1 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B1 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B1 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B1 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B1 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B1 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B1 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B1 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B1 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B1 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B1 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B1 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B1 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B1 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B1 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B1 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B1 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B1 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B1 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B1 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B1 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B1 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B1 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B1 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B1 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B1 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B1 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B1 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B1 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B1 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B1 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B1 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B1 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B1 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B1 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B1 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B1 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B1 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B1 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B1 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B1 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B1 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B1 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B1 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B1 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B1 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B1 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B1 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B1 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B1 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B1 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B1 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B1 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B1 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B1 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B1 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B1 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B1 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B1 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B1 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B1 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B1 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B1 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B1 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B1 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B1 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B1 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B1 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B1 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B1 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B1 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B1 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B1 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B1 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B1 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B1 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B1 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B1 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B1 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B1 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B1 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B1 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B1 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B1 '!A80</f>
        <v>0</v>
      </c>
      <c r="B80" s="9"/>
      <c r="C80" s="9"/>
      <c r="D80" s="9"/>
      <c r="E80" s="9"/>
      <c r="F80" s="9"/>
      <c r="G80" s="5">
        <f t="shared" ref="G80:G85" si="3">SUM(B80:F80)</f>
        <v>0</v>
      </c>
      <c r="H80" s="113"/>
      <c r="I80" s="74">
        <f>'1-2 TOUR B1 '!I80</f>
        <v>0</v>
      </c>
      <c r="J80" s="9"/>
      <c r="K80" s="9"/>
      <c r="L80" s="9"/>
      <c r="M80" s="9"/>
      <c r="N80" s="9"/>
      <c r="O80" s="5">
        <f t="shared" ref="O80:O85" si="4">SUM(J80:N80)</f>
        <v>0</v>
      </c>
    </row>
    <row r="81" spans="1:15" ht="22.8" customHeight="1" x14ac:dyDescent="0.3">
      <c r="A81" s="74">
        <f>'1-2 TOUR B1 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B1 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B1 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B1 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B1 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B1 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B1 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B1 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B1 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B1 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B1 '!A86</f>
        <v>0</v>
      </c>
      <c r="B86" s="9"/>
      <c r="C86" s="9"/>
      <c r="D86" s="9"/>
      <c r="E86" s="9"/>
      <c r="F86" s="9"/>
      <c r="G86" s="5">
        <f t="shared" ref="G86:G105" si="5">SUM(B86:F86)</f>
        <v>0</v>
      </c>
      <c r="H86" s="113"/>
      <c r="I86" s="74">
        <f>'1-2 TOUR B1 '!I86</f>
        <v>0</v>
      </c>
      <c r="J86" s="9"/>
      <c r="K86" s="9"/>
      <c r="L86" s="9"/>
      <c r="M86" s="9"/>
      <c r="N86" s="9"/>
      <c r="O86" s="5">
        <f t="shared" ref="O86:O105" si="6">SUM(J86:N86)</f>
        <v>0</v>
      </c>
    </row>
    <row r="87" spans="1:15" x14ac:dyDescent="0.3">
      <c r="A87" s="74">
        <f>'1-2 TOUR B1 '!A87</f>
        <v>0</v>
      </c>
      <c r="B87" s="9"/>
      <c r="C87" s="9"/>
      <c r="D87" s="9"/>
      <c r="E87" s="9"/>
      <c r="F87" s="9"/>
      <c r="G87" s="5">
        <f t="shared" si="5"/>
        <v>0</v>
      </c>
      <c r="H87" s="113"/>
      <c r="I87" s="74">
        <f>'1-2 TOUR B1 '!I87</f>
        <v>0</v>
      </c>
      <c r="J87" s="9"/>
      <c r="K87" s="9"/>
      <c r="L87" s="9"/>
      <c r="M87" s="9"/>
      <c r="N87" s="9"/>
      <c r="O87" s="5">
        <f t="shared" si="6"/>
        <v>0</v>
      </c>
    </row>
    <row r="88" spans="1:15" x14ac:dyDescent="0.3">
      <c r="A88" s="74">
        <f>'1-2 TOUR B1 '!A88</f>
        <v>0</v>
      </c>
      <c r="B88" s="9"/>
      <c r="C88" s="9"/>
      <c r="D88" s="9"/>
      <c r="E88" s="9"/>
      <c r="F88" s="9"/>
      <c r="G88" s="5">
        <f t="shared" si="5"/>
        <v>0</v>
      </c>
      <c r="H88" s="113"/>
      <c r="I88" s="74">
        <f>'1-2 TOUR B1 '!I88</f>
        <v>0</v>
      </c>
      <c r="J88" s="9"/>
      <c r="K88" s="9"/>
      <c r="L88" s="9"/>
      <c r="M88" s="9"/>
      <c r="N88" s="9"/>
      <c r="O88" s="5">
        <f t="shared" si="6"/>
        <v>0</v>
      </c>
    </row>
    <row r="89" spans="1:15" x14ac:dyDescent="0.3">
      <c r="A89" s="74">
        <f>'1-2 TOUR B1 '!A89</f>
        <v>0</v>
      </c>
      <c r="B89" s="9"/>
      <c r="C89" s="9"/>
      <c r="D89" s="9"/>
      <c r="E89" s="9"/>
      <c r="F89" s="9"/>
      <c r="G89" s="5">
        <f t="shared" si="5"/>
        <v>0</v>
      </c>
      <c r="H89" s="113"/>
      <c r="I89" s="74">
        <f>'1-2 TOUR B1 '!I89</f>
        <v>0</v>
      </c>
      <c r="J89" s="9"/>
      <c r="K89" s="9"/>
      <c r="L89" s="9"/>
      <c r="M89" s="9"/>
      <c r="N89" s="9"/>
      <c r="O89" s="5">
        <f t="shared" si="6"/>
        <v>0</v>
      </c>
    </row>
    <row r="90" spans="1:15" x14ac:dyDescent="0.3">
      <c r="A90" s="74">
        <f>'1-2 TOUR B1 '!A90</f>
        <v>0</v>
      </c>
      <c r="B90" s="9"/>
      <c r="C90" s="9"/>
      <c r="D90" s="9"/>
      <c r="E90" s="9"/>
      <c r="F90" s="9"/>
      <c r="G90" s="5">
        <f t="shared" si="5"/>
        <v>0</v>
      </c>
      <c r="H90" s="113"/>
      <c r="I90" s="74">
        <f>'1-2 TOUR B1 '!I90</f>
        <v>0</v>
      </c>
      <c r="J90" s="9"/>
      <c r="K90" s="9"/>
      <c r="L90" s="9"/>
      <c r="M90" s="9"/>
      <c r="N90" s="9"/>
      <c r="O90" s="5">
        <f t="shared" si="6"/>
        <v>0</v>
      </c>
    </row>
    <row r="91" spans="1:15" x14ac:dyDescent="0.3">
      <c r="A91" s="74">
        <f>'1-2 TOUR B1 '!A91</f>
        <v>0</v>
      </c>
      <c r="B91" s="9"/>
      <c r="C91" s="9"/>
      <c r="D91" s="9"/>
      <c r="E91" s="9"/>
      <c r="F91" s="9"/>
      <c r="G91" s="5">
        <f t="shared" si="5"/>
        <v>0</v>
      </c>
      <c r="H91" s="113"/>
      <c r="I91" s="74">
        <f>'1-2 TOUR B1 '!I91</f>
        <v>0</v>
      </c>
      <c r="J91" s="9"/>
      <c r="K91" s="9"/>
      <c r="L91" s="9"/>
      <c r="M91" s="9"/>
      <c r="N91" s="9"/>
      <c r="O91" s="5">
        <f t="shared" si="6"/>
        <v>0</v>
      </c>
    </row>
    <row r="92" spans="1:15" x14ac:dyDescent="0.3">
      <c r="A92" s="74">
        <f>'1-2 TOUR B1 '!A92</f>
        <v>0</v>
      </c>
      <c r="B92" s="9"/>
      <c r="C92" s="9"/>
      <c r="D92" s="9"/>
      <c r="E92" s="9"/>
      <c r="F92" s="9"/>
      <c r="G92" s="5">
        <f t="shared" si="5"/>
        <v>0</v>
      </c>
      <c r="H92" s="113"/>
      <c r="I92" s="74">
        <f>'1-2 TOUR B1 '!I92</f>
        <v>0</v>
      </c>
      <c r="J92" s="9"/>
      <c r="K92" s="9"/>
      <c r="L92" s="9"/>
      <c r="M92" s="9"/>
      <c r="N92" s="9"/>
      <c r="O92" s="5">
        <f t="shared" si="6"/>
        <v>0</v>
      </c>
    </row>
    <row r="93" spans="1:15" x14ac:dyDescent="0.3">
      <c r="A93" s="74">
        <f>'1-2 TOUR B1 '!A93</f>
        <v>0</v>
      </c>
      <c r="B93" s="9"/>
      <c r="C93" s="9"/>
      <c r="D93" s="9"/>
      <c r="E93" s="9"/>
      <c r="F93" s="9"/>
      <c r="G93" s="5">
        <f t="shared" si="5"/>
        <v>0</v>
      </c>
      <c r="H93" s="113"/>
      <c r="I93" s="74">
        <f>'1-2 TOUR B1 '!I93</f>
        <v>0</v>
      </c>
      <c r="J93" s="9"/>
      <c r="K93" s="9"/>
      <c r="L93" s="9"/>
      <c r="M93" s="9"/>
      <c r="N93" s="9"/>
      <c r="O93" s="5">
        <f t="shared" si="6"/>
        <v>0</v>
      </c>
    </row>
    <row r="94" spans="1:15" x14ac:dyDescent="0.3">
      <c r="A94" s="74">
        <f>'1-2 TOUR B1 '!A94</f>
        <v>0</v>
      </c>
      <c r="B94" s="9"/>
      <c r="C94" s="9"/>
      <c r="D94" s="9"/>
      <c r="E94" s="9"/>
      <c r="F94" s="9"/>
      <c r="G94" s="5">
        <f t="shared" si="5"/>
        <v>0</v>
      </c>
      <c r="H94" s="113"/>
      <c r="I94" s="74">
        <f>'1-2 TOUR B1 '!I94</f>
        <v>0</v>
      </c>
      <c r="J94" s="9"/>
      <c r="K94" s="9"/>
      <c r="L94" s="9"/>
      <c r="M94" s="9"/>
      <c r="N94" s="9"/>
      <c r="O94" s="5">
        <f t="shared" si="6"/>
        <v>0</v>
      </c>
    </row>
    <row r="95" spans="1:15" x14ac:dyDescent="0.3">
      <c r="A95" s="74">
        <f>'1-2 TOUR B1 '!A95</f>
        <v>0</v>
      </c>
      <c r="B95" s="9"/>
      <c r="C95" s="9"/>
      <c r="D95" s="9"/>
      <c r="E95" s="9"/>
      <c r="F95" s="9"/>
      <c r="G95" s="5">
        <f t="shared" si="5"/>
        <v>0</v>
      </c>
      <c r="H95" s="113"/>
      <c r="I95" s="74">
        <f>'1-2 TOUR B1 '!I95</f>
        <v>0</v>
      </c>
      <c r="J95" s="9"/>
      <c r="K95" s="9"/>
      <c r="L95" s="9"/>
      <c r="M95" s="9"/>
      <c r="N95" s="9"/>
      <c r="O95" s="5">
        <f t="shared" si="6"/>
        <v>0</v>
      </c>
    </row>
    <row r="96" spans="1:15" x14ac:dyDescent="0.3">
      <c r="A96" s="74">
        <f>'1-2 TOUR B1 '!A96</f>
        <v>0</v>
      </c>
      <c r="B96" s="9"/>
      <c r="C96" s="9"/>
      <c r="D96" s="9"/>
      <c r="E96" s="9"/>
      <c r="F96" s="9"/>
      <c r="G96" s="5">
        <f t="shared" si="5"/>
        <v>0</v>
      </c>
      <c r="H96" s="113"/>
      <c r="I96" s="74">
        <f>'1-2 TOUR B1 '!I96</f>
        <v>0</v>
      </c>
      <c r="J96" s="9"/>
      <c r="K96" s="9"/>
      <c r="L96" s="9"/>
      <c r="M96" s="9"/>
      <c r="N96" s="9"/>
      <c r="O96" s="5">
        <f t="shared" si="6"/>
        <v>0</v>
      </c>
    </row>
    <row r="97" spans="1:15" x14ac:dyDescent="0.3">
      <c r="A97" s="74">
        <f>'1-2 TOUR B1 '!A97</f>
        <v>0</v>
      </c>
      <c r="B97" s="9"/>
      <c r="C97" s="9"/>
      <c r="D97" s="9"/>
      <c r="E97" s="9"/>
      <c r="F97" s="9"/>
      <c r="G97" s="5">
        <f t="shared" si="5"/>
        <v>0</v>
      </c>
      <c r="H97" s="113"/>
      <c r="I97" s="74">
        <f>'1-2 TOUR B1 '!I97</f>
        <v>0</v>
      </c>
      <c r="J97" s="9"/>
      <c r="K97" s="9"/>
      <c r="L97" s="9"/>
      <c r="M97" s="9"/>
      <c r="N97" s="9"/>
      <c r="O97" s="5">
        <f t="shared" si="6"/>
        <v>0</v>
      </c>
    </row>
    <row r="98" spans="1:15" x14ac:dyDescent="0.3">
      <c r="A98" s="74">
        <f>'1-2 TOUR B1 '!A98</f>
        <v>0</v>
      </c>
      <c r="B98" s="9"/>
      <c r="C98" s="9"/>
      <c r="D98" s="9"/>
      <c r="E98" s="9"/>
      <c r="F98" s="9"/>
      <c r="G98" s="5">
        <f t="shared" si="5"/>
        <v>0</v>
      </c>
      <c r="H98" s="113"/>
      <c r="I98" s="74">
        <f>'1-2 TOUR B1 '!I98</f>
        <v>0</v>
      </c>
      <c r="J98" s="9"/>
      <c r="K98" s="9"/>
      <c r="L98" s="9"/>
      <c r="M98" s="9"/>
      <c r="N98" s="9"/>
      <c r="O98" s="5">
        <f t="shared" si="6"/>
        <v>0</v>
      </c>
    </row>
    <row r="99" spans="1:15" x14ac:dyDescent="0.3">
      <c r="A99" s="74">
        <f>'1-2 TOUR B1 '!A99</f>
        <v>0</v>
      </c>
      <c r="B99" s="9"/>
      <c r="C99" s="9"/>
      <c r="D99" s="9"/>
      <c r="E99" s="9"/>
      <c r="F99" s="9"/>
      <c r="G99" s="5">
        <f t="shared" si="5"/>
        <v>0</v>
      </c>
      <c r="H99" s="113"/>
      <c r="I99" s="74">
        <f>'1-2 TOUR B1 '!I99</f>
        <v>0</v>
      </c>
      <c r="J99" s="9"/>
      <c r="K99" s="9"/>
      <c r="L99" s="9"/>
      <c r="M99" s="9"/>
      <c r="N99" s="9"/>
      <c r="O99" s="5">
        <f t="shared" si="6"/>
        <v>0</v>
      </c>
    </row>
    <row r="100" spans="1:15" x14ac:dyDescent="0.3">
      <c r="A100" s="74">
        <f>'1-2 TOUR B1 '!A100</f>
        <v>0</v>
      </c>
      <c r="B100" s="9"/>
      <c r="C100" s="9"/>
      <c r="D100" s="9"/>
      <c r="E100" s="9"/>
      <c r="F100" s="9"/>
      <c r="G100" s="5">
        <f t="shared" si="5"/>
        <v>0</v>
      </c>
      <c r="H100" s="113"/>
      <c r="I100" s="74">
        <f>'1-2 TOUR B1 '!I100</f>
        <v>0</v>
      </c>
      <c r="J100" s="9"/>
      <c r="K100" s="9"/>
      <c r="L100" s="9"/>
      <c r="M100" s="9"/>
      <c r="N100" s="9"/>
      <c r="O100" s="5">
        <f t="shared" si="6"/>
        <v>0</v>
      </c>
    </row>
    <row r="101" spans="1:15" x14ac:dyDescent="0.3">
      <c r="A101" s="74">
        <f>'1-2 TOUR B1 '!A101</f>
        <v>0</v>
      </c>
      <c r="B101" s="9"/>
      <c r="C101" s="9"/>
      <c r="D101" s="9"/>
      <c r="E101" s="9"/>
      <c r="F101" s="9"/>
      <c r="G101" s="5">
        <f t="shared" si="5"/>
        <v>0</v>
      </c>
      <c r="H101" s="113"/>
      <c r="I101" s="74">
        <f>'1-2 TOUR B1 '!I101</f>
        <v>0</v>
      </c>
      <c r="J101" s="9"/>
      <c r="K101" s="9"/>
      <c r="L101" s="9"/>
      <c r="M101" s="9"/>
      <c r="N101" s="9"/>
      <c r="O101" s="5">
        <f t="shared" si="6"/>
        <v>0</v>
      </c>
    </row>
    <row r="102" spans="1:15" x14ac:dyDescent="0.3">
      <c r="A102" s="74">
        <f>'1-2 TOUR B1 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B1 '!I102</f>
        <v>0</v>
      </c>
      <c r="J102" s="9"/>
      <c r="K102" s="9"/>
      <c r="L102" s="9"/>
      <c r="M102" s="9"/>
      <c r="N102" s="9"/>
      <c r="O102" s="5">
        <f t="shared" si="6"/>
        <v>0</v>
      </c>
    </row>
    <row r="103" spans="1:15" x14ac:dyDescent="0.3">
      <c r="A103" s="74">
        <f>'1-2 TOUR B1 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B1 '!I103</f>
        <v>0</v>
      </c>
      <c r="J103" s="9"/>
      <c r="K103" s="9"/>
      <c r="L103" s="9"/>
      <c r="M103" s="9"/>
      <c r="N103" s="9"/>
      <c r="O103" s="5">
        <f t="shared" si="6"/>
        <v>0</v>
      </c>
    </row>
    <row r="104" spans="1:15" x14ac:dyDescent="0.3">
      <c r="A104" s="74">
        <f>'1-2 TOUR B1 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B1 '!I104</f>
        <v>0</v>
      </c>
      <c r="J104" s="9"/>
      <c r="K104" s="9"/>
      <c r="L104" s="9"/>
      <c r="M104" s="9"/>
      <c r="N104" s="9"/>
      <c r="O104" s="5">
        <f t="shared" si="6"/>
        <v>0</v>
      </c>
    </row>
    <row r="105" spans="1:15" x14ac:dyDescent="0.3">
      <c r="A105" s="74">
        <f>'1-2 TOUR B1 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B1 '!I105</f>
        <v>0</v>
      </c>
      <c r="J105" s="9"/>
      <c r="K105" s="9"/>
      <c r="L105" s="9"/>
      <c r="M105" s="9"/>
      <c r="N105" s="9"/>
      <c r="O105" s="5">
        <f t="shared" si="6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21" priority="3">
      <formula>$G36&gt;=10</formula>
    </cfRule>
  </conditionalFormatting>
  <conditionalFormatting sqref="J36:O105">
    <cfRule type="expression" dxfId="20" priority="2">
      <formula>$G36&gt;=10</formula>
    </cfRule>
  </conditionalFormatting>
  <conditionalFormatting sqref="H36:H105">
    <cfRule type="expression" dxfId="19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05"/>
  <sheetViews>
    <sheetView topLeftCell="A49" workbookViewId="0">
      <selection activeCell="I16" sqref="I1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67"/>
      <c r="B5" s="67"/>
      <c r="C5" s="67"/>
      <c r="D5" s="67"/>
      <c r="E5" s="67"/>
      <c r="F5" s="67"/>
      <c r="G5" s="67"/>
      <c r="H5" s="110"/>
      <c r="I5" s="70"/>
      <c r="J5" s="70"/>
      <c r="K5" s="70"/>
      <c r="L5" s="70"/>
      <c r="M5" s="70"/>
      <c r="N5" s="70"/>
      <c r="O5" s="70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5" t="s">
        <v>24</v>
      </c>
      <c r="B8" s="177" t="s">
        <v>17</v>
      </c>
      <c r="C8" s="10"/>
      <c r="D8" s="10"/>
      <c r="E8" s="10"/>
      <c r="F8" s="10"/>
      <c r="G8" s="11"/>
      <c r="H8" s="108"/>
      <c r="I8" s="175" t="s">
        <v>24</v>
      </c>
      <c r="J8" s="177" t="s">
        <v>17</v>
      </c>
      <c r="K8" s="10"/>
      <c r="L8" s="10"/>
      <c r="M8" s="10"/>
      <c r="N8" s="10"/>
      <c r="O8" s="11"/>
    </row>
    <row r="9" spans="1:15" x14ac:dyDescent="0.3">
      <c r="A9" s="176"/>
      <c r="B9" s="178"/>
      <c r="C9" s="10"/>
      <c r="D9" s="10"/>
      <c r="E9" s="10"/>
      <c r="F9" s="10"/>
      <c r="G9" s="11"/>
      <c r="H9" s="108"/>
      <c r="I9" s="176"/>
      <c r="J9" s="178"/>
      <c r="K9" s="10"/>
      <c r="L9" s="10"/>
      <c r="M9" s="10"/>
      <c r="N9" s="10"/>
      <c r="O9" s="11"/>
    </row>
    <row r="10" spans="1:15" x14ac:dyDescent="0.3">
      <c r="A10" s="10"/>
      <c r="B10" s="10"/>
      <c r="C10" s="10"/>
      <c r="D10" s="10"/>
      <c r="E10" s="10"/>
      <c r="F10" s="10"/>
      <c r="G10" s="11"/>
      <c r="H10" s="108"/>
      <c r="I10" s="10"/>
      <c r="J10" s="10"/>
      <c r="K10" s="10"/>
      <c r="L10" s="10"/>
      <c r="M10" s="10"/>
      <c r="N10" s="10"/>
      <c r="O10" s="11"/>
    </row>
    <row r="11" spans="1:15" x14ac:dyDescent="0.3">
      <c r="A11" s="155" t="s">
        <v>1</v>
      </c>
      <c r="B11" s="157">
        <v>1</v>
      </c>
      <c r="C11" s="157"/>
      <c r="D11" s="157"/>
      <c r="E11" s="157"/>
      <c r="F11" s="158"/>
      <c r="G11" s="11"/>
      <c r="H11" s="108"/>
      <c r="I11" s="155" t="s">
        <v>1</v>
      </c>
      <c r="J11" s="157">
        <f>B11</f>
        <v>1</v>
      </c>
      <c r="K11" s="157"/>
      <c r="L11" s="157"/>
      <c r="M11" s="157"/>
      <c r="N11" s="158"/>
      <c r="O11" s="11"/>
    </row>
    <row r="12" spans="1:15" ht="31.8" customHeight="1" x14ac:dyDescent="0.3">
      <c r="A12" s="156"/>
      <c r="B12" s="159"/>
      <c r="C12" s="159"/>
      <c r="D12" s="159"/>
      <c r="E12" s="159"/>
      <c r="F12" s="160"/>
      <c r="G12" s="11"/>
      <c r="H12" s="108"/>
      <c r="I12" s="156"/>
      <c r="J12" s="159"/>
      <c r="K12" s="159"/>
      <c r="L12" s="159"/>
      <c r="M12" s="159"/>
      <c r="N12" s="160"/>
      <c r="O12" s="11"/>
    </row>
    <row r="13" spans="1:15" x14ac:dyDescent="0.3">
      <c r="A13" s="10"/>
      <c r="B13" s="10"/>
      <c r="C13" s="10"/>
      <c r="D13" s="10"/>
      <c r="E13" s="10"/>
      <c r="F13" s="10"/>
      <c r="G13" s="11"/>
      <c r="H13" s="108"/>
      <c r="I13" s="10"/>
      <c r="J13" s="10"/>
      <c r="K13" s="10"/>
      <c r="L13" s="10"/>
      <c r="M13" s="10"/>
      <c r="N13" s="10"/>
      <c r="O13" s="11"/>
    </row>
    <row r="14" spans="1:15" x14ac:dyDescent="0.3">
      <c r="A14" s="10"/>
      <c r="B14" s="10"/>
      <c r="C14" s="10"/>
      <c r="D14" s="10"/>
      <c r="E14" s="10"/>
      <c r="F14" s="10"/>
      <c r="G14" s="11"/>
      <c r="H14" s="108"/>
      <c r="I14" s="10"/>
      <c r="J14" s="10"/>
      <c r="K14" s="10"/>
      <c r="L14" s="10"/>
      <c r="M14" s="10"/>
      <c r="N14" s="10"/>
      <c r="O14" s="11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v>39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35" si="0">SUM(B16:F16)</f>
        <v>20</v>
      </c>
      <c r="H16" s="113"/>
      <c r="I16" s="107">
        <f>'RESULTAT FINAL'!A5</f>
        <v>4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35" si="1">SUM(J16:N16)</f>
        <v>20</v>
      </c>
    </row>
    <row r="17" spans="1:15" ht="22.95" customHeight="1" x14ac:dyDescent="0.3">
      <c r="A17" s="74">
        <v>40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107">
        <f>'RESULTAT FINAL'!A6</f>
        <v>12</v>
      </c>
      <c r="J17" s="9">
        <v>3</v>
      </c>
      <c r="K17" s="9">
        <v>3</v>
      </c>
      <c r="L17" s="9">
        <v>3</v>
      </c>
      <c r="M17" s="9">
        <v>3</v>
      </c>
      <c r="N17" s="9">
        <v>3</v>
      </c>
      <c r="O17" s="5">
        <f t="shared" si="1"/>
        <v>15</v>
      </c>
    </row>
    <row r="18" spans="1:15" ht="22.95" customHeight="1" x14ac:dyDescent="0.3">
      <c r="A18" s="74">
        <v>41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107">
        <f>'RESULTAT FINAL'!A7</f>
        <v>1</v>
      </c>
      <c r="J18" s="9">
        <v>4</v>
      </c>
      <c r="K18" s="9">
        <v>3</v>
      </c>
      <c r="L18" s="9">
        <v>4</v>
      </c>
      <c r="M18" s="9">
        <v>3</v>
      </c>
      <c r="N18" s="9">
        <v>4</v>
      </c>
      <c r="O18" s="5">
        <f t="shared" si="1"/>
        <v>18</v>
      </c>
    </row>
    <row r="19" spans="1:15" ht="22.95" customHeight="1" x14ac:dyDescent="0.3">
      <c r="A19" s="74">
        <v>42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107">
        <f>'RESULTAT FINAL'!A8</f>
        <v>15</v>
      </c>
      <c r="J19" s="9">
        <v>2</v>
      </c>
      <c r="K19" s="9">
        <v>4</v>
      </c>
      <c r="L19" s="9">
        <v>3</v>
      </c>
      <c r="M19" s="9">
        <v>1</v>
      </c>
      <c r="N19" s="9">
        <v>2</v>
      </c>
      <c r="O19" s="5">
        <f t="shared" si="1"/>
        <v>12</v>
      </c>
    </row>
    <row r="20" spans="1:15" ht="22.95" customHeight="1" x14ac:dyDescent="0.3">
      <c r="A20" s="74">
        <v>43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107">
        <f>'RESULTAT FINAL'!A9</f>
        <v>9</v>
      </c>
      <c r="J20" s="9">
        <v>1</v>
      </c>
      <c r="K20" s="9">
        <v>2</v>
      </c>
      <c r="L20" s="9">
        <v>4</v>
      </c>
      <c r="M20" s="9">
        <v>4</v>
      </c>
      <c r="N20" s="9">
        <v>2</v>
      </c>
      <c r="O20" s="5">
        <f t="shared" si="1"/>
        <v>13</v>
      </c>
    </row>
    <row r="21" spans="1:15" ht="22.95" customHeight="1" x14ac:dyDescent="0.3">
      <c r="A21" s="74">
        <v>44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107">
        <f>'RESULTAT FINAL'!A10</f>
        <v>10</v>
      </c>
      <c r="J21" s="9">
        <v>4</v>
      </c>
      <c r="K21" s="9">
        <v>4</v>
      </c>
      <c r="L21" s="9">
        <v>4</v>
      </c>
      <c r="M21" s="9">
        <v>4</v>
      </c>
      <c r="N21" s="9">
        <v>1</v>
      </c>
      <c r="O21" s="5">
        <f t="shared" si="1"/>
        <v>17</v>
      </c>
    </row>
    <row r="22" spans="1:15" ht="22.95" customHeight="1" x14ac:dyDescent="0.3">
      <c r="A22" s="74">
        <v>45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107">
        <f>'RESULTAT FINAL'!A11</f>
        <v>7</v>
      </c>
      <c r="J22" s="9">
        <v>4</v>
      </c>
      <c r="K22" s="9">
        <v>1</v>
      </c>
      <c r="L22" s="9">
        <v>4</v>
      </c>
      <c r="M22" s="9">
        <v>3</v>
      </c>
      <c r="N22" s="9">
        <v>4</v>
      </c>
      <c r="O22" s="5">
        <f t="shared" si="1"/>
        <v>16</v>
      </c>
    </row>
    <row r="23" spans="1:15" ht="22.95" customHeight="1" x14ac:dyDescent="0.3">
      <c r="A23" s="74">
        <v>46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107">
        <f>'RESULTAT FINAL'!A12</f>
        <v>18</v>
      </c>
      <c r="J23" s="9">
        <v>4</v>
      </c>
      <c r="K23" s="9">
        <v>4</v>
      </c>
      <c r="L23" s="9">
        <v>4</v>
      </c>
      <c r="M23" s="9">
        <v>4</v>
      </c>
      <c r="N23" s="9">
        <v>4</v>
      </c>
      <c r="O23" s="5">
        <f t="shared" si="1"/>
        <v>20</v>
      </c>
    </row>
    <row r="24" spans="1:15" ht="22.95" customHeight="1" x14ac:dyDescent="0.3">
      <c r="A24" s="74">
        <v>47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107">
        <f>'RESULTAT FINAL'!A13</f>
        <v>8</v>
      </c>
      <c r="J24" s="9">
        <v>4</v>
      </c>
      <c r="K24" s="9">
        <v>4</v>
      </c>
      <c r="L24" s="9">
        <v>4</v>
      </c>
      <c r="M24" s="9">
        <v>3</v>
      </c>
      <c r="N24" s="9">
        <v>4</v>
      </c>
      <c r="O24" s="5">
        <f t="shared" si="1"/>
        <v>19</v>
      </c>
    </row>
    <row r="25" spans="1:15" ht="22.95" customHeight="1" x14ac:dyDescent="0.3">
      <c r="A25" s="74">
        <v>48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107">
        <f>'RESULTAT FINAL'!A14</f>
        <v>3</v>
      </c>
      <c r="J25" s="9">
        <v>0</v>
      </c>
      <c r="K25" s="9">
        <v>1</v>
      </c>
      <c r="L25" s="9">
        <v>2</v>
      </c>
      <c r="M25" s="9">
        <v>3</v>
      </c>
      <c r="N25" s="9">
        <v>4</v>
      </c>
      <c r="O25" s="5">
        <f t="shared" si="1"/>
        <v>10</v>
      </c>
    </row>
    <row r="26" spans="1:15" ht="22.95" customHeight="1" x14ac:dyDescent="0.3">
      <c r="A26" s="74">
        <v>49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107">
        <f>'RESULTAT FINAL'!A15</f>
        <v>14</v>
      </c>
      <c r="J26" s="9">
        <v>4</v>
      </c>
      <c r="K26" s="9">
        <v>4</v>
      </c>
      <c r="L26" s="9">
        <v>1</v>
      </c>
      <c r="M26" s="9">
        <v>4</v>
      </c>
      <c r="N26" s="9">
        <v>1</v>
      </c>
      <c r="O26" s="5">
        <f t="shared" si="1"/>
        <v>14</v>
      </c>
    </row>
    <row r="27" spans="1:15" ht="22.95" customHeight="1" x14ac:dyDescent="0.3">
      <c r="A27" s="74">
        <v>50</v>
      </c>
      <c r="B27" s="9">
        <v>4</v>
      </c>
      <c r="C27" s="9">
        <v>4</v>
      </c>
      <c r="D27" s="9">
        <v>4</v>
      </c>
      <c r="E27" s="9">
        <v>3</v>
      </c>
      <c r="F27" s="9">
        <v>4</v>
      </c>
      <c r="G27" s="5">
        <f t="shared" si="0"/>
        <v>19</v>
      </c>
      <c r="H27" s="113"/>
      <c r="I27" s="107">
        <f>'RESULTAT FINAL'!A16</f>
        <v>6</v>
      </c>
      <c r="J27" s="9">
        <v>4</v>
      </c>
      <c r="K27" s="9">
        <v>4</v>
      </c>
      <c r="L27" s="9">
        <v>4</v>
      </c>
      <c r="M27" s="9">
        <v>4</v>
      </c>
      <c r="N27" s="9">
        <v>2</v>
      </c>
      <c r="O27" s="5">
        <f t="shared" si="1"/>
        <v>18</v>
      </c>
    </row>
    <row r="28" spans="1:15" ht="22.95" customHeight="1" x14ac:dyDescent="0.3">
      <c r="A28" s="74">
        <v>51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107">
        <f>'RESULTAT FINAL'!A17</f>
        <v>5</v>
      </c>
      <c r="J28" s="9">
        <v>0</v>
      </c>
      <c r="K28" s="9">
        <v>1</v>
      </c>
      <c r="L28" s="9">
        <v>4</v>
      </c>
      <c r="M28" s="9">
        <v>3</v>
      </c>
      <c r="N28" s="9">
        <v>4</v>
      </c>
      <c r="O28" s="5">
        <f t="shared" si="1"/>
        <v>12</v>
      </c>
    </row>
    <row r="29" spans="1:15" ht="22.95" customHeight="1" x14ac:dyDescent="0.3">
      <c r="A29" s="74">
        <v>52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107">
        <f>'RESULTAT FINAL'!A18</f>
        <v>11</v>
      </c>
      <c r="J29" s="9">
        <v>1</v>
      </c>
      <c r="K29" s="9">
        <v>1</v>
      </c>
      <c r="L29" s="9">
        <v>1</v>
      </c>
      <c r="M29" s="9">
        <v>1</v>
      </c>
      <c r="N29" s="9">
        <v>1</v>
      </c>
      <c r="O29" s="5">
        <f t="shared" si="1"/>
        <v>5</v>
      </c>
    </row>
    <row r="30" spans="1:15" ht="22.95" customHeight="1" x14ac:dyDescent="0.3">
      <c r="A30" s="74">
        <v>53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107">
        <f>'RESULTAT FINAL'!A19</f>
        <v>19</v>
      </c>
      <c r="J30" s="9">
        <v>4</v>
      </c>
      <c r="K30" s="9">
        <v>1</v>
      </c>
      <c r="L30" s="9">
        <v>4</v>
      </c>
      <c r="M30" s="9">
        <v>1</v>
      </c>
      <c r="N30" s="9">
        <v>4</v>
      </c>
      <c r="O30" s="5">
        <f t="shared" si="1"/>
        <v>14</v>
      </c>
    </row>
    <row r="31" spans="1:15" ht="22.95" customHeight="1" x14ac:dyDescent="0.3">
      <c r="A31" s="74">
        <v>54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107">
        <f>'RESULTAT FINAL'!A20</f>
        <v>16</v>
      </c>
      <c r="J31" s="9">
        <v>4</v>
      </c>
      <c r="K31" s="9">
        <v>2</v>
      </c>
      <c r="L31" s="9">
        <v>1</v>
      </c>
      <c r="M31" s="9">
        <v>4</v>
      </c>
      <c r="N31" s="9">
        <v>2</v>
      </c>
      <c r="O31" s="5">
        <f t="shared" si="1"/>
        <v>13</v>
      </c>
    </row>
    <row r="32" spans="1:15" ht="22.95" customHeight="1" x14ac:dyDescent="0.3">
      <c r="A32" s="74">
        <v>55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107">
        <f>'RESULTAT FINAL'!A21</f>
        <v>20</v>
      </c>
      <c r="J32" s="9">
        <v>4</v>
      </c>
      <c r="K32" s="9">
        <v>4</v>
      </c>
      <c r="L32" s="9">
        <v>4</v>
      </c>
      <c r="M32" s="9">
        <v>4</v>
      </c>
      <c r="N32" s="9">
        <v>3</v>
      </c>
      <c r="O32" s="5">
        <f t="shared" si="1"/>
        <v>19</v>
      </c>
    </row>
    <row r="33" spans="1:15" ht="22.95" customHeight="1" x14ac:dyDescent="0.3">
      <c r="A33" s="74">
        <v>56</v>
      </c>
      <c r="B33" s="9">
        <v>4</v>
      </c>
      <c r="C33" s="9">
        <v>1</v>
      </c>
      <c r="D33" s="9">
        <v>4</v>
      </c>
      <c r="E33" s="9">
        <v>1</v>
      </c>
      <c r="F33" s="9">
        <v>4</v>
      </c>
      <c r="G33" s="5">
        <f t="shared" si="0"/>
        <v>14</v>
      </c>
      <c r="H33" s="113"/>
      <c r="I33" s="107">
        <f>'RESULTAT FINAL'!A22</f>
        <v>13</v>
      </c>
      <c r="J33" s="9">
        <v>4</v>
      </c>
      <c r="K33" s="9">
        <v>4</v>
      </c>
      <c r="L33" s="9">
        <v>4</v>
      </c>
      <c r="M33" s="9">
        <v>4</v>
      </c>
      <c r="N33" s="9">
        <v>4</v>
      </c>
      <c r="O33" s="5">
        <f t="shared" si="1"/>
        <v>20</v>
      </c>
    </row>
    <row r="34" spans="1:15" ht="22.95" customHeight="1" x14ac:dyDescent="0.3">
      <c r="A34" s="74">
        <v>57</v>
      </c>
      <c r="B34" s="9">
        <v>4</v>
      </c>
      <c r="C34" s="9">
        <v>2</v>
      </c>
      <c r="D34" s="9">
        <v>1</v>
      </c>
      <c r="E34" s="9">
        <v>4</v>
      </c>
      <c r="F34" s="9">
        <v>2</v>
      </c>
      <c r="G34" s="5">
        <f t="shared" si="0"/>
        <v>13</v>
      </c>
      <c r="H34" s="113"/>
      <c r="I34" s="107">
        <f>'RESULTAT FINAL'!A23</f>
        <v>2</v>
      </c>
      <c r="J34" s="9">
        <v>3</v>
      </c>
      <c r="K34" s="9">
        <v>3</v>
      </c>
      <c r="L34" s="9">
        <v>3</v>
      </c>
      <c r="M34" s="9">
        <v>3</v>
      </c>
      <c r="N34" s="9">
        <v>3</v>
      </c>
      <c r="O34" s="5">
        <f t="shared" si="1"/>
        <v>15</v>
      </c>
    </row>
    <row r="35" spans="1:15" ht="22.95" customHeight="1" x14ac:dyDescent="0.3">
      <c r="A35" s="74">
        <v>105</v>
      </c>
      <c r="B35" s="9">
        <v>4</v>
      </c>
      <c r="C35" s="9">
        <v>4</v>
      </c>
      <c r="D35" s="9">
        <v>4</v>
      </c>
      <c r="E35" s="9">
        <v>4</v>
      </c>
      <c r="F35" s="9">
        <v>3</v>
      </c>
      <c r="G35" s="5">
        <f t="shared" si="0"/>
        <v>19</v>
      </c>
      <c r="H35" s="113"/>
      <c r="I35" s="107">
        <f>'RESULTAT FINAL'!A24</f>
        <v>17</v>
      </c>
      <c r="J35" s="9">
        <v>4</v>
      </c>
      <c r="K35" s="9">
        <v>3</v>
      </c>
      <c r="L35" s="9">
        <v>4</v>
      </c>
      <c r="M35" s="9">
        <v>3</v>
      </c>
      <c r="N35" s="9">
        <v>4</v>
      </c>
      <c r="O35" s="5">
        <f t="shared" si="1"/>
        <v>18</v>
      </c>
    </row>
    <row r="36" spans="1:15" ht="22.8" customHeight="1" x14ac:dyDescent="0.3">
      <c r="A36" s="74"/>
      <c r="B36" s="9"/>
      <c r="C36" s="9"/>
      <c r="D36" s="9"/>
      <c r="E36" s="9"/>
      <c r="F36" s="9"/>
      <c r="G36" s="5">
        <f t="shared" ref="G36:G67" si="2">SUM(B36:F36)</f>
        <v>0</v>
      </c>
      <c r="H36" s="113"/>
      <c r="I36" s="107">
        <f>'RESULTAT FINAL'!A26</f>
        <v>21</v>
      </c>
      <c r="J36" s="9">
        <v>2</v>
      </c>
      <c r="K36" s="9">
        <v>4</v>
      </c>
      <c r="L36" s="9">
        <v>3</v>
      </c>
      <c r="M36" s="9">
        <v>1</v>
      </c>
      <c r="N36" s="9">
        <v>2</v>
      </c>
      <c r="O36" s="5">
        <f t="shared" ref="O36:O67" si="3">SUM(J36:N36)</f>
        <v>12</v>
      </c>
    </row>
    <row r="37" spans="1:15" ht="22.8" customHeight="1" x14ac:dyDescent="0.3">
      <c r="A37" s="74"/>
      <c r="B37" s="9"/>
      <c r="C37" s="9"/>
      <c r="D37" s="9"/>
      <c r="E37" s="9"/>
      <c r="F37" s="9"/>
      <c r="G37" s="5">
        <f t="shared" si="2"/>
        <v>0</v>
      </c>
      <c r="H37" s="113"/>
      <c r="I37" s="107">
        <f>'RESULTAT FINAL'!A27</f>
        <v>100</v>
      </c>
      <c r="J37" s="9">
        <v>1</v>
      </c>
      <c r="K37" s="9">
        <v>2</v>
      </c>
      <c r="L37" s="9">
        <v>4</v>
      </c>
      <c r="M37" s="9">
        <v>4</v>
      </c>
      <c r="N37" s="9">
        <v>2</v>
      </c>
      <c r="O37" s="5">
        <f t="shared" si="3"/>
        <v>13</v>
      </c>
    </row>
    <row r="38" spans="1:15" ht="22.8" customHeight="1" x14ac:dyDescent="0.3">
      <c r="A38" s="74"/>
      <c r="B38" s="9"/>
      <c r="C38" s="9"/>
      <c r="D38" s="9"/>
      <c r="E38" s="9"/>
      <c r="F38" s="9"/>
      <c r="G38" s="5">
        <f t="shared" si="2"/>
        <v>0</v>
      </c>
      <c r="H38" s="113"/>
      <c r="I38" s="107">
        <f>'RESULTAT FINAL'!A28</f>
        <v>29</v>
      </c>
      <c r="J38" s="9">
        <v>4</v>
      </c>
      <c r="K38" s="9">
        <v>4</v>
      </c>
      <c r="L38" s="9">
        <v>4</v>
      </c>
      <c r="M38" s="9">
        <v>4</v>
      </c>
      <c r="N38" s="9">
        <v>4</v>
      </c>
      <c r="O38" s="5">
        <f t="shared" si="3"/>
        <v>20</v>
      </c>
    </row>
    <row r="39" spans="1:15" ht="22.8" customHeight="1" x14ac:dyDescent="0.3">
      <c r="A39" s="74"/>
      <c r="B39" s="9"/>
      <c r="C39" s="9"/>
      <c r="D39" s="9"/>
      <c r="E39" s="9"/>
      <c r="F39" s="9"/>
      <c r="G39" s="5">
        <f t="shared" si="2"/>
        <v>0</v>
      </c>
      <c r="H39" s="113"/>
      <c r="I39" s="107">
        <f>'RESULTAT FINAL'!A29</f>
        <v>24</v>
      </c>
      <c r="J39" s="9">
        <v>3</v>
      </c>
      <c r="K39" s="9">
        <v>3</v>
      </c>
      <c r="L39" s="9">
        <v>3</v>
      </c>
      <c r="M39" s="9">
        <v>3</v>
      </c>
      <c r="N39" s="9">
        <v>3</v>
      </c>
      <c r="O39" s="5">
        <f t="shared" si="3"/>
        <v>15</v>
      </c>
    </row>
    <row r="40" spans="1:15" ht="22.8" customHeight="1" x14ac:dyDescent="0.3">
      <c r="A40" s="74"/>
      <c r="B40" s="9"/>
      <c r="C40" s="9"/>
      <c r="D40" s="9"/>
      <c r="E40" s="9"/>
      <c r="F40" s="9"/>
      <c r="G40" s="5">
        <f t="shared" si="2"/>
        <v>0</v>
      </c>
      <c r="H40" s="113"/>
      <c r="I40" s="107">
        <f>'RESULTAT FINAL'!A30</f>
        <v>35</v>
      </c>
      <c r="J40" s="9">
        <v>4</v>
      </c>
      <c r="K40" s="9">
        <v>3</v>
      </c>
      <c r="L40" s="9">
        <v>4</v>
      </c>
      <c r="M40" s="9">
        <v>3</v>
      </c>
      <c r="N40" s="9">
        <v>4</v>
      </c>
      <c r="O40" s="5">
        <f t="shared" si="3"/>
        <v>18</v>
      </c>
    </row>
    <row r="41" spans="1:15" ht="22.8" customHeight="1" x14ac:dyDescent="0.3">
      <c r="A41" s="74"/>
      <c r="B41" s="9"/>
      <c r="C41" s="9"/>
      <c r="D41" s="9"/>
      <c r="E41" s="9"/>
      <c r="F41" s="9"/>
      <c r="G41" s="5">
        <f t="shared" si="2"/>
        <v>0</v>
      </c>
      <c r="H41" s="113"/>
      <c r="I41" s="107">
        <f>'RESULTAT FINAL'!A31</f>
        <v>30</v>
      </c>
      <c r="J41" s="9">
        <v>2</v>
      </c>
      <c r="K41" s="9">
        <v>4</v>
      </c>
      <c r="L41" s="9">
        <v>3</v>
      </c>
      <c r="M41" s="9">
        <v>1</v>
      </c>
      <c r="N41" s="9">
        <v>2</v>
      </c>
      <c r="O41" s="5">
        <f t="shared" si="3"/>
        <v>12</v>
      </c>
    </row>
    <row r="42" spans="1:15" ht="22.8" customHeight="1" x14ac:dyDescent="0.3">
      <c r="A42" s="74"/>
      <c r="B42" s="9"/>
      <c r="C42" s="9"/>
      <c r="D42" s="9"/>
      <c r="E42" s="9"/>
      <c r="F42" s="9"/>
      <c r="G42" s="5">
        <f t="shared" si="2"/>
        <v>0</v>
      </c>
      <c r="H42" s="113"/>
      <c r="I42" s="107">
        <f>'RESULTAT FINAL'!A32</f>
        <v>27</v>
      </c>
      <c r="J42" s="9">
        <v>1</v>
      </c>
      <c r="K42" s="9">
        <v>2</v>
      </c>
      <c r="L42" s="9">
        <v>4</v>
      </c>
      <c r="M42" s="9">
        <v>4</v>
      </c>
      <c r="N42" s="9">
        <v>2</v>
      </c>
      <c r="O42" s="5">
        <f t="shared" si="3"/>
        <v>13</v>
      </c>
    </row>
    <row r="43" spans="1:15" ht="22.8" customHeight="1" x14ac:dyDescent="0.3">
      <c r="A43" s="74"/>
      <c r="B43" s="9"/>
      <c r="C43" s="9"/>
      <c r="D43" s="9"/>
      <c r="E43" s="9"/>
      <c r="F43" s="9"/>
      <c r="G43" s="5">
        <f t="shared" si="2"/>
        <v>0</v>
      </c>
      <c r="H43" s="113"/>
      <c r="I43" s="107">
        <f>'RESULTAT FINAL'!A33</f>
        <v>101</v>
      </c>
      <c r="J43" s="9">
        <v>4</v>
      </c>
      <c r="K43" s="9">
        <v>4</v>
      </c>
      <c r="L43" s="9">
        <v>4</v>
      </c>
      <c r="M43" s="9">
        <v>4</v>
      </c>
      <c r="N43" s="9">
        <v>4</v>
      </c>
      <c r="O43" s="5">
        <f t="shared" si="3"/>
        <v>20</v>
      </c>
    </row>
    <row r="44" spans="1:15" ht="22.8" customHeight="1" x14ac:dyDescent="0.3">
      <c r="A44" s="74"/>
      <c r="B44" s="9"/>
      <c r="C44" s="9"/>
      <c r="D44" s="9"/>
      <c r="E44" s="9"/>
      <c r="F44" s="9"/>
      <c r="G44" s="5">
        <f t="shared" si="2"/>
        <v>0</v>
      </c>
      <c r="H44" s="113"/>
      <c r="I44" s="107">
        <f>'RESULTAT FINAL'!A34</f>
        <v>32</v>
      </c>
      <c r="J44" s="9">
        <v>3</v>
      </c>
      <c r="K44" s="9">
        <v>3</v>
      </c>
      <c r="L44" s="9">
        <v>3</v>
      </c>
      <c r="M44" s="9">
        <v>3</v>
      </c>
      <c r="N44" s="9">
        <v>3</v>
      </c>
      <c r="O44" s="5">
        <f t="shared" si="3"/>
        <v>15</v>
      </c>
    </row>
    <row r="45" spans="1:15" ht="22.8" customHeight="1" x14ac:dyDescent="0.3">
      <c r="A45" s="74"/>
      <c r="B45" s="9"/>
      <c r="C45" s="9"/>
      <c r="D45" s="9"/>
      <c r="E45" s="9"/>
      <c r="F45" s="9"/>
      <c r="G45" s="5">
        <f t="shared" si="2"/>
        <v>0</v>
      </c>
      <c r="H45" s="113"/>
      <c r="I45" s="107">
        <f>'RESULTAT FINAL'!A35</f>
        <v>23</v>
      </c>
      <c r="J45" s="9">
        <v>4</v>
      </c>
      <c r="K45" s="9">
        <v>3</v>
      </c>
      <c r="L45" s="9">
        <v>4</v>
      </c>
      <c r="M45" s="9">
        <v>3</v>
      </c>
      <c r="N45" s="9">
        <v>4</v>
      </c>
      <c r="O45" s="5">
        <f t="shared" si="3"/>
        <v>18</v>
      </c>
    </row>
    <row r="46" spans="1:15" ht="22.8" customHeight="1" x14ac:dyDescent="0.3">
      <c r="A46" s="74"/>
      <c r="B46" s="9"/>
      <c r="C46" s="9"/>
      <c r="D46" s="9"/>
      <c r="E46" s="9"/>
      <c r="F46" s="9"/>
      <c r="G46" s="5">
        <f t="shared" si="2"/>
        <v>0</v>
      </c>
      <c r="H46" s="113"/>
      <c r="I46" s="107">
        <f>'RESULTAT FINAL'!A36</f>
        <v>38</v>
      </c>
      <c r="J46" s="9">
        <v>2</v>
      </c>
      <c r="K46" s="9">
        <v>4</v>
      </c>
      <c r="L46" s="9">
        <v>3</v>
      </c>
      <c r="M46" s="9">
        <v>1</v>
      </c>
      <c r="N46" s="9">
        <v>2</v>
      </c>
      <c r="O46" s="5">
        <f t="shared" si="3"/>
        <v>12</v>
      </c>
    </row>
    <row r="47" spans="1:15" ht="22.8" customHeight="1" x14ac:dyDescent="0.3">
      <c r="A47" s="74"/>
      <c r="B47" s="9"/>
      <c r="C47" s="9"/>
      <c r="D47" s="9"/>
      <c r="E47" s="9"/>
      <c r="F47" s="9"/>
      <c r="G47" s="5">
        <f t="shared" si="2"/>
        <v>0</v>
      </c>
      <c r="H47" s="113"/>
      <c r="I47" s="107">
        <f>'RESULTAT FINAL'!A37</f>
        <v>28</v>
      </c>
      <c r="J47" s="9">
        <v>1</v>
      </c>
      <c r="K47" s="9">
        <v>2</v>
      </c>
      <c r="L47" s="9">
        <v>4</v>
      </c>
      <c r="M47" s="9">
        <v>4</v>
      </c>
      <c r="N47" s="9">
        <v>2</v>
      </c>
      <c r="O47" s="5">
        <f t="shared" si="3"/>
        <v>13</v>
      </c>
    </row>
    <row r="48" spans="1:15" ht="22.8" customHeight="1" x14ac:dyDescent="0.3">
      <c r="A48" s="74"/>
      <c r="B48" s="9"/>
      <c r="C48" s="9"/>
      <c r="D48" s="9"/>
      <c r="E48" s="9"/>
      <c r="F48" s="9"/>
      <c r="G48" s="5">
        <f t="shared" si="2"/>
        <v>0</v>
      </c>
      <c r="H48" s="113"/>
      <c r="I48" s="107">
        <f>'RESULTAT FINAL'!A38</f>
        <v>34</v>
      </c>
      <c r="J48" s="9">
        <v>4</v>
      </c>
      <c r="K48" s="9">
        <v>4</v>
      </c>
      <c r="L48" s="9">
        <v>4</v>
      </c>
      <c r="M48" s="9">
        <v>4</v>
      </c>
      <c r="N48" s="9">
        <v>4</v>
      </c>
      <c r="O48" s="5">
        <f t="shared" si="3"/>
        <v>20</v>
      </c>
    </row>
    <row r="49" spans="1:15" ht="22.8" customHeight="1" x14ac:dyDescent="0.3">
      <c r="A49" s="74"/>
      <c r="B49" s="9"/>
      <c r="C49" s="9"/>
      <c r="D49" s="9"/>
      <c r="E49" s="9"/>
      <c r="F49" s="9"/>
      <c r="G49" s="5">
        <f t="shared" si="2"/>
        <v>0</v>
      </c>
      <c r="H49" s="113"/>
      <c r="I49" s="107">
        <f>'RESULTAT FINAL'!A39</f>
        <v>26</v>
      </c>
      <c r="J49" s="9">
        <v>3</v>
      </c>
      <c r="K49" s="9">
        <v>3</v>
      </c>
      <c r="L49" s="9">
        <v>3</v>
      </c>
      <c r="M49" s="9">
        <v>3</v>
      </c>
      <c r="N49" s="9">
        <v>3</v>
      </c>
      <c r="O49" s="5">
        <f t="shared" si="3"/>
        <v>15</v>
      </c>
    </row>
    <row r="50" spans="1:15" ht="22.8" customHeight="1" x14ac:dyDescent="0.3">
      <c r="A50" s="74"/>
      <c r="B50" s="9"/>
      <c r="C50" s="9"/>
      <c r="D50" s="9"/>
      <c r="E50" s="9"/>
      <c r="F50" s="9"/>
      <c r="G50" s="5">
        <f t="shared" si="2"/>
        <v>0</v>
      </c>
      <c r="H50" s="113"/>
      <c r="I50" s="107">
        <f>'RESULTAT FINAL'!A40</f>
        <v>25</v>
      </c>
      <c r="J50" s="9">
        <v>4</v>
      </c>
      <c r="K50" s="9">
        <v>3</v>
      </c>
      <c r="L50" s="9">
        <v>4</v>
      </c>
      <c r="M50" s="9">
        <v>3</v>
      </c>
      <c r="N50" s="9">
        <v>4</v>
      </c>
      <c r="O50" s="5">
        <f t="shared" si="3"/>
        <v>18</v>
      </c>
    </row>
    <row r="51" spans="1:15" ht="22.8" customHeight="1" x14ac:dyDescent="0.3">
      <c r="A51" s="74"/>
      <c r="B51" s="9"/>
      <c r="C51" s="9"/>
      <c r="D51" s="9"/>
      <c r="E51" s="9"/>
      <c r="F51" s="9"/>
      <c r="G51" s="5">
        <f t="shared" si="2"/>
        <v>0</v>
      </c>
      <c r="H51" s="113"/>
      <c r="I51" s="107">
        <f>'RESULTAT FINAL'!A41</f>
        <v>36</v>
      </c>
      <c r="J51" s="9">
        <v>2</v>
      </c>
      <c r="K51" s="9">
        <v>4</v>
      </c>
      <c r="L51" s="9">
        <v>3</v>
      </c>
      <c r="M51" s="9">
        <v>1</v>
      </c>
      <c r="N51" s="9">
        <v>2</v>
      </c>
      <c r="O51" s="5">
        <f t="shared" si="3"/>
        <v>12</v>
      </c>
    </row>
    <row r="52" spans="1:15" ht="22.8" customHeight="1" x14ac:dyDescent="0.3">
      <c r="A52" s="74"/>
      <c r="B52" s="9"/>
      <c r="C52" s="9"/>
      <c r="D52" s="9"/>
      <c r="E52" s="9"/>
      <c r="F52" s="9"/>
      <c r="G52" s="5">
        <f t="shared" si="2"/>
        <v>0</v>
      </c>
      <c r="H52" s="113"/>
      <c r="I52" s="107">
        <f>'RESULTAT FINAL'!A42</f>
        <v>31</v>
      </c>
      <c r="J52" s="9">
        <v>1</v>
      </c>
      <c r="K52" s="9">
        <v>2</v>
      </c>
      <c r="L52" s="9">
        <v>4</v>
      </c>
      <c r="M52" s="9">
        <v>4</v>
      </c>
      <c r="N52" s="9">
        <v>2</v>
      </c>
      <c r="O52" s="5">
        <f t="shared" si="3"/>
        <v>13</v>
      </c>
    </row>
    <row r="53" spans="1:15" ht="22.8" customHeight="1" x14ac:dyDescent="0.3">
      <c r="A53" s="74"/>
      <c r="B53" s="9"/>
      <c r="C53" s="9"/>
      <c r="D53" s="9"/>
      <c r="E53" s="9"/>
      <c r="F53" s="9"/>
      <c r="G53" s="5">
        <f t="shared" si="2"/>
        <v>0</v>
      </c>
      <c r="H53" s="113"/>
      <c r="I53" s="107">
        <f>'RESULTAT FINAL'!A43</f>
        <v>33</v>
      </c>
      <c r="J53" s="9">
        <v>4</v>
      </c>
      <c r="K53" s="9">
        <v>3</v>
      </c>
      <c r="L53" s="9">
        <v>4</v>
      </c>
      <c r="M53" s="9">
        <v>3</v>
      </c>
      <c r="N53" s="9">
        <v>4</v>
      </c>
      <c r="O53" s="5">
        <f t="shared" si="3"/>
        <v>18</v>
      </c>
    </row>
    <row r="54" spans="1:15" ht="22.8" customHeight="1" x14ac:dyDescent="0.3">
      <c r="A54" s="74"/>
      <c r="B54" s="9"/>
      <c r="C54" s="9"/>
      <c r="D54" s="9"/>
      <c r="E54" s="9"/>
      <c r="F54" s="9"/>
      <c r="G54" s="5">
        <f t="shared" si="2"/>
        <v>0</v>
      </c>
      <c r="H54" s="113"/>
      <c r="I54" s="107">
        <f>'RESULTAT FINAL'!A44</f>
        <v>22</v>
      </c>
      <c r="J54" s="9">
        <v>2</v>
      </c>
      <c r="K54" s="9">
        <v>4</v>
      </c>
      <c r="L54" s="9">
        <v>3</v>
      </c>
      <c r="M54" s="9">
        <v>1</v>
      </c>
      <c r="N54" s="9">
        <v>2</v>
      </c>
      <c r="O54" s="5">
        <f t="shared" si="3"/>
        <v>12</v>
      </c>
    </row>
    <row r="55" spans="1:15" ht="22.8" customHeight="1" x14ac:dyDescent="0.3">
      <c r="A55" s="74"/>
      <c r="B55" s="9"/>
      <c r="C55" s="9"/>
      <c r="D55" s="9"/>
      <c r="E55" s="9"/>
      <c r="F55" s="9"/>
      <c r="G55" s="5">
        <f t="shared" si="2"/>
        <v>0</v>
      </c>
      <c r="H55" s="113"/>
      <c r="I55" s="107">
        <f>'RESULTAT FINAL'!A45</f>
        <v>37</v>
      </c>
      <c r="J55" s="9">
        <v>1</v>
      </c>
      <c r="K55" s="9">
        <v>2</v>
      </c>
      <c r="L55" s="9">
        <v>4</v>
      </c>
      <c r="M55" s="9">
        <v>4</v>
      </c>
      <c r="N55" s="9">
        <v>2</v>
      </c>
      <c r="O55" s="5">
        <f t="shared" si="3"/>
        <v>13</v>
      </c>
    </row>
    <row r="56" spans="1:15" ht="22.8" customHeight="1" x14ac:dyDescent="0.3">
      <c r="A56" s="74"/>
      <c r="B56" s="9"/>
      <c r="C56" s="9"/>
      <c r="D56" s="9"/>
      <c r="E56" s="9"/>
      <c r="F56" s="9"/>
      <c r="G56" s="5">
        <f t="shared" si="2"/>
        <v>0</v>
      </c>
      <c r="H56" s="113"/>
      <c r="I56" s="107">
        <f>'RESULTAT FINAL'!A46</f>
        <v>0</v>
      </c>
      <c r="J56" s="9"/>
      <c r="K56" s="9"/>
      <c r="L56" s="9"/>
      <c r="M56" s="9"/>
      <c r="N56" s="9"/>
      <c r="O56" s="5">
        <f t="shared" si="3"/>
        <v>0</v>
      </c>
    </row>
    <row r="57" spans="1:15" ht="22.8" customHeight="1" x14ac:dyDescent="0.3">
      <c r="A57" s="74"/>
      <c r="B57" s="9"/>
      <c r="C57" s="9"/>
      <c r="D57" s="9"/>
      <c r="E57" s="9"/>
      <c r="F57" s="9"/>
      <c r="G57" s="5">
        <f t="shared" si="2"/>
        <v>0</v>
      </c>
      <c r="H57" s="113"/>
      <c r="I57" s="107">
        <f>'RESULTAT FINAL'!A47</f>
        <v>49</v>
      </c>
      <c r="J57" s="9"/>
      <c r="K57" s="9"/>
      <c r="L57" s="9"/>
      <c r="M57" s="9"/>
      <c r="N57" s="9"/>
      <c r="O57" s="5">
        <f t="shared" si="3"/>
        <v>0</v>
      </c>
    </row>
    <row r="58" spans="1:15" ht="22.8" customHeight="1" x14ac:dyDescent="0.3">
      <c r="A58" s="74"/>
      <c r="B58" s="9"/>
      <c r="C58" s="9"/>
      <c r="D58" s="9"/>
      <c r="E58" s="9"/>
      <c r="F58" s="9"/>
      <c r="G58" s="5">
        <f t="shared" si="2"/>
        <v>0</v>
      </c>
      <c r="H58" s="113"/>
      <c r="I58" s="107">
        <f>'RESULTAT FINAL'!A48</f>
        <v>39</v>
      </c>
      <c r="J58" s="9"/>
      <c r="K58" s="9"/>
      <c r="L58" s="9"/>
      <c r="M58" s="9"/>
      <c r="N58" s="9"/>
      <c r="O58" s="5">
        <f t="shared" si="3"/>
        <v>0</v>
      </c>
    </row>
    <row r="59" spans="1:15" ht="22.8" customHeight="1" x14ac:dyDescent="0.3">
      <c r="A59" s="74"/>
      <c r="B59" s="9"/>
      <c r="C59" s="9"/>
      <c r="D59" s="9"/>
      <c r="E59" s="9"/>
      <c r="F59" s="9"/>
      <c r="G59" s="5">
        <f t="shared" si="2"/>
        <v>0</v>
      </c>
      <c r="H59" s="113"/>
      <c r="I59" s="107">
        <f>'RESULTAT FINAL'!A49</f>
        <v>42</v>
      </c>
      <c r="J59" s="9"/>
      <c r="K59" s="9"/>
      <c r="L59" s="9"/>
      <c r="M59" s="9"/>
      <c r="N59" s="9"/>
      <c r="O59" s="5">
        <f t="shared" si="3"/>
        <v>0</v>
      </c>
    </row>
    <row r="60" spans="1:15" ht="22.8" customHeight="1" x14ac:dyDescent="0.3">
      <c r="A60" s="74"/>
      <c r="B60" s="9"/>
      <c r="C60" s="9"/>
      <c r="D60" s="9"/>
      <c r="E60" s="9"/>
      <c r="F60" s="9"/>
      <c r="G60" s="5">
        <f t="shared" si="2"/>
        <v>0</v>
      </c>
      <c r="H60" s="113"/>
      <c r="I60" s="107">
        <f>'RESULTAT FINAL'!A50</f>
        <v>105</v>
      </c>
      <c r="J60" s="9"/>
      <c r="K60" s="9"/>
      <c r="L60" s="9"/>
      <c r="M60" s="9"/>
      <c r="N60" s="9"/>
      <c r="O60" s="5">
        <f t="shared" si="3"/>
        <v>0</v>
      </c>
    </row>
    <row r="61" spans="1:15" ht="22.8" customHeight="1" x14ac:dyDescent="0.3">
      <c r="A61" s="74"/>
      <c r="B61" s="9"/>
      <c r="C61" s="9"/>
      <c r="D61" s="9"/>
      <c r="E61" s="9"/>
      <c r="F61" s="9"/>
      <c r="G61" s="5">
        <f t="shared" si="2"/>
        <v>0</v>
      </c>
      <c r="H61" s="113"/>
      <c r="I61" s="107">
        <f>'RESULTAT FINAL'!A51</f>
        <v>53</v>
      </c>
      <c r="J61" s="9"/>
      <c r="K61" s="9"/>
      <c r="L61" s="9"/>
      <c r="M61" s="9"/>
      <c r="N61" s="9"/>
      <c r="O61" s="5">
        <f t="shared" si="3"/>
        <v>0</v>
      </c>
    </row>
    <row r="62" spans="1:15" ht="22.8" customHeight="1" x14ac:dyDescent="0.3">
      <c r="A62" s="74"/>
      <c r="B62" s="9"/>
      <c r="C62" s="9"/>
      <c r="D62" s="9"/>
      <c r="E62" s="9"/>
      <c r="F62" s="9"/>
      <c r="G62" s="5">
        <f t="shared" si="2"/>
        <v>0</v>
      </c>
      <c r="H62" s="113"/>
      <c r="I62" s="107">
        <f>'RESULTAT FINAL'!A52</f>
        <v>48</v>
      </c>
      <c r="J62" s="9"/>
      <c r="K62" s="9"/>
      <c r="L62" s="9"/>
      <c r="M62" s="9"/>
      <c r="N62" s="9"/>
      <c r="O62" s="5">
        <f t="shared" si="3"/>
        <v>0</v>
      </c>
    </row>
    <row r="63" spans="1:15" ht="22.8" customHeight="1" x14ac:dyDescent="0.3">
      <c r="A63" s="74"/>
      <c r="B63" s="9"/>
      <c r="C63" s="9"/>
      <c r="D63" s="9"/>
      <c r="E63" s="9"/>
      <c r="F63" s="9"/>
      <c r="G63" s="5">
        <f t="shared" si="2"/>
        <v>0</v>
      </c>
      <c r="H63" s="113"/>
      <c r="I63" s="107">
        <f>'RESULTAT FINAL'!A53</f>
        <v>47</v>
      </c>
      <c r="J63" s="9"/>
      <c r="K63" s="9"/>
      <c r="L63" s="9"/>
      <c r="M63" s="9"/>
      <c r="N63" s="9"/>
      <c r="O63" s="5">
        <f t="shared" si="3"/>
        <v>0</v>
      </c>
    </row>
    <row r="64" spans="1:15" ht="22.8" customHeight="1" x14ac:dyDescent="0.3">
      <c r="A64" s="74"/>
      <c r="B64" s="9"/>
      <c r="C64" s="9"/>
      <c r="D64" s="9"/>
      <c r="E64" s="9"/>
      <c r="F64" s="9"/>
      <c r="G64" s="5">
        <f t="shared" si="2"/>
        <v>0</v>
      </c>
      <c r="H64" s="113"/>
      <c r="I64" s="107">
        <f>'RESULTAT FINAL'!A54</f>
        <v>50</v>
      </c>
      <c r="J64" s="9"/>
      <c r="K64" s="9"/>
      <c r="L64" s="9"/>
      <c r="M64" s="9"/>
      <c r="N64" s="9"/>
      <c r="O64" s="5">
        <f t="shared" si="3"/>
        <v>0</v>
      </c>
    </row>
    <row r="65" spans="1:15" ht="22.8" customHeight="1" x14ac:dyDescent="0.3">
      <c r="A65" s="74"/>
      <c r="B65" s="9"/>
      <c r="C65" s="9"/>
      <c r="D65" s="9"/>
      <c r="E65" s="9"/>
      <c r="F65" s="9"/>
      <c r="G65" s="5">
        <f t="shared" si="2"/>
        <v>0</v>
      </c>
      <c r="H65" s="113"/>
      <c r="I65" s="107">
        <f>'RESULTAT FINAL'!A55</f>
        <v>46</v>
      </c>
      <c r="J65" s="9"/>
      <c r="K65" s="9"/>
      <c r="L65" s="9"/>
      <c r="M65" s="9"/>
      <c r="N65" s="9"/>
      <c r="O65" s="5">
        <f t="shared" si="3"/>
        <v>0</v>
      </c>
    </row>
    <row r="66" spans="1:15" ht="22.8" customHeight="1" x14ac:dyDescent="0.3">
      <c r="A66" s="74"/>
      <c r="B66" s="9"/>
      <c r="C66" s="9"/>
      <c r="D66" s="9"/>
      <c r="E66" s="9"/>
      <c r="F66" s="9"/>
      <c r="G66" s="5">
        <f t="shared" si="2"/>
        <v>0</v>
      </c>
      <c r="H66" s="113"/>
      <c r="I66" s="107">
        <f>'RESULTAT FINAL'!A56</f>
        <v>45</v>
      </c>
      <c r="J66" s="9"/>
      <c r="K66" s="9"/>
      <c r="L66" s="9"/>
      <c r="M66" s="9"/>
      <c r="N66" s="9"/>
      <c r="O66" s="5">
        <f t="shared" si="3"/>
        <v>0</v>
      </c>
    </row>
    <row r="67" spans="1:15" ht="22.8" customHeight="1" x14ac:dyDescent="0.3">
      <c r="A67" s="74"/>
      <c r="B67" s="9"/>
      <c r="C67" s="9"/>
      <c r="D67" s="9"/>
      <c r="E67" s="9"/>
      <c r="F67" s="9"/>
      <c r="G67" s="5">
        <f t="shared" si="2"/>
        <v>0</v>
      </c>
      <c r="H67" s="113"/>
      <c r="I67" s="107">
        <f>'RESULTAT FINAL'!A57</f>
        <v>41</v>
      </c>
      <c r="J67" s="9"/>
      <c r="K67" s="9"/>
      <c r="L67" s="9"/>
      <c r="M67" s="9"/>
      <c r="N67" s="9"/>
      <c r="O67" s="5">
        <f t="shared" si="3"/>
        <v>0</v>
      </c>
    </row>
    <row r="68" spans="1:15" x14ac:dyDescent="0.3">
      <c r="A68" s="74"/>
      <c r="B68" s="9"/>
      <c r="C68" s="9"/>
      <c r="D68" s="9"/>
      <c r="E68" s="9"/>
      <c r="F68" s="9"/>
      <c r="G68" s="5">
        <f t="shared" ref="G68:G105" si="4">SUM(B68:F68)</f>
        <v>0</v>
      </c>
      <c r="H68" s="113"/>
      <c r="I68" s="107">
        <f>'RESULTAT FINAL'!A58</f>
        <v>52</v>
      </c>
      <c r="J68" s="9"/>
      <c r="K68" s="9"/>
      <c r="L68" s="9"/>
      <c r="M68" s="9"/>
      <c r="N68" s="9"/>
      <c r="O68" s="5">
        <f t="shared" ref="O68:O105" si="5">SUM(J68:N68)</f>
        <v>0</v>
      </c>
    </row>
    <row r="69" spans="1:15" x14ac:dyDescent="0.3">
      <c r="A69" s="74"/>
      <c r="B69" s="9"/>
      <c r="C69" s="9"/>
      <c r="D69" s="9"/>
      <c r="E69" s="9"/>
      <c r="F69" s="9"/>
      <c r="G69" s="5">
        <f t="shared" si="4"/>
        <v>0</v>
      </c>
      <c r="H69" s="113"/>
      <c r="I69" s="107">
        <f>'RESULTAT FINAL'!A59</f>
        <v>44</v>
      </c>
      <c r="J69" s="9"/>
      <c r="K69" s="9"/>
      <c r="L69" s="9"/>
      <c r="M69" s="9"/>
      <c r="N69" s="9"/>
      <c r="O69" s="5">
        <f t="shared" si="5"/>
        <v>0</v>
      </c>
    </row>
    <row r="70" spans="1:15" x14ac:dyDescent="0.3">
      <c r="A70" s="74"/>
      <c r="B70" s="9"/>
      <c r="C70" s="9"/>
      <c r="D70" s="9"/>
      <c r="E70" s="9"/>
      <c r="F70" s="9"/>
      <c r="G70" s="5">
        <f t="shared" si="4"/>
        <v>0</v>
      </c>
      <c r="H70" s="113"/>
      <c r="I70" s="107">
        <f>'RESULTAT FINAL'!A60</f>
        <v>43</v>
      </c>
      <c r="J70" s="9"/>
      <c r="K70" s="9"/>
      <c r="L70" s="9"/>
      <c r="M70" s="9"/>
      <c r="N70" s="9"/>
      <c r="O70" s="5">
        <f t="shared" si="5"/>
        <v>0</v>
      </c>
    </row>
    <row r="71" spans="1:15" x14ac:dyDescent="0.3">
      <c r="A71" s="74"/>
      <c r="B71" s="9"/>
      <c r="C71" s="9"/>
      <c r="D71" s="9"/>
      <c r="E71" s="9"/>
      <c r="F71" s="9"/>
      <c r="G71" s="5">
        <f t="shared" si="4"/>
        <v>0</v>
      </c>
      <c r="H71" s="113"/>
      <c r="I71" s="107">
        <f>'RESULTAT FINAL'!A61</f>
        <v>56</v>
      </c>
      <c r="J71" s="9"/>
      <c r="K71" s="9"/>
      <c r="L71" s="9"/>
      <c r="M71" s="9"/>
      <c r="N71" s="9"/>
      <c r="O71" s="5">
        <f t="shared" si="5"/>
        <v>0</v>
      </c>
    </row>
    <row r="72" spans="1:15" x14ac:dyDescent="0.3">
      <c r="A72" s="74"/>
      <c r="B72" s="9"/>
      <c r="C72" s="9"/>
      <c r="D72" s="9"/>
      <c r="E72" s="9"/>
      <c r="F72" s="9"/>
      <c r="G72" s="5">
        <f t="shared" si="4"/>
        <v>0</v>
      </c>
      <c r="H72" s="113"/>
      <c r="I72" s="107">
        <f>'RESULTAT FINAL'!A62</f>
        <v>54</v>
      </c>
      <c r="J72" s="9"/>
      <c r="K72" s="9"/>
      <c r="L72" s="9"/>
      <c r="M72" s="9"/>
      <c r="N72" s="9"/>
      <c r="O72" s="5">
        <f t="shared" si="5"/>
        <v>0</v>
      </c>
    </row>
    <row r="73" spans="1:15" x14ac:dyDescent="0.3">
      <c r="A73" s="74"/>
      <c r="B73" s="9"/>
      <c r="C73" s="9"/>
      <c r="D73" s="9"/>
      <c r="E73" s="9"/>
      <c r="F73" s="9"/>
      <c r="G73" s="5">
        <f t="shared" si="4"/>
        <v>0</v>
      </c>
      <c r="H73" s="113"/>
      <c r="I73" s="107">
        <f>'RESULTAT FINAL'!A63</f>
        <v>57</v>
      </c>
      <c r="J73" s="9"/>
      <c r="K73" s="9"/>
      <c r="L73" s="9"/>
      <c r="M73" s="9"/>
      <c r="N73" s="9"/>
      <c r="O73" s="5">
        <f t="shared" si="5"/>
        <v>0</v>
      </c>
    </row>
    <row r="74" spans="1:15" x14ac:dyDescent="0.3">
      <c r="A74" s="74"/>
      <c r="B74" s="9"/>
      <c r="C74" s="9"/>
      <c r="D74" s="9"/>
      <c r="E74" s="9"/>
      <c r="F74" s="9"/>
      <c r="G74" s="5">
        <f t="shared" si="4"/>
        <v>0</v>
      </c>
      <c r="H74" s="113"/>
      <c r="I74" s="107">
        <f>'RESULTAT FINAL'!A64</f>
        <v>51</v>
      </c>
      <c r="J74" s="9"/>
      <c r="K74" s="9"/>
      <c r="L74" s="9"/>
      <c r="M74" s="9"/>
      <c r="N74" s="9"/>
      <c r="O74" s="5">
        <f t="shared" si="5"/>
        <v>0</v>
      </c>
    </row>
    <row r="75" spans="1:15" x14ac:dyDescent="0.3">
      <c r="A75" s="74"/>
      <c r="B75" s="9"/>
      <c r="C75" s="9"/>
      <c r="D75" s="9"/>
      <c r="E75" s="9"/>
      <c r="F75" s="9"/>
      <c r="G75" s="5">
        <f t="shared" si="4"/>
        <v>0</v>
      </c>
      <c r="H75" s="113"/>
      <c r="I75" s="107">
        <f>'RESULTAT FINAL'!A65</f>
        <v>40</v>
      </c>
      <c r="J75" s="9"/>
      <c r="K75" s="9"/>
      <c r="L75" s="9"/>
      <c r="M75" s="9"/>
      <c r="N75" s="9"/>
      <c r="O75" s="5">
        <f t="shared" si="5"/>
        <v>0</v>
      </c>
    </row>
    <row r="76" spans="1:15" x14ac:dyDescent="0.3">
      <c r="A76" s="74"/>
      <c r="B76" s="9"/>
      <c r="C76" s="9"/>
      <c r="D76" s="9"/>
      <c r="E76" s="9"/>
      <c r="F76" s="9"/>
      <c r="G76" s="5">
        <f t="shared" si="4"/>
        <v>0</v>
      </c>
      <c r="H76" s="113"/>
      <c r="I76" s="107">
        <f>'RESULTAT FINAL'!A66</f>
        <v>55</v>
      </c>
      <c r="J76" s="9"/>
      <c r="K76" s="9"/>
      <c r="L76" s="9"/>
      <c r="M76" s="9"/>
      <c r="N76" s="9"/>
      <c r="O76" s="5">
        <f t="shared" si="5"/>
        <v>0</v>
      </c>
    </row>
    <row r="77" spans="1:15" x14ac:dyDescent="0.3">
      <c r="A77" s="74"/>
      <c r="B77" s="9"/>
      <c r="C77" s="9"/>
      <c r="D77" s="9"/>
      <c r="E77" s="9"/>
      <c r="F77" s="9"/>
      <c r="G77" s="5">
        <f t="shared" si="4"/>
        <v>0</v>
      </c>
      <c r="H77" s="113"/>
      <c r="I77" s="107">
        <f>'RESULTAT FINAL'!A67</f>
        <v>0</v>
      </c>
      <c r="J77" s="9"/>
      <c r="K77" s="9"/>
      <c r="L77" s="9"/>
      <c r="M77" s="9"/>
      <c r="N77" s="9"/>
      <c r="O77" s="5">
        <f t="shared" si="5"/>
        <v>0</v>
      </c>
    </row>
    <row r="78" spans="1:15" x14ac:dyDescent="0.3">
      <c r="A78" s="74"/>
      <c r="B78" s="9"/>
      <c r="C78" s="9"/>
      <c r="D78" s="9"/>
      <c r="E78" s="9"/>
      <c r="F78" s="9"/>
      <c r="G78" s="5">
        <f t="shared" si="4"/>
        <v>0</v>
      </c>
      <c r="H78" s="113"/>
      <c r="I78" s="107">
        <f>'RESULTAT FINAL'!A68</f>
        <v>0</v>
      </c>
      <c r="J78" s="9"/>
      <c r="K78" s="9"/>
      <c r="L78" s="9"/>
      <c r="M78" s="9"/>
      <c r="N78" s="9"/>
      <c r="O78" s="5">
        <f t="shared" si="5"/>
        <v>0</v>
      </c>
    </row>
    <row r="79" spans="1:15" x14ac:dyDescent="0.3">
      <c r="A79" s="74"/>
      <c r="B79" s="9"/>
      <c r="C79" s="9"/>
      <c r="D79" s="9"/>
      <c r="E79" s="9"/>
      <c r="F79" s="9"/>
      <c r="G79" s="5">
        <f t="shared" si="4"/>
        <v>0</v>
      </c>
      <c r="H79" s="113"/>
      <c r="I79" s="107">
        <f>'RESULTAT FINAL'!A69</f>
        <v>0</v>
      </c>
      <c r="J79" s="9"/>
      <c r="K79" s="9"/>
      <c r="L79" s="9"/>
      <c r="M79" s="9"/>
      <c r="N79" s="9"/>
      <c r="O79" s="5">
        <f t="shared" si="5"/>
        <v>0</v>
      </c>
    </row>
    <row r="80" spans="1:15" x14ac:dyDescent="0.3">
      <c r="A80" s="74"/>
      <c r="B80" s="9"/>
      <c r="C80" s="9"/>
      <c r="D80" s="9"/>
      <c r="E80" s="9"/>
      <c r="F80" s="9"/>
      <c r="G80" s="5">
        <f t="shared" si="4"/>
        <v>0</v>
      </c>
      <c r="H80" s="113"/>
      <c r="I80" s="107">
        <f>'RESULTAT FINAL'!A70</f>
        <v>0</v>
      </c>
      <c r="J80" s="9"/>
      <c r="K80" s="9"/>
      <c r="L80" s="9"/>
      <c r="M80" s="9"/>
      <c r="N80" s="9"/>
      <c r="O80" s="5">
        <f t="shared" si="5"/>
        <v>0</v>
      </c>
    </row>
    <row r="81" spans="1:15" x14ac:dyDescent="0.3">
      <c r="A81" s="74"/>
      <c r="B81" s="9"/>
      <c r="C81" s="9"/>
      <c r="D81" s="9"/>
      <c r="E81" s="9"/>
      <c r="F81" s="9"/>
      <c r="G81" s="5">
        <f t="shared" si="4"/>
        <v>0</v>
      </c>
      <c r="H81" s="113"/>
      <c r="I81" s="107"/>
      <c r="J81" s="9"/>
      <c r="K81" s="9"/>
      <c r="L81" s="9"/>
      <c r="M81" s="9"/>
      <c r="N81" s="9"/>
      <c r="O81" s="5">
        <f t="shared" si="5"/>
        <v>0</v>
      </c>
    </row>
    <row r="82" spans="1:15" x14ac:dyDescent="0.3">
      <c r="A82" s="74"/>
      <c r="B82" s="9"/>
      <c r="C82" s="9"/>
      <c r="D82" s="9"/>
      <c r="E82" s="9"/>
      <c r="F82" s="9"/>
      <c r="G82" s="5">
        <f t="shared" si="4"/>
        <v>0</v>
      </c>
      <c r="H82" s="113"/>
      <c r="I82" s="107"/>
      <c r="J82" s="9"/>
      <c r="K82" s="9"/>
      <c r="L82" s="9"/>
      <c r="M82" s="9"/>
      <c r="N82" s="9"/>
      <c r="O82" s="5">
        <f t="shared" si="5"/>
        <v>0</v>
      </c>
    </row>
    <row r="83" spans="1:15" x14ac:dyDescent="0.3">
      <c r="A83" s="74"/>
      <c r="B83" s="9"/>
      <c r="C83" s="9"/>
      <c r="D83" s="9"/>
      <c r="E83" s="9"/>
      <c r="F83" s="9"/>
      <c r="G83" s="5">
        <f t="shared" si="4"/>
        <v>0</v>
      </c>
      <c r="H83" s="113"/>
      <c r="I83" s="107"/>
      <c r="J83" s="9"/>
      <c r="K83" s="9"/>
      <c r="L83" s="9"/>
      <c r="M83" s="9"/>
      <c r="N83" s="9"/>
      <c r="O83" s="5">
        <f t="shared" si="5"/>
        <v>0</v>
      </c>
    </row>
    <row r="84" spans="1:15" x14ac:dyDescent="0.3">
      <c r="A84" s="74"/>
      <c r="B84" s="9"/>
      <c r="C84" s="9"/>
      <c r="D84" s="9"/>
      <c r="E84" s="9"/>
      <c r="F84" s="9"/>
      <c r="G84" s="5">
        <f t="shared" si="4"/>
        <v>0</v>
      </c>
      <c r="H84" s="113"/>
      <c r="I84" s="107"/>
      <c r="J84" s="9"/>
      <c r="K84" s="9"/>
      <c r="L84" s="9"/>
      <c r="M84" s="9"/>
      <c r="N84" s="9"/>
      <c r="O84" s="5">
        <f t="shared" si="5"/>
        <v>0</v>
      </c>
    </row>
    <row r="85" spans="1:15" x14ac:dyDescent="0.3">
      <c r="A85" s="74"/>
      <c r="B85" s="9"/>
      <c r="C85" s="9"/>
      <c r="D85" s="9"/>
      <c r="E85" s="9"/>
      <c r="F85" s="9"/>
      <c r="G85" s="5">
        <f t="shared" si="4"/>
        <v>0</v>
      </c>
      <c r="H85" s="113"/>
      <c r="I85" s="107"/>
      <c r="J85" s="9"/>
      <c r="K85" s="9"/>
      <c r="L85" s="9"/>
      <c r="M85" s="9"/>
      <c r="N85" s="9"/>
      <c r="O85" s="5">
        <f t="shared" si="5"/>
        <v>0</v>
      </c>
    </row>
    <row r="86" spans="1:15" x14ac:dyDescent="0.3">
      <c r="A86" s="74"/>
      <c r="B86" s="9"/>
      <c r="C86" s="9"/>
      <c r="D86" s="9"/>
      <c r="E86" s="9"/>
      <c r="F86" s="9"/>
      <c r="G86" s="5">
        <f t="shared" si="4"/>
        <v>0</v>
      </c>
      <c r="H86" s="113"/>
      <c r="I86" s="107"/>
      <c r="J86" s="9"/>
      <c r="K86" s="9"/>
      <c r="L86" s="9"/>
      <c r="M86" s="9"/>
      <c r="N86" s="9"/>
      <c r="O86" s="5">
        <f t="shared" si="5"/>
        <v>0</v>
      </c>
    </row>
    <row r="87" spans="1:15" x14ac:dyDescent="0.3">
      <c r="A87" s="74"/>
      <c r="B87" s="9"/>
      <c r="C87" s="9"/>
      <c r="D87" s="9"/>
      <c r="E87" s="9"/>
      <c r="F87" s="9"/>
      <c r="G87" s="5">
        <f t="shared" si="4"/>
        <v>0</v>
      </c>
      <c r="H87" s="113"/>
      <c r="I87" s="107"/>
      <c r="J87" s="9"/>
      <c r="K87" s="9"/>
      <c r="L87" s="9"/>
      <c r="M87" s="9"/>
      <c r="N87" s="9"/>
      <c r="O87" s="5">
        <f t="shared" si="5"/>
        <v>0</v>
      </c>
    </row>
    <row r="88" spans="1:15" x14ac:dyDescent="0.3">
      <c r="A88" s="74"/>
      <c r="B88" s="9"/>
      <c r="C88" s="9"/>
      <c r="D88" s="9"/>
      <c r="E88" s="9"/>
      <c r="F88" s="9"/>
      <c r="G88" s="5">
        <f t="shared" si="4"/>
        <v>0</v>
      </c>
      <c r="H88" s="113"/>
      <c r="I88" s="107"/>
      <c r="J88" s="9"/>
      <c r="K88" s="9"/>
      <c r="L88" s="9"/>
      <c r="M88" s="9"/>
      <c r="N88" s="9"/>
      <c r="O88" s="5">
        <f t="shared" si="5"/>
        <v>0</v>
      </c>
    </row>
    <row r="89" spans="1:15" x14ac:dyDescent="0.3">
      <c r="A89" s="74"/>
      <c r="B89" s="9"/>
      <c r="C89" s="9"/>
      <c r="D89" s="9"/>
      <c r="E89" s="9"/>
      <c r="F89" s="9"/>
      <c r="G89" s="5">
        <f t="shared" si="4"/>
        <v>0</v>
      </c>
      <c r="H89" s="113"/>
      <c r="I89" s="107"/>
      <c r="J89" s="9"/>
      <c r="K89" s="9"/>
      <c r="L89" s="9"/>
      <c r="M89" s="9"/>
      <c r="N89" s="9"/>
      <c r="O89" s="5">
        <f t="shared" si="5"/>
        <v>0</v>
      </c>
    </row>
    <row r="90" spans="1:15" x14ac:dyDescent="0.3">
      <c r="A90" s="74"/>
      <c r="B90" s="9"/>
      <c r="C90" s="9"/>
      <c r="D90" s="9"/>
      <c r="E90" s="9"/>
      <c r="F90" s="9"/>
      <c r="G90" s="5">
        <f t="shared" si="4"/>
        <v>0</v>
      </c>
      <c r="H90" s="113"/>
      <c r="I90" s="107"/>
      <c r="J90" s="9"/>
      <c r="K90" s="9"/>
      <c r="L90" s="9"/>
      <c r="M90" s="9"/>
      <c r="N90" s="9"/>
      <c r="O90" s="5">
        <f t="shared" si="5"/>
        <v>0</v>
      </c>
    </row>
    <row r="91" spans="1:15" x14ac:dyDescent="0.3">
      <c r="A91" s="74"/>
      <c r="B91" s="9"/>
      <c r="C91" s="9"/>
      <c r="D91" s="9"/>
      <c r="E91" s="9"/>
      <c r="F91" s="9"/>
      <c r="G91" s="5">
        <f t="shared" si="4"/>
        <v>0</v>
      </c>
      <c r="H91" s="113"/>
      <c r="I91" s="107"/>
      <c r="J91" s="9"/>
      <c r="K91" s="9"/>
      <c r="L91" s="9"/>
      <c r="M91" s="9"/>
      <c r="N91" s="9"/>
      <c r="O91" s="5">
        <f t="shared" si="5"/>
        <v>0</v>
      </c>
    </row>
    <row r="92" spans="1:15" x14ac:dyDescent="0.3">
      <c r="A92" s="74"/>
      <c r="B92" s="9"/>
      <c r="C92" s="9"/>
      <c r="D92" s="9"/>
      <c r="E92" s="9"/>
      <c r="F92" s="9"/>
      <c r="G92" s="5">
        <f t="shared" si="4"/>
        <v>0</v>
      </c>
      <c r="H92" s="113"/>
      <c r="I92" s="107"/>
      <c r="J92" s="9"/>
      <c r="K92" s="9"/>
      <c r="L92" s="9"/>
      <c r="M92" s="9"/>
      <c r="N92" s="9"/>
      <c r="O92" s="5">
        <f t="shared" si="5"/>
        <v>0</v>
      </c>
    </row>
    <row r="93" spans="1:15" x14ac:dyDescent="0.3">
      <c r="A93" s="74"/>
      <c r="B93" s="9"/>
      <c r="C93" s="9"/>
      <c r="D93" s="9"/>
      <c r="E93" s="9"/>
      <c r="F93" s="9"/>
      <c r="G93" s="5">
        <f t="shared" si="4"/>
        <v>0</v>
      </c>
      <c r="H93" s="113"/>
      <c r="I93" s="107"/>
      <c r="J93" s="9"/>
      <c r="K93" s="9"/>
      <c r="L93" s="9"/>
      <c r="M93" s="9"/>
      <c r="N93" s="9"/>
      <c r="O93" s="5">
        <f t="shared" si="5"/>
        <v>0</v>
      </c>
    </row>
    <row r="94" spans="1:15" x14ac:dyDescent="0.3">
      <c r="A94" s="74"/>
      <c r="B94" s="9"/>
      <c r="C94" s="9"/>
      <c r="D94" s="9"/>
      <c r="E94" s="9"/>
      <c r="F94" s="9"/>
      <c r="G94" s="5">
        <f t="shared" si="4"/>
        <v>0</v>
      </c>
      <c r="H94" s="113"/>
      <c r="I94" s="107"/>
      <c r="J94" s="9"/>
      <c r="K94" s="9"/>
      <c r="L94" s="9"/>
      <c r="M94" s="9"/>
      <c r="N94" s="9"/>
      <c r="O94" s="5">
        <f t="shared" si="5"/>
        <v>0</v>
      </c>
    </row>
    <row r="95" spans="1:15" x14ac:dyDescent="0.3">
      <c r="A95" s="74"/>
      <c r="B95" s="9"/>
      <c r="C95" s="9"/>
      <c r="D95" s="9"/>
      <c r="E95" s="9"/>
      <c r="F95" s="9"/>
      <c r="G95" s="5">
        <f t="shared" si="4"/>
        <v>0</v>
      </c>
      <c r="H95" s="113"/>
      <c r="I95" s="107"/>
      <c r="J95" s="9"/>
      <c r="K95" s="9"/>
      <c r="L95" s="9"/>
      <c r="M95" s="9"/>
      <c r="N95" s="9"/>
      <c r="O95" s="5">
        <f t="shared" si="5"/>
        <v>0</v>
      </c>
    </row>
    <row r="96" spans="1:15" x14ac:dyDescent="0.3">
      <c r="A96" s="74"/>
      <c r="B96" s="9"/>
      <c r="C96" s="9"/>
      <c r="D96" s="9"/>
      <c r="E96" s="9"/>
      <c r="F96" s="9"/>
      <c r="G96" s="5">
        <f t="shared" si="4"/>
        <v>0</v>
      </c>
      <c r="H96" s="113"/>
      <c r="I96" s="107"/>
      <c r="J96" s="9"/>
      <c r="K96" s="9"/>
      <c r="L96" s="9"/>
      <c r="M96" s="9"/>
      <c r="N96" s="9"/>
      <c r="O96" s="5">
        <f t="shared" si="5"/>
        <v>0</v>
      </c>
    </row>
    <row r="97" spans="1:15" x14ac:dyDescent="0.3">
      <c r="A97" s="74"/>
      <c r="B97" s="9"/>
      <c r="C97" s="9"/>
      <c r="D97" s="9"/>
      <c r="E97" s="9"/>
      <c r="F97" s="9"/>
      <c r="G97" s="5">
        <f t="shared" si="4"/>
        <v>0</v>
      </c>
      <c r="H97" s="113"/>
      <c r="I97" s="107"/>
      <c r="J97" s="9"/>
      <c r="K97" s="9"/>
      <c r="L97" s="9"/>
      <c r="M97" s="9"/>
      <c r="N97" s="9"/>
      <c r="O97" s="5">
        <f t="shared" si="5"/>
        <v>0</v>
      </c>
    </row>
    <row r="98" spans="1:15" x14ac:dyDescent="0.3">
      <c r="A98" s="74"/>
      <c r="B98" s="9"/>
      <c r="C98" s="9"/>
      <c r="D98" s="9"/>
      <c r="E98" s="9"/>
      <c r="F98" s="9"/>
      <c r="G98" s="5">
        <f t="shared" si="4"/>
        <v>0</v>
      </c>
      <c r="H98" s="113"/>
      <c r="I98" s="107"/>
      <c r="J98" s="9"/>
      <c r="K98" s="9"/>
      <c r="L98" s="9"/>
      <c r="M98" s="9"/>
      <c r="N98" s="9"/>
      <c r="O98" s="5">
        <f t="shared" si="5"/>
        <v>0</v>
      </c>
    </row>
    <row r="99" spans="1:15" x14ac:dyDescent="0.3">
      <c r="A99" s="74"/>
      <c r="B99" s="9"/>
      <c r="C99" s="9"/>
      <c r="D99" s="9"/>
      <c r="E99" s="9"/>
      <c r="F99" s="9"/>
      <c r="G99" s="5">
        <f t="shared" si="4"/>
        <v>0</v>
      </c>
      <c r="H99" s="113"/>
      <c r="I99" s="107"/>
      <c r="J99" s="9"/>
      <c r="K99" s="9"/>
      <c r="L99" s="9"/>
      <c r="M99" s="9"/>
      <c r="N99" s="9"/>
      <c r="O99" s="5">
        <f t="shared" si="5"/>
        <v>0</v>
      </c>
    </row>
    <row r="100" spans="1:15" x14ac:dyDescent="0.3">
      <c r="A100" s="74"/>
      <c r="B100" s="9"/>
      <c r="C100" s="9"/>
      <c r="D100" s="9"/>
      <c r="E100" s="9"/>
      <c r="F100" s="9"/>
      <c r="G100" s="5">
        <f t="shared" si="4"/>
        <v>0</v>
      </c>
      <c r="H100" s="113"/>
      <c r="I100" s="107"/>
      <c r="J100" s="9"/>
      <c r="K100" s="9"/>
      <c r="L100" s="9"/>
      <c r="M100" s="9"/>
      <c r="N100" s="9"/>
      <c r="O100" s="5">
        <f t="shared" si="5"/>
        <v>0</v>
      </c>
    </row>
    <row r="101" spans="1:15" x14ac:dyDescent="0.3">
      <c r="A101" s="74"/>
      <c r="B101" s="9"/>
      <c r="C101" s="9"/>
      <c r="D101" s="9"/>
      <c r="E101" s="9"/>
      <c r="F101" s="9"/>
      <c r="G101" s="5">
        <f t="shared" si="4"/>
        <v>0</v>
      </c>
      <c r="H101" s="113"/>
      <c r="I101" s="107"/>
      <c r="J101" s="9"/>
      <c r="K101" s="9"/>
      <c r="L101" s="9"/>
      <c r="M101" s="9"/>
      <c r="N101" s="9"/>
      <c r="O101" s="5">
        <f t="shared" si="5"/>
        <v>0</v>
      </c>
    </row>
    <row r="102" spans="1:15" x14ac:dyDescent="0.3">
      <c r="A102" s="74"/>
      <c r="B102" s="9"/>
      <c r="C102" s="9"/>
      <c r="D102" s="9"/>
      <c r="E102" s="9"/>
      <c r="F102" s="9"/>
      <c r="G102" s="5">
        <f t="shared" si="4"/>
        <v>0</v>
      </c>
      <c r="H102" s="113"/>
      <c r="I102" s="107"/>
      <c r="J102" s="9"/>
      <c r="K102" s="9"/>
      <c r="L102" s="9"/>
      <c r="M102" s="9"/>
      <c r="N102" s="9"/>
      <c r="O102" s="5">
        <f t="shared" si="5"/>
        <v>0</v>
      </c>
    </row>
    <row r="103" spans="1:15" x14ac:dyDescent="0.3">
      <c r="A103" s="74"/>
      <c r="B103" s="9"/>
      <c r="C103" s="9"/>
      <c r="D103" s="9"/>
      <c r="E103" s="9"/>
      <c r="F103" s="9"/>
      <c r="G103" s="5">
        <f t="shared" si="4"/>
        <v>0</v>
      </c>
      <c r="H103" s="113"/>
      <c r="I103" s="107"/>
      <c r="J103" s="9"/>
      <c r="K103" s="9"/>
      <c r="L103" s="9"/>
      <c r="M103" s="9"/>
      <c r="N103" s="9"/>
      <c r="O103" s="5">
        <f t="shared" si="5"/>
        <v>0</v>
      </c>
    </row>
    <row r="104" spans="1:15" x14ac:dyDescent="0.3">
      <c r="A104" s="74"/>
      <c r="B104" s="9"/>
      <c r="C104" s="9"/>
      <c r="D104" s="9"/>
      <c r="E104" s="9"/>
      <c r="F104" s="9"/>
      <c r="G104" s="5">
        <f t="shared" si="4"/>
        <v>0</v>
      </c>
      <c r="H104" s="113"/>
      <c r="I104" s="107"/>
      <c r="J104" s="9"/>
      <c r="K104" s="9"/>
      <c r="L104" s="9"/>
      <c r="M104" s="9"/>
      <c r="N104" s="9"/>
      <c r="O104" s="5">
        <f t="shared" si="5"/>
        <v>0</v>
      </c>
    </row>
    <row r="105" spans="1:15" x14ac:dyDescent="0.3">
      <c r="A105" s="74"/>
      <c r="B105" s="9"/>
      <c r="C105" s="9"/>
      <c r="D105" s="9"/>
      <c r="E105" s="9"/>
      <c r="F105" s="9"/>
      <c r="G105" s="5">
        <f t="shared" si="4"/>
        <v>0</v>
      </c>
      <c r="H105" s="113"/>
      <c r="I105" s="107"/>
      <c r="J105" s="9"/>
      <c r="K105" s="9"/>
      <c r="L105" s="9"/>
      <c r="M105" s="9"/>
      <c r="N105" s="9"/>
      <c r="O105" s="5">
        <f t="shared" si="5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H36:H105">
    <cfRule type="expression" dxfId="18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05"/>
  <sheetViews>
    <sheetView topLeftCell="A22"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5" t="s">
        <v>24</v>
      </c>
      <c r="B8" s="177" t="str">
        <f>'1-2 TOUR C1'!B8:B9</f>
        <v>C</v>
      </c>
      <c r="C8" s="7"/>
      <c r="D8" s="7"/>
      <c r="E8" s="7"/>
      <c r="F8" s="7"/>
      <c r="H8" s="108"/>
      <c r="I8" s="175" t="s">
        <v>24</v>
      </c>
      <c r="J8" s="177" t="str">
        <f>'1-2 TOUR C1'!J8:J9</f>
        <v>C</v>
      </c>
      <c r="K8" s="7"/>
      <c r="L8" s="7"/>
      <c r="M8" s="7"/>
      <c r="N8" s="7"/>
    </row>
    <row r="9" spans="1:15" x14ac:dyDescent="0.3">
      <c r="A9" s="176"/>
      <c r="B9" s="178"/>
      <c r="C9" s="7"/>
      <c r="D9" s="7"/>
      <c r="E9" s="7"/>
      <c r="F9" s="7"/>
      <c r="H9" s="108"/>
      <c r="I9" s="176"/>
      <c r="J9" s="178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2</v>
      </c>
      <c r="C11" s="157"/>
      <c r="D11" s="157"/>
      <c r="E11" s="157"/>
      <c r="F11" s="158"/>
      <c r="H11" s="108"/>
      <c r="I11" s="155" t="s">
        <v>1</v>
      </c>
      <c r="J11" s="157">
        <f>B11</f>
        <v>2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C1'!A16</f>
        <v>39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107">
        <f>'1-2 TOUR C1'!I16</f>
        <v>4</v>
      </c>
      <c r="J16" s="9">
        <v>1</v>
      </c>
      <c r="K16" s="9">
        <v>4</v>
      </c>
      <c r="L16" s="9">
        <v>4</v>
      </c>
      <c r="M16" s="9">
        <v>1</v>
      </c>
      <c r="N16" s="9">
        <v>1</v>
      </c>
      <c r="O16" s="5">
        <f t="shared" ref="O16:O67" si="1">SUM(J16:N16)</f>
        <v>11</v>
      </c>
    </row>
    <row r="17" spans="1:15" ht="22.95" customHeight="1" x14ac:dyDescent="0.3">
      <c r="A17" s="74">
        <f>'1-2 TOUR C1'!A17</f>
        <v>40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107">
        <f>'1-2 TOUR C1'!I17</f>
        <v>12</v>
      </c>
      <c r="J17" s="9">
        <v>4</v>
      </c>
      <c r="K17" s="9">
        <v>2</v>
      </c>
      <c r="L17" s="9">
        <v>2</v>
      </c>
      <c r="M17" s="9">
        <v>4</v>
      </c>
      <c r="N17" s="9">
        <v>4</v>
      </c>
      <c r="O17" s="5">
        <f t="shared" si="1"/>
        <v>16</v>
      </c>
    </row>
    <row r="18" spans="1:15" ht="22.95" customHeight="1" x14ac:dyDescent="0.3">
      <c r="A18" s="74">
        <f>'1-2 TOUR C1'!A18</f>
        <v>41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107">
        <f>'1-2 TOUR C1'!I18</f>
        <v>1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5">
        <f t="shared" si="1"/>
        <v>15</v>
      </c>
    </row>
    <row r="19" spans="1:15" ht="22.95" customHeight="1" x14ac:dyDescent="0.3">
      <c r="A19" s="74">
        <f>'1-2 TOUR C1'!A19</f>
        <v>42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107">
        <f>'1-2 TOUR C1'!I19</f>
        <v>15</v>
      </c>
      <c r="J19" s="9">
        <v>2</v>
      </c>
      <c r="K19" s="9">
        <v>4</v>
      </c>
      <c r="L19" s="9">
        <v>4</v>
      </c>
      <c r="M19" s="9">
        <v>2</v>
      </c>
      <c r="N19" s="9">
        <v>2</v>
      </c>
      <c r="O19" s="5">
        <f t="shared" si="1"/>
        <v>14</v>
      </c>
    </row>
    <row r="20" spans="1:15" ht="22.95" customHeight="1" x14ac:dyDescent="0.3">
      <c r="A20" s="74">
        <f>'1-2 TOUR C1'!A20</f>
        <v>43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107">
        <f>'1-2 TOUR C1'!I20</f>
        <v>9</v>
      </c>
      <c r="J20" s="9">
        <v>4</v>
      </c>
      <c r="K20" s="9">
        <v>4</v>
      </c>
      <c r="L20" s="9">
        <v>4</v>
      </c>
      <c r="M20" s="9">
        <v>4</v>
      </c>
      <c r="N20" s="9">
        <v>4</v>
      </c>
      <c r="O20" s="5">
        <f t="shared" si="1"/>
        <v>20</v>
      </c>
    </row>
    <row r="21" spans="1:15" ht="22.95" customHeight="1" x14ac:dyDescent="0.3">
      <c r="A21" s="74">
        <f>'1-2 TOUR C1'!A21</f>
        <v>44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107">
        <f>'1-2 TOUR C1'!I21</f>
        <v>10</v>
      </c>
      <c r="J21" s="9">
        <v>4</v>
      </c>
      <c r="K21" s="9">
        <v>4</v>
      </c>
      <c r="L21" s="9">
        <v>4</v>
      </c>
      <c r="M21" s="9">
        <v>4</v>
      </c>
      <c r="N21" s="9">
        <v>4</v>
      </c>
      <c r="O21" s="5">
        <f t="shared" si="1"/>
        <v>20</v>
      </c>
    </row>
    <row r="22" spans="1:15" ht="22.95" customHeight="1" x14ac:dyDescent="0.3">
      <c r="A22" s="74">
        <f>'1-2 TOUR C1'!A22</f>
        <v>45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107">
        <f>'1-2 TOUR C1'!I22</f>
        <v>7</v>
      </c>
      <c r="J22" s="9">
        <v>2</v>
      </c>
      <c r="K22" s="9">
        <v>3</v>
      </c>
      <c r="L22" s="9">
        <v>2</v>
      </c>
      <c r="M22" s="9">
        <v>3</v>
      </c>
      <c r="N22" s="9">
        <v>2</v>
      </c>
      <c r="O22" s="5">
        <f t="shared" si="1"/>
        <v>12</v>
      </c>
    </row>
    <row r="23" spans="1:15" ht="22.95" customHeight="1" x14ac:dyDescent="0.3">
      <c r="A23" s="74">
        <f>'1-2 TOUR C1'!A23</f>
        <v>46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107">
        <f>'1-2 TOUR C1'!I23</f>
        <v>18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5">
        <f t="shared" si="1"/>
        <v>15</v>
      </c>
    </row>
    <row r="24" spans="1:15" ht="22.95" customHeight="1" x14ac:dyDescent="0.3">
      <c r="A24" s="74">
        <f>'1-2 TOUR C1'!A24</f>
        <v>47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107">
        <f>'1-2 TOUR C1'!I24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C1'!A25</f>
        <v>48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107">
        <f>'1-2 TOUR C1'!I25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C1'!A26</f>
        <v>49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107">
        <f>'1-2 TOUR C1'!I26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C1'!A27</f>
        <v>50</v>
      </c>
      <c r="B27" s="9">
        <v>4</v>
      </c>
      <c r="C27" s="9">
        <v>4</v>
      </c>
      <c r="D27" s="9">
        <v>2</v>
      </c>
      <c r="E27" s="9">
        <v>4</v>
      </c>
      <c r="F27" s="9">
        <v>3</v>
      </c>
      <c r="G27" s="5">
        <f t="shared" si="0"/>
        <v>17</v>
      </c>
      <c r="H27" s="113"/>
      <c r="I27" s="107">
        <f>'1-2 TOUR C1'!I27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C1'!A28</f>
        <v>51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107">
        <f>'1-2 TOUR C1'!I28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C1'!A29</f>
        <v>52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107">
        <f>'1-2 TOUR C1'!I29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C1'!A30</f>
        <v>53</v>
      </c>
      <c r="B30" s="9">
        <v>3</v>
      </c>
      <c r="C30" s="9">
        <v>3</v>
      </c>
      <c r="D30" s="9">
        <v>3</v>
      </c>
      <c r="E30" s="9">
        <v>3</v>
      </c>
      <c r="F30" s="9">
        <v>3</v>
      </c>
      <c r="G30" s="5">
        <f t="shared" si="0"/>
        <v>15</v>
      </c>
      <c r="H30" s="113"/>
      <c r="I30" s="107">
        <f>'1-2 TOUR C1'!I30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C1'!A31</f>
        <v>54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107">
        <f>'1-2 TOUR C1'!I31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C1'!A32</f>
        <v>55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107">
        <f>'1-2 TOUR C1'!I32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C1'!A33</f>
        <v>56</v>
      </c>
      <c r="B33" s="9">
        <v>4</v>
      </c>
      <c r="C33" s="9">
        <v>1</v>
      </c>
      <c r="D33" s="9">
        <v>1</v>
      </c>
      <c r="E33" s="9">
        <v>2</v>
      </c>
      <c r="F33" s="9">
        <v>2</v>
      </c>
      <c r="G33" s="5">
        <f t="shared" si="0"/>
        <v>10</v>
      </c>
      <c r="H33" s="113"/>
      <c r="I33" s="107">
        <f>'1-2 TOUR C1'!I33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C1'!A34</f>
        <v>57</v>
      </c>
      <c r="B34" s="9">
        <v>4</v>
      </c>
      <c r="C34" s="9">
        <v>1</v>
      </c>
      <c r="D34" s="9">
        <v>1</v>
      </c>
      <c r="E34" s="9">
        <v>1</v>
      </c>
      <c r="F34" s="9">
        <v>1</v>
      </c>
      <c r="G34" s="5">
        <f t="shared" si="0"/>
        <v>8</v>
      </c>
      <c r="H34" s="113"/>
      <c r="I34" s="107">
        <f>'1-2 TOUR C1'!I34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C1'!A35</f>
        <v>105</v>
      </c>
      <c r="B35" s="9">
        <v>3</v>
      </c>
      <c r="C35" s="9">
        <v>3</v>
      </c>
      <c r="D35" s="9">
        <v>3</v>
      </c>
      <c r="E35" s="9">
        <v>4</v>
      </c>
      <c r="F35" s="9">
        <v>4</v>
      </c>
      <c r="G35" s="5">
        <f t="shared" si="0"/>
        <v>17</v>
      </c>
      <c r="H35" s="113"/>
      <c r="I35" s="107">
        <f>'1-2 TOUR C1'!I35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C1'!A36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107">
        <f>'1-2 TOUR C1'!I36</f>
        <v>21</v>
      </c>
      <c r="J36" s="9">
        <v>4</v>
      </c>
      <c r="K36" s="9">
        <v>4</v>
      </c>
      <c r="L36" s="9">
        <v>4</v>
      </c>
      <c r="M36" s="9">
        <v>4</v>
      </c>
      <c r="N36" s="9">
        <v>3</v>
      </c>
      <c r="O36" s="5">
        <f t="shared" si="1"/>
        <v>19</v>
      </c>
    </row>
    <row r="37" spans="1:15" ht="22.8" customHeight="1" x14ac:dyDescent="0.3">
      <c r="A37" s="74">
        <f>'1-2 TOUR C1'!A37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107">
        <f>'1-2 TOUR C1'!I37</f>
        <v>100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C1'!A38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107">
        <f>'1-2 TOUR C1'!I38</f>
        <v>29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C1'!A39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107">
        <f>'1-2 TOUR C1'!I39</f>
        <v>24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C1'!A40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107">
        <f>'1-2 TOUR C1'!I40</f>
        <v>35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C1'!A41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107">
        <f>'1-2 TOUR C1'!I41</f>
        <v>30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C1'!A42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107">
        <f>'1-2 TOUR C1'!I42</f>
        <v>27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C1'!A43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107">
        <f>'1-2 TOUR C1'!I43</f>
        <v>101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C1'!A44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107">
        <f>'1-2 TOUR C1'!I44</f>
        <v>32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C1'!A45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107">
        <f>'1-2 TOUR C1'!I45</f>
        <v>23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C1'!A46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107">
        <f>'1-2 TOUR C1'!I46</f>
        <v>38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C1'!A47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107">
        <f>'1-2 TOUR C1'!I47</f>
        <v>28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C1'!A48</f>
        <v>0</v>
      </c>
      <c r="B48" s="9"/>
      <c r="C48" s="9"/>
      <c r="D48" s="9"/>
      <c r="E48" s="9"/>
      <c r="F48" s="9"/>
      <c r="G48" s="5">
        <f t="shared" ref="G48:G67" si="2">SUM(B48:F48)</f>
        <v>0</v>
      </c>
      <c r="H48" s="113"/>
      <c r="I48" s="107">
        <f>'1-2 TOUR C1'!I48</f>
        <v>34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C1'!A49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107">
        <f>'1-2 TOUR C1'!I49</f>
        <v>26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C1'!A50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107">
        <f>'1-2 TOUR C1'!I50</f>
        <v>25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C1'!A51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107">
        <f>'1-2 TOUR C1'!I51</f>
        <v>36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C1'!A52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107">
        <f>'1-2 TOUR C1'!I52</f>
        <v>31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C1'!A53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107">
        <f>'1-2 TOUR C1'!I53</f>
        <v>33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C1'!A54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107">
        <f>'1-2 TOUR C1'!I54</f>
        <v>22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C1'!A55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107">
        <f>'1-2 TOUR C1'!I55</f>
        <v>37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C1'!A56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107">
        <f>'1-2 TOUR C1'!I56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C1'!A57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107">
        <f>'1-2 TOUR C1'!I57</f>
        <v>49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C1'!A58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107">
        <f>'1-2 TOUR C1'!I58</f>
        <v>39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C1'!A59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107">
        <f>'1-2 TOUR C1'!I59</f>
        <v>42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C1'!A60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107">
        <f>'1-2 TOUR C1'!I60</f>
        <v>105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C1'!A61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107">
        <f>'1-2 TOUR C1'!I61</f>
        <v>53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C1'!A62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107">
        <f>'1-2 TOUR C1'!I62</f>
        <v>48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C1'!A63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107">
        <f>'1-2 TOUR C1'!I63</f>
        <v>47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C1'!A64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107">
        <f>'1-2 TOUR C1'!I64</f>
        <v>50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C1'!A65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107">
        <f>'1-2 TOUR C1'!I65</f>
        <v>46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C1'!A66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107">
        <f>'1-2 TOUR C1'!I66</f>
        <v>45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C1'!A67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107">
        <f>'1-2 TOUR C1'!I67</f>
        <v>41</v>
      </c>
      <c r="J67" s="9"/>
      <c r="K67" s="9"/>
      <c r="L67" s="9"/>
      <c r="M67" s="9"/>
      <c r="N67" s="9"/>
      <c r="O67" s="5">
        <f t="shared" si="1"/>
        <v>0</v>
      </c>
    </row>
    <row r="68" spans="1:15" x14ac:dyDescent="0.3">
      <c r="A68" s="74">
        <f>'1-2 TOUR C1'!A68</f>
        <v>0</v>
      </c>
      <c r="B68" s="9"/>
      <c r="C68" s="9"/>
      <c r="D68" s="9"/>
      <c r="E68" s="9"/>
      <c r="F68" s="9"/>
      <c r="G68" s="5">
        <f t="shared" ref="G68:G105" si="3">SUM(B68:F68)</f>
        <v>0</v>
      </c>
      <c r="H68" s="113"/>
      <c r="I68" s="107">
        <f>'1-2 TOUR C1'!I68</f>
        <v>52</v>
      </c>
      <c r="J68" s="9"/>
      <c r="K68" s="9"/>
      <c r="L68" s="9"/>
      <c r="M68" s="9"/>
      <c r="N68" s="9"/>
      <c r="O68" s="5">
        <f t="shared" ref="O68:O105" si="4">SUM(J68:N68)</f>
        <v>0</v>
      </c>
    </row>
    <row r="69" spans="1:15" x14ac:dyDescent="0.3">
      <c r="A69" s="74">
        <f>'1-2 TOUR C1'!A69</f>
        <v>0</v>
      </c>
      <c r="B69" s="9"/>
      <c r="C69" s="9"/>
      <c r="D69" s="9"/>
      <c r="E69" s="9"/>
      <c r="F69" s="9"/>
      <c r="G69" s="5">
        <f t="shared" si="3"/>
        <v>0</v>
      </c>
      <c r="H69" s="113"/>
      <c r="I69" s="107">
        <f>'1-2 TOUR C1'!I69</f>
        <v>44</v>
      </c>
      <c r="J69" s="9"/>
      <c r="K69" s="9"/>
      <c r="L69" s="9"/>
      <c r="M69" s="9"/>
      <c r="N69" s="9"/>
      <c r="O69" s="5">
        <f t="shared" si="4"/>
        <v>0</v>
      </c>
    </row>
    <row r="70" spans="1:15" x14ac:dyDescent="0.3">
      <c r="A70" s="74">
        <f>'1-2 TOUR C1'!A70</f>
        <v>0</v>
      </c>
      <c r="B70" s="9"/>
      <c r="C70" s="9"/>
      <c r="D70" s="9"/>
      <c r="E70" s="9"/>
      <c r="F70" s="9"/>
      <c r="G70" s="5">
        <f t="shared" si="3"/>
        <v>0</v>
      </c>
      <c r="H70" s="113"/>
      <c r="I70" s="107">
        <f>'1-2 TOUR C1'!I70</f>
        <v>43</v>
      </c>
      <c r="J70" s="9"/>
      <c r="K70" s="9"/>
      <c r="L70" s="9"/>
      <c r="M70" s="9"/>
      <c r="N70" s="9"/>
      <c r="O70" s="5">
        <f t="shared" si="4"/>
        <v>0</v>
      </c>
    </row>
    <row r="71" spans="1:15" x14ac:dyDescent="0.3">
      <c r="A71" s="74">
        <f>'1-2 TOUR C1'!A71</f>
        <v>0</v>
      </c>
      <c r="B71" s="9"/>
      <c r="C71" s="9"/>
      <c r="D71" s="9"/>
      <c r="E71" s="9"/>
      <c r="F71" s="9"/>
      <c r="G71" s="5">
        <f t="shared" si="3"/>
        <v>0</v>
      </c>
      <c r="H71" s="113"/>
      <c r="I71" s="107">
        <f>'1-2 TOUR C1'!I71</f>
        <v>56</v>
      </c>
      <c r="J71" s="9"/>
      <c r="K71" s="9"/>
      <c r="L71" s="9"/>
      <c r="M71" s="9"/>
      <c r="N71" s="9"/>
      <c r="O71" s="5">
        <f t="shared" si="4"/>
        <v>0</v>
      </c>
    </row>
    <row r="72" spans="1:15" x14ac:dyDescent="0.3">
      <c r="A72" s="74">
        <f>'1-2 TOUR C1'!A72</f>
        <v>0</v>
      </c>
      <c r="B72" s="9"/>
      <c r="C72" s="9"/>
      <c r="D72" s="9"/>
      <c r="E72" s="9"/>
      <c r="F72" s="9"/>
      <c r="G72" s="5">
        <f t="shared" si="3"/>
        <v>0</v>
      </c>
      <c r="H72" s="113"/>
      <c r="I72" s="107">
        <f>'1-2 TOUR C1'!I72</f>
        <v>54</v>
      </c>
      <c r="J72" s="9"/>
      <c r="K72" s="9"/>
      <c r="L72" s="9"/>
      <c r="M72" s="9"/>
      <c r="N72" s="9"/>
      <c r="O72" s="5">
        <f t="shared" si="4"/>
        <v>0</v>
      </c>
    </row>
    <row r="73" spans="1:15" x14ac:dyDescent="0.3">
      <c r="A73" s="74">
        <f>'1-2 TOUR C1'!A73</f>
        <v>0</v>
      </c>
      <c r="B73" s="9"/>
      <c r="C73" s="9"/>
      <c r="D73" s="9"/>
      <c r="E73" s="9"/>
      <c r="F73" s="9"/>
      <c r="G73" s="5">
        <f t="shared" si="3"/>
        <v>0</v>
      </c>
      <c r="H73" s="113"/>
      <c r="I73" s="107">
        <f>'1-2 TOUR C1'!I73</f>
        <v>57</v>
      </c>
      <c r="J73" s="9"/>
      <c r="K73" s="9"/>
      <c r="L73" s="9"/>
      <c r="M73" s="9"/>
      <c r="N73" s="9"/>
      <c r="O73" s="5">
        <f t="shared" si="4"/>
        <v>0</v>
      </c>
    </row>
    <row r="74" spans="1:15" x14ac:dyDescent="0.3">
      <c r="A74" s="74">
        <f>'1-2 TOUR C1'!A74</f>
        <v>0</v>
      </c>
      <c r="B74" s="9"/>
      <c r="C74" s="9"/>
      <c r="D74" s="9"/>
      <c r="E74" s="9"/>
      <c r="F74" s="9"/>
      <c r="G74" s="5">
        <f t="shared" si="3"/>
        <v>0</v>
      </c>
      <c r="H74" s="113"/>
      <c r="I74" s="107">
        <f>'1-2 TOUR C1'!I74</f>
        <v>51</v>
      </c>
      <c r="J74" s="9"/>
      <c r="K74" s="9"/>
      <c r="L74" s="9"/>
      <c r="M74" s="9"/>
      <c r="N74" s="9"/>
      <c r="O74" s="5">
        <f t="shared" si="4"/>
        <v>0</v>
      </c>
    </row>
    <row r="75" spans="1:15" x14ac:dyDescent="0.3">
      <c r="A75" s="74">
        <f>'1-2 TOUR C1'!A75</f>
        <v>0</v>
      </c>
      <c r="B75" s="9"/>
      <c r="C75" s="9"/>
      <c r="D75" s="9"/>
      <c r="E75" s="9"/>
      <c r="F75" s="9"/>
      <c r="G75" s="5">
        <f t="shared" si="3"/>
        <v>0</v>
      </c>
      <c r="H75" s="113"/>
      <c r="I75" s="107">
        <f>'1-2 TOUR C1'!I75</f>
        <v>40</v>
      </c>
      <c r="J75" s="9"/>
      <c r="K75" s="9"/>
      <c r="L75" s="9"/>
      <c r="M75" s="9"/>
      <c r="N75" s="9"/>
      <c r="O75" s="5">
        <f t="shared" si="4"/>
        <v>0</v>
      </c>
    </row>
    <row r="76" spans="1:15" x14ac:dyDescent="0.3">
      <c r="A76" s="74">
        <f>'1-2 TOUR C1'!A76</f>
        <v>0</v>
      </c>
      <c r="B76" s="9"/>
      <c r="C76" s="9"/>
      <c r="D76" s="9"/>
      <c r="E76" s="9"/>
      <c r="F76" s="9"/>
      <c r="G76" s="5">
        <f t="shared" si="3"/>
        <v>0</v>
      </c>
      <c r="H76" s="113"/>
      <c r="I76" s="107">
        <f>'1-2 TOUR C1'!I76</f>
        <v>55</v>
      </c>
      <c r="J76" s="9"/>
      <c r="K76" s="9"/>
      <c r="L76" s="9"/>
      <c r="M76" s="9"/>
      <c r="N76" s="9"/>
      <c r="O76" s="5">
        <f t="shared" si="4"/>
        <v>0</v>
      </c>
    </row>
    <row r="77" spans="1:15" x14ac:dyDescent="0.3">
      <c r="A77" s="74">
        <f>'1-2 TOUR C1'!A77</f>
        <v>0</v>
      </c>
      <c r="B77" s="9"/>
      <c r="C77" s="9"/>
      <c r="D77" s="9"/>
      <c r="E77" s="9"/>
      <c r="F77" s="9"/>
      <c r="G77" s="5">
        <f t="shared" si="3"/>
        <v>0</v>
      </c>
      <c r="H77" s="113"/>
      <c r="I77" s="107">
        <f>'1-2 TOUR C1'!I77</f>
        <v>0</v>
      </c>
      <c r="J77" s="9"/>
      <c r="K77" s="9"/>
      <c r="L77" s="9"/>
      <c r="M77" s="9"/>
      <c r="N77" s="9"/>
      <c r="O77" s="5">
        <f t="shared" si="4"/>
        <v>0</v>
      </c>
    </row>
    <row r="78" spans="1:15" x14ac:dyDescent="0.3">
      <c r="A78" s="74">
        <f>'1-2 TOUR C1'!A78</f>
        <v>0</v>
      </c>
      <c r="B78" s="9"/>
      <c r="C78" s="9"/>
      <c r="D78" s="9"/>
      <c r="E78" s="9"/>
      <c r="F78" s="9"/>
      <c r="G78" s="5">
        <f t="shared" si="3"/>
        <v>0</v>
      </c>
      <c r="H78" s="113"/>
      <c r="I78" s="107">
        <f>'1-2 TOUR C1'!I78</f>
        <v>0</v>
      </c>
      <c r="J78" s="9"/>
      <c r="K78" s="9"/>
      <c r="L78" s="9"/>
      <c r="M78" s="9"/>
      <c r="N78" s="9"/>
      <c r="O78" s="5">
        <f t="shared" si="4"/>
        <v>0</v>
      </c>
    </row>
    <row r="79" spans="1:15" x14ac:dyDescent="0.3">
      <c r="A79" s="74">
        <f>'1-2 TOUR C1'!A79</f>
        <v>0</v>
      </c>
      <c r="B79" s="9"/>
      <c r="C79" s="9"/>
      <c r="D79" s="9"/>
      <c r="E79" s="9"/>
      <c r="F79" s="9"/>
      <c r="G79" s="5">
        <f t="shared" si="3"/>
        <v>0</v>
      </c>
      <c r="H79" s="113"/>
      <c r="I79" s="107">
        <f>'1-2 TOUR C1'!I79</f>
        <v>0</v>
      </c>
      <c r="J79" s="9"/>
      <c r="K79" s="9"/>
      <c r="L79" s="9"/>
      <c r="M79" s="9"/>
      <c r="N79" s="9"/>
      <c r="O79" s="5">
        <f t="shared" si="4"/>
        <v>0</v>
      </c>
    </row>
    <row r="80" spans="1:15" x14ac:dyDescent="0.3">
      <c r="A80" s="74">
        <f>'1-2 TOUR C1'!A80</f>
        <v>0</v>
      </c>
      <c r="B80" s="9"/>
      <c r="C80" s="9"/>
      <c r="D80" s="9"/>
      <c r="E80" s="9"/>
      <c r="F80" s="9"/>
      <c r="G80" s="5">
        <f t="shared" si="3"/>
        <v>0</v>
      </c>
      <c r="H80" s="113"/>
      <c r="I80" s="107">
        <f>'1-2 TOUR C1'!I80</f>
        <v>0</v>
      </c>
      <c r="J80" s="9"/>
      <c r="K80" s="9"/>
      <c r="L80" s="9"/>
      <c r="M80" s="9"/>
      <c r="N80" s="9"/>
      <c r="O80" s="5">
        <f t="shared" si="4"/>
        <v>0</v>
      </c>
    </row>
    <row r="81" spans="1:15" x14ac:dyDescent="0.3">
      <c r="A81" s="74">
        <f>'1-2 TOUR C1'!A81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107">
        <f>'1-2 TOUR C1'!I81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x14ac:dyDescent="0.3">
      <c r="A82" s="74">
        <f>'1-2 TOUR C1'!A82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107">
        <f>'1-2 TOUR C1'!I82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x14ac:dyDescent="0.3">
      <c r="A83" s="74">
        <f>'1-2 TOUR C1'!A83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107">
        <f>'1-2 TOUR C1'!I83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x14ac:dyDescent="0.3">
      <c r="A84" s="74">
        <f>'1-2 TOUR C1'!A84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107">
        <f>'1-2 TOUR C1'!I84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x14ac:dyDescent="0.3">
      <c r="A85" s="74">
        <f>'1-2 TOUR C1'!A85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107">
        <f>'1-2 TOUR C1'!I85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C1'!A86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107">
        <f>'1-2 TOUR C1'!I86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x14ac:dyDescent="0.3">
      <c r="A87" s="74">
        <f>'1-2 TOUR C1'!A87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107">
        <f>'1-2 TOUR C1'!I87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x14ac:dyDescent="0.3">
      <c r="A88" s="74">
        <f>'1-2 TOUR C1'!A88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107">
        <f>'1-2 TOUR C1'!I88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x14ac:dyDescent="0.3">
      <c r="A89" s="74">
        <f>'1-2 TOUR C1'!A89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107">
        <f>'1-2 TOUR C1'!I89</f>
        <v>0</v>
      </c>
      <c r="J89" s="9"/>
      <c r="K89" s="9"/>
      <c r="L89" s="9"/>
      <c r="M89" s="9"/>
      <c r="N89" s="9"/>
      <c r="O89" s="5">
        <f t="shared" si="4"/>
        <v>0</v>
      </c>
    </row>
    <row r="90" spans="1:15" x14ac:dyDescent="0.3">
      <c r="A90" s="74">
        <f>'1-2 TOUR C1'!A90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107">
        <f>'1-2 TOUR C1'!I90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x14ac:dyDescent="0.3">
      <c r="A91" s="74">
        <f>'1-2 TOUR C1'!A91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107">
        <f>'1-2 TOUR C1'!I91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x14ac:dyDescent="0.3">
      <c r="A92" s="74">
        <f>'1-2 TOUR C1'!A92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107">
        <f>'1-2 TOUR C1'!I92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x14ac:dyDescent="0.3">
      <c r="A93" s="74">
        <f>'1-2 TOUR C1'!A93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107">
        <f>'1-2 TOUR C1'!I93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x14ac:dyDescent="0.3">
      <c r="A94" s="74">
        <f>'1-2 TOUR C1'!A94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107">
        <f>'1-2 TOUR C1'!I94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x14ac:dyDescent="0.3">
      <c r="A95" s="74">
        <f>'1-2 TOUR C1'!A95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107">
        <f>'1-2 TOUR C1'!I95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x14ac:dyDescent="0.3">
      <c r="A96" s="74">
        <f>'1-2 TOUR C1'!A96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107">
        <f>'1-2 TOUR C1'!I96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x14ac:dyDescent="0.3">
      <c r="A97" s="74">
        <f>'1-2 TOUR C1'!A97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107">
        <f>'1-2 TOUR C1'!I97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x14ac:dyDescent="0.3">
      <c r="A98" s="74">
        <f>'1-2 TOUR C1'!A98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107">
        <f>'1-2 TOUR C1'!I98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x14ac:dyDescent="0.3">
      <c r="A99" s="74">
        <f>'1-2 TOUR C1'!A99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107">
        <f>'1-2 TOUR C1'!I99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x14ac:dyDescent="0.3">
      <c r="A100" s="74">
        <f>'1-2 TOUR C1'!A100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107">
        <f>'1-2 TOUR C1'!I100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x14ac:dyDescent="0.3">
      <c r="A101" s="74">
        <f>'1-2 TOUR C1'!A101</f>
        <v>0</v>
      </c>
      <c r="B101" s="9"/>
      <c r="C101" s="9"/>
      <c r="D101" s="9"/>
      <c r="E101" s="9"/>
      <c r="F101" s="9"/>
      <c r="G101" s="5">
        <f t="shared" si="3"/>
        <v>0</v>
      </c>
      <c r="H101" s="113"/>
      <c r="I101" s="107">
        <f>'1-2 TOUR C1'!I101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x14ac:dyDescent="0.3">
      <c r="A102" s="74">
        <f>'1-2 TOUR C1'!A102</f>
        <v>0</v>
      </c>
      <c r="B102" s="9"/>
      <c r="C102" s="9"/>
      <c r="D102" s="9"/>
      <c r="E102" s="9"/>
      <c r="F102" s="9"/>
      <c r="G102" s="5">
        <f t="shared" si="3"/>
        <v>0</v>
      </c>
      <c r="H102" s="113"/>
      <c r="I102" s="107">
        <f>'1-2 TOUR C1'!I102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x14ac:dyDescent="0.3">
      <c r="A103" s="74">
        <f>'1-2 TOUR C1'!A103</f>
        <v>0</v>
      </c>
      <c r="B103" s="9"/>
      <c r="C103" s="9"/>
      <c r="D103" s="9"/>
      <c r="E103" s="9"/>
      <c r="F103" s="9"/>
      <c r="G103" s="5">
        <f t="shared" si="3"/>
        <v>0</v>
      </c>
      <c r="H103" s="113"/>
      <c r="I103" s="107">
        <f>'1-2 TOUR C1'!I103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x14ac:dyDescent="0.3">
      <c r="A104" s="74">
        <f>'1-2 TOUR C1'!A104</f>
        <v>0</v>
      </c>
      <c r="B104" s="9"/>
      <c r="C104" s="9"/>
      <c r="D104" s="9"/>
      <c r="E104" s="9"/>
      <c r="F104" s="9"/>
      <c r="G104" s="5">
        <f t="shared" si="3"/>
        <v>0</v>
      </c>
      <c r="H104" s="113"/>
      <c r="I104" s="107">
        <f>'1-2 TOUR C1'!I104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x14ac:dyDescent="0.3">
      <c r="A105" s="74">
        <f>'1-2 TOUR C1'!A105</f>
        <v>0</v>
      </c>
      <c r="B105" s="9"/>
      <c r="C105" s="9"/>
      <c r="D105" s="9"/>
      <c r="E105" s="9"/>
      <c r="F105" s="9"/>
      <c r="G105" s="5">
        <f t="shared" si="3"/>
        <v>0</v>
      </c>
      <c r="H105" s="113"/>
      <c r="I105" s="107">
        <f>'1-2 TOUR C1'!I105</f>
        <v>0</v>
      </c>
      <c r="J105" s="9"/>
      <c r="K105" s="9"/>
      <c r="L105" s="9"/>
      <c r="M105" s="9"/>
      <c r="N105" s="9"/>
      <c r="O105" s="5">
        <f t="shared" si="4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17" priority="3">
      <formula>$G36&gt;=10</formula>
    </cfRule>
  </conditionalFormatting>
  <conditionalFormatting sqref="J36:O105">
    <cfRule type="expression" dxfId="16" priority="2">
      <formula>$G36&gt;=10</formula>
    </cfRule>
  </conditionalFormatting>
  <conditionalFormatting sqref="H36:H105">
    <cfRule type="expression" dxfId="15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05"/>
  <sheetViews>
    <sheetView topLeftCell="A4"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5" t="s">
        <v>24</v>
      </c>
      <c r="B8" s="177" t="str">
        <f>'1-2 TOUR C1'!B8:B9</f>
        <v>C</v>
      </c>
      <c r="C8" s="7"/>
      <c r="D8" s="7"/>
      <c r="E8" s="7"/>
      <c r="F8" s="7"/>
      <c r="H8" s="108"/>
      <c r="I8" s="175" t="s">
        <v>24</v>
      </c>
      <c r="J8" s="177" t="str">
        <f>'1-2 TOUR C1'!J8:J9</f>
        <v>C</v>
      </c>
      <c r="K8" s="7"/>
      <c r="L8" s="7"/>
      <c r="M8" s="7"/>
      <c r="N8" s="7"/>
    </row>
    <row r="9" spans="1:15" x14ac:dyDescent="0.3">
      <c r="A9" s="176"/>
      <c r="B9" s="178"/>
      <c r="C9" s="7"/>
      <c r="D9" s="7"/>
      <c r="E9" s="7"/>
      <c r="F9" s="7"/>
      <c r="H9" s="108"/>
      <c r="I9" s="176"/>
      <c r="J9" s="178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3</v>
      </c>
      <c r="C11" s="157"/>
      <c r="D11" s="157"/>
      <c r="E11" s="157"/>
      <c r="F11" s="158"/>
      <c r="H11" s="108"/>
      <c r="I11" s="155" t="s">
        <v>1</v>
      </c>
      <c r="J11" s="157">
        <f>B11</f>
        <v>3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C1'!A16</f>
        <v>39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107">
        <f>'1-2 TOUR C1'!I16</f>
        <v>4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5">
        <f t="shared" ref="O16:O67" si="1">SUM(J16:N16)</f>
        <v>5</v>
      </c>
    </row>
    <row r="17" spans="1:15" ht="22.95" customHeight="1" x14ac:dyDescent="0.3">
      <c r="A17" s="74">
        <f>'1-2 TOUR C1'!A17</f>
        <v>40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107">
        <f>'1-2 TOUR C1'!I17</f>
        <v>12</v>
      </c>
      <c r="J17" s="9">
        <v>2</v>
      </c>
      <c r="K17" s="9">
        <v>3</v>
      </c>
      <c r="L17" s="9">
        <v>4</v>
      </c>
      <c r="M17" s="9">
        <v>1</v>
      </c>
      <c r="N17" s="9">
        <v>2</v>
      </c>
      <c r="O17" s="5">
        <f t="shared" si="1"/>
        <v>12</v>
      </c>
    </row>
    <row r="18" spans="1:15" ht="22.95" customHeight="1" x14ac:dyDescent="0.3">
      <c r="A18" s="74">
        <f>'1-2 TOUR C1'!A18</f>
        <v>41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107">
        <f>'1-2 TOUR C1'!I18</f>
        <v>1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5">
        <f t="shared" si="1"/>
        <v>15</v>
      </c>
    </row>
    <row r="19" spans="1:15" ht="22.95" customHeight="1" x14ac:dyDescent="0.3">
      <c r="A19" s="74">
        <f>'1-2 TOUR C1'!A19</f>
        <v>42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107">
        <f>'1-2 TOUR C1'!I19</f>
        <v>15</v>
      </c>
      <c r="J19" s="9">
        <v>4</v>
      </c>
      <c r="K19" s="9">
        <v>4</v>
      </c>
      <c r="L19" s="9">
        <v>4</v>
      </c>
      <c r="M19" s="9">
        <v>4</v>
      </c>
      <c r="N19" s="9">
        <v>4</v>
      </c>
      <c r="O19" s="5">
        <f t="shared" si="1"/>
        <v>20</v>
      </c>
    </row>
    <row r="20" spans="1:15" ht="22.95" customHeight="1" x14ac:dyDescent="0.3">
      <c r="A20" s="74">
        <f>'1-2 TOUR C1'!A20</f>
        <v>43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107">
        <f>'1-2 TOUR C1'!I20</f>
        <v>9</v>
      </c>
      <c r="J20" s="9">
        <v>1</v>
      </c>
      <c r="K20" s="9">
        <v>2</v>
      </c>
      <c r="L20" s="9">
        <v>4</v>
      </c>
      <c r="M20" s="9">
        <v>3</v>
      </c>
      <c r="N20" s="9">
        <v>4</v>
      </c>
      <c r="O20" s="5">
        <f t="shared" si="1"/>
        <v>14</v>
      </c>
    </row>
    <row r="21" spans="1:15" ht="22.95" customHeight="1" x14ac:dyDescent="0.3">
      <c r="A21" s="74">
        <f>'1-2 TOUR C1'!A21</f>
        <v>44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107">
        <f>'1-2 TOUR C1'!I21</f>
        <v>10</v>
      </c>
      <c r="J21" s="9">
        <v>4</v>
      </c>
      <c r="K21" s="9">
        <v>4</v>
      </c>
      <c r="L21" s="9">
        <v>4</v>
      </c>
      <c r="M21" s="9">
        <v>4</v>
      </c>
      <c r="N21" s="9">
        <v>4</v>
      </c>
      <c r="O21" s="5">
        <f t="shared" si="1"/>
        <v>20</v>
      </c>
    </row>
    <row r="22" spans="1:15" ht="22.95" customHeight="1" x14ac:dyDescent="0.3">
      <c r="A22" s="74">
        <f>'1-2 TOUR C1'!A22</f>
        <v>45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107">
        <f>'1-2 TOUR C1'!I22</f>
        <v>7</v>
      </c>
      <c r="J22" s="9">
        <v>4</v>
      </c>
      <c r="K22" s="9">
        <v>4</v>
      </c>
      <c r="L22" s="9">
        <v>4</v>
      </c>
      <c r="M22" s="9">
        <v>4</v>
      </c>
      <c r="N22" s="9">
        <v>4</v>
      </c>
      <c r="O22" s="5">
        <f t="shared" si="1"/>
        <v>20</v>
      </c>
    </row>
    <row r="23" spans="1:15" ht="22.95" customHeight="1" x14ac:dyDescent="0.3">
      <c r="A23" s="74">
        <f>'1-2 TOUR C1'!A23</f>
        <v>46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107">
        <f>'1-2 TOUR C1'!I23</f>
        <v>18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5">
        <f t="shared" si="1"/>
        <v>15</v>
      </c>
    </row>
    <row r="24" spans="1:15" ht="22.95" customHeight="1" x14ac:dyDescent="0.3">
      <c r="A24" s="74">
        <f>'1-2 TOUR C1'!A24</f>
        <v>47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107">
        <f>'1-2 TOUR C1'!I24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C1'!A25</f>
        <v>48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107">
        <f>'1-2 TOUR C1'!I25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C1'!A26</f>
        <v>49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107">
        <f>'1-2 TOUR C1'!I26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C1'!A27</f>
        <v>50</v>
      </c>
      <c r="B27" s="9">
        <v>4</v>
      </c>
      <c r="C27" s="9">
        <v>4</v>
      </c>
      <c r="D27" s="9">
        <v>2</v>
      </c>
      <c r="E27" s="9">
        <v>2</v>
      </c>
      <c r="F27" s="9">
        <v>3</v>
      </c>
      <c r="G27" s="5">
        <f t="shared" si="0"/>
        <v>15</v>
      </c>
      <c r="H27" s="113"/>
      <c r="I27" s="107">
        <f>'1-2 TOUR C1'!I27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C1'!A28</f>
        <v>51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107">
        <f>'1-2 TOUR C1'!I28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C1'!A29</f>
        <v>52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107">
        <f>'1-2 TOUR C1'!I29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C1'!A30</f>
        <v>53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107">
        <f>'1-2 TOUR C1'!I30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C1'!A31</f>
        <v>54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107">
        <f>'1-2 TOUR C1'!I31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C1'!A32</f>
        <v>55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107">
        <f>'1-2 TOUR C1'!I32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C1'!A33</f>
        <v>56</v>
      </c>
      <c r="B33" s="9">
        <v>1</v>
      </c>
      <c r="C33" s="9">
        <v>4</v>
      </c>
      <c r="D33" s="9">
        <v>4</v>
      </c>
      <c r="E33" s="9">
        <v>3</v>
      </c>
      <c r="F33" s="9">
        <v>2</v>
      </c>
      <c r="G33" s="5">
        <f t="shared" si="0"/>
        <v>14</v>
      </c>
      <c r="H33" s="113"/>
      <c r="I33" s="107">
        <f>'1-2 TOUR C1'!I33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C1'!A34</f>
        <v>57</v>
      </c>
      <c r="B34" s="9">
        <v>3</v>
      </c>
      <c r="C34" s="9">
        <v>3</v>
      </c>
      <c r="D34" s="9">
        <v>2</v>
      </c>
      <c r="E34" s="9">
        <v>2</v>
      </c>
      <c r="F34" s="9">
        <v>1</v>
      </c>
      <c r="G34" s="5">
        <f t="shared" si="0"/>
        <v>11</v>
      </c>
      <c r="H34" s="113"/>
      <c r="I34" s="107">
        <f>'1-2 TOUR C1'!I34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C1'!A35</f>
        <v>105</v>
      </c>
      <c r="B35" s="9">
        <v>4</v>
      </c>
      <c r="C35" s="9">
        <v>4</v>
      </c>
      <c r="D35" s="9">
        <v>4</v>
      </c>
      <c r="E35" s="9">
        <v>4</v>
      </c>
      <c r="F35" s="9">
        <v>4</v>
      </c>
      <c r="G35" s="5">
        <f t="shared" si="0"/>
        <v>20</v>
      </c>
      <c r="H35" s="113"/>
      <c r="I35" s="107">
        <f>'1-2 TOUR C1'!I35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C1'!A36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107">
        <f>'1-2 TOUR C1'!I36</f>
        <v>21</v>
      </c>
      <c r="J36" s="9">
        <v>3</v>
      </c>
      <c r="K36" s="9">
        <v>3</v>
      </c>
      <c r="L36" s="9">
        <v>3</v>
      </c>
      <c r="M36" s="9">
        <v>3</v>
      </c>
      <c r="N36" s="9">
        <v>3</v>
      </c>
      <c r="O36" s="5">
        <f t="shared" si="1"/>
        <v>15</v>
      </c>
    </row>
    <row r="37" spans="1:15" ht="22.8" customHeight="1" x14ac:dyDescent="0.3">
      <c r="A37" s="74">
        <f>'1-2 TOUR C1'!A37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107">
        <f>'1-2 TOUR C1'!I37</f>
        <v>100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C1'!A38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107">
        <f>'1-2 TOUR C1'!I38</f>
        <v>29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C1'!A39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107">
        <f>'1-2 TOUR C1'!I39</f>
        <v>24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C1'!A40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107">
        <f>'1-2 TOUR C1'!I40</f>
        <v>35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C1'!A41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107">
        <f>'1-2 TOUR C1'!I41</f>
        <v>30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C1'!A42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107">
        <f>'1-2 TOUR C1'!I42</f>
        <v>27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C1'!A43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107">
        <f>'1-2 TOUR C1'!I43</f>
        <v>101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C1'!A44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107">
        <f>'1-2 TOUR C1'!I44</f>
        <v>32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C1'!A45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107">
        <f>'1-2 TOUR C1'!I45</f>
        <v>23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C1'!A46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107">
        <f>'1-2 TOUR C1'!I46</f>
        <v>38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C1'!A47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107">
        <f>'1-2 TOUR C1'!I47</f>
        <v>28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C1'!A48</f>
        <v>0</v>
      </c>
      <c r="B48" s="9"/>
      <c r="C48" s="9"/>
      <c r="D48" s="9"/>
      <c r="E48" s="9"/>
      <c r="F48" s="9"/>
      <c r="G48" s="5">
        <f t="shared" ref="G48:G67" si="2">SUM(B48:F48)</f>
        <v>0</v>
      </c>
      <c r="H48" s="113"/>
      <c r="I48" s="107">
        <f>'1-2 TOUR C1'!I48</f>
        <v>34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C1'!A49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107">
        <f>'1-2 TOUR C1'!I49</f>
        <v>26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C1'!A50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107">
        <f>'1-2 TOUR C1'!I50</f>
        <v>25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C1'!A51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107">
        <f>'1-2 TOUR C1'!I51</f>
        <v>36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C1'!A52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107">
        <f>'1-2 TOUR C1'!I52</f>
        <v>31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C1'!A53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107">
        <f>'1-2 TOUR C1'!I53</f>
        <v>33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C1'!A54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107">
        <f>'1-2 TOUR C1'!I54</f>
        <v>22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C1'!A55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107">
        <f>'1-2 TOUR C1'!I55</f>
        <v>37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C1'!A56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107">
        <f>'1-2 TOUR C1'!I56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C1'!A57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107">
        <f>'1-2 TOUR C1'!I57</f>
        <v>49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C1'!A58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107">
        <f>'1-2 TOUR C1'!I58</f>
        <v>39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C1'!A59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107">
        <f>'1-2 TOUR C1'!I59</f>
        <v>42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C1'!A60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107">
        <f>'1-2 TOUR C1'!I60</f>
        <v>105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C1'!A61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107">
        <f>'1-2 TOUR C1'!I61</f>
        <v>53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C1'!A62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107">
        <f>'1-2 TOUR C1'!I62</f>
        <v>48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C1'!A63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107">
        <f>'1-2 TOUR C1'!I63</f>
        <v>47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C1'!A64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107">
        <f>'1-2 TOUR C1'!I64</f>
        <v>50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C1'!A65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107">
        <f>'1-2 TOUR C1'!I65</f>
        <v>46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C1'!A66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107">
        <f>'1-2 TOUR C1'!I66</f>
        <v>45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C1'!A67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107">
        <f>'1-2 TOUR C1'!I67</f>
        <v>41</v>
      </c>
      <c r="J67" s="9"/>
      <c r="K67" s="9"/>
      <c r="L67" s="9"/>
      <c r="M67" s="9"/>
      <c r="N67" s="9"/>
      <c r="O67" s="5">
        <f t="shared" si="1"/>
        <v>0</v>
      </c>
    </row>
    <row r="68" spans="1:15" x14ac:dyDescent="0.3">
      <c r="A68" s="74">
        <f>'1-2 TOUR C1'!A68</f>
        <v>0</v>
      </c>
      <c r="B68" s="9"/>
      <c r="C68" s="9"/>
      <c r="D68" s="9"/>
      <c r="E68" s="9"/>
      <c r="F68" s="9"/>
      <c r="G68" s="5">
        <f t="shared" ref="G68:G105" si="3">SUM(B68:F68)</f>
        <v>0</v>
      </c>
      <c r="H68" s="113"/>
      <c r="I68" s="107">
        <f>'1-2 TOUR C1'!I68</f>
        <v>52</v>
      </c>
      <c r="J68" s="9"/>
      <c r="K68" s="9"/>
      <c r="L68" s="9"/>
      <c r="M68" s="9"/>
      <c r="N68" s="9"/>
      <c r="O68" s="5">
        <f t="shared" ref="O68:O105" si="4">SUM(J68:N68)</f>
        <v>0</v>
      </c>
    </row>
    <row r="69" spans="1:15" x14ac:dyDescent="0.3">
      <c r="A69" s="74">
        <f>'1-2 TOUR C1'!A69</f>
        <v>0</v>
      </c>
      <c r="B69" s="9"/>
      <c r="C69" s="9"/>
      <c r="D69" s="9"/>
      <c r="E69" s="9"/>
      <c r="F69" s="9"/>
      <c r="G69" s="5">
        <f t="shared" si="3"/>
        <v>0</v>
      </c>
      <c r="H69" s="113"/>
      <c r="I69" s="107">
        <f>'1-2 TOUR C1'!I69</f>
        <v>44</v>
      </c>
      <c r="J69" s="9"/>
      <c r="K69" s="9"/>
      <c r="L69" s="9"/>
      <c r="M69" s="9"/>
      <c r="N69" s="9"/>
      <c r="O69" s="5">
        <f t="shared" si="4"/>
        <v>0</v>
      </c>
    </row>
    <row r="70" spans="1:15" x14ac:dyDescent="0.3">
      <c r="A70" s="74">
        <f>'1-2 TOUR C1'!A70</f>
        <v>0</v>
      </c>
      <c r="B70" s="9"/>
      <c r="C70" s="9"/>
      <c r="D70" s="9"/>
      <c r="E70" s="9"/>
      <c r="F70" s="9"/>
      <c r="G70" s="5">
        <f t="shared" si="3"/>
        <v>0</v>
      </c>
      <c r="H70" s="113"/>
      <c r="I70" s="107">
        <f>'1-2 TOUR C1'!I70</f>
        <v>43</v>
      </c>
      <c r="J70" s="9"/>
      <c r="K70" s="9"/>
      <c r="L70" s="9"/>
      <c r="M70" s="9"/>
      <c r="N70" s="9"/>
      <c r="O70" s="5">
        <f t="shared" si="4"/>
        <v>0</v>
      </c>
    </row>
    <row r="71" spans="1:15" x14ac:dyDescent="0.3">
      <c r="A71" s="74">
        <f>'1-2 TOUR C1'!A71</f>
        <v>0</v>
      </c>
      <c r="B71" s="9"/>
      <c r="C71" s="9"/>
      <c r="D71" s="9"/>
      <c r="E71" s="9"/>
      <c r="F71" s="9"/>
      <c r="G71" s="5">
        <f t="shared" si="3"/>
        <v>0</v>
      </c>
      <c r="H71" s="113"/>
      <c r="I71" s="107">
        <f>'1-2 TOUR C1'!I71</f>
        <v>56</v>
      </c>
      <c r="J71" s="9"/>
      <c r="K71" s="9"/>
      <c r="L71" s="9"/>
      <c r="M71" s="9"/>
      <c r="N71" s="9"/>
      <c r="O71" s="5">
        <f t="shared" si="4"/>
        <v>0</v>
      </c>
    </row>
    <row r="72" spans="1:15" x14ac:dyDescent="0.3">
      <c r="A72" s="74">
        <f>'1-2 TOUR C1'!A72</f>
        <v>0</v>
      </c>
      <c r="B72" s="9"/>
      <c r="C72" s="9"/>
      <c r="D72" s="9"/>
      <c r="E72" s="9"/>
      <c r="F72" s="9"/>
      <c r="G72" s="5">
        <f t="shared" si="3"/>
        <v>0</v>
      </c>
      <c r="H72" s="113"/>
      <c r="I72" s="107">
        <f>'1-2 TOUR C1'!I72</f>
        <v>54</v>
      </c>
      <c r="J72" s="9"/>
      <c r="K72" s="9"/>
      <c r="L72" s="9"/>
      <c r="M72" s="9"/>
      <c r="N72" s="9"/>
      <c r="O72" s="5">
        <f t="shared" si="4"/>
        <v>0</v>
      </c>
    </row>
    <row r="73" spans="1:15" x14ac:dyDescent="0.3">
      <c r="A73" s="74">
        <f>'1-2 TOUR C1'!A73</f>
        <v>0</v>
      </c>
      <c r="B73" s="9"/>
      <c r="C73" s="9"/>
      <c r="D73" s="9"/>
      <c r="E73" s="9"/>
      <c r="F73" s="9"/>
      <c r="G73" s="5">
        <f t="shared" si="3"/>
        <v>0</v>
      </c>
      <c r="H73" s="113"/>
      <c r="I73" s="107">
        <f>'1-2 TOUR C1'!I73</f>
        <v>57</v>
      </c>
      <c r="J73" s="9"/>
      <c r="K73" s="9"/>
      <c r="L73" s="9"/>
      <c r="M73" s="9"/>
      <c r="N73" s="9"/>
      <c r="O73" s="5">
        <f t="shared" si="4"/>
        <v>0</v>
      </c>
    </row>
    <row r="74" spans="1:15" x14ac:dyDescent="0.3">
      <c r="A74" s="74">
        <f>'1-2 TOUR C1'!A74</f>
        <v>0</v>
      </c>
      <c r="B74" s="9"/>
      <c r="C74" s="9"/>
      <c r="D74" s="9"/>
      <c r="E74" s="9"/>
      <c r="F74" s="9"/>
      <c r="G74" s="5">
        <f t="shared" si="3"/>
        <v>0</v>
      </c>
      <c r="H74" s="113"/>
      <c r="I74" s="107">
        <f>'1-2 TOUR C1'!I74</f>
        <v>51</v>
      </c>
      <c r="J74" s="9"/>
      <c r="K74" s="9"/>
      <c r="L74" s="9"/>
      <c r="M74" s="9"/>
      <c r="N74" s="9"/>
      <c r="O74" s="5">
        <f t="shared" si="4"/>
        <v>0</v>
      </c>
    </row>
    <row r="75" spans="1:15" x14ac:dyDescent="0.3">
      <c r="A75" s="74">
        <f>'1-2 TOUR C1'!A75</f>
        <v>0</v>
      </c>
      <c r="B75" s="9"/>
      <c r="C75" s="9"/>
      <c r="D75" s="9"/>
      <c r="E75" s="9"/>
      <c r="F75" s="9"/>
      <c r="G75" s="5">
        <f t="shared" si="3"/>
        <v>0</v>
      </c>
      <c r="H75" s="113"/>
      <c r="I75" s="107">
        <f>'1-2 TOUR C1'!I75</f>
        <v>40</v>
      </c>
      <c r="J75" s="9"/>
      <c r="K75" s="9"/>
      <c r="L75" s="9"/>
      <c r="M75" s="9"/>
      <c r="N75" s="9"/>
      <c r="O75" s="5">
        <f t="shared" si="4"/>
        <v>0</v>
      </c>
    </row>
    <row r="76" spans="1:15" x14ac:dyDescent="0.3">
      <c r="A76" s="74">
        <f>'1-2 TOUR C1'!A76</f>
        <v>0</v>
      </c>
      <c r="B76" s="9"/>
      <c r="C76" s="9"/>
      <c r="D76" s="9"/>
      <c r="E76" s="9"/>
      <c r="F76" s="9"/>
      <c r="G76" s="5">
        <f t="shared" si="3"/>
        <v>0</v>
      </c>
      <c r="H76" s="113"/>
      <c r="I76" s="107">
        <f>'1-2 TOUR C1'!I76</f>
        <v>55</v>
      </c>
      <c r="J76" s="9"/>
      <c r="K76" s="9"/>
      <c r="L76" s="9"/>
      <c r="M76" s="9"/>
      <c r="N76" s="9"/>
      <c r="O76" s="5">
        <f t="shared" si="4"/>
        <v>0</v>
      </c>
    </row>
    <row r="77" spans="1:15" x14ac:dyDescent="0.3">
      <c r="A77" s="74">
        <f>'1-2 TOUR C1'!A77</f>
        <v>0</v>
      </c>
      <c r="B77" s="9"/>
      <c r="C77" s="9"/>
      <c r="D77" s="9"/>
      <c r="E77" s="9"/>
      <c r="F77" s="9"/>
      <c r="G77" s="5">
        <f t="shared" si="3"/>
        <v>0</v>
      </c>
      <c r="H77" s="113"/>
      <c r="I77" s="107">
        <f>'1-2 TOUR C1'!I77</f>
        <v>0</v>
      </c>
      <c r="J77" s="9"/>
      <c r="K77" s="9"/>
      <c r="L77" s="9"/>
      <c r="M77" s="9"/>
      <c r="N77" s="9"/>
      <c r="O77" s="5">
        <f t="shared" si="4"/>
        <v>0</v>
      </c>
    </row>
    <row r="78" spans="1:15" x14ac:dyDescent="0.3">
      <c r="A78" s="74">
        <f>'1-2 TOUR C1'!A78</f>
        <v>0</v>
      </c>
      <c r="B78" s="9"/>
      <c r="C78" s="9"/>
      <c r="D78" s="9"/>
      <c r="E78" s="9"/>
      <c r="F78" s="9"/>
      <c r="G78" s="5">
        <f t="shared" si="3"/>
        <v>0</v>
      </c>
      <c r="H78" s="113"/>
      <c r="I78" s="107">
        <f>'1-2 TOUR C1'!I78</f>
        <v>0</v>
      </c>
      <c r="J78" s="9"/>
      <c r="K78" s="9"/>
      <c r="L78" s="9"/>
      <c r="M78" s="9"/>
      <c r="N78" s="9"/>
      <c r="O78" s="5">
        <f t="shared" si="4"/>
        <v>0</v>
      </c>
    </row>
    <row r="79" spans="1:15" x14ac:dyDescent="0.3">
      <c r="A79" s="74">
        <f>'1-2 TOUR C1'!A79</f>
        <v>0</v>
      </c>
      <c r="B79" s="9"/>
      <c r="C79" s="9"/>
      <c r="D79" s="9"/>
      <c r="E79" s="9"/>
      <c r="F79" s="9"/>
      <c r="G79" s="5">
        <f t="shared" si="3"/>
        <v>0</v>
      </c>
      <c r="H79" s="113"/>
      <c r="I79" s="107">
        <f>'1-2 TOUR C1'!I79</f>
        <v>0</v>
      </c>
      <c r="J79" s="9"/>
      <c r="K79" s="9"/>
      <c r="L79" s="9"/>
      <c r="M79" s="9"/>
      <c r="N79" s="9"/>
      <c r="O79" s="5">
        <f t="shared" si="4"/>
        <v>0</v>
      </c>
    </row>
    <row r="80" spans="1:15" x14ac:dyDescent="0.3">
      <c r="A80" s="74">
        <f>'1-2 TOUR C1'!A80</f>
        <v>0</v>
      </c>
      <c r="B80" s="9"/>
      <c r="C80" s="9"/>
      <c r="D80" s="9"/>
      <c r="E80" s="9"/>
      <c r="F80" s="9"/>
      <c r="G80" s="5">
        <f t="shared" si="3"/>
        <v>0</v>
      </c>
      <c r="H80" s="113"/>
      <c r="I80" s="107">
        <f>'1-2 TOUR C1'!I80</f>
        <v>0</v>
      </c>
      <c r="J80" s="9"/>
      <c r="K80" s="9"/>
      <c r="L80" s="9"/>
      <c r="M80" s="9"/>
      <c r="N80" s="9"/>
      <c r="O80" s="5">
        <f t="shared" si="4"/>
        <v>0</v>
      </c>
    </row>
    <row r="81" spans="1:15" x14ac:dyDescent="0.3">
      <c r="A81" s="74">
        <f>'1-2 TOUR C1'!A81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107">
        <f>'1-2 TOUR C1'!I81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x14ac:dyDescent="0.3">
      <c r="A82" s="74">
        <f>'1-2 TOUR C1'!A82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107">
        <f>'1-2 TOUR C1'!I82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x14ac:dyDescent="0.3">
      <c r="A83" s="74">
        <f>'1-2 TOUR C1'!A83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107">
        <f>'1-2 TOUR C1'!I83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x14ac:dyDescent="0.3">
      <c r="A84" s="74">
        <f>'1-2 TOUR C1'!A84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107">
        <f>'1-2 TOUR C1'!I84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x14ac:dyDescent="0.3">
      <c r="A85" s="74">
        <f>'1-2 TOUR C1'!A85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107">
        <f>'1-2 TOUR C1'!I85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C1'!A86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107">
        <f>'1-2 TOUR C1'!I86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x14ac:dyDescent="0.3">
      <c r="A87" s="74">
        <f>'1-2 TOUR C1'!A87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107">
        <f>'1-2 TOUR C1'!I87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x14ac:dyDescent="0.3">
      <c r="A88" s="74">
        <f>'1-2 TOUR C1'!A88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107">
        <f>'1-2 TOUR C1'!I88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x14ac:dyDescent="0.3">
      <c r="A89" s="74">
        <f>'1-2 TOUR C1'!A89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107">
        <f>'1-2 TOUR C1'!I89</f>
        <v>0</v>
      </c>
      <c r="J89" s="9"/>
      <c r="K89" s="9"/>
      <c r="L89" s="9"/>
      <c r="M89" s="9"/>
      <c r="N89" s="9"/>
      <c r="O89" s="5">
        <f t="shared" si="4"/>
        <v>0</v>
      </c>
    </row>
    <row r="90" spans="1:15" x14ac:dyDescent="0.3">
      <c r="A90" s="74">
        <f>'1-2 TOUR C1'!A90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107">
        <f>'1-2 TOUR C1'!I90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x14ac:dyDescent="0.3">
      <c r="A91" s="74">
        <f>'1-2 TOUR C1'!A91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107">
        <f>'1-2 TOUR C1'!I91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x14ac:dyDescent="0.3">
      <c r="A92" s="74">
        <f>'1-2 TOUR C1'!A92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107">
        <f>'1-2 TOUR C1'!I92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x14ac:dyDescent="0.3">
      <c r="A93" s="74">
        <f>'1-2 TOUR C1'!A93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107">
        <f>'1-2 TOUR C1'!I93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x14ac:dyDescent="0.3">
      <c r="A94" s="74">
        <f>'1-2 TOUR C1'!A94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107">
        <f>'1-2 TOUR C1'!I94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x14ac:dyDescent="0.3">
      <c r="A95" s="74">
        <f>'1-2 TOUR C1'!A95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107">
        <f>'1-2 TOUR C1'!I95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x14ac:dyDescent="0.3">
      <c r="A96" s="74">
        <f>'1-2 TOUR C1'!A96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107">
        <f>'1-2 TOUR C1'!I96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x14ac:dyDescent="0.3">
      <c r="A97" s="74">
        <f>'1-2 TOUR C1'!A97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107">
        <f>'1-2 TOUR C1'!I97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x14ac:dyDescent="0.3">
      <c r="A98" s="74">
        <f>'1-2 TOUR C1'!A98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107">
        <f>'1-2 TOUR C1'!I98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x14ac:dyDescent="0.3">
      <c r="A99" s="74">
        <f>'1-2 TOUR C1'!A99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107">
        <f>'1-2 TOUR C1'!I99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x14ac:dyDescent="0.3">
      <c r="A100" s="74">
        <f>'1-2 TOUR C1'!A100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107">
        <f>'1-2 TOUR C1'!I100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x14ac:dyDescent="0.3">
      <c r="A101" s="74">
        <f>'1-2 TOUR C1'!A101</f>
        <v>0</v>
      </c>
      <c r="B101" s="9"/>
      <c r="C101" s="9"/>
      <c r="D101" s="9"/>
      <c r="E101" s="9"/>
      <c r="F101" s="9"/>
      <c r="G101" s="5">
        <f t="shared" si="3"/>
        <v>0</v>
      </c>
      <c r="H101" s="113"/>
      <c r="I101" s="107">
        <f>'1-2 TOUR C1'!I101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x14ac:dyDescent="0.3">
      <c r="A102" s="74">
        <f>'1-2 TOUR C1'!A102</f>
        <v>0</v>
      </c>
      <c r="B102" s="9"/>
      <c r="C102" s="9"/>
      <c r="D102" s="9"/>
      <c r="E102" s="9"/>
      <c r="F102" s="9"/>
      <c r="G102" s="5">
        <f t="shared" si="3"/>
        <v>0</v>
      </c>
      <c r="H102" s="113"/>
      <c r="I102" s="107">
        <f>'1-2 TOUR C1'!I102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x14ac:dyDescent="0.3">
      <c r="A103" s="74">
        <f>'1-2 TOUR C1'!A103</f>
        <v>0</v>
      </c>
      <c r="B103" s="9"/>
      <c r="C103" s="9"/>
      <c r="D103" s="9"/>
      <c r="E103" s="9"/>
      <c r="F103" s="9"/>
      <c r="G103" s="5">
        <f t="shared" si="3"/>
        <v>0</v>
      </c>
      <c r="H103" s="113"/>
      <c r="I103" s="107">
        <f>'1-2 TOUR C1'!I103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x14ac:dyDescent="0.3">
      <c r="A104" s="74">
        <f>'1-2 TOUR C1'!A104</f>
        <v>0</v>
      </c>
      <c r="B104" s="9"/>
      <c r="C104" s="9"/>
      <c r="D104" s="9"/>
      <c r="E104" s="9"/>
      <c r="F104" s="9"/>
      <c r="G104" s="5">
        <f t="shared" si="3"/>
        <v>0</v>
      </c>
      <c r="H104" s="113"/>
      <c r="I104" s="107">
        <f>'1-2 TOUR C1'!I104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x14ac:dyDescent="0.3">
      <c r="A105" s="74">
        <f>'1-2 TOUR C1'!A105</f>
        <v>0</v>
      </c>
      <c r="B105" s="9"/>
      <c r="C105" s="9"/>
      <c r="D105" s="9"/>
      <c r="E105" s="9"/>
      <c r="F105" s="9"/>
      <c r="G105" s="5">
        <f t="shared" si="3"/>
        <v>0</v>
      </c>
      <c r="H105" s="113"/>
      <c r="I105" s="107">
        <f>'1-2 TOUR C1'!I105</f>
        <v>0</v>
      </c>
      <c r="J105" s="9"/>
      <c r="K105" s="9"/>
      <c r="L105" s="9"/>
      <c r="M105" s="9"/>
      <c r="N105" s="9"/>
      <c r="O105" s="5">
        <f t="shared" si="4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14" priority="3">
      <formula>$G36&gt;=10</formula>
    </cfRule>
  </conditionalFormatting>
  <conditionalFormatting sqref="J36:O105">
    <cfRule type="expression" dxfId="13" priority="2">
      <formula>$G36&gt;=10</formula>
    </cfRule>
  </conditionalFormatting>
  <conditionalFormatting sqref="H36:H105">
    <cfRule type="expression" dxfId="12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05"/>
  <sheetViews>
    <sheetView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5" t="s">
        <v>24</v>
      </c>
      <c r="B8" s="177" t="str">
        <f>'1-2 TOUR C1'!B8:B9</f>
        <v>C</v>
      </c>
      <c r="C8" s="7"/>
      <c r="D8" s="7"/>
      <c r="E8" s="7"/>
      <c r="F8" s="7"/>
      <c r="H8" s="108"/>
      <c r="I8" s="175" t="s">
        <v>24</v>
      </c>
      <c r="J8" s="177" t="str">
        <f>'1-2 TOUR C1'!J8:J9</f>
        <v>C</v>
      </c>
      <c r="K8" s="7"/>
      <c r="L8" s="7"/>
      <c r="M8" s="7"/>
      <c r="N8" s="7"/>
    </row>
    <row r="9" spans="1:15" x14ac:dyDescent="0.3">
      <c r="A9" s="176"/>
      <c r="B9" s="178"/>
      <c r="C9" s="7"/>
      <c r="D9" s="7"/>
      <c r="E9" s="7"/>
      <c r="F9" s="7"/>
      <c r="H9" s="108"/>
      <c r="I9" s="176"/>
      <c r="J9" s="178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4</v>
      </c>
      <c r="C11" s="157"/>
      <c r="D11" s="157"/>
      <c r="E11" s="157"/>
      <c r="F11" s="158"/>
      <c r="H11" s="108"/>
      <c r="I11" s="155" t="s">
        <v>1</v>
      </c>
      <c r="J11" s="157">
        <f>B11</f>
        <v>4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C1'!A16</f>
        <v>39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107">
        <f>'1-2 TOUR C1'!I16</f>
        <v>4</v>
      </c>
      <c r="J16" s="9">
        <v>4</v>
      </c>
      <c r="K16" s="9">
        <v>3</v>
      </c>
      <c r="L16" s="9">
        <v>2</v>
      </c>
      <c r="M16" s="9">
        <v>1</v>
      </c>
      <c r="N16" s="9">
        <v>1</v>
      </c>
      <c r="O16" s="5">
        <f t="shared" ref="O16:O67" si="1">SUM(J16:N16)</f>
        <v>11</v>
      </c>
    </row>
    <row r="17" spans="1:15" ht="22.95" customHeight="1" x14ac:dyDescent="0.3">
      <c r="A17" s="74">
        <f>'1-2 TOUR C1'!A17</f>
        <v>40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107">
        <f>'1-2 TOUR C1'!I17</f>
        <v>12</v>
      </c>
      <c r="J17" s="9">
        <v>2</v>
      </c>
      <c r="K17" s="9">
        <v>3</v>
      </c>
      <c r="L17" s="9">
        <v>4</v>
      </c>
      <c r="M17" s="9">
        <v>1</v>
      </c>
      <c r="N17" s="9">
        <v>2</v>
      </c>
      <c r="O17" s="5">
        <f t="shared" si="1"/>
        <v>12</v>
      </c>
    </row>
    <row r="18" spans="1:15" ht="22.95" customHeight="1" x14ac:dyDescent="0.3">
      <c r="A18" s="74">
        <f>'1-2 TOUR C1'!A18</f>
        <v>41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107">
        <f>'1-2 TOUR C1'!I18</f>
        <v>1</v>
      </c>
      <c r="J18" s="9">
        <v>3</v>
      </c>
      <c r="K18" s="9">
        <v>1</v>
      </c>
      <c r="L18" s="9">
        <v>3</v>
      </c>
      <c r="M18" s="9">
        <v>3</v>
      </c>
      <c r="N18" s="9">
        <v>3</v>
      </c>
      <c r="O18" s="5">
        <f t="shared" si="1"/>
        <v>13</v>
      </c>
    </row>
    <row r="19" spans="1:15" ht="22.95" customHeight="1" x14ac:dyDescent="0.3">
      <c r="A19" s="74">
        <f>'1-2 TOUR C1'!A19</f>
        <v>42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107">
        <f>'1-2 TOUR C1'!I19</f>
        <v>15</v>
      </c>
      <c r="J19" s="9">
        <v>4</v>
      </c>
      <c r="K19" s="9">
        <v>4</v>
      </c>
      <c r="L19" s="9">
        <v>2</v>
      </c>
      <c r="M19" s="9">
        <v>4</v>
      </c>
      <c r="N19" s="9">
        <v>4</v>
      </c>
      <c r="O19" s="5">
        <f t="shared" si="1"/>
        <v>18</v>
      </c>
    </row>
    <row r="20" spans="1:15" ht="22.95" customHeight="1" x14ac:dyDescent="0.3">
      <c r="A20" s="74">
        <f>'1-2 TOUR C1'!A20</f>
        <v>43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107">
        <f>'1-2 TOUR C1'!I20</f>
        <v>9</v>
      </c>
      <c r="J20" s="9">
        <v>4</v>
      </c>
      <c r="K20" s="9">
        <v>2</v>
      </c>
      <c r="L20" s="9">
        <v>4</v>
      </c>
      <c r="M20" s="9">
        <v>3</v>
      </c>
      <c r="N20" s="9">
        <v>4</v>
      </c>
      <c r="O20" s="5">
        <f t="shared" si="1"/>
        <v>17</v>
      </c>
    </row>
    <row r="21" spans="1:15" ht="22.95" customHeight="1" x14ac:dyDescent="0.3">
      <c r="A21" s="74">
        <f>'1-2 TOUR C1'!A21</f>
        <v>44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107">
        <f>'1-2 TOUR C1'!I21</f>
        <v>10</v>
      </c>
      <c r="J21" s="9">
        <v>2</v>
      </c>
      <c r="K21" s="9">
        <v>2</v>
      </c>
      <c r="L21" s="9">
        <v>2</v>
      </c>
      <c r="M21" s="9">
        <v>2</v>
      </c>
      <c r="N21" s="9">
        <v>2</v>
      </c>
      <c r="O21" s="5">
        <f t="shared" si="1"/>
        <v>10</v>
      </c>
    </row>
    <row r="22" spans="1:15" ht="22.95" customHeight="1" x14ac:dyDescent="0.3">
      <c r="A22" s="74">
        <f>'1-2 TOUR C1'!A22</f>
        <v>45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107">
        <f>'1-2 TOUR C1'!I22</f>
        <v>7</v>
      </c>
      <c r="J22" s="9">
        <v>2</v>
      </c>
      <c r="K22" s="9">
        <v>3</v>
      </c>
      <c r="L22" s="9">
        <v>3</v>
      </c>
      <c r="M22" s="9">
        <v>3</v>
      </c>
      <c r="N22" s="9">
        <v>3</v>
      </c>
      <c r="O22" s="5">
        <f t="shared" si="1"/>
        <v>14</v>
      </c>
    </row>
    <row r="23" spans="1:15" ht="22.95" customHeight="1" x14ac:dyDescent="0.3">
      <c r="A23" s="74">
        <f>'1-2 TOUR C1'!A23</f>
        <v>46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107">
        <f>'1-2 TOUR C1'!I23</f>
        <v>18</v>
      </c>
      <c r="J23" s="9">
        <v>4</v>
      </c>
      <c r="K23" s="9">
        <v>4</v>
      </c>
      <c r="L23" s="9">
        <v>3</v>
      </c>
      <c r="M23" s="9">
        <v>3</v>
      </c>
      <c r="N23" s="9">
        <v>3</v>
      </c>
      <c r="O23" s="5">
        <f t="shared" si="1"/>
        <v>17</v>
      </c>
    </row>
    <row r="24" spans="1:15" ht="22.95" customHeight="1" x14ac:dyDescent="0.3">
      <c r="A24" s="74">
        <f>'1-2 TOUR C1'!A24</f>
        <v>47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107">
        <f>'1-2 TOUR C1'!I24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C1'!A25</f>
        <v>48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107">
        <f>'1-2 TOUR C1'!I25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C1'!A26</f>
        <v>49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107">
        <f>'1-2 TOUR C1'!I26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C1'!A27</f>
        <v>50</v>
      </c>
      <c r="B27" s="9">
        <v>4</v>
      </c>
      <c r="C27" s="9">
        <v>4</v>
      </c>
      <c r="D27" s="9">
        <v>2</v>
      </c>
      <c r="E27" s="9">
        <v>4</v>
      </c>
      <c r="F27" s="9">
        <v>1</v>
      </c>
      <c r="G27" s="5">
        <f t="shared" si="0"/>
        <v>15</v>
      </c>
      <c r="H27" s="113"/>
      <c r="I27" s="107">
        <f>'1-2 TOUR C1'!I27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C1'!A28</f>
        <v>51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107">
        <f>'1-2 TOUR C1'!I28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C1'!A29</f>
        <v>52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107">
        <f>'1-2 TOUR C1'!I29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C1'!A30</f>
        <v>53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107">
        <f>'1-2 TOUR C1'!I30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C1'!A31</f>
        <v>54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107">
        <f>'1-2 TOUR C1'!I31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C1'!A32</f>
        <v>55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107">
        <f>'1-2 TOUR C1'!I32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C1'!A33</f>
        <v>56</v>
      </c>
      <c r="B33" s="9">
        <v>1</v>
      </c>
      <c r="C33" s="9">
        <v>4</v>
      </c>
      <c r="D33" s="9">
        <v>4</v>
      </c>
      <c r="E33" s="9">
        <v>3</v>
      </c>
      <c r="F33" s="9">
        <v>2</v>
      </c>
      <c r="G33" s="5">
        <f t="shared" si="0"/>
        <v>14</v>
      </c>
      <c r="H33" s="113"/>
      <c r="I33" s="107">
        <f>'1-2 TOUR C1'!I33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C1'!A34</f>
        <v>57</v>
      </c>
      <c r="B34" s="9">
        <v>4</v>
      </c>
      <c r="C34" s="9">
        <v>1</v>
      </c>
      <c r="D34" s="9">
        <v>3</v>
      </c>
      <c r="E34" s="9">
        <v>3</v>
      </c>
      <c r="F34" s="9">
        <v>2</v>
      </c>
      <c r="G34" s="5">
        <f t="shared" si="0"/>
        <v>13</v>
      </c>
      <c r="H34" s="113"/>
      <c r="I34" s="107">
        <f>'1-2 TOUR C1'!I34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C1'!A35</f>
        <v>105</v>
      </c>
      <c r="B35" s="9">
        <v>3</v>
      </c>
      <c r="C35" s="9">
        <v>3</v>
      </c>
      <c r="D35" s="9">
        <v>3</v>
      </c>
      <c r="E35" s="9">
        <v>3</v>
      </c>
      <c r="F35" s="9">
        <v>3</v>
      </c>
      <c r="G35" s="5">
        <f t="shared" si="0"/>
        <v>15</v>
      </c>
      <c r="H35" s="113"/>
      <c r="I35" s="107">
        <f>'1-2 TOUR C1'!I35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C1'!A36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107">
        <f>'1-2 TOUR C1'!I36</f>
        <v>21</v>
      </c>
      <c r="J36" s="9">
        <v>3</v>
      </c>
      <c r="K36" s="9">
        <v>3</v>
      </c>
      <c r="L36" s="9">
        <v>3</v>
      </c>
      <c r="M36" s="9">
        <v>3</v>
      </c>
      <c r="N36" s="9">
        <v>3</v>
      </c>
      <c r="O36" s="5">
        <f t="shared" si="1"/>
        <v>15</v>
      </c>
    </row>
    <row r="37" spans="1:15" ht="22.8" customHeight="1" x14ac:dyDescent="0.3">
      <c r="A37" s="74">
        <f>'1-2 TOUR C1'!A37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107">
        <f>'1-2 TOUR C1'!I37</f>
        <v>100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C1'!A38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107">
        <f>'1-2 TOUR C1'!I38</f>
        <v>29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C1'!A39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107">
        <f>'1-2 TOUR C1'!I39</f>
        <v>24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C1'!A40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107">
        <f>'1-2 TOUR C1'!I40</f>
        <v>35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C1'!A41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107">
        <f>'1-2 TOUR C1'!I41</f>
        <v>30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C1'!A42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107">
        <f>'1-2 TOUR C1'!I42</f>
        <v>27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C1'!A43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107">
        <f>'1-2 TOUR C1'!I43</f>
        <v>101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C1'!A44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107">
        <f>'1-2 TOUR C1'!I44</f>
        <v>32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C1'!A45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107">
        <f>'1-2 TOUR C1'!I45</f>
        <v>23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C1'!A46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107">
        <f>'1-2 TOUR C1'!I46</f>
        <v>38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C1'!A47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107">
        <f>'1-2 TOUR C1'!I47</f>
        <v>28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C1'!A48</f>
        <v>0</v>
      </c>
      <c r="B48" s="9"/>
      <c r="C48" s="9"/>
      <c r="D48" s="9"/>
      <c r="E48" s="9"/>
      <c r="F48" s="9"/>
      <c r="G48" s="5">
        <f t="shared" ref="G48:G67" si="2">SUM(B48:F48)</f>
        <v>0</v>
      </c>
      <c r="H48" s="113"/>
      <c r="I48" s="107">
        <f>'1-2 TOUR C1'!I48</f>
        <v>34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C1'!A49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107">
        <f>'1-2 TOUR C1'!I49</f>
        <v>26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C1'!A50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107">
        <f>'1-2 TOUR C1'!I50</f>
        <v>25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C1'!A51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107">
        <f>'1-2 TOUR C1'!I51</f>
        <v>36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C1'!A52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107">
        <f>'1-2 TOUR C1'!I52</f>
        <v>31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C1'!A53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107">
        <f>'1-2 TOUR C1'!I53</f>
        <v>33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C1'!A54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107">
        <f>'1-2 TOUR C1'!I54</f>
        <v>22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C1'!A55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107">
        <f>'1-2 TOUR C1'!I55</f>
        <v>37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C1'!A56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107">
        <f>'1-2 TOUR C1'!I56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C1'!A57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107">
        <f>'1-2 TOUR C1'!I57</f>
        <v>49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C1'!A58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107">
        <f>'1-2 TOUR C1'!I58</f>
        <v>39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C1'!A59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107">
        <f>'1-2 TOUR C1'!I59</f>
        <v>42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C1'!A60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107">
        <f>'1-2 TOUR C1'!I60</f>
        <v>105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C1'!A61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107">
        <f>'1-2 TOUR C1'!I61</f>
        <v>53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C1'!A62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107">
        <f>'1-2 TOUR C1'!I62</f>
        <v>48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C1'!A63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107">
        <f>'1-2 TOUR C1'!I63</f>
        <v>47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C1'!A64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107">
        <f>'1-2 TOUR C1'!I64</f>
        <v>50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C1'!A65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107">
        <f>'1-2 TOUR C1'!I65</f>
        <v>46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C1'!A66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107">
        <f>'1-2 TOUR C1'!I66</f>
        <v>45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C1'!A67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107">
        <f>'1-2 TOUR C1'!I67</f>
        <v>41</v>
      </c>
      <c r="J67" s="9"/>
      <c r="K67" s="9"/>
      <c r="L67" s="9"/>
      <c r="M67" s="9"/>
      <c r="N67" s="9"/>
      <c r="O67" s="5">
        <f t="shared" si="1"/>
        <v>0</v>
      </c>
    </row>
    <row r="68" spans="1:15" x14ac:dyDescent="0.3">
      <c r="A68" s="74">
        <f>'1-2 TOUR C1'!A68</f>
        <v>0</v>
      </c>
      <c r="B68" s="9"/>
      <c r="C68" s="9"/>
      <c r="D68" s="9"/>
      <c r="E68" s="9"/>
      <c r="F68" s="9"/>
      <c r="G68" s="75"/>
      <c r="H68" s="113"/>
      <c r="I68" s="107"/>
      <c r="J68" s="9"/>
      <c r="K68" s="9"/>
      <c r="L68" s="9"/>
      <c r="M68" s="9"/>
      <c r="N68" s="9"/>
      <c r="O68" s="75"/>
    </row>
    <row r="69" spans="1:15" x14ac:dyDescent="0.3">
      <c r="A69" s="74">
        <f>'1-2 TOUR C1'!A69</f>
        <v>0</v>
      </c>
      <c r="B69" s="9"/>
      <c r="C69" s="9"/>
      <c r="D69" s="9"/>
      <c r="E69" s="9"/>
      <c r="F69" s="9"/>
      <c r="G69" s="75"/>
      <c r="H69" s="113"/>
      <c r="I69" s="107"/>
      <c r="J69" s="9"/>
      <c r="K69" s="9"/>
      <c r="L69" s="9"/>
      <c r="M69" s="9"/>
      <c r="N69" s="9"/>
      <c r="O69" s="75"/>
    </row>
    <row r="70" spans="1:15" x14ac:dyDescent="0.3">
      <c r="A70" s="74">
        <f>'1-2 TOUR C1'!A70</f>
        <v>0</v>
      </c>
      <c r="B70" s="9"/>
      <c r="C70" s="9"/>
      <c r="D70" s="9"/>
      <c r="E70" s="9"/>
      <c r="F70" s="9"/>
      <c r="G70" s="75"/>
      <c r="H70" s="113"/>
      <c r="I70" s="107"/>
      <c r="J70" s="9"/>
      <c r="K70" s="9"/>
      <c r="L70" s="9"/>
      <c r="M70" s="9"/>
      <c r="N70" s="9"/>
      <c r="O70" s="75"/>
    </row>
    <row r="71" spans="1:15" x14ac:dyDescent="0.3">
      <c r="A71" s="74">
        <f>'1-2 TOUR C1'!A71</f>
        <v>0</v>
      </c>
      <c r="B71" s="9"/>
      <c r="C71" s="9"/>
      <c r="D71" s="9"/>
      <c r="E71" s="9"/>
      <c r="F71" s="9"/>
      <c r="G71" s="75"/>
      <c r="H71" s="113"/>
      <c r="I71" s="107"/>
      <c r="J71" s="9"/>
      <c r="K71" s="9"/>
      <c r="L71" s="9"/>
      <c r="M71" s="9"/>
      <c r="N71" s="9"/>
      <c r="O71" s="75"/>
    </row>
    <row r="72" spans="1:15" x14ac:dyDescent="0.3">
      <c r="A72" s="74">
        <f>'1-2 TOUR C1'!A72</f>
        <v>0</v>
      </c>
      <c r="B72" s="9"/>
      <c r="C72" s="9"/>
      <c r="D72" s="9"/>
      <c r="E72" s="9"/>
      <c r="F72" s="9"/>
      <c r="G72" s="75"/>
      <c r="H72" s="113"/>
      <c r="I72" s="107"/>
      <c r="J72" s="9"/>
      <c r="K72" s="9"/>
      <c r="L72" s="9"/>
      <c r="M72" s="9"/>
      <c r="N72" s="9"/>
      <c r="O72" s="75"/>
    </row>
    <row r="73" spans="1:15" x14ac:dyDescent="0.3">
      <c r="A73" s="74">
        <f>'1-2 TOUR C1'!A73</f>
        <v>0</v>
      </c>
      <c r="B73" s="9"/>
      <c r="C73" s="9"/>
      <c r="D73" s="9"/>
      <c r="E73" s="9"/>
      <c r="F73" s="9"/>
      <c r="G73" s="75"/>
      <c r="H73" s="113"/>
      <c r="I73" s="107"/>
      <c r="J73" s="9"/>
      <c r="K73" s="9"/>
      <c r="L73" s="9"/>
      <c r="M73" s="9"/>
      <c r="N73" s="9"/>
      <c r="O73" s="75"/>
    </row>
    <row r="74" spans="1:15" x14ac:dyDescent="0.3">
      <c r="A74" s="74">
        <f>'1-2 TOUR C1'!A74</f>
        <v>0</v>
      </c>
      <c r="B74" s="9"/>
      <c r="C74" s="9"/>
      <c r="D74" s="9"/>
      <c r="E74" s="9"/>
      <c r="F74" s="9"/>
      <c r="G74" s="75"/>
      <c r="H74" s="113"/>
      <c r="I74" s="107"/>
      <c r="J74" s="9"/>
      <c r="K74" s="9"/>
      <c r="L74" s="9"/>
      <c r="M74" s="9"/>
      <c r="N74" s="9"/>
      <c r="O74" s="75"/>
    </row>
    <row r="75" spans="1:15" x14ac:dyDescent="0.3">
      <c r="A75" s="74">
        <f>'1-2 TOUR C1'!A75</f>
        <v>0</v>
      </c>
      <c r="B75" s="9"/>
      <c r="C75" s="9"/>
      <c r="D75" s="9"/>
      <c r="E75" s="9"/>
      <c r="F75" s="9"/>
      <c r="G75" s="75"/>
      <c r="H75" s="113"/>
      <c r="I75" s="107"/>
      <c r="J75" s="9"/>
      <c r="K75" s="9"/>
      <c r="L75" s="9"/>
      <c r="M75" s="9"/>
      <c r="N75" s="9"/>
      <c r="O75" s="75"/>
    </row>
    <row r="76" spans="1:15" x14ac:dyDescent="0.3">
      <c r="A76" s="74">
        <f>'1-2 TOUR C1'!A76</f>
        <v>0</v>
      </c>
      <c r="B76" s="9"/>
      <c r="C76" s="9"/>
      <c r="D76" s="9"/>
      <c r="E76" s="9"/>
      <c r="F76" s="9"/>
      <c r="G76" s="75"/>
      <c r="H76" s="113"/>
      <c r="I76" s="107"/>
      <c r="J76" s="9"/>
      <c r="K76" s="9"/>
      <c r="L76" s="9"/>
      <c r="M76" s="9"/>
      <c r="N76" s="9"/>
      <c r="O76" s="75"/>
    </row>
    <row r="77" spans="1:15" x14ac:dyDescent="0.3">
      <c r="A77" s="74">
        <f>'1-2 TOUR C1'!A77</f>
        <v>0</v>
      </c>
      <c r="B77" s="9"/>
      <c r="C77" s="9"/>
      <c r="D77" s="9"/>
      <c r="E77" s="9"/>
      <c r="F77" s="9"/>
      <c r="G77" s="75"/>
      <c r="H77" s="113"/>
      <c r="I77" s="107"/>
      <c r="J77" s="9"/>
      <c r="K77" s="9"/>
      <c r="L77" s="9"/>
      <c r="M77" s="9"/>
      <c r="N77" s="9"/>
      <c r="O77" s="75"/>
    </row>
    <row r="78" spans="1:15" x14ac:dyDescent="0.3">
      <c r="A78" s="74">
        <f>'1-2 TOUR C1'!A78</f>
        <v>0</v>
      </c>
      <c r="B78" s="9"/>
      <c r="C78" s="9"/>
      <c r="D78" s="9"/>
      <c r="E78" s="9"/>
      <c r="F78" s="9"/>
      <c r="G78" s="75"/>
      <c r="H78" s="113"/>
      <c r="I78" s="107"/>
      <c r="J78" s="9"/>
      <c r="K78" s="9"/>
      <c r="L78" s="9"/>
      <c r="M78" s="9"/>
      <c r="N78" s="9"/>
      <c r="O78" s="75"/>
    </row>
    <row r="79" spans="1:15" x14ac:dyDescent="0.3">
      <c r="A79" s="74">
        <f>'1-2 TOUR C1'!A79</f>
        <v>0</v>
      </c>
      <c r="B79" s="9"/>
      <c r="C79" s="9"/>
      <c r="D79" s="9"/>
      <c r="E79" s="9"/>
      <c r="F79" s="9"/>
      <c r="G79" s="75"/>
      <c r="H79" s="113"/>
      <c r="I79" s="107"/>
      <c r="J79" s="9"/>
      <c r="K79" s="9"/>
      <c r="L79" s="9"/>
      <c r="M79" s="9"/>
      <c r="N79" s="9"/>
      <c r="O79" s="75"/>
    </row>
    <row r="80" spans="1:15" x14ac:dyDescent="0.3">
      <c r="A80" s="74">
        <f>'1-2 TOUR C1'!A80</f>
        <v>0</v>
      </c>
      <c r="B80" s="9"/>
      <c r="C80" s="9"/>
      <c r="D80" s="9"/>
      <c r="E80" s="9"/>
      <c r="F80" s="9"/>
      <c r="G80" s="75"/>
      <c r="H80" s="113"/>
      <c r="I80" s="107"/>
      <c r="J80" s="9"/>
      <c r="K80" s="9"/>
      <c r="L80" s="9"/>
      <c r="M80" s="9"/>
      <c r="N80" s="9"/>
      <c r="O80" s="75"/>
    </row>
    <row r="81" spans="1:15" x14ac:dyDescent="0.3">
      <c r="A81" s="74">
        <f>'1-2 TOUR C1'!A81</f>
        <v>0</v>
      </c>
      <c r="B81" s="9"/>
      <c r="C81" s="9"/>
      <c r="D81" s="9"/>
      <c r="E81" s="9"/>
      <c r="F81" s="9"/>
      <c r="G81" s="75"/>
      <c r="H81" s="113"/>
      <c r="I81" s="107"/>
      <c r="J81" s="9"/>
      <c r="K81" s="9"/>
      <c r="L81" s="9"/>
      <c r="M81" s="9"/>
      <c r="N81" s="9"/>
      <c r="O81" s="75"/>
    </row>
    <row r="82" spans="1:15" x14ac:dyDescent="0.3">
      <c r="A82" s="74">
        <f>'1-2 TOUR C1'!A82</f>
        <v>0</v>
      </c>
      <c r="B82" s="9"/>
      <c r="C82" s="9"/>
      <c r="D82" s="9"/>
      <c r="E82" s="9"/>
      <c r="F82" s="9"/>
      <c r="G82" s="75"/>
      <c r="H82" s="113"/>
      <c r="I82" s="107"/>
      <c r="J82" s="9"/>
      <c r="K82" s="9"/>
      <c r="L82" s="9"/>
      <c r="M82" s="9"/>
      <c r="N82" s="9"/>
      <c r="O82" s="75"/>
    </row>
    <row r="83" spans="1:15" x14ac:dyDescent="0.3">
      <c r="A83" s="74">
        <f>'1-2 TOUR C1'!A83</f>
        <v>0</v>
      </c>
      <c r="B83" s="9"/>
      <c r="C83" s="9"/>
      <c r="D83" s="9"/>
      <c r="E83" s="9"/>
      <c r="F83" s="9"/>
      <c r="G83" s="75"/>
      <c r="H83" s="113"/>
      <c r="I83" s="107"/>
      <c r="J83" s="9"/>
      <c r="K83" s="9"/>
      <c r="L83" s="9"/>
      <c r="M83" s="9"/>
      <c r="N83" s="9"/>
      <c r="O83" s="75"/>
    </row>
    <row r="84" spans="1:15" x14ac:dyDescent="0.3">
      <c r="A84" s="74">
        <f>'1-2 TOUR C1'!A84</f>
        <v>0</v>
      </c>
      <c r="B84" s="9"/>
      <c r="C84" s="9"/>
      <c r="D84" s="9"/>
      <c r="E84" s="9"/>
      <c r="F84" s="9"/>
      <c r="G84" s="75"/>
      <c r="H84" s="113"/>
      <c r="I84" s="107"/>
      <c r="J84" s="9"/>
      <c r="K84" s="9"/>
      <c r="L84" s="9"/>
      <c r="M84" s="9"/>
      <c r="N84" s="9"/>
      <c r="O84" s="75"/>
    </row>
    <row r="85" spans="1:15" x14ac:dyDescent="0.3">
      <c r="A85" s="74">
        <f>'1-2 TOUR C1'!A85</f>
        <v>0</v>
      </c>
      <c r="B85" s="9"/>
      <c r="C85" s="9"/>
      <c r="D85" s="9"/>
      <c r="E85" s="9"/>
      <c r="F85" s="9"/>
      <c r="G85" s="75"/>
      <c r="H85" s="113"/>
      <c r="I85" s="107"/>
      <c r="J85" s="9"/>
      <c r="K85" s="9"/>
      <c r="L85" s="9"/>
      <c r="M85" s="9"/>
      <c r="N85" s="9"/>
      <c r="O85" s="75"/>
    </row>
    <row r="86" spans="1:15" x14ac:dyDescent="0.3">
      <c r="A86" s="74">
        <f>'1-2 TOUR C1'!A86</f>
        <v>0</v>
      </c>
      <c r="B86" s="9"/>
      <c r="C86" s="9"/>
      <c r="D86" s="9"/>
      <c r="E86" s="9"/>
      <c r="F86" s="9"/>
      <c r="G86" s="75"/>
      <c r="H86" s="113"/>
      <c r="I86" s="107"/>
      <c r="J86" s="9"/>
      <c r="K86" s="9"/>
      <c r="L86" s="9"/>
      <c r="M86" s="9"/>
      <c r="N86" s="9"/>
      <c r="O86" s="75"/>
    </row>
    <row r="87" spans="1:15" x14ac:dyDescent="0.3">
      <c r="A87" s="74">
        <f>'1-2 TOUR C1'!A87</f>
        <v>0</v>
      </c>
      <c r="B87" s="9"/>
      <c r="C87" s="9"/>
      <c r="D87" s="9"/>
      <c r="E87" s="9"/>
      <c r="F87" s="9"/>
      <c r="G87" s="75"/>
      <c r="H87" s="113"/>
      <c r="I87" s="107"/>
      <c r="J87" s="9"/>
      <c r="K87" s="9"/>
      <c r="L87" s="9"/>
      <c r="M87" s="9"/>
      <c r="N87" s="9"/>
      <c r="O87" s="75"/>
    </row>
    <row r="88" spans="1:15" x14ac:dyDescent="0.3">
      <c r="A88" s="74">
        <f>'1-2 TOUR C1'!A88</f>
        <v>0</v>
      </c>
      <c r="B88" s="9"/>
      <c r="C88" s="9"/>
      <c r="D88" s="9"/>
      <c r="E88" s="9"/>
      <c r="F88" s="9"/>
      <c r="G88" s="75"/>
      <c r="H88" s="113"/>
      <c r="I88" s="107"/>
      <c r="J88" s="9"/>
      <c r="K88" s="9"/>
      <c r="L88" s="9"/>
      <c r="M88" s="9"/>
      <c r="N88" s="9"/>
      <c r="O88" s="75"/>
    </row>
    <row r="89" spans="1:15" x14ac:dyDescent="0.3">
      <c r="A89" s="74">
        <f>'1-2 TOUR C1'!A89</f>
        <v>0</v>
      </c>
      <c r="B89" s="9"/>
      <c r="C89" s="9"/>
      <c r="D89" s="9"/>
      <c r="E89" s="9"/>
      <c r="F89" s="9"/>
      <c r="G89" s="75"/>
      <c r="H89" s="113"/>
      <c r="I89" s="107"/>
      <c r="J89" s="9"/>
      <c r="K89" s="9"/>
      <c r="L89" s="9"/>
      <c r="M89" s="9"/>
      <c r="N89" s="9"/>
      <c r="O89" s="75"/>
    </row>
    <row r="90" spans="1:15" x14ac:dyDescent="0.3">
      <c r="A90" s="74">
        <f>'1-2 TOUR C1'!A90</f>
        <v>0</v>
      </c>
      <c r="B90" s="9"/>
      <c r="C90" s="9"/>
      <c r="D90" s="9"/>
      <c r="E90" s="9"/>
      <c r="F90" s="9"/>
      <c r="G90" s="75"/>
      <c r="H90" s="113"/>
      <c r="I90" s="107"/>
      <c r="J90" s="9"/>
      <c r="K90" s="9"/>
      <c r="L90" s="9"/>
      <c r="M90" s="9"/>
      <c r="N90" s="9"/>
      <c r="O90" s="75"/>
    </row>
    <row r="91" spans="1:15" x14ac:dyDescent="0.3">
      <c r="A91" s="74">
        <f>'1-2 TOUR C1'!A91</f>
        <v>0</v>
      </c>
      <c r="B91" s="9"/>
      <c r="C91" s="9"/>
      <c r="D91" s="9"/>
      <c r="E91" s="9"/>
      <c r="F91" s="9"/>
      <c r="G91" s="75"/>
      <c r="H91" s="113"/>
      <c r="I91" s="107"/>
      <c r="J91" s="9"/>
      <c r="K91" s="9"/>
      <c r="L91" s="9"/>
      <c r="M91" s="9"/>
      <c r="N91" s="9"/>
      <c r="O91" s="75"/>
    </row>
    <row r="92" spans="1:15" x14ac:dyDescent="0.3">
      <c r="A92" s="74">
        <f>'1-2 TOUR C1'!A92</f>
        <v>0</v>
      </c>
      <c r="B92" s="9"/>
      <c r="C92" s="9"/>
      <c r="D92" s="9"/>
      <c r="E92" s="9"/>
      <c r="F92" s="9"/>
      <c r="G92" s="75"/>
      <c r="H92" s="113"/>
      <c r="I92" s="107"/>
      <c r="J92" s="9"/>
      <c r="K92" s="9"/>
      <c r="L92" s="9"/>
      <c r="M92" s="9"/>
      <c r="N92" s="9"/>
      <c r="O92" s="75"/>
    </row>
    <row r="93" spans="1:15" x14ac:dyDescent="0.3">
      <c r="A93" s="74">
        <f>'1-2 TOUR C1'!A93</f>
        <v>0</v>
      </c>
      <c r="B93" s="9"/>
      <c r="C93" s="9"/>
      <c r="D93" s="9"/>
      <c r="E93" s="9"/>
      <c r="F93" s="9"/>
      <c r="G93" s="75"/>
      <c r="H93" s="113"/>
      <c r="I93" s="107"/>
      <c r="J93" s="9"/>
      <c r="K93" s="9"/>
      <c r="L93" s="9"/>
      <c r="M93" s="9"/>
      <c r="N93" s="9"/>
      <c r="O93" s="75"/>
    </row>
    <row r="94" spans="1:15" x14ac:dyDescent="0.3">
      <c r="A94" s="74">
        <f>'1-2 TOUR C1'!A94</f>
        <v>0</v>
      </c>
      <c r="B94" s="9"/>
      <c r="C94" s="9"/>
      <c r="D94" s="9"/>
      <c r="E94" s="9"/>
      <c r="F94" s="9"/>
      <c r="G94" s="75"/>
      <c r="H94" s="113"/>
      <c r="I94" s="107"/>
      <c r="J94" s="9"/>
      <c r="K94" s="9"/>
      <c r="L94" s="9"/>
      <c r="M94" s="9"/>
      <c r="N94" s="9"/>
      <c r="O94" s="75"/>
    </row>
    <row r="95" spans="1:15" x14ac:dyDescent="0.3">
      <c r="A95" s="74">
        <f>'1-2 TOUR C1'!A95</f>
        <v>0</v>
      </c>
      <c r="B95" s="9"/>
      <c r="C95" s="9"/>
      <c r="D95" s="9"/>
      <c r="E95" s="9"/>
      <c r="F95" s="9"/>
      <c r="G95" s="75"/>
      <c r="H95" s="113"/>
      <c r="I95" s="107"/>
      <c r="J95" s="9"/>
      <c r="K95" s="9"/>
      <c r="L95" s="9"/>
      <c r="M95" s="9"/>
      <c r="N95" s="9"/>
      <c r="O95" s="75"/>
    </row>
    <row r="96" spans="1:15" x14ac:dyDescent="0.3">
      <c r="A96" s="74">
        <f>'1-2 TOUR C1'!A96</f>
        <v>0</v>
      </c>
      <c r="B96" s="9"/>
      <c r="C96" s="9"/>
      <c r="D96" s="9"/>
      <c r="E96" s="9"/>
      <c r="F96" s="9"/>
      <c r="G96" s="75"/>
      <c r="H96" s="113"/>
      <c r="I96" s="107"/>
      <c r="J96" s="9"/>
      <c r="K96" s="9"/>
      <c r="L96" s="9"/>
      <c r="M96" s="9"/>
      <c r="N96" s="9"/>
      <c r="O96" s="75"/>
    </row>
    <row r="97" spans="1:15" x14ac:dyDescent="0.3">
      <c r="A97" s="74">
        <f>'1-2 TOUR C1'!A97</f>
        <v>0</v>
      </c>
      <c r="B97" s="9"/>
      <c r="C97" s="9"/>
      <c r="D97" s="9"/>
      <c r="E97" s="9"/>
      <c r="F97" s="9"/>
      <c r="G97" s="75"/>
      <c r="H97" s="113"/>
      <c r="I97" s="107"/>
      <c r="J97" s="9"/>
      <c r="K97" s="9"/>
      <c r="L97" s="9"/>
      <c r="M97" s="9"/>
      <c r="N97" s="9"/>
      <c r="O97" s="75"/>
    </row>
    <row r="98" spans="1:15" x14ac:dyDescent="0.3">
      <c r="A98" s="74">
        <f>'1-2 TOUR C1'!A98</f>
        <v>0</v>
      </c>
      <c r="B98" s="9"/>
      <c r="C98" s="9"/>
      <c r="D98" s="9"/>
      <c r="E98" s="9"/>
      <c r="F98" s="9"/>
      <c r="G98" s="75"/>
      <c r="H98" s="113"/>
      <c r="I98" s="107"/>
      <c r="J98" s="9"/>
      <c r="K98" s="9"/>
      <c r="L98" s="9"/>
      <c r="M98" s="9"/>
      <c r="N98" s="9"/>
      <c r="O98" s="75"/>
    </row>
    <row r="99" spans="1:15" x14ac:dyDescent="0.3">
      <c r="A99" s="74">
        <f>'1-2 TOUR C1'!A99</f>
        <v>0</v>
      </c>
      <c r="B99" s="9"/>
      <c r="C99" s="9"/>
      <c r="D99" s="9"/>
      <c r="E99" s="9"/>
      <c r="F99" s="9"/>
      <c r="G99" s="75"/>
      <c r="H99" s="113"/>
      <c r="I99" s="107"/>
      <c r="J99" s="9"/>
      <c r="K99" s="9"/>
      <c r="L99" s="9"/>
      <c r="M99" s="9"/>
      <c r="N99" s="9"/>
      <c r="O99" s="75"/>
    </row>
    <row r="100" spans="1:15" x14ac:dyDescent="0.3">
      <c r="A100" s="74">
        <f>'1-2 TOUR C1'!A100</f>
        <v>0</v>
      </c>
      <c r="B100" s="9"/>
      <c r="C100" s="9"/>
      <c r="D100" s="9"/>
      <c r="E100" s="9"/>
      <c r="F100" s="9"/>
      <c r="G100" s="75"/>
      <c r="H100" s="113"/>
      <c r="I100" s="107"/>
      <c r="J100" s="9"/>
      <c r="K100" s="9"/>
      <c r="L100" s="9"/>
      <c r="M100" s="9"/>
      <c r="N100" s="9"/>
      <c r="O100" s="75"/>
    </row>
    <row r="101" spans="1:15" x14ac:dyDescent="0.3">
      <c r="A101" s="74">
        <f>'1-2 TOUR C1'!A101</f>
        <v>0</v>
      </c>
      <c r="B101" s="9"/>
      <c r="C101" s="9"/>
      <c r="D101" s="9"/>
      <c r="E101" s="9"/>
      <c r="F101" s="9"/>
      <c r="G101" s="75"/>
      <c r="H101" s="113"/>
      <c r="I101" s="107"/>
      <c r="J101" s="9"/>
      <c r="K101" s="9"/>
      <c r="L101" s="9"/>
      <c r="M101" s="9"/>
      <c r="N101" s="9"/>
      <c r="O101" s="75"/>
    </row>
    <row r="102" spans="1:15" x14ac:dyDescent="0.3">
      <c r="A102" s="74">
        <f>'1-2 TOUR C1'!A102</f>
        <v>0</v>
      </c>
      <c r="B102" s="9"/>
      <c r="C102" s="9"/>
      <c r="D102" s="9"/>
      <c r="E102" s="9"/>
      <c r="F102" s="9"/>
      <c r="G102" s="75"/>
      <c r="H102" s="113"/>
      <c r="I102" s="107"/>
      <c r="J102" s="9"/>
      <c r="K102" s="9"/>
      <c r="L102" s="9"/>
      <c r="M102" s="9"/>
      <c r="N102" s="9"/>
      <c r="O102" s="75"/>
    </row>
    <row r="103" spans="1:15" x14ac:dyDescent="0.3">
      <c r="A103" s="74">
        <f>'1-2 TOUR C1'!A103</f>
        <v>0</v>
      </c>
      <c r="B103" s="9"/>
      <c r="C103" s="9"/>
      <c r="D103" s="9"/>
      <c r="E103" s="9"/>
      <c r="F103" s="9"/>
      <c r="G103" s="75"/>
      <c r="H103" s="113"/>
      <c r="I103" s="107"/>
      <c r="J103" s="9"/>
      <c r="K103" s="9"/>
      <c r="L103" s="9"/>
      <c r="M103" s="9"/>
      <c r="N103" s="9"/>
      <c r="O103" s="75"/>
    </row>
    <row r="104" spans="1:15" x14ac:dyDescent="0.3">
      <c r="A104" s="74">
        <f>'1-2 TOUR C1'!A104</f>
        <v>0</v>
      </c>
      <c r="B104" s="9"/>
      <c r="C104" s="9"/>
      <c r="D104" s="9"/>
      <c r="E104" s="9"/>
      <c r="F104" s="9"/>
      <c r="G104" s="75"/>
      <c r="H104" s="113"/>
      <c r="I104" s="107"/>
      <c r="J104" s="9"/>
      <c r="K104" s="9"/>
      <c r="L104" s="9"/>
      <c r="M104" s="9"/>
      <c r="N104" s="9"/>
      <c r="O104" s="75"/>
    </row>
    <row r="105" spans="1:15" x14ac:dyDescent="0.3">
      <c r="A105" s="74">
        <f>'1-2 TOUR C1'!A105</f>
        <v>0</v>
      </c>
      <c r="B105" s="9"/>
      <c r="C105" s="9"/>
      <c r="D105" s="9"/>
      <c r="E105" s="9"/>
      <c r="F105" s="9"/>
      <c r="G105" s="75"/>
      <c r="H105" s="113"/>
      <c r="I105" s="107"/>
      <c r="J105" s="9"/>
      <c r="K105" s="9"/>
      <c r="L105" s="9"/>
      <c r="M105" s="9"/>
      <c r="N105" s="9"/>
      <c r="O105" s="75"/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67">
    <cfRule type="expression" dxfId="11" priority="3">
      <formula>$G36&gt;=10</formula>
    </cfRule>
  </conditionalFormatting>
  <conditionalFormatting sqref="J36:O67">
    <cfRule type="expression" dxfId="10" priority="2">
      <formula>$G36&gt;=10</formula>
    </cfRule>
  </conditionalFormatting>
  <conditionalFormatting sqref="H36:H105">
    <cfRule type="expression" dxfId="9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67 J16:N67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05"/>
  <sheetViews>
    <sheetView topLeftCell="A19" workbookViewId="0">
      <selection activeCell="I23" sqref="I23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4.4" customHeight="1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4.4" customHeight="1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5" t="s">
        <v>24</v>
      </c>
      <c r="B8" s="177" t="str">
        <f>'1-2 TOUR C1'!B8:B9</f>
        <v>C</v>
      </c>
      <c r="C8" s="7"/>
      <c r="D8" s="7"/>
      <c r="E8" s="7"/>
      <c r="F8" s="7"/>
      <c r="H8" s="108"/>
      <c r="I8" s="175" t="s">
        <v>24</v>
      </c>
      <c r="J8" s="177" t="str">
        <f>'1-2 TOUR C1'!J8:J9</f>
        <v>C</v>
      </c>
      <c r="K8" s="7"/>
      <c r="L8" s="7"/>
      <c r="M8" s="7"/>
      <c r="N8" s="7"/>
    </row>
    <row r="9" spans="1:15" x14ac:dyDescent="0.3">
      <c r="A9" s="176"/>
      <c r="B9" s="178"/>
      <c r="C9" s="7"/>
      <c r="D9" s="7"/>
      <c r="E9" s="7"/>
      <c r="F9" s="7"/>
      <c r="H9" s="108"/>
      <c r="I9" s="176"/>
      <c r="J9" s="178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5</v>
      </c>
      <c r="C11" s="157"/>
      <c r="D11" s="157"/>
      <c r="E11" s="157"/>
      <c r="F11" s="158"/>
      <c r="H11" s="108"/>
      <c r="I11" s="155" t="s">
        <v>1</v>
      </c>
      <c r="J11" s="157">
        <f>B11</f>
        <v>5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8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9">
        <f>'1-2 TOUR C1'!A16</f>
        <v>39</v>
      </c>
      <c r="B16" s="9">
        <v>1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17</v>
      </c>
      <c r="H16" s="113"/>
      <c r="I16" s="107">
        <f>'1-2 TOUR C1'!I16</f>
        <v>4</v>
      </c>
      <c r="J16" s="9">
        <v>4</v>
      </c>
      <c r="K16" s="9">
        <v>1</v>
      </c>
      <c r="L16" s="9">
        <v>1</v>
      </c>
      <c r="M16" s="9">
        <v>1</v>
      </c>
      <c r="N16" s="9">
        <v>1</v>
      </c>
      <c r="O16" s="5">
        <f t="shared" ref="O16:O67" si="1">SUM(J16:N16)</f>
        <v>8</v>
      </c>
    </row>
    <row r="17" spans="1:15" ht="22.95" customHeight="1" x14ac:dyDescent="0.3">
      <c r="A17" s="9">
        <f>'1-2 TOUR C1'!A17</f>
        <v>40</v>
      </c>
      <c r="B17" s="9">
        <v>1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5</v>
      </c>
      <c r="H17" s="113"/>
      <c r="I17" s="107">
        <f>'1-2 TOUR C1'!I17</f>
        <v>12</v>
      </c>
      <c r="J17" s="9">
        <v>2</v>
      </c>
      <c r="K17" s="9">
        <v>3</v>
      </c>
      <c r="L17" s="9">
        <v>4</v>
      </c>
      <c r="M17" s="9">
        <v>1</v>
      </c>
      <c r="N17" s="9">
        <v>2</v>
      </c>
      <c r="O17" s="5">
        <f t="shared" si="1"/>
        <v>12</v>
      </c>
    </row>
    <row r="18" spans="1:15" ht="22.95" customHeight="1" x14ac:dyDescent="0.3">
      <c r="A18" s="9">
        <f>'1-2 TOUR C1'!A18</f>
        <v>41</v>
      </c>
      <c r="B18" s="9">
        <v>3</v>
      </c>
      <c r="C18" s="9">
        <v>2</v>
      </c>
      <c r="D18" s="9">
        <v>3</v>
      </c>
      <c r="E18" s="9">
        <v>3</v>
      </c>
      <c r="F18" s="9">
        <v>3</v>
      </c>
      <c r="G18" s="5">
        <f t="shared" si="0"/>
        <v>14</v>
      </c>
      <c r="H18" s="113"/>
      <c r="I18" s="107">
        <f>'1-2 TOUR C1'!I18</f>
        <v>1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5">
        <f t="shared" si="1"/>
        <v>15</v>
      </c>
    </row>
    <row r="19" spans="1:15" ht="22.95" customHeight="1" x14ac:dyDescent="0.3">
      <c r="A19" s="9">
        <f>'1-2 TOUR C1'!A19</f>
        <v>42</v>
      </c>
      <c r="B19" s="9">
        <v>4</v>
      </c>
      <c r="C19" s="9">
        <v>1</v>
      </c>
      <c r="D19" s="9">
        <v>4</v>
      </c>
      <c r="E19" s="9">
        <v>3</v>
      </c>
      <c r="F19" s="9">
        <v>3</v>
      </c>
      <c r="G19" s="5">
        <f t="shared" si="0"/>
        <v>15</v>
      </c>
      <c r="H19" s="113"/>
      <c r="I19" s="107">
        <f>'1-2 TOUR C1'!I19</f>
        <v>15</v>
      </c>
      <c r="J19" s="9">
        <v>4</v>
      </c>
      <c r="K19" s="9">
        <v>4</v>
      </c>
      <c r="L19" s="9">
        <v>4</v>
      </c>
      <c r="M19" s="9">
        <v>4</v>
      </c>
      <c r="N19" s="9">
        <v>4</v>
      </c>
      <c r="O19" s="5">
        <f t="shared" si="1"/>
        <v>20</v>
      </c>
    </row>
    <row r="20" spans="1:15" ht="22.95" customHeight="1" x14ac:dyDescent="0.3">
      <c r="A20" s="9">
        <f>'1-2 TOUR C1'!A20</f>
        <v>43</v>
      </c>
      <c r="B20" s="9">
        <v>2</v>
      </c>
      <c r="C20" s="9">
        <v>3</v>
      </c>
      <c r="D20" s="9">
        <v>2</v>
      </c>
      <c r="E20" s="9">
        <v>4</v>
      </c>
      <c r="F20" s="9">
        <v>1</v>
      </c>
      <c r="G20" s="5">
        <f t="shared" si="0"/>
        <v>12</v>
      </c>
      <c r="H20" s="113"/>
      <c r="I20" s="107">
        <f>'1-2 TOUR C1'!I20</f>
        <v>9</v>
      </c>
      <c r="J20" s="9">
        <v>1</v>
      </c>
      <c r="K20" s="9">
        <v>2</v>
      </c>
      <c r="L20" s="9">
        <v>4</v>
      </c>
      <c r="M20" s="9">
        <v>3</v>
      </c>
      <c r="N20" s="9">
        <v>4</v>
      </c>
      <c r="O20" s="5">
        <f t="shared" si="1"/>
        <v>14</v>
      </c>
    </row>
    <row r="21" spans="1:15" ht="22.95" customHeight="1" x14ac:dyDescent="0.3">
      <c r="A21" s="9">
        <f>'1-2 TOUR C1'!A21</f>
        <v>44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107">
        <f>'1-2 TOUR C1'!I21</f>
        <v>10</v>
      </c>
      <c r="J21" s="9">
        <v>3</v>
      </c>
      <c r="K21" s="9">
        <v>3</v>
      </c>
      <c r="L21" s="9">
        <v>3</v>
      </c>
      <c r="M21" s="9">
        <v>3</v>
      </c>
      <c r="N21" s="9">
        <v>3</v>
      </c>
      <c r="O21" s="5">
        <f t="shared" si="1"/>
        <v>15</v>
      </c>
    </row>
    <row r="22" spans="1:15" ht="22.95" customHeight="1" x14ac:dyDescent="0.3">
      <c r="A22" s="9">
        <f>'1-2 TOUR C1'!A22</f>
        <v>45</v>
      </c>
      <c r="B22" s="9">
        <v>1</v>
      </c>
      <c r="C22" s="9">
        <v>1</v>
      </c>
      <c r="D22" s="9">
        <v>4</v>
      </c>
      <c r="E22" s="9">
        <v>3</v>
      </c>
      <c r="F22" s="9">
        <v>1</v>
      </c>
      <c r="G22" s="5">
        <f t="shared" si="0"/>
        <v>10</v>
      </c>
      <c r="H22" s="113"/>
      <c r="I22" s="107">
        <f>'1-2 TOUR C1'!I22</f>
        <v>7</v>
      </c>
      <c r="J22" s="9">
        <v>4</v>
      </c>
      <c r="K22" s="9">
        <v>4</v>
      </c>
      <c r="L22" s="9">
        <v>4</v>
      </c>
      <c r="M22" s="9">
        <v>4</v>
      </c>
      <c r="N22" s="9">
        <v>3</v>
      </c>
      <c r="O22" s="5">
        <f t="shared" si="1"/>
        <v>19</v>
      </c>
    </row>
    <row r="23" spans="1:15" ht="22.95" customHeight="1" x14ac:dyDescent="0.3">
      <c r="A23" s="9">
        <f>'1-2 TOUR C1'!A23</f>
        <v>46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107">
        <f>'1-2 TOUR C1'!I23</f>
        <v>18</v>
      </c>
      <c r="J23" s="9">
        <v>2</v>
      </c>
      <c r="K23" s="9">
        <v>2</v>
      </c>
      <c r="L23" s="9">
        <v>2</v>
      </c>
      <c r="M23" s="9">
        <v>2</v>
      </c>
      <c r="N23" s="9">
        <v>4</v>
      </c>
      <c r="O23" s="5">
        <f t="shared" si="1"/>
        <v>12</v>
      </c>
    </row>
    <row r="24" spans="1:15" ht="22.95" customHeight="1" x14ac:dyDescent="0.3">
      <c r="A24" s="9">
        <f>'1-2 TOUR C1'!A24</f>
        <v>47</v>
      </c>
      <c r="B24" s="9">
        <v>4</v>
      </c>
      <c r="C24" s="9">
        <v>2</v>
      </c>
      <c r="D24" s="9">
        <v>4</v>
      </c>
      <c r="E24" s="9">
        <v>1</v>
      </c>
      <c r="F24" s="9">
        <v>1</v>
      </c>
      <c r="G24" s="5">
        <f t="shared" si="0"/>
        <v>12</v>
      </c>
      <c r="H24" s="113"/>
      <c r="I24" s="107">
        <f>'1-2 TOUR C1'!I24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9">
        <f>'1-2 TOUR C1'!A25</f>
        <v>48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107">
        <f>'1-2 TOUR C1'!I25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9">
        <f>'1-2 TOUR C1'!A26</f>
        <v>49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107">
        <f>'1-2 TOUR C1'!I26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9">
        <f>'1-2 TOUR C1'!A27</f>
        <v>50</v>
      </c>
      <c r="B27" s="9">
        <v>4</v>
      </c>
      <c r="C27" s="9">
        <v>4</v>
      </c>
      <c r="D27" s="9">
        <v>2</v>
      </c>
      <c r="E27" s="9">
        <v>1</v>
      </c>
      <c r="F27" s="9">
        <v>1</v>
      </c>
      <c r="G27" s="5">
        <f t="shared" si="0"/>
        <v>12</v>
      </c>
      <c r="H27" s="113"/>
      <c r="I27" s="107">
        <f>'1-2 TOUR C1'!I27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9">
        <f>'1-2 TOUR C1'!A28</f>
        <v>51</v>
      </c>
      <c r="B28" s="9">
        <v>1</v>
      </c>
      <c r="C28" s="9">
        <v>4</v>
      </c>
      <c r="D28" s="9">
        <v>4</v>
      </c>
      <c r="E28" s="9">
        <v>2</v>
      </c>
      <c r="F28" s="9">
        <v>4</v>
      </c>
      <c r="G28" s="5">
        <f t="shared" si="0"/>
        <v>15</v>
      </c>
      <c r="H28" s="113"/>
      <c r="I28" s="107">
        <f>'1-2 TOUR C1'!I28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9">
        <f>'1-2 TOUR C1'!A29</f>
        <v>52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107">
        <f>'1-2 TOUR C1'!I29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9">
        <f>'1-2 TOUR C1'!A30</f>
        <v>53</v>
      </c>
      <c r="B30" s="9">
        <v>4</v>
      </c>
      <c r="C30" s="9">
        <v>1</v>
      </c>
      <c r="D30" s="9">
        <v>2</v>
      </c>
      <c r="E30" s="9">
        <v>3</v>
      </c>
      <c r="F30" s="9">
        <v>2</v>
      </c>
      <c r="G30" s="5">
        <f t="shared" si="0"/>
        <v>12</v>
      </c>
      <c r="H30" s="113"/>
      <c r="I30" s="107">
        <f>'1-2 TOUR C1'!I30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9">
        <f>'1-2 TOUR C1'!A31</f>
        <v>54</v>
      </c>
      <c r="B31" s="9">
        <v>4</v>
      </c>
      <c r="C31" s="9">
        <v>2</v>
      </c>
      <c r="D31" s="9">
        <v>4</v>
      </c>
      <c r="E31" s="9">
        <v>4</v>
      </c>
      <c r="F31" s="9">
        <v>4</v>
      </c>
      <c r="G31" s="5">
        <f t="shared" si="0"/>
        <v>18</v>
      </c>
      <c r="H31" s="113"/>
      <c r="I31" s="107">
        <f>'1-2 TOUR C1'!I31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9">
        <f>'1-2 TOUR C1'!A32</f>
        <v>55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107">
        <f>'1-2 TOUR C1'!I32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9">
        <f>'1-2 TOUR C1'!A33</f>
        <v>56</v>
      </c>
      <c r="B33" s="9">
        <v>1</v>
      </c>
      <c r="C33" s="9">
        <v>4</v>
      </c>
      <c r="D33" s="9">
        <v>4</v>
      </c>
      <c r="E33" s="9">
        <v>3</v>
      </c>
      <c r="F33" s="9">
        <v>2</v>
      </c>
      <c r="G33" s="5">
        <f t="shared" si="0"/>
        <v>14</v>
      </c>
      <c r="H33" s="113"/>
      <c r="I33" s="107">
        <f>'1-2 TOUR C1'!I33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9">
        <f>'1-2 TOUR C1'!A34</f>
        <v>57</v>
      </c>
      <c r="B34" s="9">
        <v>1</v>
      </c>
      <c r="C34" s="9">
        <v>4</v>
      </c>
      <c r="D34" s="9">
        <v>3</v>
      </c>
      <c r="E34" s="9">
        <v>3</v>
      </c>
      <c r="F34" s="9">
        <v>3</v>
      </c>
      <c r="G34" s="5">
        <f t="shared" si="0"/>
        <v>14</v>
      </c>
      <c r="H34" s="113"/>
      <c r="I34" s="107">
        <f>'1-2 TOUR C1'!I34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9">
        <f>'1-2 TOUR C1'!A35</f>
        <v>105</v>
      </c>
      <c r="B35" s="9">
        <v>2</v>
      </c>
      <c r="C35" s="9">
        <v>2</v>
      </c>
      <c r="D35" s="9">
        <v>2</v>
      </c>
      <c r="E35" s="9">
        <v>2</v>
      </c>
      <c r="F35" s="9">
        <v>3</v>
      </c>
      <c r="G35" s="5">
        <f t="shared" si="0"/>
        <v>11</v>
      </c>
      <c r="H35" s="113"/>
      <c r="I35" s="107">
        <f>'1-2 TOUR C1'!I35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9">
        <f>'1-2 TOUR C1'!A36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107">
        <f>'1-2 TOUR C1'!I36</f>
        <v>21</v>
      </c>
      <c r="J36" s="9">
        <v>4</v>
      </c>
      <c r="K36" s="9">
        <v>4</v>
      </c>
      <c r="L36" s="9">
        <v>4</v>
      </c>
      <c r="M36" s="9">
        <v>4</v>
      </c>
      <c r="N36" s="9">
        <v>4</v>
      </c>
      <c r="O36" s="5">
        <f t="shared" si="1"/>
        <v>20</v>
      </c>
    </row>
    <row r="37" spans="1:15" ht="22.8" customHeight="1" x14ac:dyDescent="0.3">
      <c r="A37" s="9">
        <f>'1-2 TOUR C1'!A37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107">
        <f>'1-2 TOUR C1'!I37</f>
        <v>100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9">
        <f>'1-2 TOUR C1'!A38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107">
        <f>'1-2 TOUR C1'!I38</f>
        <v>29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9">
        <f>'1-2 TOUR C1'!A39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107">
        <f>'1-2 TOUR C1'!I39</f>
        <v>24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9">
        <f>'1-2 TOUR C1'!A40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107">
        <f>'1-2 TOUR C1'!I40</f>
        <v>35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9">
        <f>'1-2 TOUR C1'!A41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107">
        <f>'1-2 TOUR C1'!I41</f>
        <v>30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9">
        <f>'1-2 TOUR C1'!A42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107">
        <f>'1-2 TOUR C1'!I42</f>
        <v>27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9">
        <f>'1-2 TOUR C1'!A43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107">
        <f>'1-2 TOUR C1'!I43</f>
        <v>101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9">
        <f>'1-2 TOUR C1'!A44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107">
        <f>'1-2 TOUR C1'!I44</f>
        <v>32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9">
        <f>'1-2 TOUR C1'!A45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107">
        <f>'1-2 TOUR C1'!I45</f>
        <v>23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9">
        <f>'1-2 TOUR C1'!A46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107">
        <f>'1-2 TOUR C1'!I46</f>
        <v>38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9">
        <f>'1-2 TOUR C1'!A47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107">
        <f>'1-2 TOUR C1'!I47</f>
        <v>28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9">
        <f>'1-2 TOUR C1'!A48</f>
        <v>0</v>
      </c>
      <c r="B48" s="9"/>
      <c r="C48" s="9"/>
      <c r="D48" s="9"/>
      <c r="E48" s="9"/>
      <c r="F48" s="9"/>
      <c r="G48" s="5">
        <f t="shared" ref="G48:G67" si="2">SUM(B48:F48)</f>
        <v>0</v>
      </c>
      <c r="H48" s="113"/>
      <c r="I48" s="107">
        <f>'1-2 TOUR C1'!I48</f>
        <v>34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9">
        <f>'1-2 TOUR C1'!A49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107">
        <f>'1-2 TOUR C1'!I49</f>
        <v>26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9">
        <f>'1-2 TOUR C1'!A50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107">
        <f>'1-2 TOUR C1'!I50</f>
        <v>25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9">
        <f>'1-2 TOUR C1'!A51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107">
        <f>'1-2 TOUR C1'!I51</f>
        <v>36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9">
        <f>'1-2 TOUR C1'!A52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107">
        <f>'1-2 TOUR C1'!I52</f>
        <v>31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9">
        <f>'1-2 TOUR C1'!A53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107">
        <f>'1-2 TOUR C1'!I53</f>
        <v>33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9">
        <f>'1-2 TOUR C1'!A54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107">
        <f>'1-2 TOUR C1'!I54</f>
        <v>22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9">
        <f>'1-2 TOUR C1'!A55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107">
        <f>'1-2 TOUR C1'!I55</f>
        <v>37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9">
        <f>'1-2 TOUR C1'!A56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107">
        <f>'1-2 TOUR C1'!I56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9">
        <f>'1-2 TOUR C1'!A57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107">
        <f>'1-2 TOUR C1'!I57</f>
        <v>49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9">
        <f>'1-2 TOUR C1'!A58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107">
        <f>'1-2 TOUR C1'!I58</f>
        <v>39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9">
        <f>'1-2 TOUR C1'!A59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107">
        <f>'1-2 TOUR C1'!I59</f>
        <v>42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9">
        <f>'1-2 TOUR C1'!A60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107">
        <f>'1-2 TOUR C1'!I60</f>
        <v>105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9">
        <f>'1-2 TOUR C1'!A61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107">
        <f>'1-2 TOUR C1'!I61</f>
        <v>53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9">
        <f>'1-2 TOUR C1'!A62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107">
        <f>'1-2 TOUR C1'!I62</f>
        <v>48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9">
        <f>'1-2 TOUR C1'!A63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107">
        <f>'1-2 TOUR C1'!I63</f>
        <v>47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9">
        <f>'1-2 TOUR C1'!A64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107">
        <f>'1-2 TOUR C1'!I64</f>
        <v>50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9">
        <f>'1-2 TOUR C1'!A65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107">
        <f>'1-2 TOUR C1'!I65</f>
        <v>46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9">
        <f>'1-2 TOUR C1'!A66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107">
        <f>'1-2 TOUR C1'!I66</f>
        <v>45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9">
        <f>'1-2 TOUR C1'!A67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107">
        <f>'1-2 TOUR C1'!I67</f>
        <v>41</v>
      </c>
      <c r="J67" s="9"/>
      <c r="K67" s="9"/>
      <c r="L67" s="9"/>
      <c r="M67" s="9"/>
      <c r="N67" s="9"/>
      <c r="O67" s="5">
        <f t="shared" si="1"/>
        <v>0</v>
      </c>
    </row>
    <row r="68" spans="1:15" x14ac:dyDescent="0.3">
      <c r="A68" s="7"/>
      <c r="B68" s="7"/>
      <c r="C68" s="7"/>
      <c r="D68" s="7"/>
      <c r="E68" s="7"/>
      <c r="F68" s="7"/>
      <c r="H68" s="113"/>
      <c r="I68" s="107"/>
      <c r="J68" s="9"/>
      <c r="K68" s="9"/>
      <c r="L68" s="9"/>
      <c r="M68" s="9"/>
      <c r="N68" s="9"/>
      <c r="O68" s="75"/>
    </row>
    <row r="69" spans="1:15" x14ac:dyDescent="0.3">
      <c r="A69" s="7"/>
      <c r="B69" s="7"/>
      <c r="C69" s="7"/>
      <c r="D69" s="7"/>
      <c r="E69" s="7"/>
      <c r="F69" s="7"/>
      <c r="H69" s="113"/>
      <c r="I69" s="107"/>
      <c r="J69" s="9"/>
      <c r="K69" s="9"/>
      <c r="L69" s="9"/>
      <c r="M69" s="9"/>
      <c r="N69" s="9"/>
      <c r="O69" s="75"/>
    </row>
    <row r="70" spans="1:15" x14ac:dyDescent="0.3">
      <c r="A70" s="7"/>
      <c r="B70" s="7"/>
      <c r="C70" s="7"/>
      <c r="D70" s="7"/>
      <c r="E70" s="7"/>
      <c r="F70" s="7"/>
      <c r="H70" s="113"/>
      <c r="I70" s="107"/>
      <c r="J70" s="9"/>
      <c r="K70" s="9"/>
      <c r="L70" s="9"/>
      <c r="M70" s="9"/>
      <c r="N70" s="9"/>
      <c r="O70" s="75"/>
    </row>
    <row r="71" spans="1:15" x14ac:dyDescent="0.3">
      <c r="A71" s="7"/>
      <c r="B71" s="7"/>
      <c r="C71" s="7"/>
      <c r="D71" s="7"/>
      <c r="E71" s="7"/>
      <c r="F71" s="7"/>
      <c r="H71" s="113"/>
      <c r="I71" s="107"/>
      <c r="J71" s="9"/>
      <c r="K71" s="9"/>
      <c r="L71" s="9"/>
      <c r="M71" s="9"/>
      <c r="N71" s="9"/>
      <c r="O71" s="75"/>
    </row>
    <row r="72" spans="1:15" x14ac:dyDescent="0.3">
      <c r="A72" s="7"/>
      <c r="B72" s="7"/>
      <c r="C72" s="7"/>
      <c r="D72" s="7"/>
      <c r="E72" s="7"/>
      <c r="F72" s="7"/>
      <c r="H72" s="113"/>
      <c r="I72" s="107"/>
      <c r="J72" s="9"/>
      <c r="K72" s="9"/>
      <c r="L72" s="9"/>
      <c r="M72" s="9"/>
      <c r="N72" s="9"/>
      <c r="O72" s="75"/>
    </row>
    <row r="73" spans="1:15" x14ac:dyDescent="0.3">
      <c r="A73" s="7"/>
      <c r="B73" s="7"/>
      <c r="C73" s="7"/>
      <c r="D73" s="7"/>
      <c r="E73" s="7"/>
      <c r="F73" s="7"/>
      <c r="H73" s="113"/>
      <c r="I73" s="107"/>
      <c r="J73" s="9"/>
      <c r="K73" s="9"/>
      <c r="L73" s="9"/>
      <c r="M73" s="9"/>
      <c r="N73" s="9"/>
      <c r="O73" s="75"/>
    </row>
    <row r="74" spans="1:15" x14ac:dyDescent="0.3">
      <c r="H74" s="113"/>
      <c r="I74" s="107"/>
      <c r="J74" s="9"/>
      <c r="K74" s="9"/>
      <c r="L74" s="9"/>
      <c r="M74" s="9"/>
      <c r="N74" s="9"/>
      <c r="O74" s="75"/>
    </row>
    <row r="75" spans="1:15" x14ac:dyDescent="0.3">
      <c r="H75" s="113"/>
      <c r="I75" s="107"/>
      <c r="J75" s="9"/>
      <c r="K75" s="9"/>
      <c r="L75" s="9"/>
      <c r="M75" s="9"/>
      <c r="N75" s="9"/>
      <c r="O75" s="75"/>
    </row>
    <row r="76" spans="1:15" x14ac:dyDescent="0.3">
      <c r="H76" s="113"/>
      <c r="I76" s="107"/>
      <c r="J76" s="9"/>
      <c r="K76" s="9"/>
      <c r="L76" s="9"/>
      <c r="M76" s="9"/>
      <c r="N76" s="9"/>
      <c r="O76" s="75"/>
    </row>
    <row r="77" spans="1:15" x14ac:dyDescent="0.3">
      <c r="H77" s="113"/>
      <c r="I77" s="107"/>
      <c r="J77" s="9"/>
      <c r="K77" s="9"/>
      <c r="L77" s="9"/>
      <c r="M77" s="9"/>
      <c r="N77" s="9"/>
      <c r="O77" s="75"/>
    </row>
    <row r="78" spans="1:15" x14ac:dyDescent="0.3">
      <c r="H78" s="113"/>
      <c r="I78" s="107"/>
      <c r="J78" s="9"/>
      <c r="K78" s="9"/>
      <c r="L78" s="9"/>
      <c r="M78" s="9"/>
      <c r="N78" s="9"/>
      <c r="O78" s="75"/>
    </row>
    <row r="79" spans="1:15" x14ac:dyDescent="0.3">
      <c r="H79" s="113"/>
      <c r="I79" s="107"/>
      <c r="J79" s="9"/>
      <c r="K79" s="9"/>
      <c r="L79" s="9"/>
      <c r="M79" s="9"/>
      <c r="N79" s="9"/>
      <c r="O79" s="75"/>
    </row>
    <row r="80" spans="1:15" x14ac:dyDescent="0.3">
      <c r="H80" s="113"/>
      <c r="I80" s="107"/>
      <c r="J80" s="9"/>
      <c r="K80" s="9"/>
      <c r="L80" s="9"/>
      <c r="M80" s="9"/>
      <c r="N80" s="9"/>
      <c r="O80" s="75"/>
    </row>
    <row r="81" spans="8:15" x14ac:dyDescent="0.3">
      <c r="H81" s="113"/>
      <c r="I81" s="107"/>
      <c r="J81" s="9"/>
      <c r="K81" s="9"/>
      <c r="L81" s="9"/>
      <c r="M81" s="9"/>
      <c r="N81" s="9"/>
      <c r="O81" s="75"/>
    </row>
    <row r="82" spans="8:15" x14ac:dyDescent="0.3">
      <c r="H82" s="113"/>
      <c r="I82" s="107"/>
      <c r="J82" s="9"/>
      <c r="K82" s="9"/>
      <c r="L82" s="9"/>
      <c r="M82" s="9"/>
      <c r="N82" s="9"/>
      <c r="O82" s="75"/>
    </row>
    <row r="83" spans="8:15" x14ac:dyDescent="0.3">
      <c r="H83" s="113"/>
      <c r="I83" s="107"/>
      <c r="J83" s="9"/>
      <c r="K83" s="9"/>
      <c r="L83" s="9"/>
      <c r="M83" s="9"/>
      <c r="N83" s="9"/>
      <c r="O83" s="75"/>
    </row>
    <row r="84" spans="8:15" x14ac:dyDescent="0.3">
      <c r="H84" s="113"/>
      <c r="I84" s="107"/>
      <c r="J84" s="9"/>
      <c r="K84" s="9"/>
      <c r="L84" s="9"/>
      <c r="M84" s="9"/>
      <c r="N84" s="9"/>
      <c r="O84" s="75"/>
    </row>
    <row r="85" spans="8:15" x14ac:dyDescent="0.3">
      <c r="H85" s="113"/>
      <c r="I85" s="107"/>
      <c r="J85" s="9"/>
      <c r="K85" s="9"/>
      <c r="L85" s="9"/>
      <c r="M85" s="9"/>
      <c r="N85" s="9"/>
      <c r="O85" s="75"/>
    </row>
    <row r="86" spans="8:15" x14ac:dyDescent="0.3">
      <c r="H86" s="113"/>
      <c r="I86" s="107"/>
      <c r="J86" s="9"/>
      <c r="K86" s="9"/>
      <c r="L86" s="9"/>
      <c r="M86" s="9"/>
      <c r="N86" s="9"/>
      <c r="O86" s="75"/>
    </row>
    <row r="87" spans="8:15" x14ac:dyDescent="0.3">
      <c r="H87" s="113"/>
      <c r="I87" s="107"/>
      <c r="J87" s="9"/>
      <c r="K87" s="9"/>
      <c r="L87" s="9"/>
      <c r="M87" s="9"/>
      <c r="N87" s="9"/>
      <c r="O87" s="75"/>
    </row>
    <row r="88" spans="8:15" x14ac:dyDescent="0.3">
      <c r="H88" s="113"/>
      <c r="I88" s="107"/>
      <c r="J88" s="9"/>
      <c r="K88" s="9"/>
      <c r="L88" s="9"/>
      <c r="M88" s="9"/>
      <c r="N88" s="9"/>
      <c r="O88" s="75"/>
    </row>
    <row r="89" spans="8:15" x14ac:dyDescent="0.3">
      <c r="H89" s="113"/>
      <c r="I89" s="107"/>
      <c r="J89" s="9"/>
      <c r="K89" s="9"/>
      <c r="L89" s="9"/>
      <c r="M89" s="9"/>
      <c r="N89" s="9"/>
      <c r="O89" s="75"/>
    </row>
    <row r="90" spans="8:15" x14ac:dyDescent="0.3">
      <c r="H90" s="113"/>
      <c r="I90" s="107"/>
      <c r="J90" s="9"/>
      <c r="K90" s="9"/>
      <c r="L90" s="9"/>
      <c r="M90" s="9"/>
      <c r="N90" s="9"/>
      <c r="O90" s="75"/>
    </row>
    <row r="91" spans="8:15" x14ac:dyDescent="0.3">
      <c r="H91" s="113"/>
      <c r="I91" s="107"/>
      <c r="J91" s="9"/>
      <c r="K91" s="9"/>
      <c r="L91" s="9"/>
      <c r="M91" s="9"/>
      <c r="N91" s="9"/>
      <c r="O91" s="75"/>
    </row>
    <row r="92" spans="8:15" x14ac:dyDescent="0.3">
      <c r="H92" s="113"/>
      <c r="I92" s="107"/>
      <c r="J92" s="9"/>
      <c r="K92" s="9"/>
      <c r="L92" s="9"/>
      <c r="M92" s="9"/>
      <c r="N92" s="9"/>
      <c r="O92" s="75"/>
    </row>
    <row r="93" spans="8:15" x14ac:dyDescent="0.3">
      <c r="H93" s="113"/>
      <c r="I93" s="107"/>
      <c r="J93" s="9"/>
      <c r="K93" s="9"/>
      <c r="L93" s="9"/>
      <c r="M93" s="9"/>
      <c r="N93" s="9"/>
      <c r="O93" s="75"/>
    </row>
    <row r="94" spans="8:15" x14ac:dyDescent="0.3">
      <c r="H94" s="113"/>
      <c r="I94" s="107"/>
      <c r="J94" s="9"/>
      <c r="K94" s="9"/>
      <c r="L94" s="9"/>
      <c r="M94" s="9"/>
      <c r="N94" s="9"/>
      <c r="O94" s="75"/>
    </row>
    <row r="95" spans="8:15" x14ac:dyDescent="0.3">
      <c r="H95" s="113"/>
      <c r="I95" s="107"/>
      <c r="J95" s="9"/>
      <c r="K95" s="9"/>
      <c r="L95" s="9"/>
      <c r="M95" s="9"/>
      <c r="N95" s="9"/>
      <c r="O95" s="75"/>
    </row>
    <row r="96" spans="8:15" x14ac:dyDescent="0.3">
      <c r="H96" s="113"/>
      <c r="I96" s="107"/>
      <c r="J96" s="9"/>
      <c r="K96" s="9"/>
      <c r="L96" s="9"/>
      <c r="M96" s="9"/>
      <c r="N96" s="9"/>
      <c r="O96" s="75"/>
    </row>
    <row r="97" spans="8:15" x14ac:dyDescent="0.3">
      <c r="H97" s="113"/>
      <c r="I97" s="107"/>
      <c r="J97" s="9"/>
      <c r="K97" s="9"/>
      <c r="L97" s="9"/>
      <c r="M97" s="9"/>
      <c r="N97" s="9"/>
      <c r="O97" s="75"/>
    </row>
    <row r="98" spans="8:15" x14ac:dyDescent="0.3">
      <c r="H98" s="113"/>
      <c r="I98" s="107"/>
      <c r="J98" s="9"/>
      <c r="K98" s="9"/>
      <c r="L98" s="9"/>
      <c r="M98" s="9"/>
      <c r="N98" s="9"/>
      <c r="O98" s="75"/>
    </row>
    <row r="99" spans="8:15" x14ac:dyDescent="0.3">
      <c r="H99" s="113"/>
      <c r="I99" s="107"/>
      <c r="J99" s="9"/>
      <c r="K99" s="9"/>
      <c r="L99" s="9"/>
      <c r="M99" s="9"/>
      <c r="N99" s="9"/>
      <c r="O99" s="75"/>
    </row>
    <row r="100" spans="8:15" x14ac:dyDescent="0.3">
      <c r="H100" s="113"/>
      <c r="I100" s="107"/>
      <c r="J100" s="9"/>
      <c r="K100" s="9"/>
      <c r="L100" s="9"/>
      <c r="M100" s="9"/>
      <c r="N100" s="9"/>
      <c r="O100" s="75"/>
    </row>
    <row r="101" spans="8:15" x14ac:dyDescent="0.3">
      <c r="H101" s="113"/>
      <c r="I101" s="107"/>
      <c r="J101" s="9"/>
      <c r="K101" s="9"/>
      <c r="L101" s="9"/>
      <c r="M101" s="9"/>
      <c r="N101" s="9"/>
      <c r="O101" s="75"/>
    </row>
    <row r="102" spans="8:15" x14ac:dyDescent="0.3">
      <c r="H102" s="113"/>
      <c r="I102" s="107"/>
      <c r="J102" s="9"/>
      <c r="K102" s="9"/>
      <c r="L102" s="9"/>
      <c r="M102" s="9"/>
      <c r="N102" s="9"/>
      <c r="O102" s="75"/>
    </row>
    <row r="103" spans="8:15" x14ac:dyDescent="0.3">
      <c r="H103" s="113"/>
      <c r="I103" s="107"/>
      <c r="J103" s="9"/>
      <c r="K103" s="9"/>
      <c r="L103" s="9"/>
      <c r="M103" s="9"/>
      <c r="N103" s="9"/>
      <c r="O103" s="75"/>
    </row>
    <row r="104" spans="8:15" x14ac:dyDescent="0.3">
      <c r="H104" s="113"/>
      <c r="I104" s="107"/>
      <c r="J104" s="9"/>
      <c r="K104" s="9"/>
      <c r="L104" s="9"/>
      <c r="M104" s="9"/>
      <c r="N104" s="9"/>
      <c r="O104" s="75"/>
    </row>
    <row r="105" spans="8:15" x14ac:dyDescent="0.3">
      <c r="H105" s="113"/>
      <c r="I105" s="107"/>
      <c r="J105" s="9"/>
      <c r="K105" s="9"/>
      <c r="L105" s="9"/>
      <c r="M105" s="9"/>
      <c r="N105" s="9"/>
      <c r="O105" s="75"/>
    </row>
  </sheetData>
  <mergeCells count="12">
    <mergeCell ref="A3:G4"/>
    <mergeCell ref="A6:G6"/>
    <mergeCell ref="A8:A9"/>
    <mergeCell ref="B8:B9"/>
    <mergeCell ref="A11:A12"/>
    <mergeCell ref="B11:F12"/>
    <mergeCell ref="I8:I9"/>
    <mergeCell ref="I3:O4"/>
    <mergeCell ref="I6:O6"/>
    <mergeCell ref="J8:J9"/>
    <mergeCell ref="I11:I12"/>
    <mergeCell ref="J11:N12"/>
  </mergeCells>
  <conditionalFormatting sqref="B36:G67">
    <cfRule type="expression" dxfId="8" priority="5">
      <formula>$G36&gt;=10</formula>
    </cfRule>
  </conditionalFormatting>
  <conditionalFormatting sqref="J36:O67">
    <cfRule type="expression" dxfId="7" priority="2">
      <formula>$G36&gt;=10</formula>
    </cfRule>
  </conditionalFormatting>
  <conditionalFormatting sqref="H36:H105">
    <cfRule type="expression" dxfId="6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67 J16:N67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Zeros="0" zoomScale="70" zoomScaleNormal="70" workbookViewId="0">
      <selection activeCell="J1" sqref="J1:M1048576"/>
    </sheetView>
  </sheetViews>
  <sheetFormatPr baseColWidth="10" defaultRowHeight="14.4" x14ac:dyDescent="0.3"/>
  <cols>
    <col min="2" max="2" width="13.33203125" customWidth="1"/>
    <col min="3" max="3" width="11.5546875" style="1"/>
    <col min="7" max="7" width="11.5546875" style="1"/>
    <col min="8" max="8" width="11.5546875" style="13"/>
    <col min="9" max="9" width="11.5546875" style="25"/>
    <col min="11" max="11" width="14.88671875" customWidth="1"/>
    <col min="12" max="12" width="9.77734375" customWidth="1"/>
  </cols>
  <sheetData>
    <row r="1" spans="1:13" ht="15" thickBot="1" x14ac:dyDescent="0.35">
      <c r="K1" s="179" t="s">
        <v>30</v>
      </c>
      <c r="L1" s="179"/>
    </row>
    <row r="2" spans="1:13" ht="18" x14ac:dyDescent="0.3">
      <c r="A2" s="56" t="s">
        <v>9</v>
      </c>
      <c r="B2" s="57" t="s">
        <v>25</v>
      </c>
      <c r="C2" s="58" t="str">
        <f>'1-2 TOUR A1'!B8</f>
        <v>A</v>
      </c>
      <c r="D2" s="58"/>
      <c r="E2" s="58"/>
      <c r="F2" s="58"/>
      <c r="G2" s="58"/>
      <c r="H2" s="59"/>
      <c r="K2" s="21" t="s">
        <v>22</v>
      </c>
      <c r="L2" s="22"/>
    </row>
    <row r="3" spans="1:13" ht="29.4" thickBot="1" x14ac:dyDescent="0.35">
      <c r="A3" s="60" t="s">
        <v>10</v>
      </c>
      <c r="B3" s="61">
        <f>'1-2 TOUR A1'!B11</f>
        <v>1</v>
      </c>
      <c r="C3" s="61">
        <f>'1-2 TOUR A2'!$B$11</f>
        <v>2</v>
      </c>
      <c r="D3" s="61">
        <f>'1-2 TOUR A3'!$B$11</f>
        <v>3</v>
      </c>
      <c r="E3" s="61">
        <f>'1-2 TOUR A4'!$B$11</f>
        <v>4</v>
      </c>
      <c r="F3" s="61">
        <f>'1-2 TOUR A5'!$B$11</f>
        <v>5</v>
      </c>
      <c r="G3" s="61" t="s">
        <v>11</v>
      </c>
      <c r="H3" s="62" t="s">
        <v>12</v>
      </c>
      <c r="I3" s="25" t="s">
        <v>21</v>
      </c>
      <c r="K3" s="24" t="s">
        <v>10</v>
      </c>
      <c r="L3" s="23" t="s">
        <v>12</v>
      </c>
    </row>
    <row r="4" spans="1:13" x14ac:dyDescent="0.3">
      <c r="A4" s="45">
        <f>'1-2 TOUR A1'!A16</f>
        <v>1</v>
      </c>
      <c r="B4" s="45">
        <f>'1-2 TOUR A1'!$G16</f>
        <v>14</v>
      </c>
      <c r="C4" s="45">
        <f>'1-2 TOUR A2'!$G16</f>
        <v>18</v>
      </c>
      <c r="D4" s="45">
        <f>'1-2 TOUR A3'!$G16</f>
        <v>20</v>
      </c>
      <c r="E4" s="45">
        <f>'1-2 TOUR A4'!$G$16</f>
        <v>20</v>
      </c>
      <c r="F4" s="45">
        <f>'1-2 TOUR A5'!$G$16</f>
        <v>20</v>
      </c>
      <c r="G4" s="45">
        <f t="shared" ref="G4:G20" si="0">SUM(B4:F4)</f>
        <v>92</v>
      </c>
      <c r="H4" s="46">
        <f t="shared" ref="H4:H96" si="1">AVERAGE(B4:F4)</f>
        <v>18.399999999999999</v>
      </c>
      <c r="I4" s="25">
        <f>IF(H4=0,"",H4+COUNTIF($H$4:H4,H4)/100)</f>
        <v>18.41</v>
      </c>
      <c r="J4" s="99">
        <v>1</v>
      </c>
      <c r="K4" s="35">
        <f t="shared" ref="K4:K23" si="2">INDEX($A$4:$H$93,MATCH(LARGE($I$4:$I$93,ROW($A1)),$I$4:$I$93,0),1)</f>
        <v>4</v>
      </c>
      <c r="L4" s="36">
        <f t="shared" ref="L4:L23" si="3">INDEX($A$4:$H$93,MATCH(LARGE($I$4:$I$93,ROW($A1)),$I$4:$I$93,0),8)</f>
        <v>20</v>
      </c>
      <c r="M4" s="99"/>
    </row>
    <row r="5" spans="1:13" x14ac:dyDescent="0.3">
      <c r="A5" s="4">
        <f>'1-2 TOUR A1'!A17</f>
        <v>2</v>
      </c>
      <c r="B5" s="4">
        <f>'1-2 TOUR A1'!$G17</f>
        <v>5</v>
      </c>
      <c r="C5" s="4">
        <f>'1-2 TOUR A2'!$G17</f>
        <v>6</v>
      </c>
      <c r="D5" s="4">
        <f>'1-2 TOUR A3'!$G17</f>
        <v>6</v>
      </c>
      <c r="E5" s="4">
        <f>'1-2 TOUR A4'!$G17</f>
        <v>6</v>
      </c>
      <c r="F5" s="4">
        <f>'1-2 TOUR A5'!$G17</f>
        <v>6</v>
      </c>
      <c r="G5" s="4">
        <f t="shared" si="0"/>
        <v>29</v>
      </c>
      <c r="H5" s="12">
        <f t="shared" si="1"/>
        <v>5.8</v>
      </c>
      <c r="I5" s="25">
        <f>IF(H5=0,"",H5+COUNTIF($H$4:H5,H5)/100)</f>
        <v>5.81</v>
      </c>
      <c r="J5" s="99">
        <v>2</v>
      </c>
      <c r="K5" s="87">
        <f t="shared" si="2"/>
        <v>12</v>
      </c>
      <c r="L5" s="88">
        <f t="shared" si="3"/>
        <v>19</v>
      </c>
      <c r="M5" s="99"/>
    </row>
    <row r="6" spans="1:13" x14ac:dyDescent="0.3">
      <c r="A6" s="4">
        <f>'1-2 TOUR A1'!A18</f>
        <v>3</v>
      </c>
      <c r="B6" s="4">
        <f>'1-2 TOUR A1'!$G18</f>
        <v>15</v>
      </c>
      <c r="C6" s="4">
        <f>'1-2 TOUR A2'!$G18</f>
        <v>15</v>
      </c>
      <c r="D6" s="4">
        <f>'1-2 TOUR A3'!$G18</f>
        <v>15</v>
      </c>
      <c r="E6" s="4">
        <f>'1-2 TOUR A4'!$G18</f>
        <v>15</v>
      </c>
      <c r="F6" s="4">
        <f>'1-2 TOUR A5'!$G18</f>
        <v>15</v>
      </c>
      <c r="G6" s="4">
        <f t="shared" si="0"/>
        <v>75</v>
      </c>
      <c r="H6" s="12">
        <f t="shared" si="1"/>
        <v>15</v>
      </c>
      <c r="I6" s="25">
        <f>IF(H6=0,"",H6+COUNTIF($H$4:H6,H6)/100)</f>
        <v>15.01</v>
      </c>
      <c r="J6" s="99">
        <v>3</v>
      </c>
      <c r="K6" s="87">
        <f t="shared" si="2"/>
        <v>1</v>
      </c>
      <c r="L6" s="88">
        <f t="shared" si="3"/>
        <v>18.399999999999999</v>
      </c>
      <c r="M6" s="99"/>
    </row>
    <row r="7" spans="1:13" x14ac:dyDescent="0.3">
      <c r="A7" s="4">
        <f>'1-2 TOUR A1'!A19</f>
        <v>4</v>
      </c>
      <c r="B7" s="4">
        <f>'1-2 TOUR A1'!$G19</f>
        <v>20</v>
      </c>
      <c r="C7" s="4">
        <f>'1-2 TOUR A2'!$G19</f>
        <v>20</v>
      </c>
      <c r="D7" s="4">
        <f>'1-2 TOUR A3'!$G19</f>
        <v>20</v>
      </c>
      <c r="E7" s="4">
        <f>'1-2 TOUR A4'!$G19</f>
        <v>20</v>
      </c>
      <c r="F7" s="4">
        <f>'1-2 TOUR A5'!$G19</f>
        <v>20</v>
      </c>
      <c r="G7" s="4">
        <f t="shared" si="0"/>
        <v>100</v>
      </c>
      <c r="H7" s="12">
        <f t="shared" si="1"/>
        <v>20</v>
      </c>
      <c r="I7" s="25">
        <f>IF(H7=0,"",H7+COUNTIF($H$4:H7,H7)/100)</f>
        <v>20.010000000000002</v>
      </c>
      <c r="J7" s="99">
        <v>4</v>
      </c>
      <c r="K7" s="87">
        <f t="shared" si="2"/>
        <v>15</v>
      </c>
      <c r="L7" s="88">
        <f t="shared" si="3"/>
        <v>17.399999999999999</v>
      </c>
      <c r="M7" s="99"/>
    </row>
    <row r="8" spans="1:13" x14ac:dyDescent="0.3">
      <c r="A8" s="4">
        <f>'1-2 TOUR A1'!A20</f>
        <v>5</v>
      </c>
      <c r="B8" s="4">
        <f>'1-2 TOUR A1'!$G20</f>
        <v>14</v>
      </c>
      <c r="C8" s="4">
        <f>'1-2 TOUR A2'!$G20</f>
        <v>14</v>
      </c>
      <c r="D8" s="4">
        <f>'1-2 TOUR A3'!$G20</f>
        <v>14</v>
      </c>
      <c r="E8" s="4">
        <f>'1-2 TOUR A4'!$G20</f>
        <v>14</v>
      </c>
      <c r="F8" s="4">
        <f>'1-2 TOUR A5'!$G20</f>
        <v>14</v>
      </c>
      <c r="G8" s="4">
        <f t="shared" si="0"/>
        <v>70</v>
      </c>
      <c r="H8" s="12">
        <f t="shared" si="1"/>
        <v>14</v>
      </c>
      <c r="I8" s="25">
        <f>IF(H8=0,"",H8+COUNTIF($H$4:H8,H8)/100)</f>
        <v>14.01</v>
      </c>
      <c r="J8" s="99">
        <v>5</v>
      </c>
      <c r="K8" s="87">
        <f t="shared" si="2"/>
        <v>9</v>
      </c>
      <c r="L8" s="88">
        <f t="shared" si="3"/>
        <v>17</v>
      </c>
      <c r="M8" s="99"/>
    </row>
    <row r="9" spans="1:13" x14ac:dyDescent="0.3">
      <c r="A9" s="4">
        <f>'1-2 TOUR A1'!A21</f>
        <v>6</v>
      </c>
      <c r="B9" s="4">
        <f>'1-2 TOUR A1'!$G21</f>
        <v>14</v>
      </c>
      <c r="C9" s="4">
        <f>'1-2 TOUR A2'!$G21</f>
        <v>14</v>
      </c>
      <c r="D9" s="4">
        <f>'1-2 TOUR A3'!$G21</f>
        <v>14</v>
      </c>
      <c r="E9" s="4">
        <f>'1-2 TOUR A4'!$G21</f>
        <v>14</v>
      </c>
      <c r="F9" s="4">
        <f>'1-2 TOUR A5'!$G21</f>
        <v>14</v>
      </c>
      <c r="G9" s="4">
        <f t="shared" si="0"/>
        <v>70</v>
      </c>
      <c r="H9" s="12">
        <f t="shared" si="1"/>
        <v>14</v>
      </c>
      <c r="I9" s="25">
        <f>IF(H9=0,"",H9+COUNTIF($H$4:H9,H9)/100)</f>
        <v>14.02</v>
      </c>
      <c r="J9" s="99">
        <v>6</v>
      </c>
      <c r="K9" s="87">
        <f t="shared" si="2"/>
        <v>10</v>
      </c>
      <c r="L9" s="88">
        <f t="shared" si="3"/>
        <v>16</v>
      </c>
      <c r="M9" s="99"/>
    </row>
    <row r="10" spans="1:13" x14ac:dyDescent="0.3">
      <c r="A10" s="4">
        <f>'1-2 TOUR A1'!A22</f>
        <v>7</v>
      </c>
      <c r="B10" s="4">
        <f>'1-2 TOUR A1'!$G22</f>
        <v>16</v>
      </c>
      <c r="C10" s="4">
        <f>'1-2 TOUR A2'!$G22</f>
        <v>16</v>
      </c>
      <c r="D10" s="4">
        <f>'1-2 TOUR A3'!$G22</f>
        <v>16</v>
      </c>
      <c r="E10" s="4">
        <f>'1-2 TOUR A4'!$G22</f>
        <v>16</v>
      </c>
      <c r="F10" s="4">
        <f>'1-2 TOUR A5'!$G22</f>
        <v>16</v>
      </c>
      <c r="G10" s="4">
        <f t="shared" si="0"/>
        <v>80</v>
      </c>
      <c r="H10" s="12">
        <f t="shared" si="1"/>
        <v>16</v>
      </c>
      <c r="I10" s="25">
        <f>IF(H10=0,"",H10+COUNTIF($H$4:H10,H10)/100)</f>
        <v>16.010000000000002</v>
      </c>
      <c r="J10" s="99">
        <v>7</v>
      </c>
      <c r="K10" s="87">
        <f t="shared" si="2"/>
        <v>7</v>
      </c>
      <c r="L10" s="88">
        <f t="shared" si="3"/>
        <v>16</v>
      </c>
      <c r="M10" s="99"/>
    </row>
    <row r="11" spans="1:13" x14ac:dyDescent="0.3">
      <c r="A11" s="4">
        <f>'1-2 TOUR A1'!A23</f>
        <v>8</v>
      </c>
      <c r="B11" s="4">
        <f>'1-2 TOUR A1'!$G23</f>
        <v>15</v>
      </c>
      <c r="C11" s="4">
        <f>'1-2 TOUR A2'!$G23</f>
        <v>15</v>
      </c>
      <c r="D11" s="4">
        <f>'1-2 TOUR A3'!$G23</f>
        <v>15</v>
      </c>
      <c r="E11" s="4">
        <f>'1-2 TOUR A4'!$G23</f>
        <v>15</v>
      </c>
      <c r="F11" s="4">
        <f>'1-2 TOUR A5'!$G23</f>
        <v>15</v>
      </c>
      <c r="G11" s="4">
        <f t="shared" si="0"/>
        <v>75</v>
      </c>
      <c r="H11" s="12">
        <f t="shared" si="1"/>
        <v>15</v>
      </c>
      <c r="I11" s="25">
        <f>IF(H11=0,"",H11+COUNTIF($H$4:H11,H11)/100)</f>
        <v>15.02</v>
      </c>
      <c r="J11" s="99">
        <v>8</v>
      </c>
      <c r="K11" s="87">
        <f t="shared" si="2"/>
        <v>18</v>
      </c>
      <c r="L11" s="88">
        <f t="shared" si="3"/>
        <v>15.8</v>
      </c>
      <c r="M11" s="99"/>
    </row>
    <row r="12" spans="1:13" x14ac:dyDescent="0.3">
      <c r="A12" s="4">
        <f>'1-2 TOUR A1'!A24</f>
        <v>9</v>
      </c>
      <c r="B12" s="4">
        <f>'1-2 TOUR A1'!$G24</f>
        <v>17</v>
      </c>
      <c r="C12" s="4">
        <f>'1-2 TOUR A2'!$G24</f>
        <v>17</v>
      </c>
      <c r="D12" s="4">
        <f>'1-2 TOUR A3'!$G24</f>
        <v>17</v>
      </c>
      <c r="E12" s="4">
        <f>'1-2 TOUR A4'!$G24</f>
        <v>17</v>
      </c>
      <c r="F12" s="4">
        <f>'1-2 TOUR A5'!$G24</f>
        <v>17</v>
      </c>
      <c r="G12" s="4">
        <f t="shared" si="0"/>
        <v>85</v>
      </c>
      <c r="H12" s="12">
        <f t="shared" si="1"/>
        <v>17</v>
      </c>
      <c r="I12" s="25">
        <f>IF(H12=0,"",H12+COUNTIF($H$4:H12,H12)/100)</f>
        <v>17.010000000000002</v>
      </c>
      <c r="J12" s="99">
        <v>9</v>
      </c>
      <c r="K12" s="87">
        <f t="shared" si="2"/>
        <v>8</v>
      </c>
      <c r="L12" s="88">
        <f t="shared" si="3"/>
        <v>15</v>
      </c>
      <c r="M12" s="99"/>
    </row>
    <row r="13" spans="1:13" ht="15" thickBot="1" x14ac:dyDescent="0.35">
      <c r="A13" s="4">
        <f>'1-2 TOUR A1'!A25</f>
        <v>10</v>
      </c>
      <c r="B13" s="4">
        <f>'1-2 TOUR A1'!$G25</f>
        <v>16</v>
      </c>
      <c r="C13" s="4">
        <f>'1-2 TOUR A2'!$G25</f>
        <v>16</v>
      </c>
      <c r="D13" s="4">
        <f>'1-2 TOUR A3'!$G25</f>
        <v>16</v>
      </c>
      <c r="E13" s="4">
        <f>'1-2 TOUR A4'!$G25</f>
        <v>16</v>
      </c>
      <c r="F13" s="4">
        <f>'1-2 TOUR A5'!$G25</f>
        <v>16</v>
      </c>
      <c r="G13" s="4">
        <f t="shared" si="0"/>
        <v>80</v>
      </c>
      <c r="H13" s="12">
        <f t="shared" si="1"/>
        <v>16</v>
      </c>
      <c r="I13" s="25">
        <f>IF(H13=0,"",H13+COUNTIF($H$4:H13,H13)/100)</f>
        <v>16.02</v>
      </c>
      <c r="J13" s="100">
        <v>10</v>
      </c>
      <c r="K13" s="101">
        <f t="shared" si="2"/>
        <v>3</v>
      </c>
      <c r="L13" s="102">
        <f t="shared" si="3"/>
        <v>15</v>
      </c>
      <c r="M13" s="100"/>
    </row>
    <row r="14" spans="1:13" ht="15" thickTop="1" x14ac:dyDescent="0.3">
      <c r="A14" s="4">
        <f>'1-2 TOUR A1'!A26</f>
        <v>11</v>
      </c>
      <c r="B14" s="4">
        <f>'1-2 TOUR A1'!$G26</f>
        <v>12</v>
      </c>
      <c r="C14" s="4">
        <f>'1-2 TOUR A2'!$G26</f>
        <v>12</v>
      </c>
      <c r="D14" s="4">
        <f>'1-2 TOUR A3'!$G26</f>
        <v>12</v>
      </c>
      <c r="E14" s="4">
        <f>'1-2 TOUR A4'!$G26</f>
        <v>20</v>
      </c>
      <c r="F14" s="4">
        <f>'1-2 TOUR A5'!$G26</f>
        <v>12</v>
      </c>
      <c r="G14" s="4">
        <f t="shared" si="0"/>
        <v>68</v>
      </c>
      <c r="H14" s="12">
        <f t="shared" si="1"/>
        <v>13.6</v>
      </c>
      <c r="I14" s="25">
        <f>IF(H14=0,"",H14+COUNTIF($H$4:H14,H14)/100)</f>
        <v>13.61</v>
      </c>
      <c r="J14">
        <v>11</v>
      </c>
      <c r="K14" s="37">
        <f t="shared" si="2"/>
        <v>14</v>
      </c>
      <c r="L14" s="38">
        <f t="shared" si="3"/>
        <v>14</v>
      </c>
      <c r="M14" s="20"/>
    </row>
    <row r="15" spans="1:13" x14ac:dyDescent="0.3">
      <c r="A15" s="4">
        <f>'1-2 TOUR A1'!A27</f>
        <v>12</v>
      </c>
      <c r="B15" s="4">
        <f>'1-2 TOUR A1'!$G27</f>
        <v>20</v>
      </c>
      <c r="C15" s="4">
        <f>'1-2 TOUR A2'!$G27</f>
        <v>20</v>
      </c>
      <c r="D15" s="4">
        <f>'1-2 TOUR A3'!$G27</f>
        <v>20</v>
      </c>
      <c r="E15" s="4">
        <f>'1-2 TOUR A4'!$G27</f>
        <v>15</v>
      </c>
      <c r="F15" s="4">
        <f>'1-2 TOUR A5'!$G27</f>
        <v>20</v>
      </c>
      <c r="G15" s="4">
        <f t="shared" si="0"/>
        <v>95</v>
      </c>
      <c r="H15" s="12">
        <f t="shared" si="1"/>
        <v>19</v>
      </c>
      <c r="I15" s="25">
        <f>IF(H15=0,"",H15+COUNTIF($H$4:H15,H15)/100)</f>
        <v>19.010000000000002</v>
      </c>
      <c r="J15">
        <v>12</v>
      </c>
      <c r="K15" s="87">
        <f t="shared" si="2"/>
        <v>6</v>
      </c>
      <c r="L15" s="88">
        <f t="shared" si="3"/>
        <v>14</v>
      </c>
      <c r="M15" s="20"/>
    </row>
    <row r="16" spans="1:13" x14ac:dyDescent="0.3">
      <c r="A16" s="4">
        <f>'1-2 TOUR A1'!A28</f>
        <v>13</v>
      </c>
      <c r="B16" s="4">
        <f>'1-2 TOUR A1'!$G28</f>
        <v>10</v>
      </c>
      <c r="C16" s="4">
        <f>'1-2 TOUR A2'!$G28</f>
        <v>10</v>
      </c>
      <c r="D16" s="4">
        <f>'1-2 TOUR A3'!$G28</f>
        <v>10</v>
      </c>
      <c r="E16" s="4">
        <f>'1-2 TOUR A4'!$G28</f>
        <v>10</v>
      </c>
      <c r="F16" s="4">
        <f>'1-2 TOUR A5'!$G28</f>
        <v>10</v>
      </c>
      <c r="G16" s="4">
        <f t="shared" si="0"/>
        <v>50</v>
      </c>
      <c r="H16" s="12">
        <f t="shared" si="1"/>
        <v>10</v>
      </c>
      <c r="I16" s="25">
        <f>IF(H16=0,"",H16+COUNTIF($H$4:H16,H16)/100)</f>
        <v>10.01</v>
      </c>
      <c r="J16">
        <v>13</v>
      </c>
      <c r="K16" s="87">
        <f t="shared" si="2"/>
        <v>5</v>
      </c>
      <c r="L16" s="88">
        <f t="shared" si="3"/>
        <v>14</v>
      </c>
      <c r="M16" s="20"/>
    </row>
    <row r="17" spans="1:13" x14ac:dyDescent="0.3">
      <c r="A17" s="4">
        <f>'1-2 TOUR A1'!A29</f>
        <v>14</v>
      </c>
      <c r="B17" s="4">
        <f>'1-2 TOUR A1'!$G29</f>
        <v>14</v>
      </c>
      <c r="C17" s="4">
        <f>'1-2 TOUR A2'!$G29</f>
        <v>14</v>
      </c>
      <c r="D17" s="4">
        <f>'1-2 TOUR A3'!$G29</f>
        <v>14</v>
      </c>
      <c r="E17" s="4">
        <f>'1-2 TOUR A4'!$G29</f>
        <v>14</v>
      </c>
      <c r="F17" s="4">
        <f>'1-2 TOUR A5'!$G29</f>
        <v>14</v>
      </c>
      <c r="G17" s="4">
        <f t="shared" si="0"/>
        <v>70</v>
      </c>
      <c r="H17" s="12">
        <f t="shared" si="1"/>
        <v>14</v>
      </c>
      <c r="I17" s="25">
        <f>IF(H17=0,"",H17+COUNTIF($H$4:H17,H17)/100)</f>
        <v>14.03</v>
      </c>
      <c r="J17">
        <v>14</v>
      </c>
      <c r="K17" s="87">
        <f t="shared" si="2"/>
        <v>11</v>
      </c>
      <c r="L17" s="88">
        <f t="shared" si="3"/>
        <v>13.6</v>
      </c>
      <c r="M17" s="20"/>
    </row>
    <row r="18" spans="1:13" x14ac:dyDescent="0.3">
      <c r="A18" s="4">
        <f>'1-2 TOUR A1'!A30</f>
        <v>15</v>
      </c>
      <c r="B18" s="4">
        <f>'1-2 TOUR A1'!$G30</f>
        <v>18</v>
      </c>
      <c r="C18" s="4">
        <f>'1-2 TOUR A2'!$G30</f>
        <v>15</v>
      </c>
      <c r="D18" s="4">
        <f>'1-2 TOUR A3'!$G30</f>
        <v>18</v>
      </c>
      <c r="E18" s="4">
        <f>'1-2 TOUR A4'!$G30</f>
        <v>18</v>
      </c>
      <c r="F18" s="4">
        <f>'1-2 TOUR A5'!$G30</f>
        <v>18</v>
      </c>
      <c r="G18" s="4">
        <f t="shared" si="0"/>
        <v>87</v>
      </c>
      <c r="H18" s="12">
        <f t="shared" si="1"/>
        <v>17.399999999999999</v>
      </c>
      <c r="I18" s="25">
        <f>IF(H18=0,"",H18+COUNTIF($H$4:H18,H18)/100)</f>
        <v>17.41</v>
      </c>
      <c r="J18">
        <v>15</v>
      </c>
      <c r="K18" s="87">
        <f t="shared" si="2"/>
        <v>19</v>
      </c>
      <c r="L18" s="88">
        <f t="shared" si="3"/>
        <v>13.4</v>
      </c>
      <c r="M18" s="20"/>
    </row>
    <row r="19" spans="1:13" x14ac:dyDescent="0.3">
      <c r="A19" s="4">
        <f>'1-2 TOUR A1'!A31</f>
        <v>16</v>
      </c>
      <c r="B19" s="4">
        <f>'1-2 TOUR A1'!$G31</f>
        <v>12</v>
      </c>
      <c r="C19" s="4">
        <f>'1-2 TOUR A2'!$G31</f>
        <v>12</v>
      </c>
      <c r="D19" s="4">
        <f>'1-2 TOUR A3'!$G31</f>
        <v>12</v>
      </c>
      <c r="E19" s="4">
        <f>'1-2 TOUR A4'!$G31</f>
        <v>12</v>
      </c>
      <c r="F19" s="4">
        <f>'1-2 TOUR A5'!$G31</f>
        <v>12</v>
      </c>
      <c r="G19" s="4">
        <f t="shared" si="0"/>
        <v>60</v>
      </c>
      <c r="H19" s="12">
        <f t="shared" si="1"/>
        <v>12</v>
      </c>
      <c r="I19" s="25">
        <f>IF(H19=0,"",H19+COUNTIF($H$4:H19,H19)/100)</f>
        <v>12.01</v>
      </c>
      <c r="J19">
        <v>16</v>
      </c>
      <c r="K19" s="87">
        <f t="shared" si="2"/>
        <v>16</v>
      </c>
      <c r="L19" s="88">
        <f t="shared" si="3"/>
        <v>12</v>
      </c>
      <c r="M19" s="20"/>
    </row>
    <row r="20" spans="1:13" x14ac:dyDescent="0.3">
      <c r="A20" s="4">
        <f>'1-2 TOUR A1'!A32</f>
        <v>17</v>
      </c>
      <c r="B20" s="4">
        <f>'1-2 TOUR A1'!$G32</f>
        <v>5</v>
      </c>
      <c r="C20" s="4">
        <f>'1-2 TOUR A2'!$G32</f>
        <v>5</v>
      </c>
      <c r="D20" s="4">
        <f>'1-2 TOUR A3'!$G32</f>
        <v>5</v>
      </c>
      <c r="E20" s="4">
        <f>'1-2 TOUR A4'!$G32</f>
        <v>5</v>
      </c>
      <c r="F20" s="4">
        <f>'1-2 TOUR A5'!$G32</f>
        <v>5</v>
      </c>
      <c r="G20" s="4">
        <f t="shared" si="0"/>
        <v>25</v>
      </c>
      <c r="H20" s="12">
        <f t="shared" si="1"/>
        <v>5</v>
      </c>
      <c r="I20" s="25">
        <f>IF(H20=0,"",H20+COUNTIF($H$4:H20,H20)/100)</f>
        <v>5.01</v>
      </c>
      <c r="J20">
        <v>17</v>
      </c>
      <c r="K20" s="87">
        <f t="shared" si="2"/>
        <v>20</v>
      </c>
      <c r="L20" s="88">
        <f t="shared" si="3"/>
        <v>11.2</v>
      </c>
      <c r="M20" s="20"/>
    </row>
    <row r="21" spans="1:13" x14ac:dyDescent="0.3">
      <c r="A21" s="4">
        <f>'1-2 TOUR A1'!A33</f>
        <v>18</v>
      </c>
      <c r="B21" s="4">
        <f>'1-2 TOUR A1'!$G33</f>
        <v>20</v>
      </c>
      <c r="C21" s="4">
        <f>'1-2 TOUR A2'!$G33</f>
        <v>10</v>
      </c>
      <c r="D21" s="4">
        <f>'1-2 TOUR A3'!$G33</f>
        <v>14</v>
      </c>
      <c r="E21" s="4">
        <f>'1-2 TOUR A4'!$G33</f>
        <v>15</v>
      </c>
      <c r="F21" s="4">
        <f>'1-2 TOUR A5'!$G33</f>
        <v>20</v>
      </c>
      <c r="G21" s="4">
        <f t="shared" ref="G21:G84" si="4">SUM(B21:F21)</f>
        <v>79</v>
      </c>
      <c r="H21" s="12">
        <f t="shared" si="1"/>
        <v>15.8</v>
      </c>
      <c r="I21" s="25">
        <f>IF(H21=0,"",H21+COUNTIF($H$4:H21,H21)/100)</f>
        <v>15.81</v>
      </c>
      <c r="J21">
        <v>18</v>
      </c>
      <c r="K21" s="87">
        <f t="shared" si="2"/>
        <v>13</v>
      </c>
      <c r="L21" s="88">
        <f t="shared" si="3"/>
        <v>10</v>
      </c>
      <c r="M21" s="20"/>
    </row>
    <row r="22" spans="1:13" x14ac:dyDescent="0.3">
      <c r="A22" s="4">
        <f>'1-2 TOUR A1'!A34</f>
        <v>19</v>
      </c>
      <c r="B22" s="4">
        <f>'1-2 TOUR A1'!$G34</f>
        <v>14</v>
      </c>
      <c r="C22" s="4">
        <f>'1-2 TOUR A2'!$G34</f>
        <v>14</v>
      </c>
      <c r="D22" s="4">
        <f>'1-2 TOUR A3'!$G34</f>
        <v>10</v>
      </c>
      <c r="E22" s="4">
        <f>'1-2 TOUR A4'!$G34</f>
        <v>15</v>
      </c>
      <c r="F22" s="4">
        <f>'1-2 TOUR A5'!$G34</f>
        <v>14</v>
      </c>
      <c r="G22" s="4">
        <f t="shared" si="4"/>
        <v>67</v>
      </c>
      <c r="H22" s="12">
        <f t="shared" si="1"/>
        <v>13.4</v>
      </c>
      <c r="I22" s="25">
        <f>IF(H22=0,"",H22+COUNTIF($H$4:H22,H22)/100)</f>
        <v>13.41</v>
      </c>
      <c r="J22">
        <v>19</v>
      </c>
      <c r="K22" s="87">
        <f t="shared" si="2"/>
        <v>2</v>
      </c>
      <c r="L22" s="88">
        <f t="shared" si="3"/>
        <v>5.8</v>
      </c>
      <c r="M22" s="20"/>
    </row>
    <row r="23" spans="1:13" ht="15" thickBot="1" x14ac:dyDescent="0.35">
      <c r="A23" s="4">
        <f>'1-2 TOUR A1'!A35</f>
        <v>20</v>
      </c>
      <c r="B23" s="4">
        <f>'1-2 TOUR A1'!$G35</f>
        <v>15</v>
      </c>
      <c r="C23" s="4">
        <f>'1-2 TOUR A2'!$G35</f>
        <v>14</v>
      </c>
      <c r="D23" s="4">
        <f>'1-2 TOUR A3'!$G35</f>
        <v>5</v>
      </c>
      <c r="E23" s="4">
        <f>'1-2 TOUR A4'!$G35</f>
        <v>17</v>
      </c>
      <c r="F23" s="4">
        <f>'1-2 TOUR A5'!$G35</f>
        <v>5</v>
      </c>
      <c r="G23" s="4">
        <f t="shared" si="4"/>
        <v>56</v>
      </c>
      <c r="H23" s="12">
        <f t="shared" si="1"/>
        <v>11.2</v>
      </c>
      <c r="I23" s="25">
        <f>IF(H23=0,"",H23+COUNTIF($H$4:H23,H23)/100)</f>
        <v>11.209999999999999</v>
      </c>
      <c r="J23">
        <v>20</v>
      </c>
      <c r="K23" s="89">
        <f t="shared" si="2"/>
        <v>17</v>
      </c>
      <c r="L23" s="90">
        <f t="shared" si="3"/>
        <v>5</v>
      </c>
      <c r="M23" s="20"/>
    </row>
    <row r="24" spans="1:13" x14ac:dyDescent="0.3">
      <c r="A24" s="4">
        <f>'1-2 TOUR A1'!A36</f>
        <v>0</v>
      </c>
      <c r="B24" s="4">
        <f>'1-2 TOUR A1'!$G36</f>
        <v>0</v>
      </c>
      <c r="C24" s="4">
        <f>'1-2 TOUR A2'!$G36</f>
        <v>0</v>
      </c>
      <c r="D24" s="4">
        <f>'1-2 TOUR A3'!$G36</f>
        <v>0</v>
      </c>
      <c r="E24" s="4">
        <f>'1-2 TOUR A4'!$G36</f>
        <v>0</v>
      </c>
      <c r="F24" s="4">
        <f>'1-2 TOUR A5'!$G36</f>
        <v>0</v>
      </c>
      <c r="G24" s="4">
        <f t="shared" si="4"/>
        <v>0</v>
      </c>
      <c r="H24" s="12">
        <f t="shared" si="1"/>
        <v>0</v>
      </c>
      <c r="I24" s="25" t="str">
        <f>IF(H24=0,"",H24+COUNTIF($H$4:H24,H24)/100)</f>
        <v/>
      </c>
      <c r="K24" s="39"/>
      <c r="L24" s="40"/>
      <c r="M24" s="20"/>
    </row>
    <row r="25" spans="1:13" x14ac:dyDescent="0.3">
      <c r="A25" s="4">
        <f>'1-2 TOUR A1'!A37</f>
        <v>0</v>
      </c>
      <c r="B25" s="4">
        <f>'1-2 TOUR A1'!$G37</f>
        <v>0</v>
      </c>
      <c r="C25" s="4">
        <f>'1-2 TOUR A2'!$G37</f>
        <v>0</v>
      </c>
      <c r="D25" s="4">
        <f>'1-2 TOUR A3'!$G37</f>
        <v>0</v>
      </c>
      <c r="E25" s="4">
        <f>'1-2 TOUR A4'!$G37</f>
        <v>0</v>
      </c>
      <c r="F25" s="4">
        <f>'1-2 TOUR A5'!$G37</f>
        <v>0</v>
      </c>
      <c r="G25" s="4">
        <f t="shared" si="4"/>
        <v>0</v>
      </c>
      <c r="H25" s="12">
        <f t="shared" si="1"/>
        <v>0</v>
      </c>
      <c r="I25" s="25" t="str">
        <f>IF(H25=0,"",H25+COUNTIF($H$4:H25,H25)/100)</f>
        <v/>
      </c>
      <c r="K25" s="39"/>
      <c r="L25" s="40"/>
      <c r="M25" s="20"/>
    </row>
    <row r="26" spans="1:13" x14ac:dyDescent="0.3">
      <c r="A26" s="4">
        <f>'1-2 TOUR A1'!A38</f>
        <v>0</v>
      </c>
      <c r="B26" s="4">
        <f>'1-2 TOUR A1'!$G38</f>
        <v>0</v>
      </c>
      <c r="C26" s="4">
        <f>'1-2 TOUR A2'!$G38</f>
        <v>0</v>
      </c>
      <c r="D26" s="4">
        <f>'1-2 TOUR A3'!$G38</f>
        <v>0</v>
      </c>
      <c r="E26" s="4">
        <f>'1-2 TOUR A4'!$G38</f>
        <v>0</v>
      </c>
      <c r="F26" s="4">
        <f>'1-2 TOUR A5'!$G38</f>
        <v>0</v>
      </c>
      <c r="G26" s="4">
        <f t="shared" si="4"/>
        <v>0</v>
      </c>
      <c r="H26" s="12">
        <f t="shared" si="1"/>
        <v>0</v>
      </c>
      <c r="I26" s="25" t="str">
        <f>IF(H26=0,"",H26+COUNTIF($H$4:H26,H26)/100)</f>
        <v/>
      </c>
      <c r="K26" s="39"/>
      <c r="L26" s="40"/>
      <c r="M26" s="20"/>
    </row>
    <row r="27" spans="1:13" x14ac:dyDescent="0.3">
      <c r="A27" s="4">
        <f>'1-2 TOUR A1'!A39</f>
        <v>0</v>
      </c>
      <c r="B27" s="4">
        <f>'1-2 TOUR A1'!$G39</f>
        <v>0</v>
      </c>
      <c r="C27" s="4">
        <f>'1-2 TOUR A2'!$G39</f>
        <v>0</v>
      </c>
      <c r="D27" s="4">
        <f>'1-2 TOUR A3'!$G39</f>
        <v>0</v>
      </c>
      <c r="E27" s="4">
        <f>'1-2 TOUR A4'!$G39</f>
        <v>0</v>
      </c>
      <c r="F27" s="4">
        <f>'1-2 TOUR A5'!$G39</f>
        <v>0</v>
      </c>
      <c r="G27" s="4">
        <f t="shared" si="4"/>
        <v>0</v>
      </c>
      <c r="H27" s="12">
        <f t="shared" si="1"/>
        <v>0</v>
      </c>
      <c r="I27" s="25" t="str">
        <f>IF(H27=0,"",H27+COUNTIF($H$4:H27,H27)/100)</f>
        <v/>
      </c>
      <c r="K27" s="20"/>
      <c r="L27" s="20"/>
      <c r="M27" s="20"/>
    </row>
    <row r="28" spans="1:13" x14ac:dyDescent="0.3">
      <c r="A28" s="4">
        <f>'1-2 TOUR A1'!A40</f>
        <v>0</v>
      </c>
      <c r="B28" s="4">
        <f>'1-2 TOUR A1'!$G40</f>
        <v>0</v>
      </c>
      <c r="C28" s="4">
        <f>'1-2 TOUR A2'!$G40</f>
        <v>0</v>
      </c>
      <c r="D28" s="4">
        <f>'1-2 TOUR A3'!$G40</f>
        <v>0</v>
      </c>
      <c r="E28" s="4">
        <f>'1-2 TOUR A4'!$G40</f>
        <v>0</v>
      </c>
      <c r="F28" s="4">
        <f>'1-2 TOUR A5'!$G40</f>
        <v>0</v>
      </c>
      <c r="G28" s="4">
        <f t="shared" si="4"/>
        <v>0</v>
      </c>
      <c r="H28" s="12">
        <f t="shared" si="1"/>
        <v>0</v>
      </c>
      <c r="I28" s="25" t="str">
        <f>IF(H28=0,"",H28+COUNTIF($H$4:H28,H28)/100)</f>
        <v/>
      </c>
      <c r="K28" s="20"/>
      <c r="L28" s="20"/>
      <c r="M28" s="20"/>
    </row>
    <row r="29" spans="1:13" x14ac:dyDescent="0.3">
      <c r="A29" s="4">
        <f>'1-2 TOUR A1'!A41</f>
        <v>0</v>
      </c>
      <c r="B29" s="4">
        <f>'1-2 TOUR A1'!$G41</f>
        <v>0</v>
      </c>
      <c r="C29" s="4">
        <f>'1-2 TOUR A2'!$G41</f>
        <v>0</v>
      </c>
      <c r="D29" s="4">
        <f>'1-2 TOUR A3'!$G41</f>
        <v>0</v>
      </c>
      <c r="E29" s="4">
        <f>'1-2 TOUR A4'!$G41</f>
        <v>0</v>
      </c>
      <c r="F29" s="4">
        <f>'1-2 TOUR A5'!$G41</f>
        <v>0</v>
      </c>
      <c r="G29" s="4">
        <f t="shared" si="4"/>
        <v>0</v>
      </c>
      <c r="H29" s="12">
        <f t="shared" si="1"/>
        <v>0</v>
      </c>
      <c r="I29" s="25" t="str">
        <f>IF(H29=0,"",H29+COUNTIF($H$4:H29,H29)/100)</f>
        <v/>
      </c>
      <c r="K29" s="20"/>
      <c r="L29" s="20"/>
      <c r="M29" s="20"/>
    </row>
    <row r="30" spans="1:13" x14ac:dyDescent="0.3">
      <c r="A30" s="4">
        <f>'1-2 TOUR A1'!A42</f>
        <v>0</v>
      </c>
      <c r="B30" s="4">
        <f>'1-2 TOUR A1'!$G42</f>
        <v>0</v>
      </c>
      <c r="C30" s="4">
        <f>'1-2 TOUR A2'!$G42</f>
        <v>0</v>
      </c>
      <c r="D30" s="4">
        <f>'1-2 TOUR A3'!$G42</f>
        <v>0</v>
      </c>
      <c r="E30" s="4">
        <f>'1-2 TOUR A4'!$G42</f>
        <v>0</v>
      </c>
      <c r="F30" s="4">
        <f>'1-2 TOUR A5'!$G42</f>
        <v>0</v>
      </c>
      <c r="G30" s="4">
        <f t="shared" si="4"/>
        <v>0</v>
      </c>
      <c r="H30" s="12">
        <f t="shared" si="1"/>
        <v>0</v>
      </c>
      <c r="I30" s="25" t="str">
        <f>IF(H30=0,"",H30+COUNTIF($H$4:H30,H30)/100)</f>
        <v/>
      </c>
      <c r="K30" s="20"/>
      <c r="L30" s="20"/>
      <c r="M30" s="20"/>
    </row>
    <row r="31" spans="1:13" x14ac:dyDescent="0.3">
      <c r="A31" s="4">
        <f>'1-2 TOUR A1'!A43</f>
        <v>0</v>
      </c>
      <c r="B31" s="4">
        <f>'1-2 TOUR A1'!$G43</f>
        <v>0</v>
      </c>
      <c r="C31" s="4">
        <f>'1-2 TOUR A2'!$G43</f>
        <v>0</v>
      </c>
      <c r="D31" s="4">
        <f>'1-2 TOUR A3'!$G43</f>
        <v>0</v>
      </c>
      <c r="E31" s="4">
        <f>'1-2 TOUR A4'!$G43</f>
        <v>0</v>
      </c>
      <c r="F31" s="4">
        <f>'1-2 TOUR A5'!$G43</f>
        <v>0</v>
      </c>
      <c r="G31" s="4">
        <f t="shared" si="4"/>
        <v>0</v>
      </c>
      <c r="H31" s="12">
        <f t="shared" si="1"/>
        <v>0</v>
      </c>
      <c r="I31" s="25" t="str">
        <f>IF(H31=0,"",H31+COUNTIF($H$4:H31,H31)/100)</f>
        <v/>
      </c>
      <c r="K31" s="20"/>
      <c r="L31" s="20"/>
      <c r="M31" s="20"/>
    </row>
    <row r="32" spans="1:13" x14ac:dyDescent="0.3">
      <c r="A32" s="4">
        <f>'1-2 TOUR A1'!A44</f>
        <v>0</v>
      </c>
      <c r="B32" s="4">
        <f>'1-2 TOUR A1'!$G44</f>
        <v>0</v>
      </c>
      <c r="C32" s="4">
        <f>'1-2 TOUR A2'!$G44</f>
        <v>0</v>
      </c>
      <c r="D32" s="4">
        <f>'1-2 TOUR A3'!$G44</f>
        <v>0</v>
      </c>
      <c r="E32" s="4">
        <f>'1-2 TOUR A4'!$G44</f>
        <v>0</v>
      </c>
      <c r="F32" s="4">
        <f>'1-2 TOUR A5'!$G44</f>
        <v>0</v>
      </c>
      <c r="G32" s="4">
        <f t="shared" si="4"/>
        <v>0</v>
      </c>
      <c r="H32" s="12">
        <f t="shared" si="1"/>
        <v>0</v>
      </c>
      <c r="I32" s="25" t="str">
        <f>IF(H32=0,"",H32+COUNTIF($H$4:H32,H32)/100)</f>
        <v/>
      </c>
      <c r="K32" s="20"/>
      <c r="L32" s="20"/>
      <c r="M32" s="20"/>
    </row>
    <row r="33" spans="1:13" x14ac:dyDescent="0.3">
      <c r="A33" s="4">
        <f>'1-2 TOUR A1'!A45</f>
        <v>0</v>
      </c>
      <c r="B33" s="4">
        <f>'1-2 TOUR A1'!$G45</f>
        <v>0</v>
      </c>
      <c r="C33" s="4">
        <f>'1-2 TOUR A2'!$G45</f>
        <v>0</v>
      </c>
      <c r="D33" s="4">
        <f>'1-2 TOUR A3'!$G45</f>
        <v>0</v>
      </c>
      <c r="E33" s="4">
        <f>'1-2 TOUR A4'!$G45</f>
        <v>0</v>
      </c>
      <c r="F33" s="4">
        <f>'1-2 TOUR A5'!$G45</f>
        <v>0</v>
      </c>
      <c r="G33" s="4">
        <f t="shared" si="4"/>
        <v>0</v>
      </c>
      <c r="H33" s="12">
        <f t="shared" si="1"/>
        <v>0</v>
      </c>
      <c r="I33" s="25" t="str">
        <f>IF(H33=0,"",H33+COUNTIF($H$4:H33,H33)/100)</f>
        <v/>
      </c>
      <c r="K33" s="20"/>
      <c r="L33" s="20"/>
      <c r="M33" s="20"/>
    </row>
    <row r="34" spans="1:13" x14ac:dyDescent="0.3">
      <c r="A34" s="4">
        <f>'1-2 TOUR A1'!A46</f>
        <v>0</v>
      </c>
      <c r="B34" s="4">
        <f>'1-2 TOUR A1'!$G46</f>
        <v>0</v>
      </c>
      <c r="C34" s="4">
        <f>'1-2 TOUR A2'!$G46</f>
        <v>0</v>
      </c>
      <c r="D34" s="4">
        <f>'1-2 TOUR A3'!$G46</f>
        <v>0</v>
      </c>
      <c r="E34" s="4">
        <f>'1-2 TOUR A4'!$G46</f>
        <v>0</v>
      </c>
      <c r="F34" s="4">
        <f>'1-2 TOUR A5'!$G46</f>
        <v>0</v>
      </c>
      <c r="G34" s="4">
        <f t="shared" si="4"/>
        <v>0</v>
      </c>
      <c r="H34" s="12">
        <f t="shared" si="1"/>
        <v>0</v>
      </c>
      <c r="I34" s="25" t="str">
        <f>IF(H34=0,"",H34+COUNTIF($H$4:H34,H34)/100)</f>
        <v/>
      </c>
      <c r="K34" s="20"/>
      <c r="L34" s="20"/>
      <c r="M34" s="20"/>
    </row>
    <row r="35" spans="1:13" x14ac:dyDescent="0.3">
      <c r="A35" s="4">
        <f>'1-2 TOUR A1'!A47</f>
        <v>0</v>
      </c>
      <c r="B35" s="4">
        <f>'1-2 TOUR A1'!$G47</f>
        <v>0</v>
      </c>
      <c r="C35" s="4">
        <f>'1-2 TOUR A2'!$G47</f>
        <v>0</v>
      </c>
      <c r="D35" s="4">
        <f>'1-2 TOUR A3'!$G47</f>
        <v>0</v>
      </c>
      <c r="E35" s="4">
        <f>'1-2 TOUR A4'!$G47</f>
        <v>0</v>
      </c>
      <c r="F35" s="4">
        <f>'1-2 TOUR A5'!$G47</f>
        <v>0</v>
      </c>
      <c r="G35" s="4">
        <f t="shared" si="4"/>
        <v>0</v>
      </c>
      <c r="H35" s="12">
        <f t="shared" si="1"/>
        <v>0</v>
      </c>
      <c r="I35" s="25" t="str">
        <f>IF(H35=0,"",H35+COUNTIF($H$4:H35,H35)/100)</f>
        <v/>
      </c>
      <c r="K35" s="20"/>
      <c r="L35" s="20"/>
      <c r="M35" s="20"/>
    </row>
    <row r="36" spans="1:13" x14ac:dyDescent="0.3">
      <c r="A36" s="4">
        <f>'1-2 TOUR A1'!A48</f>
        <v>0</v>
      </c>
      <c r="B36" s="4">
        <f>'1-2 TOUR A1'!$G48</f>
        <v>0</v>
      </c>
      <c r="C36" s="4">
        <f>'1-2 TOUR A2'!$G48</f>
        <v>0</v>
      </c>
      <c r="D36" s="4">
        <f>'1-2 TOUR A3'!$G48</f>
        <v>0</v>
      </c>
      <c r="E36" s="4">
        <f>'1-2 TOUR A4'!$G48</f>
        <v>0</v>
      </c>
      <c r="F36" s="4">
        <f>'1-2 TOUR A5'!$G48</f>
        <v>0</v>
      </c>
      <c r="G36" s="4">
        <f t="shared" si="4"/>
        <v>0</v>
      </c>
      <c r="H36" s="12">
        <f t="shared" si="1"/>
        <v>0</v>
      </c>
      <c r="I36" s="25" t="str">
        <f>IF(H36=0,"",H36+COUNTIF($H$4:H36,H36)/100)</f>
        <v/>
      </c>
      <c r="K36" s="20"/>
      <c r="L36" s="20"/>
      <c r="M36" s="20"/>
    </row>
    <row r="37" spans="1:13" x14ac:dyDescent="0.3">
      <c r="A37" s="4">
        <f>'1-2 TOUR A1'!A49</f>
        <v>0</v>
      </c>
      <c r="B37" s="4">
        <f>'1-2 TOUR A1'!$G49</f>
        <v>0</v>
      </c>
      <c r="C37" s="4">
        <f>'1-2 TOUR A2'!$G49</f>
        <v>0</v>
      </c>
      <c r="D37" s="4">
        <f>'1-2 TOUR A3'!$G49</f>
        <v>0</v>
      </c>
      <c r="E37" s="4">
        <f>'1-2 TOUR A4'!$G49</f>
        <v>0</v>
      </c>
      <c r="F37" s="4">
        <f>'1-2 TOUR A5'!$G49</f>
        <v>0</v>
      </c>
      <c r="G37" s="4">
        <f t="shared" si="4"/>
        <v>0</v>
      </c>
      <c r="H37" s="12">
        <f t="shared" si="1"/>
        <v>0</v>
      </c>
      <c r="I37" s="25" t="str">
        <f>IF(H37=0,"",H37+COUNTIF($H$4:H37,H37)/100)</f>
        <v/>
      </c>
      <c r="K37" s="20"/>
      <c r="L37" s="20"/>
      <c r="M37" s="20"/>
    </row>
    <row r="38" spans="1:13" x14ac:dyDescent="0.3">
      <c r="A38" s="4">
        <f>'1-2 TOUR A1'!A50</f>
        <v>0</v>
      </c>
      <c r="B38" s="4">
        <f>'1-2 TOUR A1'!$G50</f>
        <v>0</v>
      </c>
      <c r="C38" s="4">
        <f>'1-2 TOUR A2'!$G50</f>
        <v>0</v>
      </c>
      <c r="D38" s="4">
        <f>'1-2 TOUR A3'!$G50</f>
        <v>0</v>
      </c>
      <c r="E38" s="4">
        <f>'1-2 TOUR A4'!$G50</f>
        <v>0</v>
      </c>
      <c r="F38" s="4">
        <f>'1-2 TOUR A5'!$G50</f>
        <v>0</v>
      </c>
      <c r="G38" s="4">
        <f t="shared" si="4"/>
        <v>0</v>
      </c>
      <c r="H38" s="12">
        <f t="shared" si="1"/>
        <v>0</v>
      </c>
      <c r="I38" s="25" t="str">
        <f>IF(H38=0,"",H38+COUNTIF($H$4:H38,H38)/100)</f>
        <v/>
      </c>
      <c r="K38" s="20"/>
      <c r="L38" s="20"/>
      <c r="M38" s="20"/>
    </row>
    <row r="39" spans="1:13" x14ac:dyDescent="0.3">
      <c r="A39" s="4">
        <f>'1-2 TOUR A1'!A51</f>
        <v>0</v>
      </c>
      <c r="B39" s="4">
        <f>'1-2 TOUR A1'!$G51</f>
        <v>0</v>
      </c>
      <c r="C39" s="4">
        <f>'1-2 TOUR A2'!$G51</f>
        <v>0</v>
      </c>
      <c r="D39" s="4">
        <f>'1-2 TOUR A3'!$G51</f>
        <v>0</v>
      </c>
      <c r="E39" s="4">
        <f>'1-2 TOUR A4'!$G51</f>
        <v>0</v>
      </c>
      <c r="F39" s="4">
        <f>'1-2 TOUR A5'!$G51</f>
        <v>0</v>
      </c>
      <c r="G39" s="4">
        <f t="shared" si="4"/>
        <v>0</v>
      </c>
      <c r="H39" s="12">
        <f t="shared" si="1"/>
        <v>0</v>
      </c>
      <c r="I39" s="25" t="str">
        <f>IF(H39=0,"",H39+COUNTIF($H$4:H39,H39)/100)</f>
        <v/>
      </c>
      <c r="K39" s="20"/>
      <c r="L39" s="20"/>
      <c r="M39" s="20"/>
    </row>
    <row r="40" spans="1:13" x14ac:dyDescent="0.3">
      <c r="A40" s="4">
        <f>'1-2 TOUR A1'!A52</f>
        <v>0</v>
      </c>
      <c r="B40" s="4">
        <f>'1-2 TOUR A1'!$G52</f>
        <v>0</v>
      </c>
      <c r="C40" s="4">
        <f>'1-2 TOUR A2'!$G52</f>
        <v>0</v>
      </c>
      <c r="D40" s="4">
        <f>'1-2 TOUR A3'!$G52</f>
        <v>0</v>
      </c>
      <c r="E40" s="4">
        <f>'1-2 TOUR A4'!$G52</f>
        <v>0</v>
      </c>
      <c r="F40" s="4">
        <f>'1-2 TOUR A5'!$G52</f>
        <v>0</v>
      </c>
      <c r="G40" s="4">
        <f t="shared" si="4"/>
        <v>0</v>
      </c>
      <c r="H40" s="12">
        <f t="shared" si="1"/>
        <v>0</v>
      </c>
      <c r="I40" s="25" t="str">
        <f>IF(H40=0,"",H40+COUNTIF($H$4:H40,H40)/100)</f>
        <v/>
      </c>
      <c r="K40" s="20"/>
      <c r="L40" s="20"/>
      <c r="M40" s="20"/>
    </row>
    <row r="41" spans="1:13" x14ac:dyDescent="0.3">
      <c r="A41" s="4">
        <f>'1-2 TOUR A1'!A53</f>
        <v>0</v>
      </c>
      <c r="B41" s="4">
        <f>'1-2 TOUR A1'!$G53</f>
        <v>0</v>
      </c>
      <c r="C41" s="4">
        <f>'1-2 TOUR A2'!$G53</f>
        <v>0</v>
      </c>
      <c r="D41" s="4">
        <f>'1-2 TOUR A3'!$G53</f>
        <v>0</v>
      </c>
      <c r="E41" s="4">
        <f>'1-2 TOUR A4'!$G53</f>
        <v>0</v>
      </c>
      <c r="F41" s="4">
        <f>'1-2 TOUR A5'!$G53</f>
        <v>0</v>
      </c>
      <c r="G41" s="4">
        <f t="shared" si="4"/>
        <v>0</v>
      </c>
      <c r="H41" s="12">
        <f t="shared" si="1"/>
        <v>0</v>
      </c>
      <c r="I41" s="25" t="str">
        <f>IF(H41=0,"",H41+COUNTIF($H$4:H41,H41)/100)</f>
        <v/>
      </c>
      <c r="K41" s="20"/>
      <c r="L41" s="20"/>
      <c r="M41" s="20"/>
    </row>
    <row r="42" spans="1:13" x14ac:dyDescent="0.3">
      <c r="A42" s="4">
        <f>'1-2 TOUR A1'!A54</f>
        <v>0</v>
      </c>
      <c r="B42" s="4">
        <f>'1-2 TOUR A1'!$G54</f>
        <v>0</v>
      </c>
      <c r="C42" s="4">
        <f>'1-2 TOUR A2'!$G54</f>
        <v>0</v>
      </c>
      <c r="D42" s="4">
        <f>'1-2 TOUR A3'!$G54</f>
        <v>0</v>
      </c>
      <c r="E42" s="4">
        <f>'1-2 TOUR A4'!$G54</f>
        <v>0</v>
      </c>
      <c r="F42" s="4">
        <f>'1-2 TOUR A5'!$G54</f>
        <v>0</v>
      </c>
      <c r="G42" s="4">
        <f t="shared" si="4"/>
        <v>0</v>
      </c>
      <c r="H42" s="12">
        <f t="shared" si="1"/>
        <v>0</v>
      </c>
      <c r="I42" s="25" t="str">
        <f>IF(H42=0,"",H42+COUNTIF($H$4:H42,H42)/100)</f>
        <v/>
      </c>
      <c r="K42" s="20"/>
      <c r="L42" s="20"/>
      <c r="M42" s="20"/>
    </row>
    <row r="43" spans="1:13" x14ac:dyDescent="0.3">
      <c r="A43" s="4">
        <f>'1-2 TOUR A1'!A55</f>
        <v>0</v>
      </c>
      <c r="B43" s="4">
        <f>'1-2 TOUR A1'!$G55</f>
        <v>0</v>
      </c>
      <c r="C43" s="4">
        <f>'1-2 TOUR A2'!$G55</f>
        <v>0</v>
      </c>
      <c r="D43" s="4">
        <f>'1-2 TOUR A3'!$G55</f>
        <v>0</v>
      </c>
      <c r="E43" s="4">
        <f>'1-2 TOUR A4'!$G55</f>
        <v>0</v>
      </c>
      <c r="F43" s="4">
        <f>'1-2 TOUR A5'!$G55</f>
        <v>0</v>
      </c>
      <c r="G43" s="4">
        <f t="shared" si="4"/>
        <v>0</v>
      </c>
      <c r="H43" s="12">
        <f t="shared" si="1"/>
        <v>0</v>
      </c>
      <c r="I43" s="25" t="str">
        <f>IF(H43=0,"",H43+COUNTIF($H$4:H43,H43)/100)</f>
        <v/>
      </c>
      <c r="K43" s="20"/>
      <c r="L43" s="20"/>
      <c r="M43" s="20"/>
    </row>
    <row r="44" spans="1:13" x14ac:dyDescent="0.3">
      <c r="A44" s="4">
        <f>'1-2 TOUR A1'!A56</f>
        <v>0</v>
      </c>
      <c r="B44" s="4">
        <f>'1-2 TOUR A1'!$G56</f>
        <v>0</v>
      </c>
      <c r="C44" s="4">
        <f>'1-2 TOUR A2'!$G56</f>
        <v>0</v>
      </c>
      <c r="D44" s="4">
        <f>'1-2 TOUR A3'!$G56</f>
        <v>0</v>
      </c>
      <c r="E44" s="4">
        <f>'1-2 TOUR A4'!$G56</f>
        <v>0</v>
      </c>
      <c r="F44" s="4">
        <f>'1-2 TOUR A5'!$G56</f>
        <v>0</v>
      </c>
      <c r="G44" s="4">
        <f t="shared" si="4"/>
        <v>0</v>
      </c>
      <c r="H44" s="12">
        <f t="shared" si="1"/>
        <v>0</v>
      </c>
      <c r="I44" s="25" t="str">
        <f>IF(H44=0,"",H44+COUNTIF($H$4:H44,H44)/100)</f>
        <v/>
      </c>
      <c r="K44" s="20"/>
      <c r="L44" s="20"/>
      <c r="M44" s="20"/>
    </row>
    <row r="45" spans="1:13" x14ac:dyDescent="0.3">
      <c r="A45" s="4">
        <f>'1-2 TOUR A1'!A57</f>
        <v>0</v>
      </c>
      <c r="B45" s="4">
        <f>'1-2 TOUR A1'!$G57</f>
        <v>0</v>
      </c>
      <c r="C45" s="4">
        <f>'1-2 TOUR A2'!$G57</f>
        <v>0</v>
      </c>
      <c r="D45" s="4">
        <f>'1-2 TOUR A3'!$G57</f>
        <v>0</v>
      </c>
      <c r="E45" s="4">
        <f>'1-2 TOUR A4'!$G57</f>
        <v>0</v>
      </c>
      <c r="F45" s="4">
        <f>'1-2 TOUR A5'!$G57</f>
        <v>0</v>
      </c>
      <c r="G45" s="4">
        <f t="shared" si="4"/>
        <v>0</v>
      </c>
      <c r="H45" s="12">
        <f t="shared" si="1"/>
        <v>0</v>
      </c>
      <c r="I45" s="25" t="str">
        <f>IF(H45=0,"",H45+COUNTIF($H$4:H45,H45)/100)</f>
        <v/>
      </c>
      <c r="K45" s="20"/>
      <c r="L45" s="20"/>
      <c r="M45" s="20"/>
    </row>
    <row r="46" spans="1:13" x14ac:dyDescent="0.3">
      <c r="A46" s="4">
        <f>'1-2 TOUR A1'!A58</f>
        <v>0</v>
      </c>
      <c r="B46" s="4">
        <f>'1-2 TOUR A1'!$G58</f>
        <v>0</v>
      </c>
      <c r="C46" s="4">
        <f>'1-2 TOUR A2'!$G58</f>
        <v>0</v>
      </c>
      <c r="D46" s="4">
        <f>'1-2 TOUR A3'!$G58</f>
        <v>0</v>
      </c>
      <c r="E46" s="4">
        <f>'1-2 TOUR A4'!$G58</f>
        <v>0</v>
      </c>
      <c r="F46" s="4">
        <f>'1-2 TOUR A5'!$G58</f>
        <v>0</v>
      </c>
      <c r="G46" s="4">
        <f t="shared" si="4"/>
        <v>0</v>
      </c>
      <c r="H46" s="12">
        <f t="shared" si="1"/>
        <v>0</v>
      </c>
      <c r="I46" s="25" t="str">
        <f>IF(H46=0,"",H46+COUNTIF($H$4:H46,H46)/100)</f>
        <v/>
      </c>
      <c r="K46" s="20"/>
      <c r="L46" s="20"/>
      <c r="M46" s="20"/>
    </row>
    <row r="47" spans="1:13" x14ac:dyDescent="0.3">
      <c r="A47" s="4">
        <f>'1-2 TOUR A1'!A59</f>
        <v>0</v>
      </c>
      <c r="B47" s="4">
        <f>'1-2 TOUR A1'!$G59</f>
        <v>0</v>
      </c>
      <c r="C47" s="4">
        <f>'1-2 TOUR A2'!$G59</f>
        <v>0</v>
      </c>
      <c r="D47" s="4">
        <f>'1-2 TOUR A3'!$G59</f>
        <v>0</v>
      </c>
      <c r="E47" s="4">
        <f>'1-2 TOUR A4'!$G59</f>
        <v>0</v>
      </c>
      <c r="F47" s="4">
        <f>'1-2 TOUR A5'!$G59</f>
        <v>0</v>
      </c>
      <c r="G47" s="4">
        <f t="shared" si="4"/>
        <v>0</v>
      </c>
      <c r="H47" s="12">
        <f t="shared" si="1"/>
        <v>0</v>
      </c>
      <c r="I47" s="25" t="str">
        <f>IF(H47=0,"",H47+COUNTIF($H$4:H47,H47)/100)</f>
        <v/>
      </c>
      <c r="K47" s="20"/>
      <c r="L47" s="20"/>
      <c r="M47" s="20"/>
    </row>
    <row r="48" spans="1:13" x14ac:dyDescent="0.3">
      <c r="A48" s="4">
        <f>'1-2 TOUR A1'!A60</f>
        <v>0</v>
      </c>
      <c r="B48" s="4">
        <f>'1-2 TOUR A1'!$G60</f>
        <v>0</v>
      </c>
      <c r="C48" s="4">
        <f>'1-2 TOUR A2'!$G60</f>
        <v>0</v>
      </c>
      <c r="D48" s="4">
        <f>'1-2 TOUR A3'!$G60</f>
        <v>0</v>
      </c>
      <c r="E48" s="4">
        <f>'1-2 TOUR A4'!$G60</f>
        <v>0</v>
      </c>
      <c r="F48" s="4">
        <f>'1-2 TOUR A5'!$G60</f>
        <v>0</v>
      </c>
      <c r="G48" s="4">
        <f t="shared" si="4"/>
        <v>0</v>
      </c>
      <c r="H48" s="12">
        <f t="shared" si="1"/>
        <v>0</v>
      </c>
      <c r="I48" s="25" t="str">
        <f>IF(H48=0,"",H48+COUNTIF($H$4:H48,H48)/100)</f>
        <v/>
      </c>
      <c r="K48" s="20"/>
      <c r="L48" s="20"/>
      <c r="M48" s="20"/>
    </row>
    <row r="49" spans="1:13" x14ac:dyDescent="0.3">
      <c r="A49" s="4">
        <f>'1-2 TOUR A1'!A61</f>
        <v>0</v>
      </c>
      <c r="B49" s="4">
        <f>'1-2 TOUR A1'!$G61</f>
        <v>0</v>
      </c>
      <c r="C49" s="4">
        <f>'1-2 TOUR A2'!$G61</f>
        <v>0</v>
      </c>
      <c r="D49" s="4">
        <f>'1-2 TOUR A3'!$G61</f>
        <v>0</v>
      </c>
      <c r="E49" s="4">
        <f>'1-2 TOUR A4'!$G61</f>
        <v>0</v>
      </c>
      <c r="F49" s="4">
        <f>'1-2 TOUR A5'!$G61</f>
        <v>0</v>
      </c>
      <c r="G49" s="4">
        <f t="shared" si="4"/>
        <v>0</v>
      </c>
      <c r="H49" s="12">
        <f t="shared" si="1"/>
        <v>0</v>
      </c>
      <c r="I49" s="25" t="str">
        <f>IF(H49=0,"",H49+COUNTIF($H$4:H49,H49)/100)</f>
        <v/>
      </c>
      <c r="K49" s="20"/>
      <c r="L49" s="20"/>
      <c r="M49" s="20"/>
    </row>
    <row r="50" spans="1:13" x14ac:dyDescent="0.3">
      <c r="A50" s="4">
        <f>'1-2 TOUR A1'!A62</f>
        <v>0</v>
      </c>
      <c r="B50" s="4">
        <f>'1-2 TOUR A1'!$G62</f>
        <v>0</v>
      </c>
      <c r="C50" s="4">
        <f>'1-2 TOUR A2'!$G62</f>
        <v>0</v>
      </c>
      <c r="D50" s="4">
        <f>'1-2 TOUR A3'!$G62</f>
        <v>0</v>
      </c>
      <c r="E50" s="4">
        <f>'1-2 TOUR A4'!$G62</f>
        <v>0</v>
      </c>
      <c r="F50" s="4">
        <f>'1-2 TOUR A5'!$G62</f>
        <v>0</v>
      </c>
      <c r="G50" s="4">
        <f t="shared" si="4"/>
        <v>0</v>
      </c>
      <c r="H50" s="12">
        <f t="shared" si="1"/>
        <v>0</v>
      </c>
      <c r="I50" s="25" t="str">
        <f>IF(H50=0,"",H50+COUNTIF($H$4:H50,H50)/100)</f>
        <v/>
      </c>
      <c r="K50" s="20"/>
      <c r="L50" s="20"/>
      <c r="M50" s="20"/>
    </row>
    <row r="51" spans="1:13" x14ac:dyDescent="0.3">
      <c r="A51" s="4">
        <f>'1-2 TOUR A1'!A63</f>
        <v>0</v>
      </c>
      <c r="B51" s="4">
        <f>'1-2 TOUR A1'!$G63</f>
        <v>0</v>
      </c>
      <c r="C51" s="4">
        <f>'1-2 TOUR A2'!$G63</f>
        <v>0</v>
      </c>
      <c r="D51" s="4">
        <f>'1-2 TOUR A3'!$G63</f>
        <v>0</v>
      </c>
      <c r="E51" s="4">
        <f>'1-2 TOUR A4'!$G63</f>
        <v>0</v>
      </c>
      <c r="F51" s="4">
        <f>'1-2 TOUR A5'!$G63</f>
        <v>0</v>
      </c>
      <c r="G51" s="4">
        <f t="shared" si="4"/>
        <v>0</v>
      </c>
      <c r="H51" s="12">
        <f t="shared" si="1"/>
        <v>0</v>
      </c>
      <c r="I51" s="25" t="str">
        <f>IF(H51=0,"",H51+COUNTIF($H$4:H51,H51)/100)</f>
        <v/>
      </c>
      <c r="K51" s="20"/>
      <c r="L51" s="20"/>
      <c r="M51" s="20"/>
    </row>
    <row r="52" spans="1:13" x14ac:dyDescent="0.3">
      <c r="A52" s="4">
        <f>'1-2 TOUR A1'!A64</f>
        <v>0</v>
      </c>
      <c r="B52" s="4">
        <f>'1-2 TOUR A1'!$G64</f>
        <v>0</v>
      </c>
      <c r="C52" s="4">
        <f>'1-2 TOUR A2'!$G64</f>
        <v>0</v>
      </c>
      <c r="D52" s="4">
        <f>'1-2 TOUR A3'!$G64</f>
        <v>0</v>
      </c>
      <c r="E52" s="4">
        <f>'1-2 TOUR A4'!$G64</f>
        <v>0</v>
      </c>
      <c r="F52" s="4">
        <f>'1-2 TOUR A5'!$G64</f>
        <v>0</v>
      </c>
      <c r="G52" s="4">
        <f t="shared" si="4"/>
        <v>0</v>
      </c>
      <c r="H52" s="12">
        <f t="shared" si="1"/>
        <v>0</v>
      </c>
      <c r="I52" s="25" t="str">
        <f>IF(H52=0,"",H52+COUNTIF($H$4:H52,H52)/100)</f>
        <v/>
      </c>
      <c r="K52" s="20"/>
      <c r="L52" s="20"/>
      <c r="M52" s="20"/>
    </row>
    <row r="53" spans="1:13" x14ac:dyDescent="0.3">
      <c r="A53" s="4">
        <f>'1-2 TOUR A1'!A65</f>
        <v>0</v>
      </c>
      <c r="B53" s="4">
        <f>'1-2 TOUR A1'!$G65</f>
        <v>0</v>
      </c>
      <c r="C53" s="4">
        <f>'1-2 TOUR A2'!$G65</f>
        <v>0</v>
      </c>
      <c r="D53" s="4">
        <f>'1-2 TOUR A3'!$G65</f>
        <v>0</v>
      </c>
      <c r="E53" s="4">
        <f>'1-2 TOUR A4'!$G65</f>
        <v>0</v>
      </c>
      <c r="F53" s="4">
        <f>'1-2 TOUR A5'!$G65</f>
        <v>0</v>
      </c>
      <c r="G53" s="4">
        <f t="shared" si="4"/>
        <v>0</v>
      </c>
      <c r="H53" s="12">
        <f t="shared" si="1"/>
        <v>0</v>
      </c>
      <c r="I53" s="25" t="str">
        <f>IF(H53=0,"",H53+COUNTIF($H$4:H53,H53)/100)</f>
        <v/>
      </c>
      <c r="K53" s="20"/>
      <c r="L53" s="20"/>
      <c r="M53" s="20"/>
    </row>
    <row r="54" spans="1:13" x14ac:dyDescent="0.3">
      <c r="A54" s="4">
        <f>'1-2 TOUR A1'!A66</f>
        <v>0</v>
      </c>
      <c r="B54" s="4">
        <f>'1-2 TOUR A1'!$G66</f>
        <v>0</v>
      </c>
      <c r="C54" s="4">
        <f>'1-2 TOUR A2'!$G66</f>
        <v>0</v>
      </c>
      <c r="D54" s="4">
        <f>'1-2 TOUR A3'!$G66</f>
        <v>0</v>
      </c>
      <c r="E54" s="4">
        <f>'1-2 TOUR A4'!$G66</f>
        <v>0</v>
      </c>
      <c r="F54" s="4">
        <f>'1-2 TOUR A5'!$G66</f>
        <v>0</v>
      </c>
      <c r="G54" s="4">
        <f t="shared" si="4"/>
        <v>0</v>
      </c>
      <c r="H54" s="12">
        <f t="shared" si="1"/>
        <v>0</v>
      </c>
      <c r="I54" s="25" t="str">
        <f>IF(H54=0,"",H54+COUNTIF($H$4:H54,H54)/100)</f>
        <v/>
      </c>
      <c r="K54" s="20"/>
      <c r="L54" s="20"/>
      <c r="M54" s="20"/>
    </row>
    <row r="55" spans="1:13" x14ac:dyDescent="0.3">
      <c r="A55" s="4">
        <f>'1-2 TOUR A1'!A67</f>
        <v>0</v>
      </c>
      <c r="B55" s="4">
        <f>'1-2 TOUR A1'!$G67</f>
        <v>0</v>
      </c>
      <c r="C55" s="4">
        <f>'1-2 TOUR A2'!$G67</f>
        <v>0</v>
      </c>
      <c r="D55" s="4">
        <f>'1-2 TOUR A3'!$G67</f>
        <v>0</v>
      </c>
      <c r="E55" s="4">
        <f>'1-2 TOUR A4'!$G67</f>
        <v>0</v>
      </c>
      <c r="F55" s="4">
        <f>'1-2 TOUR A5'!$G67</f>
        <v>0</v>
      </c>
      <c r="G55" s="4">
        <f t="shared" si="4"/>
        <v>0</v>
      </c>
      <c r="H55" s="12">
        <f t="shared" si="1"/>
        <v>0</v>
      </c>
      <c r="I55" s="25" t="str">
        <f>IF(H55=0,"",H55+COUNTIF($H$4:H55,H55)/100)</f>
        <v/>
      </c>
      <c r="K55" s="20"/>
      <c r="L55" s="20"/>
      <c r="M55" s="20"/>
    </row>
    <row r="56" spans="1:13" x14ac:dyDescent="0.3">
      <c r="A56" s="4">
        <f>'1-2 TOUR A1'!A68</f>
        <v>0</v>
      </c>
      <c r="B56" s="4">
        <f>'1-2 TOUR A1'!$G68</f>
        <v>0</v>
      </c>
      <c r="C56" s="4">
        <f>'1-2 TOUR A2'!$G68</f>
        <v>0</v>
      </c>
      <c r="D56" s="4">
        <f>'1-2 TOUR A3'!$G68</f>
        <v>0</v>
      </c>
      <c r="E56" s="4">
        <f>'1-2 TOUR A4'!$G68</f>
        <v>0</v>
      </c>
      <c r="F56" s="4">
        <f>'1-2 TOUR A5'!$G68</f>
        <v>0</v>
      </c>
      <c r="G56" s="4">
        <f t="shared" si="4"/>
        <v>0</v>
      </c>
      <c r="H56" s="12">
        <f t="shared" si="1"/>
        <v>0</v>
      </c>
      <c r="I56" s="25" t="str">
        <f>IF(H56=0,"",H56+COUNTIF($H$4:H56,H56)/100)</f>
        <v/>
      </c>
      <c r="K56" s="20"/>
      <c r="L56" s="20"/>
      <c r="M56" s="20"/>
    </row>
    <row r="57" spans="1:13" x14ac:dyDescent="0.3">
      <c r="A57" s="4">
        <f>'1-2 TOUR A1'!A69</f>
        <v>0</v>
      </c>
      <c r="B57" s="4">
        <f>'1-2 TOUR A1'!$G69</f>
        <v>0</v>
      </c>
      <c r="C57" s="4">
        <f>'1-2 TOUR A2'!$G69</f>
        <v>0</v>
      </c>
      <c r="D57" s="4">
        <f>'1-2 TOUR A3'!$G69</f>
        <v>0</v>
      </c>
      <c r="E57" s="4">
        <f>'1-2 TOUR A4'!$G69</f>
        <v>0</v>
      </c>
      <c r="F57" s="4">
        <f>'1-2 TOUR A5'!$G69</f>
        <v>0</v>
      </c>
      <c r="G57" s="4">
        <f t="shared" si="4"/>
        <v>0</v>
      </c>
      <c r="H57" s="12">
        <f t="shared" si="1"/>
        <v>0</v>
      </c>
      <c r="I57" s="25" t="str">
        <f>IF(H57=0,"",H57+COUNTIF($H$4:H57,H57)/100)</f>
        <v/>
      </c>
      <c r="K57" s="20"/>
      <c r="L57" s="20"/>
      <c r="M57" s="20"/>
    </row>
    <row r="58" spans="1:13" x14ac:dyDescent="0.3">
      <c r="A58" s="4">
        <f>'1-2 TOUR A1'!A70</f>
        <v>0</v>
      </c>
      <c r="B58" s="4">
        <f>'1-2 TOUR A1'!$G70</f>
        <v>0</v>
      </c>
      <c r="C58" s="4">
        <f>'1-2 TOUR A2'!$G70</f>
        <v>0</v>
      </c>
      <c r="D58" s="4">
        <f>'1-2 TOUR A3'!$G70</f>
        <v>0</v>
      </c>
      <c r="E58" s="4">
        <f>'1-2 TOUR A4'!$G70</f>
        <v>0</v>
      </c>
      <c r="F58" s="4">
        <f>'1-2 TOUR A5'!$G70</f>
        <v>0</v>
      </c>
      <c r="G58" s="4">
        <f t="shared" si="4"/>
        <v>0</v>
      </c>
      <c r="H58" s="12">
        <f t="shared" si="1"/>
        <v>0</v>
      </c>
      <c r="I58" s="25" t="str">
        <f>IF(H58=0,"",H58+COUNTIF($H$4:H58,H58)/100)</f>
        <v/>
      </c>
      <c r="K58" s="20"/>
      <c r="L58" s="20"/>
      <c r="M58" s="20"/>
    </row>
    <row r="59" spans="1:13" x14ac:dyDescent="0.3">
      <c r="A59" s="4">
        <f>'1-2 TOUR A1'!A71</f>
        <v>0</v>
      </c>
      <c r="B59" s="4">
        <f>'1-2 TOUR A1'!$G71</f>
        <v>0</v>
      </c>
      <c r="C59" s="4">
        <f>'1-2 TOUR A2'!$G71</f>
        <v>0</v>
      </c>
      <c r="D59" s="4">
        <f>'1-2 TOUR A3'!$G71</f>
        <v>0</v>
      </c>
      <c r="E59" s="4">
        <f>'1-2 TOUR A4'!$G71</f>
        <v>0</v>
      </c>
      <c r="F59" s="4">
        <f>'1-2 TOUR A5'!$G71</f>
        <v>0</v>
      </c>
      <c r="G59" s="4">
        <f t="shared" si="4"/>
        <v>0</v>
      </c>
      <c r="H59" s="12">
        <f t="shared" si="1"/>
        <v>0</v>
      </c>
      <c r="I59" s="25" t="str">
        <f>IF(H59=0,"",H59+COUNTIF($H$4:H59,H59)/100)</f>
        <v/>
      </c>
      <c r="K59" s="20"/>
      <c r="L59" s="20"/>
      <c r="M59" s="20"/>
    </row>
    <row r="60" spans="1:13" x14ac:dyDescent="0.3">
      <c r="A60" s="4">
        <f>'1-2 TOUR A1'!A72</f>
        <v>0</v>
      </c>
      <c r="B60" s="4">
        <f>'1-2 TOUR A1'!$G72</f>
        <v>0</v>
      </c>
      <c r="C60" s="4">
        <f>'1-2 TOUR A2'!$G72</f>
        <v>0</v>
      </c>
      <c r="D60" s="4">
        <f>'1-2 TOUR A3'!$G72</f>
        <v>0</v>
      </c>
      <c r="E60" s="4">
        <f>'1-2 TOUR A4'!$G72</f>
        <v>0</v>
      </c>
      <c r="F60" s="4">
        <f>'1-2 TOUR A5'!$G72</f>
        <v>0</v>
      </c>
      <c r="G60" s="4">
        <f t="shared" si="4"/>
        <v>0</v>
      </c>
      <c r="H60" s="12">
        <f t="shared" si="1"/>
        <v>0</v>
      </c>
      <c r="I60" s="25" t="str">
        <f>IF(H60=0,"",H60+COUNTIF($H$4:H60,H60)/100)</f>
        <v/>
      </c>
      <c r="K60" s="20"/>
      <c r="L60" s="20"/>
      <c r="M60" s="20"/>
    </row>
    <row r="61" spans="1:13" x14ac:dyDescent="0.3">
      <c r="A61" s="4">
        <f>'1-2 TOUR A1'!A73</f>
        <v>0</v>
      </c>
      <c r="B61" s="4">
        <f>'1-2 TOUR A1'!$G73</f>
        <v>0</v>
      </c>
      <c r="C61" s="4">
        <f>'1-2 TOUR A2'!$G73</f>
        <v>0</v>
      </c>
      <c r="D61" s="4">
        <f>'1-2 TOUR A3'!$G73</f>
        <v>0</v>
      </c>
      <c r="E61" s="4">
        <f>'1-2 TOUR A4'!$G73</f>
        <v>0</v>
      </c>
      <c r="F61" s="4">
        <f>'1-2 TOUR A5'!$G73</f>
        <v>0</v>
      </c>
      <c r="G61" s="4">
        <f t="shared" si="4"/>
        <v>0</v>
      </c>
      <c r="H61" s="12">
        <f t="shared" si="1"/>
        <v>0</v>
      </c>
      <c r="I61" s="25" t="str">
        <f>IF(H61=0,"",H61+COUNTIF($H$4:H61,H61)/100)</f>
        <v/>
      </c>
      <c r="K61" s="20"/>
      <c r="L61" s="20"/>
      <c r="M61" s="20"/>
    </row>
    <row r="62" spans="1:13" x14ac:dyDescent="0.3">
      <c r="A62" s="4">
        <f>'1-2 TOUR A1'!A74</f>
        <v>0</v>
      </c>
      <c r="B62" s="4">
        <f>'1-2 TOUR A1'!$G74</f>
        <v>0</v>
      </c>
      <c r="C62" s="4">
        <f>'1-2 TOUR A2'!$G74</f>
        <v>0</v>
      </c>
      <c r="D62" s="4">
        <f>'1-2 TOUR A3'!$G74</f>
        <v>0</v>
      </c>
      <c r="E62" s="4">
        <f>'1-2 TOUR A4'!$G74</f>
        <v>0</v>
      </c>
      <c r="F62" s="4">
        <f>'1-2 TOUR A5'!$G74</f>
        <v>0</v>
      </c>
      <c r="G62" s="4">
        <f t="shared" si="4"/>
        <v>0</v>
      </c>
      <c r="H62" s="12">
        <f t="shared" si="1"/>
        <v>0</v>
      </c>
      <c r="I62" s="25" t="str">
        <f>IF(H62=0,"",H62+COUNTIF($H$4:H62,H62)/100)</f>
        <v/>
      </c>
      <c r="K62" s="20"/>
      <c r="L62" s="20"/>
      <c r="M62" s="20"/>
    </row>
    <row r="63" spans="1:13" x14ac:dyDescent="0.3">
      <c r="A63" s="4">
        <f>'1-2 TOUR A1'!A75</f>
        <v>0</v>
      </c>
      <c r="B63" s="4">
        <f>'1-2 TOUR A1'!$G75</f>
        <v>0</v>
      </c>
      <c r="C63" s="4">
        <f>'1-2 TOUR A2'!$G75</f>
        <v>0</v>
      </c>
      <c r="D63" s="4">
        <f>'1-2 TOUR A3'!$G75</f>
        <v>0</v>
      </c>
      <c r="E63" s="4">
        <f>'1-2 TOUR A4'!$G75</f>
        <v>0</v>
      </c>
      <c r="F63" s="4">
        <f>'1-2 TOUR A5'!$G75</f>
        <v>0</v>
      </c>
      <c r="G63" s="4">
        <f t="shared" si="4"/>
        <v>0</v>
      </c>
      <c r="H63" s="12">
        <f t="shared" si="1"/>
        <v>0</v>
      </c>
      <c r="I63" s="25" t="str">
        <f>IF(H63=0,"",H63+COUNTIF($H$4:H63,H63)/100)</f>
        <v/>
      </c>
      <c r="K63" s="20"/>
      <c r="L63" s="20"/>
      <c r="M63" s="20"/>
    </row>
    <row r="64" spans="1:13" x14ac:dyDescent="0.3">
      <c r="A64" s="4">
        <f>'1-2 TOUR A1'!A76</f>
        <v>0</v>
      </c>
      <c r="B64" s="4">
        <f>'1-2 TOUR A1'!$G76</f>
        <v>0</v>
      </c>
      <c r="C64" s="4">
        <f>'1-2 TOUR A2'!$G76</f>
        <v>0</v>
      </c>
      <c r="D64" s="4">
        <f>'1-2 TOUR A3'!$G76</f>
        <v>0</v>
      </c>
      <c r="E64" s="4">
        <f>'1-2 TOUR A4'!$G76</f>
        <v>0</v>
      </c>
      <c r="F64" s="4">
        <f>'1-2 TOUR A5'!$G76</f>
        <v>0</v>
      </c>
      <c r="G64" s="4">
        <f t="shared" si="4"/>
        <v>0</v>
      </c>
      <c r="H64" s="12">
        <f t="shared" si="1"/>
        <v>0</v>
      </c>
      <c r="I64" s="25" t="str">
        <f>IF(H64=0,"",H64+COUNTIF($H$4:H64,H64)/100)</f>
        <v/>
      </c>
      <c r="K64" s="20"/>
      <c r="L64" s="20"/>
      <c r="M64" s="20"/>
    </row>
    <row r="65" spans="1:13" x14ac:dyDescent="0.3">
      <c r="A65" s="4">
        <f>'1-2 TOUR A1'!A77</f>
        <v>0</v>
      </c>
      <c r="B65" s="4">
        <f>'1-2 TOUR A1'!$G77</f>
        <v>0</v>
      </c>
      <c r="C65" s="4">
        <f>'1-2 TOUR A2'!$G77</f>
        <v>0</v>
      </c>
      <c r="D65" s="4">
        <f>'1-2 TOUR A3'!$G77</f>
        <v>0</v>
      </c>
      <c r="E65" s="4">
        <f>'1-2 TOUR A4'!$G77</f>
        <v>0</v>
      </c>
      <c r="F65" s="4">
        <f>'1-2 TOUR A5'!$G77</f>
        <v>0</v>
      </c>
      <c r="G65" s="4">
        <f t="shared" si="4"/>
        <v>0</v>
      </c>
      <c r="H65" s="12">
        <f t="shared" si="1"/>
        <v>0</v>
      </c>
      <c r="I65" s="25" t="str">
        <f>IF(H65=0,"",H65+COUNTIF($H$4:H65,H65)/100)</f>
        <v/>
      </c>
      <c r="K65" s="20"/>
      <c r="L65" s="20"/>
      <c r="M65" s="20"/>
    </row>
    <row r="66" spans="1:13" x14ac:dyDescent="0.3">
      <c r="A66" s="4">
        <f>'1-2 TOUR A1'!A78</f>
        <v>0</v>
      </c>
      <c r="B66" s="4">
        <f>'1-2 TOUR A1'!$G78</f>
        <v>0</v>
      </c>
      <c r="C66" s="4">
        <f>'1-2 TOUR A2'!$G78</f>
        <v>0</v>
      </c>
      <c r="D66" s="4">
        <f>'1-2 TOUR A3'!$G78</f>
        <v>0</v>
      </c>
      <c r="E66" s="4">
        <f>'1-2 TOUR A4'!$G78</f>
        <v>0</v>
      </c>
      <c r="F66" s="4">
        <f>'1-2 TOUR A5'!$G78</f>
        <v>0</v>
      </c>
      <c r="G66" s="4">
        <f t="shared" si="4"/>
        <v>0</v>
      </c>
      <c r="H66" s="12">
        <f t="shared" si="1"/>
        <v>0</v>
      </c>
      <c r="I66" s="25" t="str">
        <f>IF(H66=0,"",H66+COUNTIF($H$4:H66,H66)/100)</f>
        <v/>
      </c>
      <c r="K66" s="20"/>
      <c r="L66" s="20"/>
      <c r="M66" s="20"/>
    </row>
    <row r="67" spans="1:13" x14ac:dyDescent="0.3">
      <c r="A67" s="4">
        <f>'1-2 TOUR A1'!A79</f>
        <v>0</v>
      </c>
      <c r="B67" s="4">
        <f>'1-2 TOUR A1'!$G79</f>
        <v>0</v>
      </c>
      <c r="C67" s="4">
        <f>'1-2 TOUR A2'!$G79</f>
        <v>0</v>
      </c>
      <c r="D67" s="4">
        <f>'1-2 TOUR A3'!$G79</f>
        <v>0</v>
      </c>
      <c r="E67" s="4">
        <f>'1-2 TOUR A4'!$G79</f>
        <v>0</v>
      </c>
      <c r="F67" s="4">
        <f>'1-2 TOUR A5'!$G79</f>
        <v>0</v>
      </c>
      <c r="G67" s="4">
        <f t="shared" si="4"/>
        <v>0</v>
      </c>
      <c r="H67" s="12">
        <f t="shared" si="1"/>
        <v>0</v>
      </c>
      <c r="I67" s="25" t="str">
        <f>IF(H67=0,"",H67+COUNTIF($H$4:H67,H67)/100)</f>
        <v/>
      </c>
      <c r="K67" s="20"/>
      <c r="L67" s="20"/>
      <c r="M67" s="20"/>
    </row>
    <row r="68" spans="1:13" x14ac:dyDescent="0.3">
      <c r="A68" s="4">
        <f>'1-2 TOUR A1'!A80</f>
        <v>0</v>
      </c>
      <c r="B68" s="4">
        <f>'1-2 TOUR A1'!$G80</f>
        <v>0</v>
      </c>
      <c r="C68" s="4">
        <f>'1-2 TOUR A2'!$G80</f>
        <v>0</v>
      </c>
      <c r="D68" s="4">
        <f>'1-2 TOUR A3'!$G80</f>
        <v>0</v>
      </c>
      <c r="E68" s="4">
        <f>'1-2 TOUR A4'!$G80</f>
        <v>0</v>
      </c>
      <c r="F68" s="4">
        <f>'1-2 TOUR A5'!$G80</f>
        <v>0</v>
      </c>
      <c r="G68" s="4">
        <f t="shared" si="4"/>
        <v>0</v>
      </c>
      <c r="H68" s="12">
        <f t="shared" si="1"/>
        <v>0</v>
      </c>
      <c r="I68" s="25" t="str">
        <f>IF(H68=0,"",H68+COUNTIF($H$4:H68,H68)/100)</f>
        <v/>
      </c>
      <c r="K68" s="20"/>
      <c r="L68" s="20"/>
      <c r="M68" s="20"/>
    </row>
    <row r="69" spans="1:13" x14ac:dyDescent="0.3">
      <c r="A69" s="4">
        <f>'1-2 TOUR A1'!A81</f>
        <v>0</v>
      </c>
      <c r="B69" s="4">
        <f>'1-2 TOUR A1'!$G81</f>
        <v>0</v>
      </c>
      <c r="C69" s="4">
        <f>'1-2 TOUR A2'!$G81</f>
        <v>0</v>
      </c>
      <c r="D69" s="4">
        <f>'1-2 TOUR A3'!$G81</f>
        <v>0</v>
      </c>
      <c r="E69" s="4">
        <f>'1-2 TOUR A4'!$G81</f>
        <v>0</v>
      </c>
      <c r="F69" s="4">
        <f>'1-2 TOUR A5'!$G81</f>
        <v>0</v>
      </c>
      <c r="G69" s="4">
        <f t="shared" si="4"/>
        <v>0</v>
      </c>
      <c r="H69" s="12">
        <f t="shared" si="1"/>
        <v>0</v>
      </c>
      <c r="I69" s="25" t="str">
        <f>IF(H69=0,"",H69+COUNTIF($H$4:H69,H69)/100)</f>
        <v/>
      </c>
      <c r="K69" s="20"/>
      <c r="L69" s="20"/>
      <c r="M69" s="20"/>
    </row>
    <row r="70" spans="1:13" x14ac:dyDescent="0.3">
      <c r="A70" s="4">
        <f>'1-2 TOUR A1'!A82</f>
        <v>0</v>
      </c>
      <c r="B70" s="4">
        <f>'1-2 TOUR A1'!$G82</f>
        <v>0</v>
      </c>
      <c r="C70" s="4">
        <f>'1-2 TOUR A2'!$G82</f>
        <v>0</v>
      </c>
      <c r="D70" s="4">
        <f>'1-2 TOUR A3'!$G82</f>
        <v>0</v>
      </c>
      <c r="E70" s="4">
        <f>'1-2 TOUR A4'!$G82</f>
        <v>0</v>
      </c>
      <c r="F70" s="4">
        <f>'1-2 TOUR A5'!$G82</f>
        <v>0</v>
      </c>
      <c r="G70" s="4">
        <f t="shared" si="4"/>
        <v>0</v>
      </c>
      <c r="H70" s="12">
        <f t="shared" si="1"/>
        <v>0</v>
      </c>
      <c r="I70" s="25" t="str">
        <f>IF(H70=0,"",H70+COUNTIF($H$4:H70,H70)/100)</f>
        <v/>
      </c>
      <c r="K70" s="20"/>
      <c r="L70" s="20"/>
      <c r="M70" s="20"/>
    </row>
    <row r="71" spans="1:13" x14ac:dyDescent="0.3">
      <c r="A71" s="4">
        <f>'1-2 TOUR A1'!A83</f>
        <v>0</v>
      </c>
      <c r="B71" s="4">
        <f>'1-2 TOUR A1'!$G83</f>
        <v>0</v>
      </c>
      <c r="C71" s="4">
        <f>'1-2 TOUR A2'!$G83</f>
        <v>0</v>
      </c>
      <c r="D71" s="4">
        <f>'1-2 TOUR A3'!$G83</f>
        <v>0</v>
      </c>
      <c r="E71" s="4">
        <f>'1-2 TOUR A4'!$G83</f>
        <v>0</v>
      </c>
      <c r="F71" s="4">
        <f>'1-2 TOUR A5'!$G83</f>
        <v>0</v>
      </c>
      <c r="G71" s="4">
        <f t="shared" si="4"/>
        <v>0</v>
      </c>
      <c r="H71" s="12">
        <f t="shared" si="1"/>
        <v>0</v>
      </c>
      <c r="I71" s="25" t="str">
        <f>IF(H71=0,"",H71+COUNTIF($H$4:H71,H71)/100)</f>
        <v/>
      </c>
      <c r="K71" s="20"/>
      <c r="L71" s="20"/>
      <c r="M71" s="20"/>
    </row>
    <row r="72" spans="1:13" x14ac:dyDescent="0.3">
      <c r="A72" s="4">
        <f>'1-2 TOUR A1'!A84</f>
        <v>0</v>
      </c>
      <c r="B72" s="4">
        <f>'1-2 TOUR A1'!$G84</f>
        <v>0</v>
      </c>
      <c r="C72" s="4">
        <f>'1-2 TOUR A2'!$G84</f>
        <v>0</v>
      </c>
      <c r="D72" s="4">
        <f>'1-2 TOUR A3'!$G84</f>
        <v>0</v>
      </c>
      <c r="E72" s="4">
        <f>'1-2 TOUR A4'!$G84</f>
        <v>0</v>
      </c>
      <c r="F72" s="4">
        <f>'1-2 TOUR A5'!$G84</f>
        <v>0</v>
      </c>
      <c r="G72" s="4">
        <f t="shared" si="4"/>
        <v>0</v>
      </c>
      <c r="H72" s="12">
        <f t="shared" si="1"/>
        <v>0</v>
      </c>
      <c r="I72" s="25" t="str">
        <f>IF(H72=0,"",H72+COUNTIF($H$4:H72,H72)/100)</f>
        <v/>
      </c>
      <c r="K72" s="20"/>
      <c r="L72" s="20"/>
      <c r="M72" s="20"/>
    </row>
    <row r="73" spans="1:13" x14ac:dyDescent="0.3">
      <c r="A73" s="4">
        <f>'1-2 TOUR A1'!A85</f>
        <v>0</v>
      </c>
      <c r="B73" s="4">
        <f>'1-2 TOUR A1'!$G85</f>
        <v>0</v>
      </c>
      <c r="C73" s="4">
        <f>'1-2 TOUR A2'!$G85</f>
        <v>0</v>
      </c>
      <c r="D73" s="4">
        <f>'1-2 TOUR A3'!$G85</f>
        <v>0</v>
      </c>
      <c r="E73" s="4">
        <f>'1-2 TOUR A4'!$G85</f>
        <v>0</v>
      </c>
      <c r="F73" s="4">
        <f>'1-2 TOUR A5'!$G85</f>
        <v>0</v>
      </c>
      <c r="G73" s="4">
        <f t="shared" si="4"/>
        <v>0</v>
      </c>
      <c r="H73" s="12">
        <f t="shared" si="1"/>
        <v>0</v>
      </c>
      <c r="I73" s="25" t="str">
        <f>IF(H73=0,"",H73+COUNTIF($H$4:H73,H73)/100)</f>
        <v/>
      </c>
      <c r="K73" s="20"/>
      <c r="L73" s="20"/>
      <c r="M73" s="20"/>
    </row>
    <row r="74" spans="1:13" x14ac:dyDescent="0.3">
      <c r="A74" s="4">
        <f>'1-2 TOUR A1'!A86</f>
        <v>0</v>
      </c>
      <c r="B74" s="4">
        <f>'1-2 TOUR A1'!$G86</f>
        <v>0</v>
      </c>
      <c r="C74" s="4">
        <f>'1-2 TOUR A2'!$G86</f>
        <v>0</v>
      </c>
      <c r="D74" s="4">
        <f>'1-2 TOUR A3'!$G86</f>
        <v>0</v>
      </c>
      <c r="E74" s="4">
        <f>'1-2 TOUR A4'!$G86</f>
        <v>0</v>
      </c>
      <c r="F74" s="4">
        <f>'1-2 TOUR A5'!$G86</f>
        <v>0</v>
      </c>
      <c r="G74" s="4">
        <f t="shared" si="4"/>
        <v>0</v>
      </c>
      <c r="H74" s="12">
        <f t="shared" si="1"/>
        <v>0</v>
      </c>
      <c r="I74" s="25" t="str">
        <f>IF(H74=0,"",H74+COUNTIF($H$4:H74,H74)/100)</f>
        <v/>
      </c>
      <c r="K74" s="20"/>
      <c r="L74" s="20"/>
      <c r="M74" s="20"/>
    </row>
    <row r="75" spans="1:13" x14ac:dyDescent="0.3">
      <c r="A75" s="4">
        <f>'1-2 TOUR A1'!A87</f>
        <v>0</v>
      </c>
      <c r="B75" s="4">
        <f>'1-2 TOUR A1'!$G87</f>
        <v>0</v>
      </c>
      <c r="C75" s="4">
        <f>'1-2 TOUR A2'!$G87</f>
        <v>0</v>
      </c>
      <c r="D75" s="4">
        <f>'1-2 TOUR A3'!$G87</f>
        <v>0</v>
      </c>
      <c r="E75" s="4">
        <f>'1-2 TOUR A4'!$G87</f>
        <v>0</v>
      </c>
      <c r="F75" s="4">
        <f>'1-2 TOUR A5'!$G87</f>
        <v>0</v>
      </c>
      <c r="G75" s="4">
        <f t="shared" si="4"/>
        <v>0</v>
      </c>
      <c r="H75" s="12">
        <f t="shared" si="1"/>
        <v>0</v>
      </c>
      <c r="I75" s="25" t="str">
        <f>IF(H75=0,"",H75+COUNTIF($H$4:H75,H75)/100)</f>
        <v/>
      </c>
      <c r="K75" s="20"/>
      <c r="L75" s="20"/>
      <c r="M75" s="20"/>
    </row>
    <row r="76" spans="1:13" x14ac:dyDescent="0.3">
      <c r="A76" s="4">
        <f>'1-2 TOUR A1'!A88</f>
        <v>0</v>
      </c>
      <c r="B76" s="4">
        <f>'1-2 TOUR A1'!$G88</f>
        <v>0</v>
      </c>
      <c r="C76" s="4">
        <f>'1-2 TOUR A2'!$G88</f>
        <v>0</v>
      </c>
      <c r="D76" s="4">
        <f>'1-2 TOUR A3'!$G88</f>
        <v>0</v>
      </c>
      <c r="E76" s="4">
        <f>'1-2 TOUR A4'!$G88</f>
        <v>0</v>
      </c>
      <c r="F76" s="4">
        <f>'1-2 TOUR A5'!$G88</f>
        <v>0</v>
      </c>
      <c r="G76" s="4">
        <f t="shared" si="4"/>
        <v>0</v>
      </c>
      <c r="H76" s="12">
        <f t="shared" si="1"/>
        <v>0</v>
      </c>
      <c r="I76" s="25" t="str">
        <f>IF(H76=0,"",H76+COUNTIF($H$4:H76,H76)/100)</f>
        <v/>
      </c>
      <c r="K76" s="20"/>
      <c r="L76" s="20"/>
      <c r="M76" s="20"/>
    </row>
    <row r="77" spans="1:13" x14ac:dyDescent="0.3">
      <c r="A77" s="4">
        <f>'1-2 TOUR A1'!A89</f>
        <v>0</v>
      </c>
      <c r="B77" s="4">
        <f>'1-2 TOUR A1'!$G89</f>
        <v>0</v>
      </c>
      <c r="C77" s="4">
        <f>'1-2 TOUR A2'!$G89</f>
        <v>0</v>
      </c>
      <c r="D77" s="4">
        <f>'1-2 TOUR A3'!$G89</f>
        <v>0</v>
      </c>
      <c r="E77" s="4">
        <f>'1-2 TOUR A4'!$G89</f>
        <v>0</v>
      </c>
      <c r="F77" s="4">
        <f>'1-2 TOUR A5'!$G89</f>
        <v>0</v>
      </c>
      <c r="G77" s="4">
        <f t="shared" si="4"/>
        <v>0</v>
      </c>
      <c r="H77" s="12">
        <f t="shared" si="1"/>
        <v>0</v>
      </c>
      <c r="I77" s="25" t="str">
        <f>IF(H77=0,"",H77+COUNTIF($H$4:H77,H77)/100)</f>
        <v/>
      </c>
      <c r="K77" s="20"/>
      <c r="L77" s="20"/>
      <c r="M77" s="20"/>
    </row>
    <row r="78" spans="1:13" x14ac:dyDescent="0.3">
      <c r="A78" s="4">
        <f>'1-2 TOUR A1'!A90</f>
        <v>0</v>
      </c>
      <c r="B78" s="4">
        <f>'1-2 TOUR A1'!$G90</f>
        <v>0</v>
      </c>
      <c r="C78" s="4">
        <f>'1-2 TOUR A2'!$G90</f>
        <v>0</v>
      </c>
      <c r="D78" s="4">
        <f>'1-2 TOUR A3'!$G90</f>
        <v>0</v>
      </c>
      <c r="E78" s="4">
        <f>'1-2 TOUR A4'!$G90</f>
        <v>0</v>
      </c>
      <c r="F78" s="4">
        <f>'1-2 TOUR A5'!$G90</f>
        <v>0</v>
      </c>
      <c r="G78" s="4">
        <f t="shared" si="4"/>
        <v>0</v>
      </c>
      <c r="H78" s="12">
        <f t="shared" si="1"/>
        <v>0</v>
      </c>
      <c r="I78" s="25" t="str">
        <f>IF(H78=0,"",H78+COUNTIF($H$4:H78,H78)/100)</f>
        <v/>
      </c>
      <c r="K78" s="20"/>
      <c r="L78" s="20"/>
      <c r="M78" s="20"/>
    </row>
    <row r="79" spans="1:13" x14ac:dyDescent="0.3">
      <c r="A79" s="4">
        <f>'1-2 TOUR A1'!A91</f>
        <v>0</v>
      </c>
      <c r="B79" s="4">
        <f>'1-2 TOUR A1'!$G91</f>
        <v>0</v>
      </c>
      <c r="C79" s="4">
        <f>'1-2 TOUR A2'!$G91</f>
        <v>0</v>
      </c>
      <c r="D79" s="4">
        <f>'1-2 TOUR A3'!$G91</f>
        <v>0</v>
      </c>
      <c r="E79" s="4">
        <f>'1-2 TOUR A4'!$G91</f>
        <v>0</v>
      </c>
      <c r="F79" s="4">
        <f>'1-2 TOUR A5'!$G91</f>
        <v>0</v>
      </c>
      <c r="G79" s="4">
        <f t="shared" si="4"/>
        <v>0</v>
      </c>
      <c r="H79" s="12">
        <f t="shared" si="1"/>
        <v>0</v>
      </c>
      <c r="I79" s="25" t="str">
        <f>IF(H79=0,"",H79+COUNTIF($H$4:H79,H79)/100)</f>
        <v/>
      </c>
      <c r="K79" s="20"/>
      <c r="L79" s="20"/>
      <c r="M79" s="20"/>
    </row>
    <row r="80" spans="1:13" x14ac:dyDescent="0.3">
      <c r="A80" s="4">
        <f>'1-2 TOUR A1'!A92</f>
        <v>0</v>
      </c>
      <c r="B80" s="4">
        <f>'1-2 TOUR A1'!$G92</f>
        <v>0</v>
      </c>
      <c r="C80" s="4">
        <f>'1-2 TOUR A2'!$G92</f>
        <v>0</v>
      </c>
      <c r="D80" s="4">
        <f>'1-2 TOUR A3'!$G92</f>
        <v>0</v>
      </c>
      <c r="E80" s="4">
        <f>'1-2 TOUR A4'!$G92</f>
        <v>0</v>
      </c>
      <c r="F80" s="4">
        <f>'1-2 TOUR A5'!$G92</f>
        <v>0</v>
      </c>
      <c r="G80" s="4">
        <f t="shared" si="4"/>
        <v>0</v>
      </c>
      <c r="H80" s="12">
        <f t="shared" si="1"/>
        <v>0</v>
      </c>
      <c r="I80" s="25" t="str">
        <f>IF(H80=0,"",H80+COUNTIF($H$4:H80,H80)/100)</f>
        <v/>
      </c>
      <c r="K80" s="20"/>
      <c r="L80" s="20"/>
      <c r="M80" s="20"/>
    </row>
    <row r="81" spans="1:13" x14ac:dyDescent="0.3">
      <c r="A81" s="4">
        <f>'1-2 TOUR A1'!A93</f>
        <v>0</v>
      </c>
      <c r="B81" s="4">
        <f>'1-2 TOUR A1'!$G93</f>
        <v>0</v>
      </c>
      <c r="C81" s="4">
        <f>'1-2 TOUR A2'!$G93</f>
        <v>0</v>
      </c>
      <c r="D81" s="4">
        <f>'1-2 TOUR A3'!$G93</f>
        <v>0</v>
      </c>
      <c r="E81" s="4">
        <f>'1-2 TOUR A4'!$G93</f>
        <v>0</v>
      </c>
      <c r="F81" s="4">
        <f>'1-2 TOUR A5'!$G93</f>
        <v>0</v>
      </c>
      <c r="G81" s="4">
        <f t="shared" si="4"/>
        <v>0</v>
      </c>
      <c r="H81" s="12">
        <f t="shared" si="1"/>
        <v>0</v>
      </c>
      <c r="I81" s="25" t="str">
        <f>IF(H81=0,"",H81+COUNTIF($H$4:H81,H81)/100)</f>
        <v/>
      </c>
      <c r="K81" s="20"/>
      <c r="L81" s="20"/>
      <c r="M81" s="20"/>
    </row>
    <row r="82" spans="1:13" x14ac:dyDescent="0.3">
      <c r="A82" s="4">
        <f>'1-2 TOUR A1'!A94</f>
        <v>0</v>
      </c>
      <c r="B82" s="4">
        <f>'1-2 TOUR A1'!$G94</f>
        <v>0</v>
      </c>
      <c r="C82" s="4">
        <f>'1-2 TOUR A2'!$G94</f>
        <v>0</v>
      </c>
      <c r="D82" s="4">
        <f>'1-2 TOUR A3'!$G94</f>
        <v>0</v>
      </c>
      <c r="E82" s="4">
        <f>'1-2 TOUR A4'!$G94</f>
        <v>0</v>
      </c>
      <c r="F82" s="4">
        <f>'1-2 TOUR A5'!$G94</f>
        <v>0</v>
      </c>
      <c r="G82" s="4">
        <f t="shared" si="4"/>
        <v>0</v>
      </c>
      <c r="H82" s="12">
        <f t="shared" si="1"/>
        <v>0</v>
      </c>
      <c r="I82" s="25" t="str">
        <f>IF(H82=0,"",H82+COUNTIF($H$4:H82,H82)/100)</f>
        <v/>
      </c>
      <c r="K82" s="20"/>
      <c r="L82" s="20"/>
      <c r="M82" s="20"/>
    </row>
    <row r="83" spans="1:13" x14ac:dyDescent="0.3">
      <c r="A83" s="4">
        <f>'1-2 TOUR A1'!A95</f>
        <v>0</v>
      </c>
      <c r="B83" s="4">
        <f>'1-2 TOUR A1'!$G95</f>
        <v>0</v>
      </c>
      <c r="C83" s="4">
        <f>'1-2 TOUR A2'!$G95</f>
        <v>0</v>
      </c>
      <c r="D83" s="4">
        <f>'1-2 TOUR A3'!$G95</f>
        <v>0</v>
      </c>
      <c r="E83" s="4">
        <f>'1-2 TOUR A4'!$G95</f>
        <v>0</v>
      </c>
      <c r="F83" s="4">
        <f>'1-2 TOUR A5'!$G95</f>
        <v>0</v>
      </c>
      <c r="G83" s="4">
        <f t="shared" si="4"/>
        <v>0</v>
      </c>
      <c r="H83" s="12">
        <f t="shared" si="1"/>
        <v>0</v>
      </c>
      <c r="I83" s="25" t="str">
        <f>IF(H83=0,"",H83+COUNTIF($H$4:H83,H83)/100)</f>
        <v/>
      </c>
      <c r="K83" s="20"/>
      <c r="L83" s="20"/>
      <c r="M83" s="20"/>
    </row>
    <row r="84" spans="1:13" x14ac:dyDescent="0.3">
      <c r="A84" s="4">
        <f>'1-2 TOUR A1'!A96</f>
        <v>0</v>
      </c>
      <c r="B84" s="4">
        <f>'1-2 TOUR A1'!$G96</f>
        <v>0</v>
      </c>
      <c r="C84" s="4">
        <f>'1-2 TOUR A2'!$G96</f>
        <v>0</v>
      </c>
      <c r="D84" s="4">
        <f>'1-2 TOUR A3'!$G96</f>
        <v>0</v>
      </c>
      <c r="E84" s="4">
        <f>'1-2 TOUR A4'!$G96</f>
        <v>0</v>
      </c>
      <c r="F84" s="4">
        <f>'1-2 TOUR A5'!$G96</f>
        <v>0</v>
      </c>
      <c r="G84" s="4">
        <f t="shared" si="4"/>
        <v>0</v>
      </c>
      <c r="H84" s="12">
        <f t="shared" si="1"/>
        <v>0</v>
      </c>
      <c r="I84" s="25" t="str">
        <f>IF(H84=0,"",H84+COUNTIF($H$4:H84,H84)/100)</f>
        <v/>
      </c>
      <c r="K84" s="20"/>
      <c r="L84" s="20"/>
      <c r="M84" s="20"/>
    </row>
    <row r="85" spans="1:13" x14ac:dyDescent="0.3">
      <c r="A85" s="4">
        <f>'1-2 TOUR A1'!A97</f>
        <v>0</v>
      </c>
      <c r="B85" s="4">
        <f>'1-2 TOUR A1'!$G97</f>
        <v>0</v>
      </c>
      <c r="C85" s="4">
        <f>'1-2 TOUR A2'!$G97</f>
        <v>0</v>
      </c>
      <c r="D85" s="4">
        <f>'1-2 TOUR A3'!$G97</f>
        <v>0</v>
      </c>
      <c r="E85" s="4">
        <f>'1-2 TOUR A4'!$G97</f>
        <v>0</v>
      </c>
      <c r="F85" s="4">
        <f>'1-2 TOUR A5'!$G97</f>
        <v>0</v>
      </c>
      <c r="G85" s="4">
        <f t="shared" ref="G85:G93" si="5">SUM(B85:F85)</f>
        <v>0</v>
      </c>
      <c r="H85" s="12">
        <f t="shared" si="1"/>
        <v>0</v>
      </c>
      <c r="I85" s="25" t="str">
        <f>IF(H85=0,"",H85+COUNTIF($H$4:H85,H85)/100)</f>
        <v/>
      </c>
      <c r="K85" s="20"/>
      <c r="L85" s="20"/>
      <c r="M85" s="20"/>
    </row>
    <row r="86" spans="1:13" x14ac:dyDescent="0.3">
      <c r="A86" s="4">
        <f>'1-2 TOUR A1'!A98</f>
        <v>0</v>
      </c>
      <c r="B86" s="4">
        <f>'1-2 TOUR A1'!$G98</f>
        <v>0</v>
      </c>
      <c r="C86" s="4">
        <f>'1-2 TOUR A2'!$G98</f>
        <v>0</v>
      </c>
      <c r="D86" s="4">
        <f>'1-2 TOUR A3'!$G98</f>
        <v>0</v>
      </c>
      <c r="E86" s="4">
        <f>'1-2 TOUR A4'!$G98</f>
        <v>0</v>
      </c>
      <c r="F86" s="4">
        <f>'1-2 TOUR A5'!$G98</f>
        <v>0</v>
      </c>
      <c r="G86" s="4">
        <f t="shared" si="5"/>
        <v>0</v>
      </c>
      <c r="H86" s="12">
        <f t="shared" si="1"/>
        <v>0</v>
      </c>
      <c r="I86" s="25" t="str">
        <f>IF(H86=0,"",H86+COUNTIF($H$4:H86,H86)/100)</f>
        <v/>
      </c>
      <c r="K86" s="20"/>
      <c r="L86" s="20"/>
      <c r="M86" s="20"/>
    </row>
    <row r="87" spans="1:13" x14ac:dyDescent="0.3">
      <c r="A87" s="4">
        <f>'1-2 TOUR A1'!A99</f>
        <v>0</v>
      </c>
      <c r="B87" s="4">
        <f>'1-2 TOUR A1'!$G99</f>
        <v>0</v>
      </c>
      <c r="C87" s="4">
        <f>'1-2 TOUR A2'!$G99</f>
        <v>0</v>
      </c>
      <c r="D87" s="4">
        <f>'1-2 TOUR A3'!$G99</f>
        <v>0</v>
      </c>
      <c r="E87" s="4">
        <f>'1-2 TOUR A4'!$G99</f>
        <v>0</v>
      </c>
      <c r="F87" s="4">
        <f>'1-2 TOUR A5'!$G99</f>
        <v>0</v>
      </c>
      <c r="G87" s="4">
        <f t="shared" si="5"/>
        <v>0</v>
      </c>
      <c r="H87" s="12">
        <f t="shared" si="1"/>
        <v>0</v>
      </c>
      <c r="I87" s="25" t="str">
        <f>IF(H87=0,"",H87+COUNTIF($H$4:H87,H87)/100)</f>
        <v/>
      </c>
      <c r="K87" s="20"/>
      <c r="L87" s="20"/>
      <c r="M87" s="20"/>
    </row>
    <row r="88" spans="1:13" x14ac:dyDescent="0.3">
      <c r="A88" s="4">
        <f>'1-2 TOUR A1'!A100</f>
        <v>0</v>
      </c>
      <c r="B88" s="4">
        <f>'1-2 TOUR A1'!$G100</f>
        <v>0</v>
      </c>
      <c r="C88" s="4">
        <f>'1-2 TOUR A2'!$G100</f>
        <v>0</v>
      </c>
      <c r="D88" s="4">
        <f>'1-2 TOUR A3'!$G100</f>
        <v>0</v>
      </c>
      <c r="E88" s="4">
        <f>'1-2 TOUR A4'!$G100</f>
        <v>0</v>
      </c>
      <c r="F88" s="4">
        <f>'1-2 TOUR A5'!$G100</f>
        <v>0</v>
      </c>
      <c r="G88" s="4">
        <f t="shared" si="5"/>
        <v>0</v>
      </c>
      <c r="H88" s="12">
        <f t="shared" si="1"/>
        <v>0</v>
      </c>
      <c r="I88" s="25" t="str">
        <f>IF(H88=0,"",H88+COUNTIF($H$4:H88,H88)/100)</f>
        <v/>
      </c>
      <c r="K88" s="20"/>
      <c r="L88" s="20"/>
      <c r="M88" s="20"/>
    </row>
    <row r="89" spans="1:13" x14ac:dyDescent="0.3">
      <c r="A89" s="4">
        <f>'1-2 TOUR A1'!A101</f>
        <v>0</v>
      </c>
      <c r="B89" s="4">
        <f>'1-2 TOUR A1'!$G101</f>
        <v>0</v>
      </c>
      <c r="C89" s="4">
        <f>'1-2 TOUR A2'!$G101</f>
        <v>0</v>
      </c>
      <c r="D89" s="4">
        <f>'1-2 TOUR A3'!$G101</f>
        <v>0</v>
      </c>
      <c r="E89" s="4">
        <f>'1-2 TOUR A4'!$G101</f>
        <v>0</v>
      </c>
      <c r="F89" s="4">
        <f>'1-2 TOUR A5'!$G101</f>
        <v>0</v>
      </c>
      <c r="G89" s="4">
        <f t="shared" si="5"/>
        <v>0</v>
      </c>
      <c r="H89" s="12">
        <f t="shared" si="1"/>
        <v>0</v>
      </c>
      <c r="I89" s="25" t="str">
        <f>IF(H89=0,"",H89+COUNTIF($H$4:H89,H89)/100)</f>
        <v/>
      </c>
      <c r="K89" s="20"/>
      <c r="L89" s="20"/>
      <c r="M89" s="20"/>
    </row>
    <row r="90" spans="1:13" x14ac:dyDescent="0.3">
      <c r="A90" s="4">
        <f>'1-2 TOUR A1'!A102</f>
        <v>0</v>
      </c>
      <c r="B90" s="4">
        <f>'1-2 TOUR A1'!$G102</f>
        <v>0</v>
      </c>
      <c r="C90" s="4">
        <f>'1-2 TOUR A2'!$G102</f>
        <v>0</v>
      </c>
      <c r="D90" s="4">
        <f>'1-2 TOUR A3'!$G102</f>
        <v>0</v>
      </c>
      <c r="E90" s="4">
        <f>'1-2 TOUR A4'!$G102</f>
        <v>0</v>
      </c>
      <c r="F90" s="4">
        <f>'1-2 TOUR A5'!$G102</f>
        <v>0</v>
      </c>
      <c r="G90" s="4">
        <f t="shared" si="5"/>
        <v>0</v>
      </c>
      <c r="H90" s="12">
        <f t="shared" si="1"/>
        <v>0</v>
      </c>
      <c r="I90" s="25" t="str">
        <f>IF(H90=0,"",H90+COUNTIF($H$4:H90,H90)/100)</f>
        <v/>
      </c>
      <c r="K90" s="20"/>
      <c r="L90" s="20"/>
      <c r="M90" s="20"/>
    </row>
    <row r="91" spans="1:13" x14ac:dyDescent="0.3">
      <c r="A91" s="4">
        <f>'1-2 TOUR A1'!A103</f>
        <v>0</v>
      </c>
      <c r="B91" s="4">
        <f>'1-2 TOUR A1'!$G103</f>
        <v>0</v>
      </c>
      <c r="C91" s="4">
        <f>'1-2 TOUR A2'!$G103</f>
        <v>0</v>
      </c>
      <c r="D91" s="4">
        <f>'1-2 TOUR A3'!$G103</f>
        <v>0</v>
      </c>
      <c r="E91" s="4">
        <f>'1-2 TOUR A4'!$G103</f>
        <v>0</v>
      </c>
      <c r="F91" s="4">
        <f>'1-2 TOUR A5'!$G103</f>
        <v>0</v>
      </c>
      <c r="G91" s="4">
        <f t="shared" si="5"/>
        <v>0</v>
      </c>
      <c r="H91" s="12">
        <f t="shared" si="1"/>
        <v>0</v>
      </c>
      <c r="I91" s="25" t="str">
        <f>IF(H91=0,"",H91+COUNTIF($H$4:H91,H91)/100)</f>
        <v/>
      </c>
      <c r="K91" s="20"/>
      <c r="L91" s="20"/>
      <c r="M91" s="20"/>
    </row>
    <row r="92" spans="1:13" x14ac:dyDescent="0.3">
      <c r="A92" s="4">
        <f>'1-2 TOUR A1'!A104</f>
        <v>0</v>
      </c>
      <c r="B92" s="4">
        <f>'1-2 TOUR A1'!$G104</f>
        <v>0</v>
      </c>
      <c r="C92" s="4">
        <f>'1-2 TOUR A2'!$G104</f>
        <v>0</v>
      </c>
      <c r="D92" s="4">
        <f>'1-2 TOUR A3'!$G104</f>
        <v>0</v>
      </c>
      <c r="E92" s="4">
        <f>'1-2 TOUR A4'!$G104</f>
        <v>0</v>
      </c>
      <c r="F92" s="4">
        <f>'1-2 TOUR A5'!$G104</f>
        <v>0</v>
      </c>
      <c r="G92" s="4">
        <f t="shared" si="5"/>
        <v>0</v>
      </c>
      <c r="H92" s="12">
        <f t="shared" si="1"/>
        <v>0</v>
      </c>
      <c r="I92" s="25" t="str">
        <f>IF(H92=0,"",H92+COUNTIF($H$4:H92,H92)/100)</f>
        <v/>
      </c>
      <c r="K92" s="20"/>
      <c r="L92" s="20"/>
      <c r="M92" s="20"/>
    </row>
    <row r="93" spans="1:13" x14ac:dyDescent="0.3">
      <c r="A93" s="4">
        <f>'1-2 TOUR A1'!A105</f>
        <v>0</v>
      </c>
      <c r="B93" s="4">
        <f>'1-2 TOUR A1'!$G105</f>
        <v>0</v>
      </c>
      <c r="C93" s="4">
        <f>'1-2 TOUR A2'!$G105</f>
        <v>0</v>
      </c>
      <c r="D93" s="4">
        <f>'1-2 TOUR A3'!$G105</f>
        <v>0</v>
      </c>
      <c r="E93" s="4">
        <f>'1-2 TOUR A4'!$G105</f>
        <v>0</v>
      </c>
      <c r="F93" s="4">
        <f>'1-2 TOUR A5'!$G105</f>
        <v>0</v>
      </c>
      <c r="G93" s="4">
        <f t="shared" si="5"/>
        <v>0</v>
      </c>
      <c r="H93" s="12">
        <f t="shared" si="1"/>
        <v>0</v>
      </c>
      <c r="I93" s="25" t="str">
        <f>IF(H93=0,"",H93+COUNTIF($H$4:H93,H93)/100)</f>
        <v/>
      </c>
      <c r="K93" s="20"/>
      <c r="L93" s="20"/>
      <c r="M93" s="20"/>
    </row>
    <row r="94" spans="1:13" x14ac:dyDescent="0.3">
      <c r="A94" s="15"/>
      <c r="B94" s="15"/>
      <c r="C94" s="15"/>
      <c r="D94" s="15"/>
      <c r="E94" s="15"/>
      <c r="F94" s="15"/>
      <c r="G94" s="15"/>
      <c r="H94" s="14"/>
      <c r="K94" s="20"/>
      <c r="L94" s="20"/>
      <c r="M94" s="20"/>
    </row>
    <row r="95" spans="1:13" x14ac:dyDescent="0.3">
      <c r="A95" s="15"/>
      <c r="B95" s="15"/>
      <c r="C95" s="15"/>
      <c r="D95" s="15"/>
      <c r="E95" s="15"/>
      <c r="F95" s="15"/>
      <c r="G95" s="15"/>
      <c r="H95" s="14"/>
      <c r="K95" s="20"/>
      <c r="L95" s="20"/>
      <c r="M95" s="20"/>
    </row>
    <row r="96" spans="1:13" ht="15" thickBot="1" x14ac:dyDescent="0.35">
      <c r="A96" s="15"/>
      <c r="B96" s="15">
        <f>'1-2 TOUR A1'!$G39</f>
        <v>0</v>
      </c>
      <c r="C96" s="15">
        <f>'1-2 TOUR A2'!$G39</f>
        <v>0</v>
      </c>
      <c r="D96" s="15">
        <f>'1-2 TOUR A3'!$G39</f>
        <v>0</v>
      </c>
      <c r="E96" s="15">
        <f>'1-2 TOUR A4'!$G39</f>
        <v>0</v>
      </c>
      <c r="F96" s="15">
        <f>'1-2 TOUR A5'!$G39</f>
        <v>0</v>
      </c>
      <c r="G96" s="15"/>
      <c r="H96" s="14">
        <f t="shared" si="1"/>
        <v>0</v>
      </c>
      <c r="K96" s="179" t="s">
        <v>30</v>
      </c>
      <c r="L96" s="179"/>
      <c r="M96" s="20"/>
    </row>
    <row r="97" spans="1:13" ht="18" x14ac:dyDescent="0.3">
      <c r="A97" s="47" t="s">
        <v>9</v>
      </c>
      <c r="B97" s="48" t="s">
        <v>25</v>
      </c>
      <c r="C97" s="49" t="str">
        <f>'1-2 TOUR B1 '!B8</f>
        <v>B</v>
      </c>
      <c r="D97" s="50"/>
      <c r="E97" s="50"/>
      <c r="F97" s="50"/>
      <c r="G97" s="51"/>
      <c r="H97" s="52"/>
      <c r="K97" s="21" t="s">
        <v>22</v>
      </c>
      <c r="L97" s="22"/>
    </row>
    <row r="98" spans="1:13" ht="29.4" thickBot="1" x14ac:dyDescent="0.35">
      <c r="A98" s="53" t="s">
        <v>10</v>
      </c>
      <c r="B98" s="54">
        <f>'1-2 TOUR B1 '!$B$11</f>
        <v>1</v>
      </c>
      <c r="C98" s="54">
        <f>'1-2 TOUR B2'!$B$11</f>
        <v>2</v>
      </c>
      <c r="D98" s="54">
        <f>'1-2 TOUR B3'!$B$11</f>
        <v>3</v>
      </c>
      <c r="E98" s="54">
        <f>'1-2 TOUR B4'!$B$11</f>
        <v>4</v>
      </c>
      <c r="F98" s="54">
        <f>'1-2 TOUR B5'!$B$11</f>
        <v>5</v>
      </c>
      <c r="G98" s="54" t="s">
        <v>11</v>
      </c>
      <c r="H98" s="55" t="s">
        <v>12</v>
      </c>
      <c r="I98" s="25" t="s">
        <v>21</v>
      </c>
      <c r="K98" s="24" t="s">
        <v>10</v>
      </c>
      <c r="L98" s="23" t="s">
        <v>12</v>
      </c>
    </row>
    <row r="99" spans="1:13" x14ac:dyDescent="0.3">
      <c r="A99" s="45">
        <f>'1-2 TOUR B1 '!A16</f>
        <v>21</v>
      </c>
      <c r="B99" s="45">
        <f>'1-2 TOUR B1 '!$G16</f>
        <v>12</v>
      </c>
      <c r="C99" s="45">
        <f>'1-2 TOUR B2'!G16</f>
        <v>20</v>
      </c>
      <c r="D99" s="45">
        <f>'1-2 TOUR B3'!$G16</f>
        <v>20</v>
      </c>
      <c r="E99" s="45">
        <f>'1-2 TOUR B4'!$G16</f>
        <v>20</v>
      </c>
      <c r="F99" s="45">
        <f>'1-2 TOUR B5'!$G16</f>
        <v>20</v>
      </c>
      <c r="G99" s="45">
        <f t="shared" ref="G99:G116" si="6">SUM(B99:F99)</f>
        <v>92</v>
      </c>
      <c r="H99" s="46">
        <f t="shared" ref="H99:H116" si="7">AVERAGE(B99:F99)</f>
        <v>18.399999999999999</v>
      </c>
      <c r="I99" s="25">
        <f>IF(H99=0,"",H99+COUNTIF($H$4:H99,H99)/100)</f>
        <v>18.419999999999998</v>
      </c>
      <c r="J99" s="99">
        <v>1</v>
      </c>
      <c r="K99" s="35">
        <f t="shared" ref="K99:K118" si="8">INDEX($A$99:$H$179,MATCH(LARGE($I$99:$I$179,ROW($A1)),$I$99:$I$179,0),1)</f>
        <v>21</v>
      </c>
      <c r="L99" s="36">
        <f t="shared" ref="L99:L118" si="9">INDEX($A$99:$H$179,MATCH(LARGE($I$99:$I$179,ROW($A1)),$I$99:$I$179,0),8)</f>
        <v>18.399999999999999</v>
      </c>
      <c r="M99" s="99"/>
    </row>
    <row r="100" spans="1:13" x14ac:dyDescent="0.3">
      <c r="A100" s="4">
        <f>'1-2 TOUR B1 '!A17</f>
        <v>22</v>
      </c>
      <c r="B100" s="4">
        <f>'1-2 TOUR B1 '!$G17</f>
        <v>6</v>
      </c>
      <c r="C100" s="4">
        <f>'1-2 TOUR B2'!G17</f>
        <v>6</v>
      </c>
      <c r="D100" s="4">
        <f>'1-2 TOUR B3'!$G17</f>
        <v>6</v>
      </c>
      <c r="E100" s="4">
        <f>'1-2 TOUR B4'!$G17</f>
        <v>6</v>
      </c>
      <c r="F100" s="4">
        <f>'1-2 TOUR B5'!$G17</f>
        <v>6</v>
      </c>
      <c r="G100" s="4">
        <f t="shared" si="6"/>
        <v>30</v>
      </c>
      <c r="H100" s="12">
        <f t="shared" si="7"/>
        <v>6</v>
      </c>
      <c r="I100" s="25">
        <f>IF(H100=0,"",H100+COUNTIF($H$4:H100,H100)/100)</f>
        <v>6.01</v>
      </c>
      <c r="J100" s="99">
        <v>2</v>
      </c>
      <c r="K100" s="87">
        <f t="shared" si="8"/>
        <v>100</v>
      </c>
      <c r="L100" s="88">
        <f t="shared" si="9"/>
        <v>17</v>
      </c>
      <c r="M100" s="99"/>
    </row>
    <row r="101" spans="1:13" x14ac:dyDescent="0.3">
      <c r="A101" s="4">
        <f>'1-2 TOUR B1 '!A18</f>
        <v>23</v>
      </c>
      <c r="B101" s="4">
        <f>'1-2 TOUR B1 '!$G18</f>
        <v>15</v>
      </c>
      <c r="C101" s="4">
        <f>'1-2 TOUR B2'!G18</f>
        <v>15</v>
      </c>
      <c r="D101" s="4">
        <f>'1-2 TOUR B3'!$G18</f>
        <v>15</v>
      </c>
      <c r="E101" s="4">
        <f>'1-2 TOUR B4'!$G18</f>
        <v>15</v>
      </c>
      <c r="F101" s="4">
        <f>'1-2 TOUR B5'!$G18</f>
        <v>15</v>
      </c>
      <c r="G101" s="4">
        <f t="shared" si="6"/>
        <v>75</v>
      </c>
      <c r="H101" s="12">
        <f t="shared" si="7"/>
        <v>15</v>
      </c>
      <c r="I101" s="25">
        <f>IF(H101=0,"",H101+COUNTIF($H$4:H101,H101)/100)</f>
        <v>15.03</v>
      </c>
      <c r="J101" s="99">
        <v>3</v>
      </c>
      <c r="K101" s="87">
        <f t="shared" si="8"/>
        <v>29</v>
      </c>
      <c r="L101" s="88">
        <f t="shared" si="9"/>
        <v>17</v>
      </c>
      <c r="M101" s="99"/>
    </row>
    <row r="102" spans="1:13" x14ac:dyDescent="0.3">
      <c r="A102" s="4">
        <f>'1-2 TOUR B1 '!A19</f>
        <v>24</v>
      </c>
      <c r="B102" s="4">
        <f>'1-2 TOUR B1 '!$G19</f>
        <v>17</v>
      </c>
      <c r="C102" s="4">
        <f>'1-2 TOUR B2'!G19</f>
        <v>17</v>
      </c>
      <c r="D102" s="4">
        <f>'1-2 TOUR B3'!$G19</f>
        <v>17</v>
      </c>
      <c r="E102" s="4">
        <f>'1-2 TOUR B4'!$G19</f>
        <v>17</v>
      </c>
      <c r="F102" s="4">
        <f>'1-2 TOUR B5'!$G19</f>
        <v>17</v>
      </c>
      <c r="G102" s="4">
        <f t="shared" si="6"/>
        <v>85</v>
      </c>
      <c r="H102" s="12">
        <f t="shared" si="7"/>
        <v>17</v>
      </c>
      <c r="I102" s="25">
        <f>IF(H102=0,"",H102+COUNTIF($H$4:H102,H102)/100)</f>
        <v>17.02</v>
      </c>
      <c r="J102" s="99">
        <v>4</v>
      </c>
      <c r="K102" s="87">
        <f t="shared" si="8"/>
        <v>24</v>
      </c>
      <c r="L102" s="88">
        <f t="shared" si="9"/>
        <v>17</v>
      </c>
      <c r="M102" s="99"/>
    </row>
    <row r="103" spans="1:13" x14ac:dyDescent="0.3">
      <c r="A103" s="4">
        <f>'1-2 TOUR B1 '!A20</f>
        <v>25</v>
      </c>
      <c r="B103" s="4">
        <f>'1-2 TOUR B1 '!$G20</f>
        <v>14</v>
      </c>
      <c r="C103" s="4">
        <f>'1-2 TOUR B2'!G20</f>
        <v>14</v>
      </c>
      <c r="D103" s="4">
        <f>'1-2 TOUR B3'!$G20</f>
        <v>10</v>
      </c>
      <c r="E103" s="4">
        <f>'1-2 TOUR B4'!$G20</f>
        <v>14</v>
      </c>
      <c r="F103" s="4">
        <f>'1-2 TOUR B5'!$G20</f>
        <v>14</v>
      </c>
      <c r="G103" s="4">
        <f t="shared" si="6"/>
        <v>66</v>
      </c>
      <c r="H103" s="12">
        <f t="shared" si="7"/>
        <v>13.2</v>
      </c>
      <c r="I103" s="25">
        <f>IF(H103=0,"",H103+COUNTIF($H$4:H103,H103)/100)</f>
        <v>13.209999999999999</v>
      </c>
      <c r="J103" s="99">
        <v>5</v>
      </c>
      <c r="K103" s="87">
        <f t="shared" si="8"/>
        <v>35</v>
      </c>
      <c r="L103" s="88">
        <f t="shared" si="9"/>
        <v>16.2</v>
      </c>
      <c r="M103" s="99"/>
    </row>
    <row r="104" spans="1:13" x14ac:dyDescent="0.3">
      <c r="A104" s="4">
        <f>'1-2 TOUR B1 '!A21</f>
        <v>26</v>
      </c>
      <c r="B104" s="4">
        <f>'1-2 TOUR B1 '!$G21</f>
        <v>14</v>
      </c>
      <c r="C104" s="4">
        <f>'1-2 TOUR B2'!G21</f>
        <v>14</v>
      </c>
      <c r="D104" s="4">
        <f>'1-2 TOUR B3'!$G21</f>
        <v>14</v>
      </c>
      <c r="E104" s="4">
        <f>'1-2 TOUR B4'!$G21</f>
        <v>14</v>
      </c>
      <c r="F104" s="4">
        <f>'1-2 TOUR B5'!$G21</f>
        <v>14</v>
      </c>
      <c r="G104" s="4">
        <f t="shared" si="6"/>
        <v>70</v>
      </c>
      <c r="H104" s="12">
        <f t="shared" si="7"/>
        <v>14</v>
      </c>
      <c r="I104" s="25">
        <f>IF(H104=0,"",H104+COUNTIF($H$4:H104,H104)/100)</f>
        <v>14.04</v>
      </c>
      <c r="J104" s="99">
        <v>6</v>
      </c>
      <c r="K104" s="87">
        <f t="shared" si="8"/>
        <v>30</v>
      </c>
      <c r="L104" s="88">
        <f t="shared" si="9"/>
        <v>16</v>
      </c>
      <c r="M104" s="99"/>
    </row>
    <row r="105" spans="1:13" x14ac:dyDescent="0.3">
      <c r="A105" s="4">
        <f>'1-2 TOUR B1 '!A22</f>
        <v>27</v>
      </c>
      <c r="B105" s="4">
        <f>'1-2 TOUR B1 '!$G22</f>
        <v>16</v>
      </c>
      <c r="C105" s="4">
        <f>'1-2 TOUR B2'!G22</f>
        <v>16</v>
      </c>
      <c r="D105" s="4">
        <f>'1-2 TOUR B3'!$G22</f>
        <v>16</v>
      </c>
      <c r="E105" s="4">
        <f>'1-2 TOUR B4'!$G22</f>
        <v>16</v>
      </c>
      <c r="F105" s="4">
        <f>'1-2 TOUR B5'!$G22</f>
        <v>16</v>
      </c>
      <c r="G105" s="4">
        <f t="shared" si="6"/>
        <v>80</v>
      </c>
      <c r="H105" s="12">
        <f t="shared" si="7"/>
        <v>16</v>
      </c>
      <c r="I105" s="25">
        <f>IF(H105=0,"",H105+COUNTIF($H$4:H105,H105)/100)</f>
        <v>16.03</v>
      </c>
      <c r="J105" s="99">
        <v>7</v>
      </c>
      <c r="K105" s="87">
        <f t="shared" si="8"/>
        <v>27</v>
      </c>
      <c r="L105" s="88">
        <f t="shared" si="9"/>
        <v>16</v>
      </c>
      <c r="M105" s="99"/>
    </row>
    <row r="106" spans="1:13" x14ac:dyDescent="0.3">
      <c r="A106" s="4">
        <f>'1-2 TOUR B1 '!A23</f>
        <v>28</v>
      </c>
      <c r="B106" s="4">
        <f>'1-2 TOUR B1 '!$G23</f>
        <v>15</v>
      </c>
      <c r="C106" s="4">
        <f>'1-2 TOUR B2'!G23</f>
        <v>15</v>
      </c>
      <c r="D106" s="4">
        <f>'1-2 TOUR B3'!$G23</f>
        <v>11</v>
      </c>
      <c r="E106" s="4">
        <f>'1-2 TOUR B4'!$G23</f>
        <v>15</v>
      </c>
      <c r="F106" s="4">
        <f>'1-2 TOUR B5'!$G23</f>
        <v>15</v>
      </c>
      <c r="G106" s="4">
        <f t="shared" si="6"/>
        <v>71</v>
      </c>
      <c r="H106" s="12">
        <f t="shared" si="7"/>
        <v>14.2</v>
      </c>
      <c r="I106" s="25">
        <f>IF(H106=0,"",H106+COUNTIF($H$4:H106,H106)/100)</f>
        <v>14.209999999999999</v>
      </c>
      <c r="J106" s="99">
        <v>8</v>
      </c>
      <c r="K106" s="87">
        <f t="shared" si="8"/>
        <v>101</v>
      </c>
      <c r="L106" s="88">
        <f t="shared" si="9"/>
        <v>15.6</v>
      </c>
      <c r="M106" s="99"/>
    </row>
    <row r="107" spans="1:13" x14ac:dyDescent="0.3">
      <c r="A107" s="4">
        <f>'1-2 TOUR B1 '!A24</f>
        <v>29</v>
      </c>
      <c r="B107" s="4">
        <f>'1-2 TOUR B1 '!$G24</f>
        <v>17</v>
      </c>
      <c r="C107" s="4">
        <f>'1-2 TOUR B2'!G24</f>
        <v>17</v>
      </c>
      <c r="D107" s="4">
        <f>'1-2 TOUR B3'!$G24</f>
        <v>17</v>
      </c>
      <c r="E107" s="4">
        <f>'1-2 TOUR B4'!$G24</f>
        <v>17</v>
      </c>
      <c r="F107" s="4">
        <f>'1-2 TOUR B5'!$G24</f>
        <v>17</v>
      </c>
      <c r="G107" s="4">
        <f t="shared" si="6"/>
        <v>85</v>
      </c>
      <c r="H107" s="12">
        <f t="shared" si="7"/>
        <v>17</v>
      </c>
      <c r="I107" s="25">
        <f>IF(H107=0,"",H107+COUNTIF($H$4:H107,H107)/100)</f>
        <v>17.03</v>
      </c>
      <c r="J107" s="99">
        <v>9</v>
      </c>
      <c r="K107" s="87">
        <f t="shared" si="8"/>
        <v>32</v>
      </c>
      <c r="L107" s="88">
        <f t="shared" si="9"/>
        <v>15.6</v>
      </c>
      <c r="M107" s="99"/>
    </row>
    <row r="108" spans="1:13" ht="15" thickBot="1" x14ac:dyDescent="0.35">
      <c r="A108" s="4">
        <f>'1-2 TOUR B1 '!A25</f>
        <v>30</v>
      </c>
      <c r="B108" s="4">
        <f>'1-2 TOUR B1 '!$G25</f>
        <v>16</v>
      </c>
      <c r="C108" s="4">
        <f>'1-2 TOUR B2'!G25</f>
        <v>16</v>
      </c>
      <c r="D108" s="4">
        <f>'1-2 TOUR B3'!$G25</f>
        <v>16</v>
      </c>
      <c r="E108" s="4">
        <f>'1-2 TOUR B4'!$G25</f>
        <v>16</v>
      </c>
      <c r="F108" s="4">
        <f>'1-2 TOUR B5'!$G25</f>
        <v>16</v>
      </c>
      <c r="G108" s="4">
        <f t="shared" si="6"/>
        <v>80</v>
      </c>
      <c r="H108" s="12">
        <f t="shared" si="7"/>
        <v>16</v>
      </c>
      <c r="I108" s="25">
        <f>IF(H108=0,"",H108+COUNTIF($H$4:H108,H108)/100)</f>
        <v>16.04</v>
      </c>
      <c r="J108" s="100">
        <v>10</v>
      </c>
      <c r="K108" s="101">
        <f t="shared" si="8"/>
        <v>23</v>
      </c>
      <c r="L108" s="102">
        <f t="shared" si="9"/>
        <v>15</v>
      </c>
      <c r="M108" s="100"/>
    </row>
    <row r="109" spans="1:13" ht="15" thickTop="1" x14ac:dyDescent="0.3">
      <c r="A109" s="4">
        <f>'1-2 TOUR B1 '!A26</f>
        <v>31</v>
      </c>
      <c r="B109" s="4">
        <f>'1-2 TOUR B1 '!$G26</f>
        <v>12</v>
      </c>
      <c r="C109" s="4">
        <f>'1-2 TOUR B2'!G26</f>
        <v>12</v>
      </c>
      <c r="D109" s="4">
        <f>'1-2 TOUR B3'!$G26</f>
        <v>10</v>
      </c>
      <c r="E109" s="4">
        <f>'1-2 TOUR B4'!$G26</f>
        <v>12</v>
      </c>
      <c r="F109" s="4">
        <f>'1-2 TOUR B5'!$G26</f>
        <v>12</v>
      </c>
      <c r="G109" s="4">
        <f t="shared" si="6"/>
        <v>58</v>
      </c>
      <c r="H109" s="12">
        <f t="shared" si="7"/>
        <v>11.6</v>
      </c>
      <c r="I109" s="25">
        <f>IF(H109=0,"",H109+COUNTIF($H$4:H109,H109)/100)</f>
        <v>11.61</v>
      </c>
      <c r="J109">
        <v>11</v>
      </c>
      <c r="K109" s="37">
        <f t="shared" si="8"/>
        <v>38</v>
      </c>
      <c r="L109" s="38">
        <f t="shared" si="9"/>
        <v>14.6</v>
      </c>
    </row>
    <row r="110" spans="1:13" x14ac:dyDescent="0.3">
      <c r="A110" s="4">
        <f>'1-2 TOUR B1 '!A27</f>
        <v>32</v>
      </c>
      <c r="B110" s="4">
        <f>'1-2 TOUR B1 '!$G27</f>
        <v>19</v>
      </c>
      <c r="C110" s="4">
        <f>'1-2 TOUR B2'!G27</f>
        <v>17</v>
      </c>
      <c r="D110" s="4">
        <f>'1-2 TOUR B3'!$G27</f>
        <v>15</v>
      </c>
      <c r="E110" s="4">
        <f>'1-2 TOUR B4'!$G27</f>
        <v>15</v>
      </c>
      <c r="F110" s="4">
        <f>'1-2 TOUR B5'!$G27</f>
        <v>12</v>
      </c>
      <c r="G110" s="4">
        <f t="shared" si="6"/>
        <v>78</v>
      </c>
      <c r="H110" s="12">
        <f t="shared" si="7"/>
        <v>15.6</v>
      </c>
      <c r="I110" s="25">
        <f>IF(H110=0,"",H110+COUNTIF($H$4:H110,H110)/100)</f>
        <v>15.61</v>
      </c>
      <c r="J110">
        <v>12</v>
      </c>
      <c r="K110" s="87">
        <f t="shared" si="8"/>
        <v>28</v>
      </c>
      <c r="L110" s="88">
        <f t="shared" si="9"/>
        <v>14.2</v>
      </c>
    </row>
    <row r="111" spans="1:13" x14ac:dyDescent="0.3">
      <c r="A111" s="4">
        <f>'1-2 TOUR B1 '!A28</f>
        <v>33</v>
      </c>
      <c r="B111" s="4">
        <f>'1-2 TOUR B1 '!$G28</f>
        <v>10</v>
      </c>
      <c r="C111" s="4">
        <f>'1-2 TOUR B2'!G28</f>
        <v>10</v>
      </c>
      <c r="D111" s="4">
        <f>'1-2 TOUR B3'!$G28</f>
        <v>10</v>
      </c>
      <c r="E111" s="4">
        <f>'1-2 TOUR B4'!$G28</f>
        <v>10</v>
      </c>
      <c r="F111" s="4">
        <f>'1-2 TOUR B5'!$G28</f>
        <v>10</v>
      </c>
      <c r="G111" s="4">
        <f t="shared" si="6"/>
        <v>50</v>
      </c>
      <c r="H111" s="12">
        <f t="shared" si="7"/>
        <v>10</v>
      </c>
      <c r="I111" s="25">
        <f>IF(H111=0,"",H111+COUNTIF($H$4:H111,H111)/100)</f>
        <v>10.02</v>
      </c>
      <c r="J111">
        <v>13</v>
      </c>
      <c r="K111" s="87">
        <f t="shared" si="8"/>
        <v>34</v>
      </c>
      <c r="L111" s="88">
        <f t="shared" si="9"/>
        <v>14</v>
      </c>
    </row>
    <row r="112" spans="1:13" x14ac:dyDescent="0.3">
      <c r="A112" s="4">
        <f>'1-2 TOUR B1 '!A29</f>
        <v>34</v>
      </c>
      <c r="B112" s="4">
        <f>'1-2 TOUR B1 '!$G29</f>
        <v>14</v>
      </c>
      <c r="C112" s="4">
        <f>'1-2 TOUR B2'!G29</f>
        <v>14</v>
      </c>
      <c r="D112" s="4">
        <f>'1-2 TOUR B3'!$G29</f>
        <v>14</v>
      </c>
      <c r="E112" s="4">
        <f>'1-2 TOUR B4'!$G29</f>
        <v>14</v>
      </c>
      <c r="F112" s="4">
        <f>'1-2 TOUR B5'!$G29</f>
        <v>14</v>
      </c>
      <c r="G112" s="4">
        <f t="shared" si="6"/>
        <v>70</v>
      </c>
      <c r="H112" s="12">
        <f t="shared" si="7"/>
        <v>14</v>
      </c>
      <c r="I112" s="25">
        <f>IF(H112=0,"",H112+COUNTIF($H$4:H112,H112)/100)</f>
        <v>14.05</v>
      </c>
      <c r="J112">
        <v>14</v>
      </c>
      <c r="K112" s="87">
        <f t="shared" si="8"/>
        <v>26</v>
      </c>
      <c r="L112" s="88">
        <f t="shared" si="9"/>
        <v>14</v>
      </c>
    </row>
    <row r="113" spans="1:12" x14ac:dyDescent="0.3">
      <c r="A113" s="4">
        <f>'1-2 TOUR B1 '!A30</f>
        <v>35</v>
      </c>
      <c r="B113" s="4">
        <f>'1-2 TOUR B1 '!$G30</f>
        <v>18</v>
      </c>
      <c r="C113" s="4">
        <f>'1-2 TOUR B2'!G30</f>
        <v>15</v>
      </c>
      <c r="D113" s="4">
        <f>'1-2 TOUR B3'!$G30</f>
        <v>12</v>
      </c>
      <c r="E113" s="4">
        <f>'1-2 TOUR B4'!$G30</f>
        <v>18</v>
      </c>
      <c r="F113" s="4">
        <f>'1-2 TOUR B5'!$G30</f>
        <v>18</v>
      </c>
      <c r="G113" s="4">
        <f t="shared" si="6"/>
        <v>81</v>
      </c>
      <c r="H113" s="12">
        <f t="shared" si="7"/>
        <v>16.2</v>
      </c>
      <c r="I113" s="25">
        <f>IF(H113=0,"",H113+COUNTIF($H$4:H113,H113)/100)</f>
        <v>16.21</v>
      </c>
      <c r="J113">
        <v>15</v>
      </c>
      <c r="K113" s="87">
        <f t="shared" si="8"/>
        <v>25</v>
      </c>
      <c r="L113" s="88">
        <f t="shared" si="9"/>
        <v>13.2</v>
      </c>
    </row>
    <row r="114" spans="1:12" x14ac:dyDescent="0.3">
      <c r="A114" s="4">
        <f>'1-2 TOUR B1 '!A31</f>
        <v>36</v>
      </c>
      <c r="B114" s="4">
        <f>'1-2 TOUR B1 '!$G31</f>
        <v>12</v>
      </c>
      <c r="C114" s="4">
        <f>'1-2 TOUR B2'!G31</f>
        <v>12</v>
      </c>
      <c r="D114" s="4">
        <f>'1-2 TOUR B3'!$G31</f>
        <v>15</v>
      </c>
      <c r="E114" s="4">
        <f>'1-2 TOUR B4'!$G31</f>
        <v>12</v>
      </c>
      <c r="F114" s="4">
        <f>'1-2 TOUR B5'!$G31</f>
        <v>12</v>
      </c>
      <c r="G114" s="4">
        <f t="shared" si="6"/>
        <v>63</v>
      </c>
      <c r="H114" s="12">
        <f t="shared" si="7"/>
        <v>12.6</v>
      </c>
      <c r="I114" s="25">
        <f>IF(H114=0,"",H114+COUNTIF($H$4:H114,H114)/100)</f>
        <v>12.61</v>
      </c>
      <c r="J114">
        <v>16</v>
      </c>
      <c r="K114" s="87">
        <f t="shared" si="8"/>
        <v>36</v>
      </c>
      <c r="L114" s="88">
        <f t="shared" si="9"/>
        <v>12.6</v>
      </c>
    </row>
    <row r="115" spans="1:12" x14ac:dyDescent="0.3">
      <c r="A115" s="4">
        <f>'1-2 TOUR B1 '!A32</f>
        <v>37</v>
      </c>
      <c r="B115" s="4">
        <f>'1-2 TOUR B1 '!$G32</f>
        <v>5</v>
      </c>
      <c r="C115" s="4">
        <f>'1-2 TOUR B2'!G32</f>
        <v>5</v>
      </c>
      <c r="D115" s="4">
        <f>'1-2 TOUR B3'!$G32</f>
        <v>5</v>
      </c>
      <c r="E115" s="4">
        <f>'1-2 TOUR B4'!$G32</f>
        <v>5</v>
      </c>
      <c r="F115" s="4">
        <f>'1-2 TOUR B5'!$G32</f>
        <v>5</v>
      </c>
      <c r="G115" s="4">
        <f t="shared" si="6"/>
        <v>25</v>
      </c>
      <c r="H115" s="12">
        <f t="shared" si="7"/>
        <v>5</v>
      </c>
      <c r="I115" s="25">
        <f>IF(H115=0,"",H115+COUNTIF($H$4:H115,H115)/100)</f>
        <v>5.0199999999999996</v>
      </c>
      <c r="J115">
        <v>17</v>
      </c>
      <c r="K115" s="87">
        <f t="shared" si="8"/>
        <v>31</v>
      </c>
      <c r="L115" s="88">
        <f t="shared" si="9"/>
        <v>11.6</v>
      </c>
    </row>
    <row r="116" spans="1:12" x14ac:dyDescent="0.3">
      <c r="A116" s="4">
        <f>'1-2 TOUR B1 '!A33</f>
        <v>38</v>
      </c>
      <c r="B116" s="4">
        <f>'1-2 TOUR B1 '!$G33</f>
        <v>14</v>
      </c>
      <c r="C116" s="4">
        <f>'1-2 TOUR B2'!G33</f>
        <v>10</v>
      </c>
      <c r="D116" s="4">
        <f>'1-2 TOUR B3'!$G33</f>
        <v>12</v>
      </c>
      <c r="E116" s="4">
        <f>'1-2 TOUR B4'!$G33</f>
        <v>17</v>
      </c>
      <c r="F116" s="4">
        <f>'1-2 TOUR B5'!$G33</f>
        <v>20</v>
      </c>
      <c r="G116" s="4">
        <f t="shared" si="6"/>
        <v>73</v>
      </c>
      <c r="H116" s="12">
        <f t="shared" si="7"/>
        <v>14.6</v>
      </c>
      <c r="I116" s="25">
        <f>IF(H116=0,"",H116+COUNTIF($H$4:H116,H116)/100)</f>
        <v>14.61</v>
      </c>
      <c r="J116">
        <v>18</v>
      </c>
      <c r="K116" s="87">
        <f t="shared" si="8"/>
        <v>33</v>
      </c>
      <c r="L116" s="88">
        <f t="shared" si="9"/>
        <v>10</v>
      </c>
    </row>
    <row r="117" spans="1:12" x14ac:dyDescent="0.3">
      <c r="A117" s="4">
        <f>'1-2 TOUR B1 '!A34</f>
        <v>100</v>
      </c>
      <c r="B117" s="4">
        <f>'1-2 TOUR B1 '!$G34</f>
        <v>17</v>
      </c>
      <c r="C117" s="4">
        <f>'1-2 TOUR B2'!G34</f>
        <v>15</v>
      </c>
      <c r="D117" s="4">
        <f>'1-2 TOUR B3'!$G34</f>
        <v>15</v>
      </c>
      <c r="E117" s="4">
        <f>'1-2 TOUR B4'!$G34</f>
        <v>18</v>
      </c>
      <c r="F117" s="4">
        <f>'1-2 TOUR B5'!$G34</f>
        <v>20</v>
      </c>
      <c r="G117" s="4">
        <f t="shared" ref="G117:G179" si="10">SUM(B117:F117)</f>
        <v>85</v>
      </c>
      <c r="H117" s="12">
        <f t="shared" ref="H117:H179" si="11">AVERAGE(B117:F117)</f>
        <v>17</v>
      </c>
      <c r="I117" s="25">
        <f>IF(H117=0,"",H117+COUNTIF($H$4:H117,H117)/100)</f>
        <v>17.04</v>
      </c>
      <c r="J117">
        <v>19</v>
      </c>
      <c r="K117" s="87">
        <f t="shared" si="8"/>
        <v>22</v>
      </c>
      <c r="L117" s="88">
        <f t="shared" si="9"/>
        <v>6</v>
      </c>
    </row>
    <row r="118" spans="1:12" ht="15" thickBot="1" x14ac:dyDescent="0.35">
      <c r="A118" s="4">
        <f>'1-2 TOUR B1 '!A35</f>
        <v>101</v>
      </c>
      <c r="B118" s="4">
        <f>'1-2 TOUR B1 '!$G35</f>
        <v>18</v>
      </c>
      <c r="C118" s="4">
        <f>'1-2 TOUR B2'!G35</f>
        <v>20</v>
      </c>
      <c r="D118" s="4">
        <f>'1-2 TOUR B3'!$G35</f>
        <v>13</v>
      </c>
      <c r="E118" s="4">
        <f>'1-2 TOUR B4'!$G35</f>
        <v>12</v>
      </c>
      <c r="F118" s="4">
        <f>'1-2 TOUR B5'!$G35</f>
        <v>15</v>
      </c>
      <c r="G118" s="4">
        <f t="shared" si="10"/>
        <v>78</v>
      </c>
      <c r="H118" s="12">
        <f t="shared" si="11"/>
        <v>15.6</v>
      </c>
      <c r="I118" s="25">
        <f>IF(H118=0,"",H118+COUNTIF($H$4:H118,H118)/100)</f>
        <v>15.62</v>
      </c>
      <c r="J118">
        <v>20</v>
      </c>
      <c r="K118" s="89">
        <f t="shared" si="8"/>
        <v>37</v>
      </c>
      <c r="L118" s="90">
        <f t="shared" si="9"/>
        <v>5</v>
      </c>
    </row>
    <row r="119" spans="1:12" x14ac:dyDescent="0.3">
      <c r="A119" s="4">
        <f>'1-2 TOUR B1 '!A36</f>
        <v>0</v>
      </c>
      <c r="B119" s="4">
        <f>'1-2 TOUR B1 '!$G36</f>
        <v>0</v>
      </c>
      <c r="C119" s="4">
        <f>'1-2 TOUR B2'!G36</f>
        <v>0</v>
      </c>
      <c r="D119" s="4">
        <f>'1-2 TOUR B3'!$G36</f>
        <v>0</v>
      </c>
      <c r="E119" s="4">
        <f>'1-2 TOUR B4'!$G36</f>
        <v>0</v>
      </c>
      <c r="F119" s="4">
        <f>'1-2 TOUR B5'!$G36</f>
        <v>0</v>
      </c>
      <c r="G119" s="4">
        <f t="shared" si="10"/>
        <v>0</v>
      </c>
      <c r="H119" s="12">
        <f t="shared" si="11"/>
        <v>0</v>
      </c>
      <c r="I119" s="25" t="str">
        <f>IF(H119=0,"",H119+COUNTIF($H$4:H119,H119)/100)</f>
        <v/>
      </c>
    </row>
    <row r="120" spans="1:12" x14ac:dyDescent="0.3">
      <c r="A120" s="4">
        <f>'1-2 TOUR B1 '!A37</f>
        <v>0</v>
      </c>
      <c r="B120" s="4">
        <f>'1-2 TOUR B1 '!$G37</f>
        <v>0</v>
      </c>
      <c r="C120" s="4">
        <f>'1-2 TOUR B2'!G37</f>
        <v>0</v>
      </c>
      <c r="D120" s="4">
        <f>'1-2 TOUR B3'!$G37</f>
        <v>0</v>
      </c>
      <c r="E120" s="4">
        <f>'1-2 TOUR B4'!$G37</f>
        <v>0</v>
      </c>
      <c r="F120" s="4">
        <f>'1-2 TOUR B5'!$G37</f>
        <v>0</v>
      </c>
      <c r="G120" s="4">
        <f t="shared" si="10"/>
        <v>0</v>
      </c>
      <c r="H120" s="12">
        <f t="shared" si="11"/>
        <v>0</v>
      </c>
      <c r="I120" s="25" t="str">
        <f>IF(H120=0,"",H120+COUNTIF($H$4:H120,H120)/100)</f>
        <v/>
      </c>
    </row>
    <row r="121" spans="1:12" x14ac:dyDescent="0.3">
      <c r="A121" s="4">
        <f>'1-2 TOUR B1 '!A38</f>
        <v>0</v>
      </c>
      <c r="B121" s="4">
        <f>'1-2 TOUR B1 '!$G38</f>
        <v>0</v>
      </c>
      <c r="C121" s="4">
        <f>'1-2 TOUR B2'!G38</f>
        <v>0</v>
      </c>
      <c r="D121" s="4">
        <f>'1-2 TOUR B3'!$G38</f>
        <v>0</v>
      </c>
      <c r="E121" s="4">
        <f>'1-2 TOUR B4'!$G38</f>
        <v>0</v>
      </c>
      <c r="F121" s="4">
        <f>'1-2 TOUR B5'!$G38</f>
        <v>0</v>
      </c>
      <c r="G121" s="4">
        <f t="shared" si="10"/>
        <v>0</v>
      </c>
      <c r="H121" s="12">
        <f t="shared" si="11"/>
        <v>0</v>
      </c>
      <c r="I121" s="25" t="str">
        <f>IF(H121=0,"",H121+COUNTIF($H$4:H121,H121)/100)</f>
        <v/>
      </c>
    </row>
    <row r="122" spans="1:12" x14ac:dyDescent="0.3">
      <c r="A122" s="4">
        <f>'1-2 TOUR B1 '!A39</f>
        <v>0</v>
      </c>
      <c r="B122" s="4">
        <f>'1-2 TOUR B1 '!$G39</f>
        <v>0</v>
      </c>
      <c r="C122" s="4">
        <f>'1-2 TOUR B2'!G39</f>
        <v>0</v>
      </c>
      <c r="D122" s="4">
        <f>'1-2 TOUR B3'!$G39</f>
        <v>0</v>
      </c>
      <c r="E122" s="4">
        <f>'1-2 TOUR B4'!$G39</f>
        <v>0</v>
      </c>
      <c r="F122" s="4">
        <f>'1-2 TOUR B5'!$G39</f>
        <v>0</v>
      </c>
      <c r="G122" s="4">
        <f t="shared" si="10"/>
        <v>0</v>
      </c>
      <c r="H122" s="12">
        <f t="shared" si="11"/>
        <v>0</v>
      </c>
      <c r="I122" s="25" t="str">
        <f>IF(H122=0,"",H122+COUNTIF($H$4:H122,H122)/100)</f>
        <v/>
      </c>
    </row>
    <row r="123" spans="1:12" x14ac:dyDescent="0.3">
      <c r="A123" s="4">
        <f>'1-2 TOUR B1 '!A40</f>
        <v>0</v>
      </c>
      <c r="B123" s="4">
        <f>'1-2 TOUR B1 '!$G40</f>
        <v>0</v>
      </c>
      <c r="C123" s="4">
        <f>'1-2 TOUR B2'!G40</f>
        <v>0</v>
      </c>
      <c r="D123" s="4">
        <f>'1-2 TOUR B3'!$G40</f>
        <v>0</v>
      </c>
      <c r="E123" s="4">
        <f>'1-2 TOUR B4'!$G40</f>
        <v>0</v>
      </c>
      <c r="F123" s="4">
        <f>'1-2 TOUR B5'!$G40</f>
        <v>0</v>
      </c>
      <c r="G123" s="4">
        <f t="shared" si="10"/>
        <v>0</v>
      </c>
      <c r="H123" s="12">
        <f t="shared" si="11"/>
        <v>0</v>
      </c>
      <c r="I123" s="25" t="str">
        <f>IF(H123=0,"",H123+COUNTIF($H$4:H123,H123)/100)</f>
        <v/>
      </c>
    </row>
    <row r="124" spans="1:12" x14ac:dyDescent="0.3">
      <c r="A124" s="4">
        <f>'1-2 TOUR B1 '!A41</f>
        <v>0</v>
      </c>
      <c r="B124" s="4">
        <f>'1-2 TOUR B1 '!$G41</f>
        <v>0</v>
      </c>
      <c r="C124" s="4">
        <f>'1-2 TOUR B2'!G41</f>
        <v>0</v>
      </c>
      <c r="D124" s="4">
        <f>'1-2 TOUR B3'!$G41</f>
        <v>0</v>
      </c>
      <c r="E124" s="4">
        <f>'1-2 TOUR B4'!$G41</f>
        <v>0</v>
      </c>
      <c r="F124" s="4">
        <f>'1-2 TOUR B5'!$G41</f>
        <v>0</v>
      </c>
      <c r="G124" s="4">
        <f t="shared" si="10"/>
        <v>0</v>
      </c>
      <c r="H124" s="12">
        <f t="shared" si="11"/>
        <v>0</v>
      </c>
      <c r="I124" s="25" t="str">
        <f>IF(H124=0,"",H124+COUNTIF($H$4:H124,H124)/100)</f>
        <v/>
      </c>
    </row>
    <row r="125" spans="1:12" x14ac:dyDescent="0.3">
      <c r="A125" s="4">
        <f>'1-2 TOUR B1 '!A42</f>
        <v>0</v>
      </c>
      <c r="B125" s="4">
        <f>'1-2 TOUR B1 '!$G42</f>
        <v>0</v>
      </c>
      <c r="C125" s="4">
        <f>'1-2 TOUR B2'!G42</f>
        <v>0</v>
      </c>
      <c r="D125" s="4">
        <f>'1-2 TOUR B3'!$G42</f>
        <v>0</v>
      </c>
      <c r="E125" s="4">
        <f>'1-2 TOUR B4'!$G42</f>
        <v>0</v>
      </c>
      <c r="F125" s="4">
        <f>'1-2 TOUR B5'!$G42</f>
        <v>0</v>
      </c>
      <c r="G125" s="4">
        <f t="shared" si="10"/>
        <v>0</v>
      </c>
      <c r="H125" s="12">
        <f t="shared" si="11"/>
        <v>0</v>
      </c>
      <c r="I125" s="25" t="str">
        <f>IF(H125=0,"",H125+COUNTIF($H$4:H125,H125)/100)</f>
        <v/>
      </c>
    </row>
    <row r="126" spans="1:12" x14ac:dyDescent="0.3">
      <c r="A126" s="4">
        <f>'1-2 TOUR B1 '!A43</f>
        <v>0</v>
      </c>
      <c r="B126" s="4">
        <f>'1-2 TOUR B1 '!$G43</f>
        <v>0</v>
      </c>
      <c r="C126" s="4">
        <f>'1-2 TOUR B2'!G43</f>
        <v>0</v>
      </c>
      <c r="D126" s="4">
        <f>'1-2 TOUR B3'!$G43</f>
        <v>0</v>
      </c>
      <c r="E126" s="4">
        <f>'1-2 TOUR B4'!$G43</f>
        <v>0</v>
      </c>
      <c r="F126" s="4">
        <f>'1-2 TOUR B5'!$G43</f>
        <v>0</v>
      </c>
      <c r="G126" s="4">
        <f t="shared" si="10"/>
        <v>0</v>
      </c>
      <c r="H126" s="12">
        <f t="shared" si="11"/>
        <v>0</v>
      </c>
      <c r="I126" s="25" t="str">
        <f>IF(H126=0,"",H126+COUNTIF($H$4:H126,H126)/100)</f>
        <v/>
      </c>
    </row>
    <row r="127" spans="1:12" x14ac:dyDescent="0.3">
      <c r="A127" s="4">
        <f>'1-2 TOUR B1 '!A44</f>
        <v>0</v>
      </c>
      <c r="B127" s="4">
        <f>'1-2 TOUR B1 '!$G44</f>
        <v>0</v>
      </c>
      <c r="C127" s="4">
        <f>'1-2 TOUR B2'!G44</f>
        <v>0</v>
      </c>
      <c r="D127" s="4">
        <f>'1-2 TOUR B3'!$G44</f>
        <v>0</v>
      </c>
      <c r="E127" s="4">
        <f>'1-2 TOUR B4'!$G44</f>
        <v>0</v>
      </c>
      <c r="F127" s="4">
        <f>'1-2 TOUR B5'!$G44</f>
        <v>0</v>
      </c>
      <c r="G127" s="4">
        <f t="shared" si="10"/>
        <v>0</v>
      </c>
      <c r="H127" s="12">
        <f t="shared" si="11"/>
        <v>0</v>
      </c>
      <c r="I127" s="25" t="str">
        <f>IF(H127=0,"",H127+COUNTIF($H$4:H127,H127)/100)</f>
        <v/>
      </c>
    </row>
    <row r="128" spans="1:12" x14ac:dyDescent="0.3">
      <c r="A128" s="4">
        <f>'1-2 TOUR B1 '!A45</f>
        <v>0</v>
      </c>
      <c r="B128" s="4">
        <f>'1-2 TOUR B1 '!$G45</f>
        <v>0</v>
      </c>
      <c r="C128" s="4">
        <f>'1-2 TOUR B2'!G45</f>
        <v>0</v>
      </c>
      <c r="D128" s="4">
        <f>'1-2 TOUR B3'!$G45</f>
        <v>0</v>
      </c>
      <c r="E128" s="4">
        <f>'1-2 TOUR B4'!$G45</f>
        <v>0</v>
      </c>
      <c r="F128" s="4">
        <f>'1-2 TOUR B5'!$G45</f>
        <v>0</v>
      </c>
      <c r="G128" s="4">
        <f t="shared" si="10"/>
        <v>0</v>
      </c>
      <c r="H128" s="12">
        <f t="shared" si="11"/>
        <v>0</v>
      </c>
      <c r="I128" s="25" t="str">
        <f>IF(H128=0,"",H128+COUNTIF($H$4:H128,H128)/100)</f>
        <v/>
      </c>
    </row>
    <row r="129" spans="1:9" x14ac:dyDescent="0.3">
      <c r="A129" s="4">
        <f>'1-2 TOUR B1 '!A46</f>
        <v>0</v>
      </c>
      <c r="B129" s="4">
        <f>'1-2 TOUR B1 '!$G46</f>
        <v>0</v>
      </c>
      <c r="C129" s="4">
        <f>'1-2 TOUR B2'!G46</f>
        <v>0</v>
      </c>
      <c r="D129" s="4">
        <f>'1-2 TOUR B3'!$G46</f>
        <v>0</v>
      </c>
      <c r="E129" s="4">
        <f>'1-2 TOUR B4'!$G46</f>
        <v>0</v>
      </c>
      <c r="F129" s="4">
        <f>'1-2 TOUR B5'!$G46</f>
        <v>0</v>
      </c>
      <c r="G129" s="4">
        <f t="shared" si="10"/>
        <v>0</v>
      </c>
      <c r="H129" s="12">
        <f t="shared" si="11"/>
        <v>0</v>
      </c>
      <c r="I129" s="25" t="str">
        <f>IF(H129=0,"",H129+COUNTIF($H$4:H129,H129)/100)</f>
        <v/>
      </c>
    </row>
    <row r="130" spans="1:9" x14ac:dyDescent="0.3">
      <c r="A130" s="4">
        <f>'1-2 TOUR B1 '!A47</f>
        <v>0</v>
      </c>
      <c r="B130" s="4">
        <f>'1-2 TOUR B1 '!$G47</f>
        <v>0</v>
      </c>
      <c r="C130" s="4">
        <f>'1-2 TOUR B2'!G47</f>
        <v>0</v>
      </c>
      <c r="D130" s="4">
        <f>'1-2 TOUR B3'!$G47</f>
        <v>0</v>
      </c>
      <c r="E130" s="4">
        <f>'1-2 TOUR B4'!$G47</f>
        <v>0</v>
      </c>
      <c r="F130" s="4">
        <f>'1-2 TOUR B5'!$G47</f>
        <v>0</v>
      </c>
      <c r="G130" s="4">
        <f t="shared" si="10"/>
        <v>0</v>
      </c>
      <c r="H130" s="12">
        <f t="shared" si="11"/>
        <v>0</v>
      </c>
      <c r="I130" s="25" t="str">
        <f>IF(H130=0,"",H130+COUNTIF($H$4:H130,H130)/100)</f>
        <v/>
      </c>
    </row>
    <row r="131" spans="1:9" x14ac:dyDescent="0.3">
      <c r="A131" s="4">
        <f>'1-2 TOUR B1 '!A48</f>
        <v>0</v>
      </c>
      <c r="B131" s="4">
        <f>'1-2 TOUR B1 '!$G48</f>
        <v>0</v>
      </c>
      <c r="C131" s="4">
        <f>'1-2 TOUR B2'!G48</f>
        <v>0</v>
      </c>
      <c r="D131" s="4">
        <f>'1-2 TOUR B3'!$G48</f>
        <v>0</v>
      </c>
      <c r="E131" s="4">
        <f>'1-2 TOUR B4'!$G48</f>
        <v>0</v>
      </c>
      <c r="F131" s="4">
        <f>'1-2 TOUR B5'!$G48</f>
        <v>0</v>
      </c>
      <c r="G131" s="4">
        <f t="shared" si="10"/>
        <v>0</v>
      </c>
      <c r="H131" s="12">
        <f t="shared" si="11"/>
        <v>0</v>
      </c>
      <c r="I131" s="25" t="str">
        <f>IF(H131=0,"",H131+COUNTIF($H$4:H131,H131)/100)</f>
        <v/>
      </c>
    </row>
    <row r="132" spans="1:9" x14ac:dyDescent="0.3">
      <c r="A132" s="4">
        <f>'1-2 TOUR B1 '!A49</f>
        <v>0</v>
      </c>
      <c r="B132" s="4">
        <f>'1-2 TOUR B1 '!$G49</f>
        <v>0</v>
      </c>
      <c r="C132" s="4">
        <f>'1-2 TOUR B2'!G49</f>
        <v>0</v>
      </c>
      <c r="D132" s="4">
        <f>'1-2 TOUR B3'!$G49</f>
        <v>0</v>
      </c>
      <c r="E132" s="4">
        <f>'1-2 TOUR B4'!$G49</f>
        <v>0</v>
      </c>
      <c r="F132" s="4">
        <f>'1-2 TOUR B5'!$G49</f>
        <v>0</v>
      </c>
      <c r="G132" s="4">
        <f t="shared" si="10"/>
        <v>0</v>
      </c>
      <c r="H132" s="12">
        <f t="shared" si="11"/>
        <v>0</v>
      </c>
      <c r="I132" s="25" t="str">
        <f>IF(H132=0,"",H132+COUNTIF($H$4:H132,H132)/100)</f>
        <v/>
      </c>
    </row>
    <row r="133" spans="1:9" x14ac:dyDescent="0.3">
      <c r="A133" s="4">
        <f>'1-2 TOUR B1 '!A50</f>
        <v>0</v>
      </c>
      <c r="B133" s="4">
        <f>'1-2 TOUR B1 '!$G50</f>
        <v>0</v>
      </c>
      <c r="C133" s="4">
        <f>'1-2 TOUR B2'!G50</f>
        <v>0</v>
      </c>
      <c r="D133" s="4">
        <f>'1-2 TOUR B3'!$G50</f>
        <v>0</v>
      </c>
      <c r="E133" s="4">
        <f>'1-2 TOUR B4'!$G50</f>
        <v>0</v>
      </c>
      <c r="F133" s="4">
        <f>'1-2 TOUR B5'!$G50</f>
        <v>0</v>
      </c>
      <c r="G133" s="4">
        <f t="shared" si="10"/>
        <v>0</v>
      </c>
      <c r="H133" s="12">
        <f t="shared" si="11"/>
        <v>0</v>
      </c>
      <c r="I133" s="25" t="str">
        <f>IF(H133=0,"",H133+COUNTIF($H$4:H133,H133)/100)</f>
        <v/>
      </c>
    </row>
    <row r="134" spans="1:9" x14ac:dyDescent="0.3">
      <c r="A134" s="4">
        <f>'1-2 TOUR B1 '!A51</f>
        <v>0</v>
      </c>
      <c r="B134" s="4">
        <f>'1-2 TOUR B1 '!$G51</f>
        <v>0</v>
      </c>
      <c r="C134" s="4">
        <f>'1-2 TOUR B2'!G51</f>
        <v>0</v>
      </c>
      <c r="D134" s="4">
        <f>'1-2 TOUR B3'!$G51</f>
        <v>0</v>
      </c>
      <c r="E134" s="4">
        <f>'1-2 TOUR B4'!$G51</f>
        <v>0</v>
      </c>
      <c r="F134" s="4">
        <f>'1-2 TOUR B5'!$G51</f>
        <v>0</v>
      </c>
      <c r="G134" s="4">
        <f t="shared" si="10"/>
        <v>0</v>
      </c>
      <c r="H134" s="12">
        <f t="shared" si="11"/>
        <v>0</v>
      </c>
      <c r="I134" s="25" t="str">
        <f>IF(H134=0,"",H134+COUNTIF($H$4:H134,H134)/100)</f>
        <v/>
      </c>
    </row>
    <row r="135" spans="1:9" x14ac:dyDescent="0.3">
      <c r="A135" s="4">
        <f>'1-2 TOUR B1 '!A52</f>
        <v>0</v>
      </c>
      <c r="B135" s="4">
        <f>'1-2 TOUR B1 '!$G52</f>
        <v>0</v>
      </c>
      <c r="C135" s="4">
        <f>'1-2 TOUR B2'!G52</f>
        <v>0</v>
      </c>
      <c r="D135" s="4">
        <f>'1-2 TOUR B3'!$G52</f>
        <v>0</v>
      </c>
      <c r="E135" s="4">
        <f>'1-2 TOUR B4'!$G52</f>
        <v>0</v>
      </c>
      <c r="F135" s="4">
        <f>'1-2 TOUR B5'!$G52</f>
        <v>0</v>
      </c>
      <c r="G135" s="4">
        <f t="shared" si="10"/>
        <v>0</v>
      </c>
      <c r="H135" s="12">
        <f t="shared" si="11"/>
        <v>0</v>
      </c>
      <c r="I135" s="25" t="str">
        <f>IF(H135=0,"",H135+COUNTIF($H$4:H135,H135)/100)</f>
        <v/>
      </c>
    </row>
    <row r="136" spans="1:9" x14ac:dyDescent="0.3">
      <c r="A136" s="4">
        <f>'1-2 TOUR B1 '!A53</f>
        <v>0</v>
      </c>
      <c r="B136" s="4">
        <f>'1-2 TOUR B1 '!$G53</f>
        <v>0</v>
      </c>
      <c r="C136" s="4">
        <f>'1-2 TOUR B2'!G53</f>
        <v>0</v>
      </c>
      <c r="D136" s="4">
        <f>'1-2 TOUR B3'!$G53</f>
        <v>0</v>
      </c>
      <c r="E136" s="4">
        <f>'1-2 TOUR B4'!$G53</f>
        <v>0</v>
      </c>
      <c r="F136" s="4">
        <f>'1-2 TOUR B5'!$G53</f>
        <v>0</v>
      </c>
      <c r="G136" s="4">
        <f t="shared" si="10"/>
        <v>0</v>
      </c>
      <c r="H136" s="12">
        <f t="shared" si="11"/>
        <v>0</v>
      </c>
      <c r="I136" s="25" t="str">
        <f>IF(H136=0,"",H136+COUNTIF($H$4:H136,H136)/100)</f>
        <v/>
      </c>
    </row>
    <row r="137" spans="1:9" x14ac:dyDescent="0.3">
      <c r="A137" s="4">
        <f>'1-2 TOUR B1 '!A54</f>
        <v>0</v>
      </c>
      <c r="B137" s="4">
        <f>'1-2 TOUR B1 '!$G54</f>
        <v>0</v>
      </c>
      <c r="C137" s="4">
        <f>'1-2 TOUR B2'!G54</f>
        <v>0</v>
      </c>
      <c r="D137" s="4">
        <f>'1-2 TOUR B3'!$G54</f>
        <v>0</v>
      </c>
      <c r="E137" s="4">
        <f>'1-2 TOUR B4'!$G54</f>
        <v>0</v>
      </c>
      <c r="F137" s="4">
        <f>'1-2 TOUR B5'!$G54</f>
        <v>0</v>
      </c>
      <c r="G137" s="4">
        <f t="shared" si="10"/>
        <v>0</v>
      </c>
      <c r="H137" s="12">
        <f t="shared" si="11"/>
        <v>0</v>
      </c>
      <c r="I137" s="25" t="str">
        <f>IF(H137=0,"",H137+COUNTIF($H$4:H137,H137)/100)</f>
        <v/>
      </c>
    </row>
    <row r="138" spans="1:9" x14ac:dyDescent="0.3">
      <c r="A138" s="4">
        <f>'1-2 TOUR B1 '!A55</f>
        <v>0</v>
      </c>
      <c r="B138" s="4">
        <f>'1-2 TOUR B1 '!$G55</f>
        <v>0</v>
      </c>
      <c r="C138" s="4">
        <f>'1-2 TOUR B2'!G55</f>
        <v>0</v>
      </c>
      <c r="D138" s="4">
        <f>'1-2 TOUR B3'!$G55</f>
        <v>0</v>
      </c>
      <c r="E138" s="4">
        <f>'1-2 TOUR B4'!$G55</f>
        <v>0</v>
      </c>
      <c r="F138" s="4">
        <f>'1-2 TOUR B5'!$G55</f>
        <v>0</v>
      </c>
      <c r="G138" s="4">
        <f t="shared" si="10"/>
        <v>0</v>
      </c>
      <c r="H138" s="12">
        <f t="shared" si="11"/>
        <v>0</v>
      </c>
      <c r="I138" s="25" t="str">
        <f>IF(H138=0,"",H138+COUNTIF($H$4:H138,H138)/100)</f>
        <v/>
      </c>
    </row>
    <row r="139" spans="1:9" x14ac:dyDescent="0.3">
      <c r="A139" s="4">
        <f>'1-2 TOUR B1 '!A56</f>
        <v>0</v>
      </c>
      <c r="B139" s="4">
        <f>'1-2 TOUR B1 '!$G56</f>
        <v>0</v>
      </c>
      <c r="C139" s="4">
        <f>'1-2 TOUR B2'!G56</f>
        <v>0</v>
      </c>
      <c r="D139" s="4">
        <f>'1-2 TOUR B3'!$G56</f>
        <v>0</v>
      </c>
      <c r="E139" s="4">
        <f>'1-2 TOUR B4'!$G56</f>
        <v>0</v>
      </c>
      <c r="F139" s="4">
        <f>'1-2 TOUR B5'!$G56</f>
        <v>0</v>
      </c>
      <c r="G139" s="4">
        <f t="shared" si="10"/>
        <v>0</v>
      </c>
      <c r="H139" s="12">
        <f t="shared" si="11"/>
        <v>0</v>
      </c>
      <c r="I139" s="25" t="str">
        <f>IF(H139=0,"",H139+COUNTIF($H$4:H139,H139)/100)</f>
        <v/>
      </c>
    </row>
    <row r="140" spans="1:9" x14ac:dyDescent="0.3">
      <c r="A140" s="4">
        <f>'1-2 TOUR B1 '!A57</f>
        <v>0</v>
      </c>
      <c r="B140" s="4">
        <f>'1-2 TOUR B1 '!$G57</f>
        <v>0</v>
      </c>
      <c r="C140" s="4">
        <f>'1-2 TOUR B2'!G57</f>
        <v>0</v>
      </c>
      <c r="D140" s="4">
        <f>'1-2 TOUR B3'!$G57</f>
        <v>0</v>
      </c>
      <c r="E140" s="4">
        <f>'1-2 TOUR B4'!$G57</f>
        <v>0</v>
      </c>
      <c r="F140" s="4">
        <f>'1-2 TOUR B5'!$G57</f>
        <v>0</v>
      </c>
      <c r="G140" s="4">
        <f t="shared" si="10"/>
        <v>0</v>
      </c>
      <c r="H140" s="12">
        <f t="shared" si="11"/>
        <v>0</v>
      </c>
      <c r="I140" s="25" t="str">
        <f>IF(H140=0,"",H140+COUNTIF($H$4:H140,H140)/100)</f>
        <v/>
      </c>
    </row>
    <row r="141" spans="1:9" x14ac:dyDescent="0.3">
      <c r="A141" s="4">
        <f>'1-2 TOUR B1 '!A58</f>
        <v>0</v>
      </c>
      <c r="B141" s="4">
        <f>'1-2 TOUR B1 '!$G58</f>
        <v>0</v>
      </c>
      <c r="C141" s="4">
        <f>'1-2 TOUR B2'!G58</f>
        <v>0</v>
      </c>
      <c r="D141" s="4">
        <f>'1-2 TOUR B3'!$G58</f>
        <v>0</v>
      </c>
      <c r="E141" s="4">
        <f>'1-2 TOUR B4'!$G58</f>
        <v>0</v>
      </c>
      <c r="F141" s="4">
        <f>'1-2 TOUR B5'!$G58</f>
        <v>0</v>
      </c>
      <c r="G141" s="4">
        <f t="shared" si="10"/>
        <v>0</v>
      </c>
      <c r="H141" s="12">
        <f t="shared" si="11"/>
        <v>0</v>
      </c>
      <c r="I141" s="25" t="str">
        <f>IF(H141=0,"",H141+COUNTIF($H$4:H141,H141)/100)</f>
        <v/>
      </c>
    </row>
    <row r="142" spans="1:9" x14ac:dyDescent="0.3">
      <c r="A142" s="4">
        <f>'1-2 TOUR B1 '!A59</f>
        <v>0</v>
      </c>
      <c r="B142" s="4">
        <f>'1-2 TOUR B1 '!$G59</f>
        <v>0</v>
      </c>
      <c r="C142" s="4">
        <f>'1-2 TOUR B2'!G59</f>
        <v>0</v>
      </c>
      <c r="D142" s="4">
        <f>'1-2 TOUR B3'!$G59</f>
        <v>0</v>
      </c>
      <c r="E142" s="4">
        <f>'1-2 TOUR B4'!$G59</f>
        <v>0</v>
      </c>
      <c r="F142" s="4">
        <f>'1-2 TOUR B5'!$G59</f>
        <v>0</v>
      </c>
      <c r="G142" s="4">
        <f t="shared" si="10"/>
        <v>0</v>
      </c>
      <c r="H142" s="12">
        <f t="shared" si="11"/>
        <v>0</v>
      </c>
      <c r="I142" s="25" t="str">
        <f>IF(H142=0,"",H142+COUNTIF($H$4:H142,H142)/100)</f>
        <v/>
      </c>
    </row>
    <row r="143" spans="1:9" x14ac:dyDescent="0.3">
      <c r="A143" s="4">
        <f>'1-2 TOUR B1 '!A60</f>
        <v>0</v>
      </c>
      <c r="B143" s="4">
        <f>'1-2 TOUR B1 '!$G60</f>
        <v>0</v>
      </c>
      <c r="C143" s="4">
        <f>'1-2 TOUR B2'!G60</f>
        <v>0</v>
      </c>
      <c r="D143" s="4">
        <f>'1-2 TOUR B3'!$G60</f>
        <v>0</v>
      </c>
      <c r="E143" s="4">
        <f>'1-2 TOUR B4'!$G60</f>
        <v>0</v>
      </c>
      <c r="F143" s="4">
        <f>'1-2 TOUR B5'!$G60</f>
        <v>0</v>
      </c>
      <c r="G143" s="4">
        <f t="shared" si="10"/>
        <v>0</v>
      </c>
      <c r="H143" s="12">
        <f t="shared" si="11"/>
        <v>0</v>
      </c>
      <c r="I143" s="25" t="str">
        <f>IF(H143=0,"",H143+COUNTIF($H$4:H143,H143)/100)</f>
        <v/>
      </c>
    </row>
    <row r="144" spans="1:9" x14ac:dyDescent="0.3">
      <c r="A144" s="4">
        <f>'1-2 TOUR B1 '!A61</f>
        <v>0</v>
      </c>
      <c r="B144" s="4">
        <f>'1-2 TOUR B1 '!$G61</f>
        <v>0</v>
      </c>
      <c r="C144" s="4">
        <f>'1-2 TOUR B2'!G61</f>
        <v>0</v>
      </c>
      <c r="D144" s="4">
        <f>'1-2 TOUR B3'!$G61</f>
        <v>0</v>
      </c>
      <c r="E144" s="4">
        <f>'1-2 TOUR B4'!$G61</f>
        <v>0</v>
      </c>
      <c r="F144" s="4">
        <f>'1-2 TOUR B5'!$G61</f>
        <v>0</v>
      </c>
      <c r="G144" s="4">
        <f t="shared" si="10"/>
        <v>0</v>
      </c>
      <c r="H144" s="12">
        <f t="shared" si="11"/>
        <v>0</v>
      </c>
      <c r="I144" s="25" t="str">
        <f>IF(H144=0,"",H144+COUNTIF($H$4:H144,H144)/100)</f>
        <v/>
      </c>
    </row>
    <row r="145" spans="1:9" x14ac:dyDescent="0.3">
      <c r="A145" s="4">
        <f>'1-2 TOUR B1 '!A62</f>
        <v>0</v>
      </c>
      <c r="B145" s="4">
        <f>'1-2 TOUR B1 '!$G62</f>
        <v>0</v>
      </c>
      <c r="C145" s="4">
        <f>'1-2 TOUR B2'!G62</f>
        <v>0</v>
      </c>
      <c r="D145" s="4">
        <f>'1-2 TOUR B3'!$G62</f>
        <v>0</v>
      </c>
      <c r="E145" s="4">
        <f>'1-2 TOUR B4'!$G62</f>
        <v>0</v>
      </c>
      <c r="F145" s="4">
        <f>'1-2 TOUR B5'!$G62</f>
        <v>0</v>
      </c>
      <c r="G145" s="4">
        <f t="shared" si="10"/>
        <v>0</v>
      </c>
      <c r="H145" s="12">
        <f t="shared" si="11"/>
        <v>0</v>
      </c>
      <c r="I145" s="25" t="str">
        <f>IF(H145=0,"",H145+COUNTIF($H$4:H145,H145)/100)</f>
        <v/>
      </c>
    </row>
    <row r="146" spans="1:9" x14ac:dyDescent="0.3">
      <c r="A146" s="4">
        <f>'1-2 TOUR B1 '!A63</f>
        <v>0</v>
      </c>
      <c r="B146" s="4">
        <f>'1-2 TOUR B1 '!$G63</f>
        <v>0</v>
      </c>
      <c r="C146" s="4">
        <f>'1-2 TOUR B2'!G63</f>
        <v>0</v>
      </c>
      <c r="D146" s="4">
        <f>'1-2 TOUR B3'!$G63</f>
        <v>0</v>
      </c>
      <c r="E146" s="4">
        <f>'1-2 TOUR B4'!$G63</f>
        <v>0</v>
      </c>
      <c r="F146" s="4">
        <f>'1-2 TOUR B5'!$G63</f>
        <v>0</v>
      </c>
      <c r="G146" s="4">
        <f t="shared" si="10"/>
        <v>0</v>
      </c>
      <c r="H146" s="12">
        <f t="shared" si="11"/>
        <v>0</v>
      </c>
      <c r="I146" s="25" t="str">
        <f>IF(H146=0,"",H146+COUNTIF($H$4:H146,H146)/100)</f>
        <v/>
      </c>
    </row>
    <row r="147" spans="1:9" x14ac:dyDescent="0.3">
      <c r="A147" s="4">
        <f>'1-2 TOUR B1 '!A64</f>
        <v>0</v>
      </c>
      <c r="B147" s="4">
        <f>'1-2 TOUR B1 '!$G64</f>
        <v>0</v>
      </c>
      <c r="C147" s="4">
        <f>'1-2 TOUR B2'!G64</f>
        <v>0</v>
      </c>
      <c r="D147" s="4">
        <f>'1-2 TOUR B3'!$G64</f>
        <v>0</v>
      </c>
      <c r="E147" s="4">
        <f>'1-2 TOUR B4'!$G64</f>
        <v>0</v>
      </c>
      <c r="F147" s="4">
        <f>'1-2 TOUR B5'!$G64</f>
        <v>0</v>
      </c>
      <c r="G147" s="4">
        <f t="shared" si="10"/>
        <v>0</v>
      </c>
      <c r="H147" s="12">
        <f t="shared" si="11"/>
        <v>0</v>
      </c>
      <c r="I147" s="25" t="str">
        <f>IF(H147=0,"",H147+COUNTIF($H$4:H147,H147)/100)</f>
        <v/>
      </c>
    </row>
    <row r="148" spans="1:9" x14ac:dyDescent="0.3">
      <c r="A148" s="4">
        <f>'1-2 TOUR B1 '!A65</f>
        <v>0</v>
      </c>
      <c r="B148" s="4">
        <f>'1-2 TOUR B1 '!$G65</f>
        <v>0</v>
      </c>
      <c r="C148" s="4">
        <f>'1-2 TOUR B2'!G65</f>
        <v>0</v>
      </c>
      <c r="D148" s="4">
        <f>'1-2 TOUR B3'!$G65</f>
        <v>0</v>
      </c>
      <c r="E148" s="4">
        <f>'1-2 TOUR B4'!$G65</f>
        <v>0</v>
      </c>
      <c r="F148" s="4">
        <f>'1-2 TOUR B5'!$G65</f>
        <v>0</v>
      </c>
      <c r="G148" s="4">
        <f t="shared" si="10"/>
        <v>0</v>
      </c>
      <c r="H148" s="12">
        <f t="shared" si="11"/>
        <v>0</v>
      </c>
      <c r="I148" s="25" t="str">
        <f>IF(H148=0,"",H148+COUNTIF($H$4:H148,H148)/100)</f>
        <v/>
      </c>
    </row>
    <row r="149" spans="1:9" x14ac:dyDescent="0.3">
      <c r="A149" s="4">
        <f>'1-2 TOUR B1 '!A66</f>
        <v>0</v>
      </c>
      <c r="B149" s="4">
        <f>'1-2 TOUR B1 '!$G66</f>
        <v>0</v>
      </c>
      <c r="C149" s="4">
        <f>'1-2 TOUR B2'!G66</f>
        <v>0</v>
      </c>
      <c r="D149" s="4">
        <f>'1-2 TOUR B3'!$G66</f>
        <v>0</v>
      </c>
      <c r="E149" s="4">
        <f>'1-2 TOUR B4'!$G66</f>
        <v>0</v>
      </c>
      <c r="F149" s="4">
        <f>'1-2 TOUR B5'!$G66</f>
        <v>0</v>
      </c>
      <c r="G149" s="4">
        <f t="shared" si="10"/>
        <v>0</v>
      </c>
      <c r="H149" s="12">
        <f t="shared" si="11"/>
        <v>0</v>
      </c>
      <c r="I149" s="25" t="str">
        <f>IF(H149=0,"",H149+COUNTIF($H$4:H149,H149)/100)</f>
        <v/>
      </c>
    </row>
    <row r="150" spans="1:9" x14ac:dyDescent="0.3">
      <c r="A150" s="4">
        <f>'1-2 TOUR B1 '!A67</f>
        <v>0</v>
      </c>
      <c r="B150" s="4">
        <f>'1-2 TOUR B1 '!$G67</f>
        <v>0</v>
      </c>
      <c r="C150" s="4">
        <f>'1-2 TOUR B2'!G67</f>
        <v>0</v>
      </c>
      <c r="D150" s="4">
        <f>'1-2 TOUR B3'!$G67</f>
        <v>0</v>
      </c>
      <c r="E150" s="4">
        <f>'1-2 TOUR B4'!$G67</f>
        <v>0</v>
      </c>
      <c r="F150" s="4">
        <f>'1-2 TOUR B5'!$G67</f>
        <v>0</v>
      </c>
      <c r="G150" s="4">
        <f t="shared" si="10"/>
        <v>0</v>
      </c>
      <c r="H150" s="12">
        <f t="shared" si="11"/>
        <v>0</v>
      </c>
      <c r="I150" s="25" t="str">
        <f>IF(H150=0,"",H150+COUNTIF($H$4:H150,H150)/100)</f>
        <v/>
      </c>
    </row>
    <row r="151" spans="1:9" x14ac:dyDescent="0.3">
      <c r="A151" s="4">
        <f>'1-2 TOUR B1 '!A68</f>
        <v>0</v>
      </c>
      <c r="B151" s="4">
        <f>'1-2 TOUR B1 '!$G68</f>
        <v>0</v>
      </c>
      <c r="C151" s="4">
        <f>'1-2 TOUR B2'!G68</f>
        <v>0</v>
      </c>
      <c r="D151" s="4">
        <f>'1-2 TOUR B3'!$G68</f>
        <v>0</v>
      </c>
      <c r="E151" s="4">
        <f>'1-2 TOUR B4'!$G68</f>
        <v>0</v>
      </c>
      <c r="F151" s="4">
        <f>'1-2 TOUR B5'!$G68</f>
        <v>0</v>
      </c>
      <c r="G151" s="4">
        <f t="shared" si="10"/>
        <v>0</v>
      </c>
      <c r="H151" s="12">
        <f t="shared" si="11"/>
        <v>0</v>
      </c>
      <c r="I151" s="25" t="str">
        <f>IF(H151=0,"",H151+COUNTIF($H$4:H151,H151)/100)</f>
        <v/>
      </c>
    </row>
    <row r="152" spans="1:9" x14ac:dyDescent="0.3">
      <c r="A152" s="4">
        <f>'1-2 TOUR B1 '!A69</f>
        <v>0</v>
      </c>
      <c r="B152" s="4">
        <f>'1-2 TOUR B1 '!$G69</f>
        <v>0</v>
      </c>
      <c r="C152" s="4">
        <f>'1-2 TOUR B2'!G69</f>
        <v>0</v>
      </c>
      <c r="D152" s="4">
        <f>'1-2 TOUR B3'!$G69</f>
        <v>0</v>
      </c>
      <c r="E152" s="4">
        <f>'1-2 TOUR B4'!$G69</f>
        <v>0</v>
      </c>
      <c r="F152" s="4">
        <f>'1-2 TOUR B5'!$G69</f>
        <v>0</v>
      </c>
      <c r="G152" s="4">
        <f t="shared" si="10"/>
        <v>0</v>
      </c>
      <c r="H152" s="12">
        <f t="shared" si="11"/>
        <v>0</v>
      </c>
      <c r="I152" s="25" t="str">
        <f>IF(H152=0,"",H152+COUNTIF($H$4:H152,H152)/100)</f>
        <v/>
      </c>
    </row>
    <row r="153" spans="1:9" x14ac:dyDescent="0.3">
      <c r="A153" s="4">
        <f>'1-2 TOUR B1 '!A70</f>
        <v>0</v>
      </c>
      <c r="B153" s="4">
        <f>'1-2 TOUR B1 '!$G70</f>
        <v>0</v>
      </c>
      <c r="C153" s="4">
        <f>'1-2 TOUR B2'!G70</f>
        <v>0</v>
      </c>
      <c r="D153" s="4">
        <f>'1-2 TOUR B3'!$G70</f>
        <v>0</v>
      </c>
      <c r="E153" s="4">
        <f>'1-2 TOUR B4'!$G70</f>
        <v>0</v>
      </c>
      <c r="F153" s="4">
        <f>'1-2 TOUR B5'!$G70</f>
        <v>0</v>
      </c>
      <c r="G153" s="4">
        <f t="shared" si="10"/>
        <v>0</v>
      </c>
      <c r="H153" s="12">
        <f t="shared" si="11"/>
        <v>0</v>
      </c>
      <c r="I153" s="25" t="str">
        <f>IF(H153=0,"",H153+COUNTIF($H$4:H153,H153)/100)</f>
        <v/>
      </c>
    </row>
    <row r="154" spans="1:9" x14ac:dyDescent="0.3">
      <c r="A154" s="4">
        <f>'1-2 TOUR B1 '!A71</f>
        <v>0</v>
      </c>
      <c r="B154" s="4">
        <f>'1-2 TOUR B1 '!$G71</f>
        <v>0</v>
      </c>
      <c r="C154" s="4">
        <f>'1-2 TOUR B2'!G71</f>
        <v>0</v>
      </c>
      <c r="D154" s="4">
        <f>'1-2 TOUR B3'!$G71</f>
        <v>0</v>
      </c>
      <c r="E154" s="4">
        <f>'1-2 TOUR B4'!$G71</f>
        <v>0</v>
      </c>
      <c r="F154" s="4">
        <f>'1-2 TOUR B5'!$G71</f>
        <v>0</v>
      </c>
      <c r="G154" s="4">
        <f t="shared" si="10"/>
        <v>0</v>
      </c>
      <c r="H154" s="12">
        <f t="shared" si="11"/>
        <v>0</v>
      </c>
      <c r="I154" s="25" t="str">
        <f>IF(H154=0,"",H154+COUNTIF($H$4:H154,H154)/100)</f>
        <v/>
      </c>
    </row>
    <row r="155" spans="1:9" x14ac:dyDescent="0.3">
      <c r="A155" s="4">
        <f>'1-2 TOUR B1 '!A72</f>
        <v>0</v>
      </c>
      <c r="B155" s="4">
        <f>'1-2 TOUR B1 '!$G72</f>
        <v>0</v>
      </c>
      <c r="C155" s="4">
        <f>'1-2 TOUR B2'!G72</f>
        <v>0</v>
      </c>
      <c r="D155" s="4">
        <f>'1-2 TOUR B3'!$G72</f>
        <v>0</v>
      </c>
      <c r="E155" s="4">
        <f>'1-2 TOUR B4'!$G72</f>
        <v>0</v>
      </c>
      <c r="F155" s="4">
        <f>'1-2 TOUR B5'!$G72</f>
        <v>0</v>
      </c>
      <c r="G155" s="4">
        <f t="shared" si="10"/>
        <v>0</v>
      </c>
      <c r="H155" s="12">
        <f t="shared" si="11"/>
        <v>0</v>
      </c>
      <c r="I155" s="25" t="str">
        <f>IF(H155=0,"",H155+COUNTIF($H$4:H155,H155)/100)</f>
        <v/>
      </c>
    </row>
    <row r="156" spans="1:9" x14ac:dyDescent="0.3">
      <c r="A156" s="4">
        <f>'1-2 TOUR B1 '!A73</f>
        <v>0</v>
      </c>
      <c r="B156" s="4">
        <f>'1-2 TOUR B1 '!$G73</f>
        <v>0</v>
      </c>
      <c r="C156" s="4">
        <f>'1-2 TOUR B2'!G73</f>
        <v>0</v>
      </c>
      <c r="D156" s="4">
        <f>'1-2 TOUR B3'!$G73</f>
        <v>0</v>
      </c>
      <c r="E156" s="4">
        <f>'1-2 TOUR B4'!$G73</f>
        <v>0</v>
      </c>
      <c r="F156" s="4">
        <f>'1-2 TOUR B5'!$G73</f>
        <v>0</v>
      </c>
      <c r="G156" s="4">
        <f t="shared" si="10"/>
        <v>0</v>
      </c>
      <c r="H156" s="12">
        <f t="shared" si="11"/>
        <v>0</v>
      </c>
      <c r="I156" s="25" t="str">
        <f>IF(H156=0,"",H156+COUNTIF($H$4:H156,H156)/100)</f>
        <v/>
      </c>
    </row>
    <row r="157" spans="1:9" x14ac:dyDescent="0.3">
      <c r="A157" s="4">
        <f>'1-2 TOUR B1 '!A74</f>
        <v>0</v>
      </c>
      <c r="B157" s="4">
        <f>'1-2 TOUR B1 '!$G74</f>
        <v>0</v>
      </c>
      <c r="C157" s="4">
        <f>'1-2 TOUR B2'!G74</f>
        <v>0</v>
      </c>
      <c r="D157" s="4">
        <f>'1-2 TOUR B3'!$G74</f>
        <v>0</v>
      </c>
      <c r="E157" s="4">
        <f>'1-2 TOUR B4'!$G74</f>
        <v>0</v>
      </c>
      <c r="F157" s="4">
        <f>'1-2 TOUR B5'!$G74</f>
        <v>0</v>
      </c>
      <c r="G157" s="4">
        <f t="shared" si="10"/>
        <v>0</v>
      </c>
      <c r="H157" s="12">
        <f t="shared" si="11"/>
        <v>0</v>
      </c>
      <c r="I157" s="25" t="str">
        <f>IF(H157=0,"",H157+COUNTIF($H$4:H157,H157)/100)</f>
        <v/>
      </c>
    </row>
    <row r="158" spans="1:9" x14ac:dyDescent="0.3">
      <c r="A158" s="4">
        <f>'1-2 TOUR B1 '!A75</f>
        <v>0</v>
      </c>
      <c r="B158" s="4">
        <f>'1-2 TOUR B1 '!$G75</f>
        <v>0</v>
      </c>
      <c r="C158" s="4">
        <f>'1-2 TOUR B2'!G75</f>
        <v>0</v>
      </c>
      <c r="D158" s="4">
        <f>'1-2 TOUR B3'!$G75</f>
        <v>0</v>
      </c>
      <c r="E158" s="4">
        <f>'1-2 TOUR B4'!$G75</f>
        <v>0</v>
      </c>
      <c r="F158" s="4">
        <f>'1-2 TOUR B5'!$G75</f>
        <v>0</v>
      </c>
      <c r="G158" s="4">
        <f t="shared" si="10"/>
        <v>0</v>
      </c>
      <c r="H158" s="12">
        <f t="shared" si="11"/>
        <v>0</v>
      </c>
      <c r="I158" s="25" t="str">
        <f>IF(H158=0,"",H158+COUNTIF($H$4:H158,H158)/100)</f>
        <v/>
      </c>
    </row>
    <row r="159" spans="1:9" x14ac:dyDescent="0.3">
      <c r="A159" s="4">
        <f>'1-2 TOUR B1 '!A76</f>
        <v>0</v>
      </c>
      <c r="B159" s="4">
        <f>'1-2 TOUR B1 '!$G76</f>
        <v>0</v>
      </c>
      <c r="C159" s="4">
        <f>'1-2 TOUR B2'!G76</f>
        <v>0</v>
      </c>
      <c r="D159" s="4">
        <f>'1-2 TOUR B3'!$G76</f>
        <v>0</v>
      </c>
      <c r="E159" s="4">
        <f>'1-2 TOUR B4'!$G76</f>
        <v>0</v>
      </c>
      <c r="F159" s="4">
        <f>'1-2 TOUR B5'!$G76</f>
        <v>0</v>
      </c>
      <c r="G159" s="4">
        <f t="shared" si="10"/>
        <v>0</v>
      </c>
      <c r="H159" s="12">
        <f t="shared" si="11"/>
        <v>0</v>
      </c>
      <c r="I159" s="25" t="str">
        <f>IF(H159=0,"",H159+COUNTIF($H$4:H159,H159)/100)</f>
        <v/>
      </c>
    </row>
    <row r="160" spans="1:9" x14ac:dyDescent="0.3">
      <c r="A160" s="4">
        <f>'1-2 TOUR B1 '!A77</f>
        <v>0</v>
      </c>
      <c r="B160" s="4">
        <f>'1-2 TOUR B1 '!$G77</f>
        <v>0</v>
      </c>
      <c r="C160" s="4">
        <f>'1-2 TOUR B2'!G77</f>
        <v>0</v>
      </c>
      <c r="D160" s="4">
        <f>'1-2 TOUR B3'!$G77</f>
        <v>0</v>
      </c>
      <c r="E160" s="4">
        <f>'1-2 TOUR B4'!$G77</f>
        <v>0</v>
      </c>
      <c r="F160" s="4">
        <f>'1-2 TOUR B5'!$G77</f>
        <v>0</v>
      </c>
      <c r="G160" s="4">
        <f t="shared" si="10"/>
        <v>0</v>
      </c>
      <c r="H160" s="12">
        <f t="shared" si="11"/>
        <v>0</v>
      </c>
      <c r="I160" s="25" t="str">
        <f>IF(H160=0,"",H160+COUNTIF($H$4:H160,H160)/100)</f>
        <v/>
      </c>
    </row>
    <row r="161" spans="1:9" x14ac:dyDescent="0.3">
      <c r="A161" s="4">
        <f>'1-2 TOUR B1 '!A78</f>
        <v>0</v>
      </c>
      <c r="B161" s="4">
        <f>'1-2 TOUR B1 '!$G78</f>
        <v>0</v>
      </c>
      <c r="C161" s="4">
        <f>'1-2 TOUR B2'!G78</f>
        <v>0</v>
      </c>
      <c r="D161" s="4">
        <f>'1-2 TOUR B3'!$G78</f>
        <v>0</v>
      </c>
      <c r="E161" s="4">
        <f>'1-2 TOUR B4'!$G78</f>
        <v>0</v>
      </c>
      <c r="F161" s="4">
        <f>'1-2 TOUR B5'!$G78</f>
        <v>0</v>
      </c>
      <c r="G161" s="4">
        <f t="shared" si="10"/>
        <v>0</v>
      </c>
      <c r="H161" s="12">
        <f t="shared" si="11"/>
        <v>0</v>
      </c>
      <c r="I161" s="25" t="str">
        <f>IF(H161=0,"",H161+COUNTIF($H$4:H161,H161)/100)</f>
        <v/>
      </c>
    </row>
    <row r="162" spans="1:9" x14ac:dyDescent="0.3">
      <c r="A162" s="4">
        <f>'1-2 TOUR B1 '!A79</f>
        <v>0</v>
      </c>
      <c r="B162" s="4">
        <f>'1-2 TOUR B1 '!$G79</f>
        <v>0</v>
      </c>
      <c r="C162" s="4">
        <f>'1-2 TOUR B2'!G79</f>
        <v>0</v>
      </c>
      <c r="D162" s="4">
        <f>'1-2 TOUR B3'!$G79</f>
        <v>0</v>
      </c>
      <c r="E162" s="4">
        <f>'1-2 TOUR B4'!$G79</f>
        <v>0</v>
      </c>
      <c r="F162" s="4">
        <f>'1-2 TOUR B5'!$G79</f>
        <v>0</v>
      </c>
      <c r="G162" s="4">
        <f t="shared" si="10"/>
        <v>0</v>
      </c>
      <c r="H162" s="12">
        <f t="shared" si="11"/>
        <v>0</v>
      </c>
      <c r="I162" s="25" t="str">
        <f>IF(H162=0,"",H162+COUNTIF($H$4:H162,H162)/100)</f>
        <v/>
      </c>
    </row>
    <row r="163" spans="1:9" x14ac:dyDescent="0.3">
      <c r="A163" s="4">
        <f>'1-2 TOUR B1 '!A80</f>
        <v>0</v>
      </c>
      <c r="B163" s="4">
        <f>'1-2 TOUR B1 '!$G80</f>
        <v>0</v>
      </c>
      <c r="C163" s="4">
        <f>'1-2 TOUR B2'!G80</f>
        <v>0</v>
      </c>
      <c r="D163" s="4">
        <f>'1-2 TOUR B3'!$G80</f>
        <v>0</v>
      </c>
      <c r="E163" s="4">
        <f>'1-2 TOUR B4'!$G80</f>
        <v>0</v>
      </c>
      <c r="F163" s="4">
        <f>'1-2 TOUR B5'!$G80</f>
        <v>0</v>
      </c>
      <c r="G163" s="4">
        <f t="shared" si="10"/>
        <v>0</v>
      </c>
      <c r="H163" s="12">
        <f t="shared" si="11"/>
        <v>0</v>
      </c>
      <c r="I163" s="25" t="str">
        <f>IF(H163=0,"",H163+COUNTIF($H$4:H163,H163)/100)</f>
        <v/>
      </c>
    </row>
    <row r="164" spans="1:9" x14ac:dyDescent="0.3">
      <c r="A164" s="4">
        <f>'1-2 TOUR B1 '!A81</f>
        <v>0</v>
      </c>
      <c r="B164" s="4">
        <f>'1-2 TOUR B1 '!$G81</f>
        <v>0</v>
      </c>
      <c r="C164" s="4">
        <f>'1-2 TOUR B2'!G81</f>
        <v>0</v>
      </c>
      <c r="D164" s="4">
        <f>'1-2 TOUR B3'!$G81</f>
        <v>0</v>
      </c>
      <c r="E164" s="4">
        <f>'1-2 TOUR B4'!$G81</f>
        <v>0</v>
      </c>
      <c r="F164" s="4">
        <f>'1-2 TOUR B5'!$G81</f>
        <v>0</v>
      </c>
      <c r="G164" s="4">
        <f t="shared" si="10"/>
        <v>0</v>
      </c>
      <c r="H164" s="12">
        <f t="shared" si="11"/>
        <v>0</v>
      </c>
      <c r="I164" s="25" t="str">
        <f>IF(H164=0,"",H164+COUNTIF($H$4:H164,H164)/100)</f>
        <v/>
      </c>
    </row>
    <row r="165" spans="1:9" x14ac:dyDescent="0.3">
      <c r="A165" s="4">
        <f>'1-2 TOUR B1 '!A82</f>
        <v>0</v>
      </c>
      <c r="B165" s="4">
        <f>'1-2 TOUR B1 '!$G82</f>
        <v>0</v>
      </c>
      <c r="C165" s="4">
        <f>'1-2 TOUR B2'!G82</f>
        <v>0</v>
      </c>
      <c r="D165" s="4">
        <f>'1-2 TOUR B3'!$G82</f>
        <v>0</v>
      </c>
      <c r="E165" s="4">
        <f>'1-2 TOUR B4'!$G82</f>
        <v>0</v>
      </c>
      <c r="F165" s="4">
        <f>'1-2 TOUR B5'!$G82</f>
        <v>0</v>
      </c>
      <c r="G165" s="4">
        <f t="shared" si="10"/>
        <v>0</v>
      </c>
      <c r="H165" s="12">
        <f t="shared" si="11"/>
        <v>0</v>
      </c>
      <c r="I165" s="25" t="str">
        <f>IF(H165=0,"",H165+COUNTIF($H$4:H165,H165)/100)</f>
        <v/>
      </c>
    </row>
    <row r="166" spans="1:9" x14ac:dyDescent="0.3">
      <c r="A166" s="4">
        <f>'1-2 TOUR B1 '!A83</f>
        <v>0</v>
      </c>
      <c r="B166" s="4">
        <f>'1-2 TOUR B1 '!$G83</f>
        <v>0</v>
      </c>
      <c r="C166" s="4">
        <f>'1-2 TOUR B2'!G83</f>
        <v>0</v>
      </c>
      <c r="D166" s="4">
        <f>'1-2 TOUR B3'!$G83</f>
        <v>0</v>
      </c>
      <c r="E166" s="4">
        <f>'1-2 TOUR B4'!$G83</f>
        <v>0</v>
      </c>
      <c r="F166" s="4">
        <f>'1-2 TOUR B5'!$G83</f>
        <v>0</v>
      </c>
      <c r="G166" s="4">
        <f t="shared" si="10"/>
        <v>0</v>
      </c>
      <c r="H166" s="12">
        <f t="shared" si="11"/>
        <v>0</v>
      </c>
      <c r="I166" s="25" t="str">
        <f>IF(H166=0,"",H166+COUNTIF($H$4:H166,H166)/100)</f>
        <v/>
      </c>
    </row>
    <row r="167" spans="1:9" x14ac:dyDescent="0.3">
      <c r="A167" s="4">
        <f>'1-2 TOUR B1 '!A84</f>
        <v>0</v>
      </c>
      <c r="B167" s="4">
        <f>'1-2 TOUR B1 '!$G84</f>
        <v>0</v>
      </c>
      <c r="C167" s="4">
        <f>'1-2 TOUR B2'!G84</f>
        <v>0</v>
      </c>
      <c r="D167" s="4">
        <f>'1-2 TOUR B3'!$G84</f>
        <v>0</v>
      </c>
      <c r="E167" s="4">
        <f>'1-2 TOUR B4'!$G84</f>
        <v>0</v>
      </c>
      <c r="F167" s="4">
        <f>'1-2 TOUR B5'!$G84</f>
        <v>0</v>
      </c>
      <c r="G167" s="4">
        <f t="shared" si="10"/>
        <v>0</v>
      </c>
      <c r="H167" s="12">
        <f t="shared" si="11"/>
        <v>0</v>
      </c>
      <c r="I167" s="25" t="str">
        <f>IF(H167=0,"",H167+COUNTIF($H$4:H167,H167)/100)</f>
        <v/>
      </c>
    </row>
    <row r="168" spans="1:9" x14ac:dyDescent="0.3">
      <c r="A168" s="4">
        <f>'1-2 TOUR B1 '!A85</f>
        <v>0</v>
      </c>
      <c r="B168" s="4">
        <f>'1-2 TOUR B1 '!$G85</f>
        <v>0</v>
      </c>
      <c r="C168" s="4">
        <f>'1-2 TOUR B2'!G85</f>
        <v>0</v>
      </c>
      <c r="D168" s="4">
        <f>'1-2 TOUR B3'!$G85</f>
        <v>0</v>
      </c>
      <c r="E168" s="4">
        <f>'1-2 TOUR B4'!$G85</f>
        <v>0</v>
      </c>
      <c r="F168" s="4">
        <f>'1-2 TOUR B5'!$G85</f>
        <v>0</v>
      </c>
      <c r="G168" s="4">
        <f t="shared" si="10"/>
        <v>0</v>
      </c>
      <c r="H168" s="12">
        <f t="shared" si="11"/>
        <v>0</v>
      </c>
      <c r="I168" s="25" t="str">
        <f>IF(H168=0,"",H168+COUNTIF($H$4:H168,H168)/100)</f>
        <v/>
      </c>
    </row>
    <row r="169" spans="1:9" x14ac:dyDescent="0.3">
      <c r="A169" s="4">
        <f>'1-2 TOUR B1 '!A86</f>
        <v>0</v>
      </c>
      <c r="B169" s="4">
        <f>'1-2 TOUR B1 '!$G86</f>
        <v>0</v>
      </c>
      <c r="C169" s="4">
        <f>'1-2 TOUR B2'!G86</f>
        <v>0</v>
      </c>
      <c r="D169" s="4">
        <f>'1-2 TOUR B3'!$G86</f>
        <v>0</v>
      </c>
      <c r="E169" s="4">
        <f>'1-2 TOUR B4'!$G86</f>
        <v>0</v>
      </c>
      <c r="F169" s="4">
        <f>'1-2 TOUR B5'!$G86</f>
        <v>0</v>
      </c>
      <c r="G169" s="4">
        <f t="shared" si="10"/>
        <v>0</v>
      </c>
      <c r="H169" s="12">
        <f t="shared" si="11"/>
        <v>0</v>
      </c>
      <c r="I169" s="25" t="str">
        <f>IF(H169=0,"",H169+COUNTIF($H$4:H169,H169)/100)</f>
        <v/>
      </c>
    </row>
    <row r="170" spans="1:9" x14ac:dyDescent="0.3">
      <c r="A170" s="4">
        <f>'1-2 TOUR B1 '!A87</f>
        <v>0</v>
      </c>
      <c r="B170" s="4">
        <f>'1-2 TOUR B1 '!$G87</f>
        <v>0</v>
      </c>
      <c r="C170" s="4">
        <f>'1-2 TOUR B2'!G87</f>
        <v>0</v>
      </c>
      <c r="D170" s="4">
        <f>'1-2 TOUR B3'!$G87</f>
        <v>0</v>
      </c>
      <c r="E170" s="4">
        <f>'1-2 TOUR B4'!$G87</f>
        <v>0</v>
      </c>
      <c r="F170" s="4">
        <f>'1-2 TOUR B5'!$G87</f>
        <v>0</v>
      </c>
      <c r="G170" s="4">
        <f t="shared" si="10"/>
        <v>0</v>
      </c>
      <c r="H170" s="12">
        <f t="shared" si="11"/>
        <v>0</v>
      </c>
      <c r="I170" s="25" t="str">
        <f>IF(H170=0,"",H170+COUNTIF($H$4:H170,H170)/100)</f>
        <v/>
      </c>
    </row>
    <row r="171" spans="1:9" x14ac:dyDescent="0.3">
      <c r="A171" s="4">
        <f>'1-2 TOUR B1 '!A88</f>
        <v>0</v>
      </c>
      <c r="B171" s="4">
        <f>'1-2 TOUR B1 '!$G88</f>
        <v>0</v>
      </c>
      <c r="C171" s="4">
        <f>'1-2 TOUR B2'!G88</f>
        <v>0</v>
      </c>
      <c r="D171" s="4">
        <f>'1-2 TOUR B3'!$G88</f>
        <v>0</v>
      </c>
      <c r="E171" s="4">
        <f>'1-2 TOUR B4'!$G88</f>
        <v>0</v>
      </c>
      <c r="F171" s="4">
        <f>'1-2 TOUR B5'!$G88</f>
        <v>0</v>
      </c>
      <c r="G171" s="4">
        <f t="shared" si="10"/>
        <v>0</v>
      </c>
      <c r="H171" s="12">
        <f t="shared" si="11"/>
        <v>0</v>
      </c>
      <c r="I171" s="25" t="str">
        <f>IF(H171=0,"",H171+COUNTIF($H$4:H171,H171)/100)</f>
        <v/>
      </c>
    </row>
    <row r="172" spans="1:9" x14ac:dyDescent="0.3">
      <c r="A172" s="4">
        <f>'1-2 TOUR B1 '!A89</f>
        <v>0</v>
      </c>
      <c r="B172" s="4">
        <f>'1-2 TOUR B1 '!$G89</f>
        <v>0</v>
      </c>
      <c r="C172" s="4">
        <f>'1-2 TOUR B2'!G89</f>
        <v>0</v>
      </c>
      <c r="D172" s="4">
        <f>'1-2 TOUR B3'!$G89</f>
        <v>0</v>
      </c>
      <c r="E172" s="4">
        <f>'1-2 TOUR B4'!$G89</f>
        <v>0</v>
      </c>
      <c r="F172" s="4">
        <f>'1-2 TOUR B5'!$G89</f>
        <v>0</v>
      </c>
      <c r="G172" s="4">
        <f t="shared" si="10"/>
        <v>0</v>
      </c>
      <c r="H172" s="12">
        <f t="shared" si="11"/>
        <v>0</v>
      </c>
      <c r="I172" s="25" t="str">
        <f>IF(H172=0,"",H172+COUNTIF($H$4:H172,H172)/100)</f>
        <v/>
      </c>
    </row>
    <row r="173" spans="1:9" x14ac:dyDescent="0.3">
      <c r="A173" s="4">
        <f>'1-2 TOUR B1 '!A90</f>
        <v>0</v>
      </c>
      <c r="B173" s="4">
        <f>'1-2 TOUR B1 '!$G90</f>
        <v>0</v>
      </c>
      <c r="C173" s="4">
        <f>'1-2 TOUR B2'!G90</f>
        <v>0</v>
      </c>
      <c r="D173" s="4">
        <f>'1-2 TOUR B3'!$G90</f>
        <v>0</v>
      </c>
      <c r="E173" s="4">
        <f>'1-2 TOUR B4'!$G90</f>
        <v>0</v>
      </c>
      <c r="F173" s="4">
        <f>'1-2 TOUR B5'!$G90</f>
        <v>0</v>
      </c>
      <c r="G173" s="4">
        <f t="shared" si="10"/>
        <v>0</v>
      </c>
      <c r="H173" s="12">
        <f t="shared" si="11"/>
        <v>0</v>
      </c>
      <c r="I173" s="25" t="str">
        <f>IF(H173=0,"",H173+COUNTIF($H$4:H173,H173)/100)</f>
        <v/>
      </c>
    </row>
    <row r="174" spans="1:9" x14ac:dyDescent="0.3">
      <c r="A174" s="4">
        <f>'1-2 TOUR B1 '!A91</f>
        <v>0</v>
      </c>
      <c r="B174" s="4">
        <f>'1-2 TOUR B1 '!$G91</f>
        <v>0</v>
      </c>
      <c r="C174" s="4">
        <f>'1-2 TOUR B2'!G91</f>
        <v>0</v>
      </c>
      <c r="D174" s="4">
        <f>'1-2 TOUR B3'!$G91</f>
        <v>0</v>
      </c>
      <c r="E174" s="4">
        <f>'1-2 TOUR B4'!$G91</f>
        <v>0</v>
      </c>
      <c r="F174" s="4">
        <f>'1-2 TOUR B5'!$G91</f>
        <v>0</v>
      </c>
      <c r="G174" s="4">
        <f t="shared" si="10"/>
        <v>0</v>
      </c>
      <c r="H174" s="12">
        <f t="shared" si="11"/>
        <v>0</v>
      </c>
      <c r="I174" s="25" t="str">
        <f>IF(H174=0,"",H174+COUNTIF($H$4:H174,H174)/100)</f>
        <v/>
      </c>
    </row>
    <row r="175" spans="1:9" x14ac:dyDescent="0.3">
      <c r="A175" s="4">
        <f>'1-2 TOUR B1 '!A92</f>
        <v>0</v>
      </c>
      <c r="B175" s="4">
        <f>'1-2 TOUR B1 '!$G92</f>
        <v>0</v>
      </c>
      <c r="C175" s="4">
        <f>'1-2 TOUR B2'!G92</f>
        <v>0</v>
      </c>
      <c r="D175" s="4">
        <f>'1-2 TOUR B3'!$G92</f>
        <v>0</v>
      </c>
      <c r="E175" s="4">
        <f>'1-2 TOUR B4'!$G92</f>
        <v>0</v>
      </c>
      <c r="F175" s="4">
        <f>'1-2 TOUR B5'!$G92</f>
        <v>0</v>
      </c>
      <c r="G175" s="4">
        <f t="shared" si="10"/>
        <v>0</v>
      </c>
      <c r="H175" s="12">
        <f t="shared" si="11"/>
        <v>0</v>
      </c>
      <c r="I175" s="25" t="str">
        <f>IF(H175=0,"",H175+COUNTIF($H$4:H175,H175)/100)</f>
        <v/>
      </c>
    </row>
    <row r="176" spans="1:9" x14ac:dyDescent="0.3">
      <c r="A176" s="4">
        <f>'1-2 TOUR B1 '!A93</f>
        <v>0</v>
      </c>
      <c r="B176" s="4">
        <f>'1-2 TOUR B1 '!$G93</f>
        <v>0</v>
      </c>
      <c r="C176" s="4">
        <f>'1-2 TOUR B2'!G93</f>
        <v>0</v>
      </c>
      <c r="D176" s="4">
        <f>'1-2 TOUR B3'!$G93</f>
        <v>0</v>
      </c>
      <c r="E176" s="4">
        <f>'1-2 TOUR B4'!$G93</f>
        <v>0</v>
      </c>
      <c r="F176" s="4">
        <f>'1-2 TOUR B5'!$G93</f>
        <v>0</v>
      </c>
      <c r="G176" s="4">
        <f t="shared" si="10"/>
        <v>0</v>
      </c>
      <c r="H176" s="12">
        <f t="shared" si="11"/>
        <v>0</v>
      </c>
      <c r="I176" s="25" t="str">
        <f>IF(H176=0,"",H176+COUNTIF($H$4:H176,H176)/100)</f>
        <v/>
      </c>
    </row>
    <row r="177" spans="1:13" x14ac:dyDescent="0.3">
      <c r="A177" s="4">
        <f>'1-2 TOUR B1 '!A94</f>
        <v>0</v>
      </c>
      <c r="B177" s="4">
        <f>'1-2 TOUR B1 '!$G94</f>
        <v>0</v>
      </c>
      <c r="C177" s="4">
        <f>'1-2 TOUR B2'!G94</f>
        <v>0</v>
      </c>
      <c r="D177" s="4">
        <f>'1-2 TOUR B3'!$G94</f>
        <v>0</v>
      </c>
      <c r="E177" s="4">
        <f>'1-2 TOUR B4'!$G94</f>
        <v>0</v>
      </c>
      <c r="F177" s="4">
        <f>'1-2 TOUR B5'!$G94</f>
        <v>0</v>
      </c>
      <c r="G177" s="4">
        <f t="shared" si="10"/>
        <v>0</v>
      </c>
      <c r="H177" s="12">
        <f t="shared" si="11"/>
        <v>0</v>
      </c>
      <c r="I177" s="25" t="str">
        <f>IF(H177=0,"",H177+COUNTIF($H$4:H177,H177)/100)</f>
        <v/>
      </c>
    </row>
    <row r="178" spans="1:13" x14ac:dyDescent="0.3">
      <c r="A178" s="4">
        <f>'1-2 TOUR B1 '!A95</f>
        <v>0</v>
      </c>
      <c r="B178" s="4">
        <f>'1-2 TOUR B1 '!$G95</f>
        <v>0</v>
      </c>
      <c r="C178" s="4">
        <f>'1-2 TOUR B2'!G95</f>
        <v>0</v>
      </c>
      <c r="D178" s="4">
        <f>'1-2 TOUR B3'!$G95</f>
        <v>0</v>
      </c>
      <c r="E178" s="4">
        <f>'1-2 TOUR B4'!$G95</f>
        <v>0</v>
      </c>
      <c r="F178" s="4">
        <f>'1-2 TOUR B5'!$G95</f>
        <v>0</v>
      </c>
      <c r="G178" s="4">
        <f t="shared" si="10"/>
        <v>0</v>
      </c>
      <c r="H178" s="12">
        <f t="shared" si="11"/>
        <v>0</v>
      </c>
      <c r="I178" s="25" t="str">
        <f>IF(H178=0,"",H178+COUNTIF($H$4:H178,H178)/100)</f>
        <v/>
      </c>
    </row>
    <row r="179" spans="1:13" x14ac:dyDescent="0.3">
      <c r="A179" s="4">
        <f>'1-2 TOUR B1 '!A96</f>
        <v>0</v>
      </c>
      <c r="B179" s="4">
        <f>'1-2 TOUR B1 '!$G96</f>
        <v>0</v>
      </c>
      <c r="C179" s="4">
        <f>'1-2 TOUR B2'!G96</f>
        <v>0</v>
      </c>
      <c r="D179" s="4">
        <f>'1-2 TOUR B3'!$G96</f>
        <v>0</v>
      </c>
      <c r="E179" s="4">
        <f>'1-2 TOUR B4'!$G96</f>
        <v>0</v>
      </c>
      <c r="F179" s="4">
        <f>'1-2 TOUR B5'!$G96</f>
        <v>0</v>
      </c>
      <c r="G179" s="4">
        <f t="shared" si="10"/>
        <v>0</v>
      </c>
      <c r="H179" s="12">
        <f t="shared" si="11"/>
        <v>0</v>
      </c>
      <c r="I179" s="25" t="str">
        <f>IF(H179=0,"",H179+COUNTIF($H$4:H179,H179)/100)</f>
        <v/>
      </c>
    </row>
    <row r="181" spans="1:13" ht="15" thickBot="1" x14ac:dyDescent="0.35">
      <c r="K181" s="179" t="s">
        <v>30</v>
      </c>
      <c r="L181" s="179"/>
    </row>
    <row r="182" spans="1:13" ht="18" x14ac:dyDescent="0.3">
      <c r="A182" s="33" t="s">
        <v>9</v>
      </c>
      <c r="B182" s="26" t="s">
        <v>25</v>
      </c>
      <c r="C182" s="27" t="str">
        <f>'1-2 TOUR C1'!B8</f>
        <v>C</v>
      </c>
      <c r="D182" s="28"/>
      <c r="E182" s="28"/>
      <c r="F182" s="28"/>
      <c r="G182" s="29"/>
      <c r="H182" s="30"/>
      <c r="K182" s="21" t="s">
        <v>22</v>
      </c>
      <c r="L182" s="22"/>
    </row>
    <row r="183" spans="1:13" ht="29.4" thickBot="1" x14ac:dyDescent="0.35">
      <c r="A183" s="34" t="s">
        <v>10</v>
      </c>
      <c r="B183" s="31">
        <f>'1-2 TOUR C1'!$B$11</f>
        <v>1</v>
      </c>
      <c r="C183" s="31">
        <f>'1-2 TOUR C2'!$B$11</f>
        <v>2</v>
      </c>
      <c r="D183" s="31">
        <f>'1-2 TOUR C3'!$B$11</f>
        <v>3</v>
      </c>
      <c r="E183" s="31">
        <f>'1-2 TOUR C4'!$B$11</f>
        <v>4</v>
      </c>
      <c r="F183" s="31">
        <f>'1-2 TOUR C5'!$B$11</f>
        <v>5</v>
      </c>
      <c r="G183" s="31" t="s">
        <v>13</v>
      </c>
      <c r="H183" s="32" t="s">
        <v>14</v>
      </c>
      <c r="I183" s="25" t="s">
        <v>21</v>
      </c>
      <c r="K183" s="24" t="s">
        <v>10</v>
      </c>
      <c r="L183" s="23" t="s">
        <v>12</v>
      </c>
    </row>
    <row r="184" spans="1:13" x14ac:dyDescent="0.3">
      <c r="A184" s="4">
        <f>'1-2 TOUR C1'!A16</f>
        <v>39</v>
      </c>
      <c r="B184" s="4">
        <f>'1-2 TOUR C1'!$G16</f>
        <v>20</v>
      </c>
      <c r="C184" s="4">
        <f>'1-2 TOUR C2'!$G16</f>
        <v>20</v>
      </c>
      <c r="D184" s="4">
        <f>'1-2 TOUR C3'!$G16</f>
        <v>20</v>
      </c>
      <c r="E184" s="4">
        <f>'1-2 TOUR C4'!$G16</f>
        <v>20</v>
      </c>
      <c r="F184" s="4">
        <f>'1-2 TOUR C5'!$G16</f>
        <v>17</v>
      </c>
      <c r="G184" s="4">
        <f t="shared" ref="G184:G201" si="12">SUM(B184:F184)</f>
        <v>97</v>
      </c>
      <c r="H184" s="12">
        <f t="shared" ref="H184:H201" si="13">AVERAGE(B184:F184)</f>
        <v>19.399999999999999</v>
      </c>
      <c r="I184" s="25">
        <f>IF(H184=0,"",H184+COUNTIF($H$4:H184,H184)/100)</f>
        <v>19.41</v>
      </c>
      <c r="J184" s="99">
        <v>1</v>
      </c>
      <c r="K184" s="93">
        <f t="shared" ref="K184:K203" si="14">INDEX($A$184:$H$251,MATCH(LARGE($I$184:$I$251,ROW($A1)),$I$184:$I$251,0),1)</f>
        <v>49</v>
      </c>
      <c r="L184" s="94">
        <f t="shared" ref="L184:L203" si="15">INDEX($A$184:$H$251,MATCH(LARGE($I$184:$I$251,ROW($A1)),$I$184:$I$251,0),8)</f>
        <v>20</v>
      </c>
      <c r="M184" s="99"/>
    </row>
    <row r="185" spans="1:13" x14ac:dyDescent="0.3">
      <c r="A185" s="4">
        <f>'1-2 TOUR C1'!A17</f>
        <v>40</v>
      </c>
      <c r="B185" s="4">
        <f>'1-2 TOUR C1'!$G17</f>
        <v>6</v>
      </c>
      <c r="C185" s="4">
        <f>'1-2 TOUR C2'!$G17</f>
        <v>6</v>
      </c>
      <c r="D185" s="4">
        <f>'1-2 TOUR C3'!$G17</f>
        <v>6</v>
      </c>
      <c r="E185" s="4">
        <f>'1-2 TOUR C4'!$G17</f>
        <v>6</v>
      </c>
      <c r="F185" s="4">
        <f>'1-2 TOUR C5'!$G17</f>
        <v>5</v>
      </c>
      <c r="G185" s="4">
        <f t="shared" si="12"/>
        <v>29</v>
      </c>
      <c r="H185" s="12">
        <f t="shared" si="13"/>
        <v>5.8</v>
      </c>
      <c r="I185" s="25">
        <f>IF(H185=0,"",H185+COUNTIF($H$4:H185,H185)/100)</f>
        <v>5.8199999999999994</v>
      </c>
      <c r="J185" s="99">
        <v>2</v>
      </c>
      <c r="K185" s="95">
        <f t="shared" si="14"/>
        <v>39</v>
      </c>
      <c r="L185" s="96">
        <f t="shared" si="15"/>
        <v>19.399999999999999</v>
      </c>
      <c r="M185" s="99"/>
    </row>
    <row r="186" spans="1:13" x14ac:dyDescent="0.3">
      <c r="A186" s="4">
        <f>'1-2 TOUR C1'!A18</f>
        <v>41</v>
      </c>
      <c r="B186" s="4">
        <f>'1-2 TOUR C1'!$G18</f>
        <v>15</v>
      </c>
      <c r="C186" s="4">
        <f>'1-2 TOUR C2'!$G18</f>
        <v>15</v>
      </c>
      <c r="D186" s="4">
        <f>'1-2 TOUR C3'!$G18</f>
        <v>15</v>
      </c>
      <c r="E186" s="4">
        <f>'1-2 TOUR C4'!$G18</f>
        <v>15</v>
      </c>
      <c r="F186" s="4">
        <f>'1-2 TOUR C5'!$G18</f>
        <v>14</v>
      </c>
      <c r="G186" s="4">
        <f t="shared" si="12"/>
        <v>74</v>
      </c>
      <c r="H186" s="12">
        <f t="shared" si="13"/>
        <v>14.8</v>
      </c>
      <c r="I186" s="25">
        <f>IF(H186=0,"",H186+COUNTIF($H$4:H186,H186)/100)</f>
        <v>14.81</v>
      </c>
      <c r="J186" s="99">
        <v>3</v>
      </c>
      <c r="K186" s="95">
        <f t="shared" si="14"/>
        <v>42</v>
      </c>
      <c r="L186" s="96">
        <f t="shared" si="15"/>
        <v>16.600000000000001</v>
      </c>
      <c r="M186" s="99"/>
    </row>
    <row r="187" spans="1:13" x14ac:dyDescent="0.3">
      <c r="A187" s="4">
        <f>'1-2 TOUR C1'!A19</f>
        <v>42</v>
      </c>
      <c r="B187" s="4">
        <f>'1-2 TOUR C1'!$G19</f>
        <v>17</v>
      </c>
      <c r="C187" s="4">
        <f>'1-2 TOUR C2'!$G19</f>
        <v>17</v>
      </c>
      <c r="D187" s="4">
        <f>'1-2 TOUR C3'!$G19</f>
        <v>17</v>
      </c>
      <c r="E187" s="4">
        <f>'1-2 TOUR C4'!$G19</f>
        <v>17</v>
      </c>
      <c r="F187" s="4">
        <f>'1-2 TOUR C5'!$G19</f>
        <v>15</v>
      </c>
      <c r="G187" s="4">
        <f t="shared" si="12"/>
        <v>83</v>
      </c>
      <c r="H187" s="12">
        <f t="shared" si="13"/>
        <v>16.600000000000001</v>
      </c>
      <c r="I187" s="25">
        <f>IF(H187=0,"",H187+COUNTIF($H$4:H187,H187)/100)</f>
        <v>16.610000000000003</v>
      </c>
      <c r="J187" s="99">
        <v>4</v>
      </c>
      <c r="K187" s="95">
        <f t="shared" si="14"/>
        <v>105</v>
      </c>
      <c r="L187" s="96">
        <f t="shared" si="15"/>
        <v>16.399999999999999</v>
      </c>
      <c r="M187" s="99"/>
    </row>
    <row r="188" spans="1:13" x14ac:dyDescent="0.3">
      <c r="A188" s="4">
        <f>'1-2 TOUR C1'!A20</f>
        <v>43</v>
      </c>
      <c r="B188" s="4">
        <f>'1-2 TOUR C1'!$G20</f>
        <v>14</v>
      </c>
      <c r="C188" s="4">
        <f>'1-2 TOUR C2'!$G20</f>
        <v>14</v>
      </c>
      <c r="D188" s="4">
        <f>'1-2 TOUR C3'!$G20</f>
        <v>14</v>
      </c>
      <c r="E188" s="4">
        <f>'1-2 TOUR C4'!$G20</f>
        <v>14</v>
      </c>
      <c r="F188" s="4">
        <f>'1-2 TOUR C5'!$G20</f>
        <v>12</v>
      </c>
      <c r="G188" s="4">
        <f t="shared" si="12"/>
        <v>68</v>
      </c>
      <c r="H188" s="12">
        <f t="shared" si="13"/>
        <v>13.6</v>
      </c>
      <c r="I188" s="25">
        <f>IF(H188=0,"",H188+COUNTIF($H$4:H188,H188)/100)</f>
        <v>13.62</v>
      </c>
      <c r="J188" s="99">
        <v>5</v>
      </c>
      <c r="K188" s="95">
        <f t="shared" si="14"/>
        <v>53</v>
      </c>
      <c r="L188" s="96">
        <f t="shared" si="15"/>
        <v>16.2</v>
      </c>
      <c r="M188" s="99"/>
    </row>
    <row r="189" spans="1:13" x14ac:dyDescent="0.3">
      <c r="A189" s="4">
        <f>'1-2 TOUR C1'!A21</f>
        <v>44</v>
      </c>
      <c r="B189" s="4">
        <f>'1-2 TOUR C1'!$G21</f>
        <v>14</v>
      </c>
      <c r="C189" s="4">
        <f>'1-2 TOUR C2'!$G21</f>
        <v>14</v>
      </c>
      <c r="D189" s="4">
        <f>'1-2 TOUR C3'!$G21</f>
        <v>14</v>
      </c>
      <c r="E189" s="4">
        <f>'1-2 TOUR C4'!$G21</f>
        <v>14</v>
      </c>
      <c r="F189" s="4">
        <f>'1-2 TOUR C5'!$G21</f>
        <v>14</v>
      </c>
      <c r="G189" s="4">
        <f t="shared" si="12"/>
        <v>70</v>
      </c>
      <c r="H189" s="12">
        <f t="shared" si="13"/>
        <v>14</v>
      </c>
      <c r="I189" s="25">
        <f>IF(H189=0,"",H189+COUNTIF($H$4:H189,H189)/100)</f>
        <v>14.06</v>
      </c>
      <c r="J189" s="99">
        <v>6</v>
      </c>
      <c r="K189" s="95">
        <f t="shared" si="14"/>
        <v>48</v>
      </c>
      <c r="L189" s="96">
        <f t="shared" si="15"/>
        <v>16</v>
      </c>
      <c r="M189" s="99"/>
    </row>
    <row r="190" spans="1:13" x14ac:dyDescent="0.3">
      <c r="A190" s="4">
        <f>'1-2 TOUR C1'!A22</f>
        <v>45</v>
      </c>
      <c r="B190" s="4">
        <f>'1-2 TOUR C1'!$G22</f>
        <v>16</v>
      </c>
      <c r="C190" s="4">
        <f>'1-2 TOUR C2'!$G22</f>
        <v>16</v>
      </c>
      <c r="D190" s="4">
        <f>'1-2 TOUR C3'!$G22</f>
        <v>16</v>
      </c>
      <c r="E190" s="4">
        <f>'1-2 TOUR C4'!$G22</f>
        <v>16</v>
      </c>
      <c r="F190" s="4">
        <f>'1-2 TOUR C5'!$G22</f>
        <v>10</v>
      </c>
      <c r="G190" s="4">
        <f t="shared" si="12"/>
        <v>74</v>
      </c>
      <c r="H190" s="12">
        <f t="shared" si="13"/>
        <v>14.8</v>
      </c>
      <c r="I190" s="25">
        <f>IF(H190=0,"",H190+COUNTIF($H$4:H190,H190)/100)</f>
        <v>14.82</v>
      </c>
      <c r="J190" s="99">
        <v>7</v>
      </c>
      <c r="K190" s="95">
        <f t="shared" si="14"/>
        <v>47</v>
      </c>
      <c r="L190" s="96">
        <f t="shared" si="15"/>
        <v>16</v>
      </c>
      <c r="M190" s="99"/>
    </row>
    <row r="191" spans="1:13" x14ac:dyDescent="0.3">
      <c r="A191" s="4">
        <f>'1-2 TOUR C1'!A23</f>
        <v>46</v>
      </c>
      <c r="B191" s="4">
        <f>'1-2 TOUR C1'!$G23</f>
        <v>15</v>
      </c>
      <c r="C191" s="4">
        <f>'1-2 TOUR C2'!$G23</f>
        <v>15</v>
      </c>
      <c r="D191" s="4">
        <f>'1-2 TOUR C3'!$G23</f>
        <v>15</v>
      </c>
      <c r="E191" s="4">
        <f>'1-2 TOUR C4'!$G23</f>
        <v>15</v>
      </c>
      <c r="F191" s="4">
        <f>'1-2 TOUR C5'!$G23</f>
        <v>15</v>
      </c>
      <c r="G191" s="4">
        <f t="shared" si="12"/>
        <v>75</v>
      </c>
      <c r="H191" s="12">
        <f t="shared" si="13"/>
        <v>15</v>
      </c>
      <c r="I191" s="25">
        <f>IF(H191=0,"",H191+COUNTIF($H$4:H191,H191)/100)</f>
        <v>15.04</v>
      </c>
      <c r="J191" s="99">
        <v>8</v>
      </c>
      <c r="K191" s="95">
        <f t="shared" si="14"/>
        <v>50</v>
      </c>
      <c r="L191" s="96">
        <f t="shared" si="15"/>
        <v>15.6</v>
      </c>
      <c r="M191" s="99"/>
    </row>
    <row r="192" spans="1:13" x14ac:dyDescent="0.3">
      <c r="A192" s="4">
        <f>'1-2 TOUR C1'!A24</f>
        <v>47</v>
      </c>
      <c r="B192" s="4">
        <f>'1-2 TOUR C1'!$G24</f>
        <v>17</v>
      </c>
      <c r="C192" s="4">
        <f>'1-2 TOUR C2'!$G24</f>
        <v>17</v>
      </c>
      <c r="D192" s="4">
        <f>'1-2 TOUR C3'!$G24</f>
        <v>17</v>
      </c>
      <c r="E192" s="4">
        <f>'1-2 TOUR C4'!$G24</f>
        <v>17</v>
      </c>
      <c r="F192" s="4">
        <f>'1-2 TOUR C5'!$G24</f>
        <v>12</v>
      </c>
      <c r="G192" s="4">
        <f t="shared" si="12"/>
        <v>80</v>
      </c>
      <c r="H192" s="12">
        <f t="shared" si="13"/>
        <v>16</v>
      </c>
      <c r="I192" s="25">
        <f>IF(H192=0,"",H192+COUNTIF($H$4:H192,H192)/100)</f>
        <v>16.05</v>
      </c>
      <c r="J192" s="99">
        <v>9</v>
      </c>
      <c r="K192" s="95">
        <f t="shared" si="14"/>
        <v>46</v>
      </c>
      <c r="L192" s="96">
        <f t="shared" si="15"/>
        <v>15</v>
      </c>
      <c r="M192" s="99"/>
    </row>
    <row r="193" spans="1:13" ht="15" thickBot="1" x14ac:dyDescent="0.35">
      <c r="A193" s="4">
        <f>'1-2 TOUR C1'!A25</f>
        <v>48</v>
      </c>
      <c r="B193" s="4">
        <f>'1-2 TOUR C1'!$G25</f>
        <v>16</v>
      </c>
      <c r="C193" s="4">
        <f>'1-2 TOUR C2'!$G25</f>
        <v>16</v>
      </c>
      <c r="D193" s="4">
        <f>'1-2 TOUR C3'!$G25</f>
        <v>16</v>
      </c>
      <c r="E193" s="4">
        <f>'1-2 TOUR C4'!$G25</f>
        <v>16</v>
      </c>
      <c r="F193" s="4">
        <f>'1-2 TOUR C5'!$G25</f>
        <v>16</v>
      </c>
      <c r="G193" s="4">
        <f t="shared" si="12"/>
        <v>80</v>
      </c>
      <c r="H193" s="12">
        <f t="shared" si="13"/>
        <v>16</v>
      </c>
      <c r="I193" s="25">
        <f>IF(H193=0,"",H193+COUNTIF($H$4:H193,H193)/100)</f>
        <v>16.059999999999999</v>
      </c>
      <c r="J193" s="100">
        <v>10</v>
      </c>
      <c r="K193" s="105">
        <f t="shared" si="14"/>
        <v>45</v>
      </c>
      <c r="L193" s="106">
        <f t="shared" si="15"/>
        <v>14.8</v>
      </c>
      <c r="M193" s="100"/>
    </row>
    <row r="194" spans="1:13" ht="15" thickTop="1" x14ac:dyDescent="0.3">
      <c r="A194" s="4">
        <f>'1-2 TOUR C1'!A26</f>
        <v>49</v>
      </c>
      <c r="B194" s="4">
        <f>'1-2 TOUR C1'!$G26</f>
        <v>20</v>
      </c>
      <c r="C194" s="4">
        <f>'1-2 TOUR C2'!$G26</f>
        <v>20</v>
      </c>
      <c r="D194" s="4">
        <f>'1-2 TOUR C3'!$G26</f>
        <v>20</v>
      </c>
      <c r="E194" s="4">
        <f>'1-2 TOUR C4'!$G26</f>
        <v>20</v>
      </c>
      <c r="F194" s="4">
        <f>'1-2 TOUR C5'!$G26</f>
        <v>20</v>
      </c>
      <c r="G194" s="4">
        <f t="shared" si="12"/>
        <v>100</v>
      </c>
      <c r="H194" s="12">
        <f t="shared" si="13"/>
        <v>20</v>
      </c>
      <c r="I194" s="25">
        <f>IF(H194=0,"",H194+COUNTIF($H$4:H194,H194)/100)</f>
        <v>20.02</v>
      </c>
      <c r="J194">
        <v>11</v>
      </c>
      <c r="K194" s="103">
        <f t="shared" si="14"/>
        <v>41</v>
      </c>
      <c r="L194" s="104">
        <f t="shared" si="15"/>
        <v>14.8</v>
      </c>
    </row>
    <row r="195" spans="1:13" x14ac:dyDescent="0.3">
      <c r="A195" s="4">
        <f>'1-2 TOUR C1'!A27</f>
        <v>50</v>
      </c>
      <c r="B195" s="4">
        <f>'1-2 TOUR C1'!$G27</f>
        <v>19</v>
      </c>
      <c r="C195" s="4">
        <f>'1-2 TOUR C2'!$G27</f>
        <v>17</v>
      </c>
      <c r="D195" s="4">
        <f>'1-2 TOUR C3'!$G27</f>
        <v>15</v>
      </c>
      <c r="E195" s="4">
        <f>'1-2 TOUR C4'!$G27</f>
        <v>15</v>
      </c>
      <c r="F195" s="4">
        <f>'1-2 TOUR C5'!$G27</f>
        <v>12</v>
      </c>
      <c r="G195" s="4">
        <f t="shared" si="12"/>
        <v>78</v>
      </c>
      <c r="H195" s="12">
        <f t="shared" si="13"/>
        <v>15.6</v>
      </c>
      <c r="I195" s="25">
        <f>IF(H195=0,"",H195+COUNTIF($H$4:H195,H195)/100)</f>
        <v>15.629999999999999</v>
      </c>
      <c r="J195">
        <v>12</v>
      </c>
      <c r="K195" s="95">
        <f t="shared" si="14"/>
        <v>52</v>
      </c>
      <c r="L195" s="96">
        <f t="shared" si="15"/>
        <v>14</v>
      </c>
    </row>
    <row r="196" spans="1:13" x14ac:dyDescent="0.3">
      <c r="A196" s="4">
        <f>'1-2 TOUR C1'!A28</f>
        <v>51</v>
      </c>
      <c r="B196" s="4">
        <f>'1-2 TOUR C1'!$G28</f>
        <v>10</v>
      </c>
      <c r="C196" s="4">
        <f>'1-2 TOUR C2'!$G28</f>
        <v>10</v>
      </c>
      <c r="D196" s="4">
        <f>'1-2 TOUR C3'!$G28</f>
        <v>10</v>
      </c>
      <c r="E196" s="4">
        <f>'1-2 TOUR C4'!$G28</f>
        <v>10</v>
      </c>
      <c r="F196" s="4">
        <f>'1-2 TOUR C5'!$G28</f>
        <v>15</v>
      </c>
      <c r="G196" s="4">
        <f t="shared" si="12"/>
        <v>55</v>
      </c>
      <c r="H196" s="12">
        <f t="shared" si="13"/>
        <v>11</v>
      </c>
      <c r="I196" s="25">
        <f>IF(H196=0,"",H196+COUNTIF($H$4:H196,H196)/100)</f>
        <v>11.01</v>
      </c>
      <c r="J196">
        <v>13</v>
      </c>
      <c r="K196" s="95">
        <f t="shared" si="14"/>
        <v>44</v>
      </c>
      <c r="L196" s="96">
        <f t="shared" si="15"/>
        <v>14</v>
      </c>
    </row>
    <row r="197" spans="1:13" x14ac:dyDescent="0.3">
      <c r="A197" s="4">
        <f>'1-2 TOUR C1'!A29</f>
        <v>52</v>
      </c>
      <c r="B197" s="4">
        <f>'1-2 TOUR C1'!$G29</f>
        <v>14</v>
      </c>
      <c r="C197" s="4">
        <f>'1-2 TOUR C2'!$G29</f>
        <v>14</v>
      </c>
      <c r="D197" s="4">
        <f>'1-2 TOUR C3'!$G29</f>
        <v>14</v>
      </c>
      <c r="E197" s="4">
        <f>'1-2 TOUR C4'!$G29</f>
        <v>14</v>
      </c>
      <c r="F197" s="4">
        <f>'1-2 TOUR C5'!$G29</f>
        <v>14</v>
      </c>
      <c r="G197" s="4">
        <f t="shared" si="12"/>
        <v>70</v>
      </c>
      <c r="H197" s="12">
        <f t="shared" si="13"/>
        <v>14</v>
      </c>
      <c r="I197" s="25">
        <f>IF(H197=0,"",H197+COUNTIF($H$4:H197,H197)/100)</f>
        <v>14.07</v>
      </c>
      <c r="J197">
        <v>14</v>
      </c>
      <c r="K197" s="95">
        <f t="shared" si="14"/>
        <v>43</v>
      </c>
      <c r="L197" s="96">
        <f t="shared" si="15"/>
        <v>13.6</v>
      </c>
    </row>
    <row r="198" spans="1:13" x14ac:dyDescent="0.3">
      <c r="A198" s="4">
        <f>'1-2 TOUR C1'!A30</f>
        <v>53</v>
      </c>
      <c r="B198" s="4">
        <f>'1-2 TOUR C1'!$G30</f>
        <v>18</v>
      </c>
      <c r="C198" s="4">
        <f>'1-2 TOUR C2'!$G30</f>
        <v>15</v>
      </c>
      <c r="D198" s="4">
        <f>'1-2 TOUR C3'!$G30</f>
        <v>18</v>
      </c>
      <c r="E198" s="4">
        <f>'1-2 TOUR C4'!$G30</f>
        <v>18</v>
      </c>
      <c r="F198" s="4">
        <f>'1-2 TOUR C5'!$G30</f>
        <v>12</v>
      </c>
      <c r="G198" s="4">
        <f t="shared" si="12"/>
        <v>81</v>
      </c>
      <c r="H198" s="12">
        <f t="shared" si="13"/>
        <v>16.2</v>
      </c>
      <c r="I198" s="25">
        <f>IF(H198=0,"",H198+COUNTIF($H$4:H198,H198)/100)</f>
        <v>16.22</v>
      </c>
      <c r="J198">
        <v>15</v>
      </c>
      <c r="K198" s="95">
        <f t="shared" si="14"/>
        <v>56</v>
      </c>
      <c r="L198" s="96">
        <f t="shared" si="15"/>
        <v>13.2</v>
      </c>
    </row>
    <row r="199" spans="1:13" x14ac:dyDescent="0.3">
      <c r="A199" s="4">
        <f>'1-2 TOUR C1'!A31</f>
        <v>54</v>
      </c>
      <c r="B199" s="4">
        <f>'1-2 TOUR C1'!$G31</f>
        <v>12</v>
      </c>
      <c r="C199" s="4">
        <f>'1-2 TOUR C2'!$G31</f>
        <v>12</v>
      </c>
      <c r="D199" s="4">
        <f>'1-2 TOUR C3'!$G31</f>
        <v>12</v>
      </c>
      <c r="E199" s="4">
        <f>'1-2 TOUR C4'!$G31</f>
        <v>12</v>
      </c>
      <c r="F199" s="4">
        <f>'1-2 TOUR C5'!$G31</f>
        <v>18</v>
      </c>
      <c r="G199" s="4">
        <f t="shared" si="12"/>
        <v>66</v>
      </c>
      <c r="H199" s="12">
        <f t="shared" si="13"/>
        <v>13.2</v>
      </c>
      <c r="I199" s="25">
        <f>IF(H199=0,"",H199+COUNTIF($H$4:H199,H199)/100)</f>
        <v>13.219999999999999</v>
      </c>
      <c r="J199">
        <v>16</v>
      </c>
      <c r="K199" s="95">
        <f t="shared" si="14"/>
        <v>54</v>
      </c>
      <c r="L199" s="96">
        <f t="shared" si="15"/>
        <v>13.2</v>
      </c>
    </row>
    <row r="200" spans="1:13" x14ac:dyDescent="0.3">
      <c r="A200" s="4">
        <f>'1-2 TOUR C1'!A32</f>
        <v>55</v>
      </c>
      <c r="B200" s="4">
        <f>'1-2 TOUR C1'!$G32</f>
        <v>5</v>
      </c>
      <c r="C200" s="4">
        <f>'1-2 TOUR C2'!$G32</f>
        <v>5</v>
      </c>
      <c r="D200" s="4">
        <f>'1-2 TOUR C3'!$G32</f>
        <v>5</v>
      </c>
      <c r="E200" s="4">
        <f>'1-2 TOUR C4'!$G32</f>
        <v>5</v>
      </c>
      <c r="F200" s="4">
        <f>'1-2 TOUR C5'!$G32</f>
        <v>5</v>
      </c>
      <c r="G200" s="4">
        <f t="shared" si="12"/>
        <v>25</v>
      </c>
      <c r="H200" s="12">
        <f t="shared" si="13"/>
        <v>5</v>
      </c>
      <c r="I200" s="25">
        <f>IF(H200=0,"",H200+COUNTIF($H$4:H200,H200)/100)</f>
        <v>5.03</v>
      </c>
      <c r="J200">
        <v>17</v>
      </c>
      <c r="K200" s="95">
        <f t="shared" si="14"/>
        <v>57</v>
      </c>
      <c r="L200" s="96">
        <f t="shared" si="15"/>
        <v>11.8</v>
      </c>
    </row>
    <row r="201" spans="1:13" x14ac:dyDescent="0.3">
      <c r="A201" s="4">
        <f>'1-2 TOUR C1'!A33</f>
        <v>56</v>
      </c>
      <c r="B201" s="4">
        <f>'1-2 TOUR C1'!$G33</f>
        <v>14</v>
      </c>
      <c r="C201" s="4">
        <f>'1-2 TOUR C2'!$G33</f>
        <v>10</v>
      </c>
      <c r="D201" s="4">
        <f>'1-2 TOUR C3'!$G33</f>
        <v>14</v>
      </c>
      <c r="E201" s="4">
        <f>'1-2 TOUR C4'!$G33</f>
        <v>14</v>
      </c>
      <c r="F201" s="4">
        <f>'1-2 TOUR C5'!$G33</f>
        <v>14</v>
      </c>
      <c r="G201" s="4">
        <f t="shared" si="12"/>
        <v>66</v>
      </c>
      <c r="H201" s="12">
        <f t="shared" si="13"/>
        <v>13.2</v>
      </c>
      <c r="I201" s="25">
        <f>IF(H201=0,"",H201+COUNTIF($H$4:H201,H201)/100)</f>
        <v>13.229999999999999</v>
      </c>
      <c r="J201">
        <v>18</v>
      </c>
      <c r="K201" s="95">
        <f t="shared" si="14"/>
        <v>51</v>
      </c>
      <c r="L201" s="96">
        <f t="shared" si="15"/>
        <v>11</v>
      </c>
    </row>
    <row r="202" spans="1:13" x14ac:dyDescent="0.3">
      <c r="A202" s="4">
        <f>'1-2 TOUR C1'!A34</f>
        <v>57</v>
      </c>
      <c r="B202" s="4">
        <f>'1-2 TOUR C1'!$G34</f>
        <v>13</v>
      </c>
      <c r="C202" s="4">
        <f>'1-2 TOUR C2'!$G34</f>
        <v>8</v>
      </c>
      <c r="D202" s="4">
        <f>'1-2 TOUR C3'!$G34</f>
        <v>11</v>
      </c>
      <c r="E202" s="4">
        <f>'1-2 TOUR C4'!$G34</f>
        <v>13</v>
      </c>
      <c r="F202" s="4">
        <f>'1-2 TOUR C5'!$G34</f>
        <v>14</v>
      </c>
      <c r="G202" s="4">
        <f t="shared" ref="G202:G226" si="16">SUM(B202:F202)</f>
        <v>59</v>
      </c>
      <c r="H202" s="12">
        <f t="shared" ref="H202:H226" si="17">AVERAGE(B202:F202)</f>
        <v>11.8</v>
      </c>
      <c r="I202" s="25">
        <f>IF(H202=0,"",H202+COUNTIF($H$4:H202,H202)/100)</f>
        <v>11.81</v>
      </c>
      <c r="J202">
        <v>19</v>
      </c>
      <c r="K202" s="95">
        <f t="shared" si="14"/>
        <v>40</v>
      </c>
      <c r="L202" s="96">
        <f t="shared" si="15"/>
        <v>5.8</v>
      </c>
    </row>
    <row r="203" spans="1:13" ht="15" thickBot="1" x14ac:dyDescent="0.35">
      <c r="A203" s="4">
        <f>'1-2 TOUR C1'!A35</f>
        <v>105</v>
      </c>
      <c r="B203" s="4">
        <f>'1-2 TOUR C1'!$G35</f>
        <v>19</v>
      </c>
      <c r="C203" s="4">
        <f>'1-2 TOUR C2'!$G35</f>
        <v>17</v>
      </c>
      <c r="D203" s="4">
        <f>'1-2 TOUR C3'!$G35</f>
        <v>20</v>
      </c>
      <c r="E203" s="4">
        <f>'1-2 TOUR C4'!$G35</f>
        <v>15</v>
      </c>
      <c r="F203" s="4">
        <f>'1-2 TOUR C5'!$G35</f>
        <v>11</v>
      </c>
      <c r="G203" s="4">
        <f t="shared" si="16"/>
        <v>82</v>
      </c>
      <c r="H203" s="12">
        <f t="shared" si="17"/>
        <v>16.399999999999999</v>
      </c>
      <c r="I203" s="25">
        <f>IF(H203=0,"",H203+COUNTIF($H$4:H203,H203)/100)</f>
        <v>16.41</v>
      </c>
      <c r="J203">
        <v>20</v>
      </c>
      <c r="K203" s="97">
        <f t="shared" si="14"/>
        <v>55</v>
      </c>
      <c r="L203" s="98">
        <f t="shared" si="15"/>
        <v>5</v>
      </c>
    </row>
    <row r="204" spans="1:13" x14ac:dyDescent="0.3">
      <c r="A204" s="4">
        <f>'1-2 TOUR C1'!A36</f>
        <v>0</v>
      </c>
      <c r="B204" s="4">
        <f>'1-2 TOUR C1'!$G36</f>
        <v>0</v>
      </c>
      <c r="C204" s="4">
        <f>'1-2 TOUR C2'!$G36</f>
        <v>0</v>
      </c>
      <c r="D204" s="4">
        <f>'1-2 TOUR C3'!$G36</f>
        <v>0</v>
      </c>
      <c r="E204" s="4">
        <f>'1-2 TOUR C4'!$G36</f>
        <v>0</v>
      </c>
      <c r="F204" s="4">
        <f>'1-2 TOUR C5'!$G36</f>
        <v>0</v>
      </c>
      <c r="G204" s="4">
        <f t="shared" si="16"/>
        <v>0</v>
      </c>
      <c r="H204" s="12">
        <f t="shared" si="17"/>
        <v>0</v>
      </c>
      <c r="I204" s="25" t="str">
        <f>IF(H204=0,"",H204+COUNTIF($H$4:H204,H204)/100)</f>
        <v/>
      </c>
      <c r="K204" s="91"/>
      <c r="L204" s="92"/>
    </row>
    <row r="205" spans="1:13" x14ac:dyDescent="0.3">
      <c r="A205" s="4">
        <f>'1-2 TOUR C1'!A37</f>
        <v>0</v>
      </c>
      <c r="B205" s="4">
        <f>'1-2 TOUR C1'!$G37</f>
        <v>0</v>
      </c>
      <c r="C205" s="4">
        <f>'1-2 TOUR C2'!$G37</f>
        <v>0</v>
      </c>
      <c r="D205" s="4">
        <f>'1-2 TOUR C3'!$G37</f>
        <v>0</v>
      </c>
      <c r="E205" s="4">
        <f>'1-2 TOUR C4'!$G37</f>
        <v>0</v>
      </c>
      <c r="F205" s="4">
        <f>'1-2 TOUR C5'!$G37</f>
        <v>0</v>
      </c>
      <c r="G205" s="4">
        <f t="shared" si="16"/>
        <v>0</v>
      </c>
      <c r="H205" s="12">
        <f t="shared" si="17"/>
        <v>0</v>
      </c>
      <c r="I205" s="25" t="str">
        <f>IF(H205=0,"",H205+COUNTIF($H$4:H205,H205)/100)</f>
        <v/>
      </c>
      <c r="K205" s="91"/>
      <c r="L205" s="92"/>
    </row>
    <row r="206" spans="1:13" x14ac:dyDescent="0.3">
      <c r="A206" s="4">
        <f>'1-2 TOUR C1'!A38</f>
        <v>0</v>
      </c>
      <c r="B206" s="4">
        <f>'1-2 TOUR C1'!$G38</f>
        <v>0</v>
      </c>
      <c r="C206" s="4">
        <f>'1-2 TOUR C2'!$G38</f>
        <v>0</v>
      </c>
      <c r="D206" s="4">
        <f>'1-2 TOUR C3'!$G38</f>
        <v>0</v>
      </c>
      <c r="E206" s="4">
        <f>'1-2 TOUR C4'!$G38</f>
        <v>0</v>
      </c>
      <c r="F206" s="4">
        <f>'1-2 TOUR C5'!$G38</f>
        <v>0</v>
      </c>
      <c r="G206" s="4">
        <f t="shared" si="16"/>
        <v>0</v>
      </c>
      <c r="H206" s="12">
        <f t="shared" si="17"/>
        <v>0</v>
      </c>
      <c r="I206" s="25" t="str">
        <f>IF(H206=0,"",H206+COUNTIF($H$4:H206,H206)/100)</f>
        <v/>
      </c>
      <c r="K206" s="91"/>
      <c r="L206" s="92"/>
    </row>
    <row r="207" spans="1:13" x14ac:dyDescent="0.3">
      <c r="A207" s="4">
        <f>'1-2 TOUR C1'!A39</f>
        <v>0</v>
      </c>
      <c r="B207" s="4">
        <f>'1-2 TOUR C1'!$G39</f>
        <v>0</v>
      </c>
      <c r="C207" s="4">
        <f>'1-2 TOUR C2'!$G39</f>
        <v>0</v>
      </c>
      <c r="D207" s="4">
        <f>'1-2 TOUR C3'!$G39</f>
        <v>0</v>
      </c>
      <c r="E207" s="4">
        <f>'1-2 TOUR C4'!$G39</f>
        <v>0</v>
      </c>
      <c r="F207" s="4">
        <f>'1-2 TOUR C5'!$G39</f>
        <v>0</v>
      </c>
      <c r="G207" s="4">
        <f t="shared" si="16"/>
        <v>0</v>
      </c>
      <c r="H207" s="12">
        <f t="shared" si="17"/>
        <v>0</v>
      </c>
      <c r="I207" s="25" t="str">
        <f>IF(H207=0,"",H207+COUNTIF($H$4:H207,H207)/100)</f>
        <v/>
      </c>
      <c r="K207" s="91"/>
      <c r="L207" s="92"/>
    </row>
    <row r="208" spans="1:13" x14ac:dyDescent="0.3">
      <c r="A208" s="4">
        <f>'1-2 TOUR C1'!A40</f>
        <v>0</v>
      </c>
      <c r="B208" s="4">
        <f>'1-2 TOUR C1'!$G40</f>
        <v>0</v>
      </c>
      <c r="C208" s="4">
        <f>'1-2 TOUR C2'!$G40</f>
        <v>0</v>
      </c>
      <c r="D208" s="4">
        <f>'1-2 TOUR C3'!$G40</f>
        <v>0</v>
      </c>
      <c r="E208" s="4">
        <f>'1-2 TOUR C4'!$G40</f>
        <v>0</v>
      </c>
      <c r="F208" s="4">
        <f>'1-2 TOUR C5'!$G40</f>
        <v>0</v>
      </c>
      <c r="G208" s="4">
        <f t="shared" si="16"/>
        <v>0</v>
      </c>
      <c r="H208" s="12">
        <f t="shared" si="17"/>
        <v>0</v>
      </c>
      <c r="I208" s="25" t="str">
        <f>IF(H208=0,"",H208+COUNTIF($H$4:H208,H208)/100)</f>
        <v/>
      </c>
    </row>
    <row r="209" spans="1:9" x14ac:dyDescent="0.3">
      <c r="A209" s="4">
        <f>'1-2 TOUR C1'!A41</f>
        <v>0</v>
      </c>
      <c r="B209" s="4">
        <f>'1-2 TOUR C1'!$G41</f>
        <v>0</v>
      </c>
      <c r="C209" s="4">
        <f>'1-2 TOUR C2'!$G41</f>
        <v>0</v>
      </c>
      <c r="D209" s="4">
        <f>'1-2 TOUR C3'!$G41</f>
        <v>0</v>
      </c>
      <c r="E209" s="4">
        <f>'1-2 TOUR C4'!$G41</f>
        <v>0</v>
      </c>
      <c r="F209" s="4">
        <f>'1-2 TOUR C5'!$G41</f>
        <v>0</v>
      </c>
      <c r="G209" s="4">
        <f t="shared" si="16"/>
        <v>0</v>
      </c>
      <c r="H209" s="12">
        <f t="shared" si="17"/>
        <v>0</v>
      </c>
      <c r="I209" s="25" t="str">
        <f>IF(H209=0,"",H209+COUNTIF($H$4:H209,H209)/100)</f>
        <v/>
      </c>
    </row>
    <row r="210" spans="1:9" x14ac:dyDescent="0.3">
      <c r="A210" s="4">
        <f>'1-2 TOUR C1'!A42</f>
        <v>0</v>
      </c>
      <c r="B210" s="4">
        <f>'1-2 TOUR C1'!$G42</f>
        <v>0</v>
      </c>
      <c r="C210" s="4">
        <f>'1-2 TOUR C2'!$G42</f>
        <v>0</v>
      </c>
      <c r="D210" s="4">
        <f>'1-2 TOUR C3'!$G42</f>
        <v>0</v>
      </c>
      <c r="E210" s="4">
        <f>'1-2 TOUR C4'!$G42</f>
        <v>0</v>
      </c>
      <c r="F210" s="4">
        <f>'1-2 TOUR C5'!$G42</f>
        <v>0</v>
      </c>
      <c r="G210" s="4">
        <f t="shared" si="16"/>
        <v>0</v>
      </c>
      <c r="H210" s="12">
        <f t="shared" si="17"/>
        <v>0</v>
      </c>
      <c r="I210" s="25" t="str">
        <f>IF(H210=0,"",H210+COUNTIF($H$4:H210,H210)/100)</f>
        <v/>
      </c>
    </row>
    <row r="211" spans="1:9" x14ac:dyDescent="0.3">
      <c r="A211" s="4">
        <f>'1-2 TOUR C1'!A43</f>
        <v>0</v>
      </c>
      <c r="B211" s="4">
        <f>'1-2 TOUR C1'!$G43</f>
        <v>0</v>
      </c>
      <c r="C211" s="4">
        <f>'1-2 TOUR C2'!$G43</f>
        <v>0</v>
      </c>
      <c r="D211" s="4">
        <f>'1-2 TOUR C3'!$G43</f>
        <v>0</v>
      </c>
      <c r="E211" s="4">
        <f>'1-2 TOUR C4'!$G43</f>
        <v>0</v>
      </c>
      <c r="F211" s="4">
        <f>'1-2 TOUR C5'!$G43</f>
        <v>0</v>
      </c>
      <c r="G211" s="4">
        <f t="shared" si="16"/>
        <v>0</v>
      </c>
      <c r="H211" s="12">
        <f t="shared" si="17"/>
        <v>0</v>
      </c>
      <c r="I211" s="25" t="str">
        <f>IF(H211=0,"",H211+COUNTIF($H$4:H211,H211)/100)</f>
        <v/>
      </c>
    </row>
    <row r="212" spans="1:9" x14ac:dyDescent="0.3">
      <c r="A212" s="4">
        <f>'1-2 TOUR C1'!A44</f>
        <v>0</v>
      </c>
      <c r="B212" s="4">
        <f>'1-2 TOUR C1'!$G44</f>
        <v>0</v>
      </c>
      <c r="C212" s="4">
        <f>'1-2 TOUR C2'!$G44</f>
        <v>0</v>
      </c>
      <c r="D212" s="4">
        <f>'1-2 TOUR C3'!$G44</f>
        <v>0</v>
      </c>
      <c r="E212" s="4">
        <f>'1-2 TOUR C4'!$G44</f>
        <v>0</v>
      </c>
      <c r="F212" s="4">
        <f>'1-2 TOUR C5'!$G44</f>
        <v>0</v>
      </c>
      <c r="G212" s="4">
        <f t="shared" si="16"/>
        <v>0</v>
      </c>
      <c r="H212" s="12">
        <f t="shared" si="17"/>
        <v>0</v>
      </c>
      <c r="I212" s="25" t="str">
        <f>IF(H212=0,"",H212+COUNTIF($H$4:H212,H212)/100)</f>
        <v/>
      </c>
    </row>
    <row r="213" spans="1:9" x14ac:dyDescent="0.3">
      <c r="A213" s="4">
        <f>'1-2 TOUR C1'!A45</f>
        <v>0</v>
      </c>
      <c r="B213" s="4">
        <f>'1-2 TOUR C1'!$G45</f>
        <v>0</v>
      </c>
      <c r="C213" s="4">
        <f>'1-2 TOUR C2'!$G45</f>
        <v>0</v>
      </c>
      <c r="D213" s="4">
        <f>'1-2 TOUR C3'!$G45</f>
        <v>0</v>
      </c>
      <c r="E213" s="4">
        <f>'1-2 TOUR C4'!$G45</f>
        <v>0</v>
      </c>
      <c r="F213" s="4">
        <f>'1-2 TOUR C5'!$G45</f>
        <v>0</v>
      </c>
      <c r="G213" s="4">
        <f t="shared" si="16"/>
        <v>0</v>
      </c>
      <c r="H213" s="12">
        <f t="shared" si="17"/>
        <v>0</v>
      </c>
      <c r="I213" s="25" t="str">
        <f>IF(H213=0,"",H213+COUNTIF($H$4:H213,H213)/100)</f>
        <v/>
      </c>
    </row>
    <row r="214" spans="1:9" x14ac:dyDescent="0.3">
      <c r="A214" s="4">
        <f>'1-2 TOUR C1'!A46</f>
        <v>0</v>
      </c>
      <c r="B214" s="4">
        <f>'1-2 TOUR C1'!$G46</f>
        <v>0</v>
      </c>
      <c r="C214" s="4">
        <f>'1-2 TOUR C2'!$G46</f>
        <v>0</v>
      </c>
      <c r="D214" s="4">
        <f>'1-2 TOUR C3'!$G46</f>
        <v>0</v>
      </c>
      <c r="E214" s="4">
        <f>'1-2 TOUR C4'!$G46</f>
        <v>0</v>
      </c>
      <c r="F214" s="4">
        <f>'1-2 TOUR C5'!$G46</f>
        <v>0</v>
      </c>
      <c r="G214" s="4">
        <f t="shared" si="16"/>
        <v>0</v>
      </c>
      <c r="H214" s="12">
        <f t="shared" si="17"/>
        <v>0</v>
      </c>
      <c r="I214" s="25" t="str">
        <f>IF(H214=0,"",H214+COUNTIF($H$4:H214,H214)/100)</f>
        <v/>
      </c>
    </row>
    <row r="215" spans="1:9" x14ac:dyDescent="0.3">
      <c r="A215" s="4">
        <f>'1-2 TOUR C1'!A47</f>
        <v>0</v>
      </c>
      <c r="B215" s="4">
        <f>'1-2 TOUR C1'!$G47</f>
        <v>0</v>
      </c>
      <c r="C215" s="4">
        <f>'1-2 TOUR C2'!$G47</f>
        <v>0</v>
      </c>
      <c r="D215" s="4">
        <f>'1-2 TOUR C3'!$G47</f>
        <v>0</v>
      </c>
      <c r="E215" s="4">
        <f>'1-2 TOUR C4'!$G47</f>
        <v>0</v>
      </c>
      <c r="F215" s="4">
        <f>'1-2 TOUR C5'!$G47</f>
        <v>0</v>
      </c>
      <c r="G215" s="4">
        <f t="shared" si="16"/>
        <v>0</v>
      </c>
      <c r="H215" s="12">
        <f t="shared" si="17"/>
        <v>0</v>
      </c>
      <c r="I215" s="25" t="str">
        <f>IF(H215=0,"",H215+COUNTIF($H$4:H215,H215)/100)</f>
        <v/>
      </c>
    </row>
    <row r="216" spans="1:9" x14ac:dyDescent="0.3">
      <c r="A216" s="4">
        <f>'1-2 TOUR C1'!A48</f>
        <v>0</v>
      </c>
      <c r="B216" s="4">
        <f>'1-2 TOUR C1'!$G48</f>
        <v>0</v>
      </c>
      <c r="C216" s="4">
        <f>'1-2 TOUR C2'!$G48</f>
        <v>0</v>
      </c>
      <c r="D216" s="4">
        <f>'1-2 TOUR C3'!$G48</f>
        <v>0</v>
      </c>
      <c r="E216" s="4">
        <f>'1-2 TOUR C4'!$G48</f>
        <v>0</v>
      </c>
      <c r="F216" s="4">
        <f>'1-2 TOUR C5'!$G48</f>
        <v>0</v>
      </c>
      <c r="G216" s="4">
        <f t="shared" si="16"/>
        <v>0</v>
      </c>
      <c r="H216" s="12">
        <f t="shared" si="17"/>
        <v>0</v>
      </c>
      <c r="I216" s="25" t="str">
        <f>IF(H216=0,"",H216+COUNTIF($H$4:H216,H216)/100)</f>
        <v/>
      </c>
    </row>
    <row r="217" spans="1:9" x14ac:dyDescent="0.3">
      <c r="A217" s="4">
        <f>'1-2 TOUR C1'!A49</f>
        <v>0</v>
      </c>
      <c r="B217" s="4">
        <f>'1-2 TOUR C1'!$G49</f>
        <v>0</v>
      </c>
      <c r="C217" s="4">
        <f>'1-2 TOUR C2'!$G49</f>
        <v>0</v>
      </c>
      <c r="D217" s="4">
        <f>'1-2 TOUR C3'!$G49</f>
        <v>0</v>
      </c>
      <c r="E217" s="4">
        <f>'1-2 TOUR C4'!$G49</f>
        <v>0</v>
      </c>
      <c r="F217" s="4">
        <f>'1-2 TOUR C5'!$G49</f>
        <v>0</v>
      </c>
      <c r="G217" s="4">
        <f t="shared" si="16"/>
        <v>0</v>
      </c>
      <c r="H217" s="12">
        <f t="shared" si="17"/>
        <v>0</v>
      </c>
      <c r="I217" s="25" t="str">
        <f>IF(H217=0,"",H217+COUNTIF($H$4:H217,H217)/100)</f>
        <v/>
      </c>
    </row>
    <row r="218" spans="1:9" x14ac:dyDescent="0.3">
      <c r="A218" s="4">
        <f>'1-2 TOUR C1'!A50</f>
        <v>0</v>
      </c>
      <c r="B218" s="4">
        <f>'1-2 TOUR C1'!$G50</f>
        <v>0</v>
      </c>
      <c r="C218" s="4">
        <f>'1-2 TOUR C2'!$G50</f>
        <v>0</v>
      </c>
      <c r="D218" s="4">
        <f>'1-2 TOUR C3'!$G50</f>
        <v>0</v>
      </c>
      <c r="E218" s="4">
        <f>'1-2 TOUR C4'!$G50</f>
        <v>0</v>
      </c>
      <c r="F218" s="4">
        <f>'1-2 TOUR C5'!$G50</f>
        <v>0</v>
      </c>
      <c r="G218" s="4">
        <f t="shared" si="16"/>
        <v>0</v>
      </c>
      <c r="H218" s="12">
        <f t="shared" si="17"/>
        <v>0</v>
      </c>
      <c r="I218" s="25" t="str">
        <f>IF(H218=0,"",H218+COUNTIF($H$4:H218,H218)/100)</f>
        <v/>
      </c>
    </row>
    <row r="219" spans="1:9" x14ac:dyDescent="0.3">
      <c r="A219" s="4">
        <f>'1-2 TOUR C1'!A51</f>
        <v>0</v>
      </c>
      <c r="B219" s="4">
        <f>'1-2 TOUR C1'!$G51</f>
        <v>0</v>
      </c>
      <c r="C219" s="4">
        <f>'1-2 TOUR C2'!$G51</f>
        <v>0</v>
      </c>
      <c r="D219" s="4">
        <f>'1-2 TOUR C3'!$G51</f>
        <v>0</v>
      </c>
      <c r="E219" s="4">
        <f>'1-2 TOUR C4'!$G51</f>
        <v>0</v>
      </c>
      <c r="F219" s="4">
        <f>'1-2 TOUR C5'!$G51</f>
        <v>0</v>
      </c>
      <c r="G219" s="4">
        <f t="shared" si="16"/>
        <v>0</v>
      </c>
      <c r="H219" s="12">
        <f t="shared" si="17"/>
        <v>0</v>
      </c>
      <c r="I219" s="25" t="str">
        <f>IF(H219=0,"",H219+COUNTIF($H$4:H219,H219)/100)</f>
        <v/>
      </c>
    </row>
    <row r="220" spans="1:9" x14ac:dyDescent="0.3">
      <c r="A220" s="4">
        <f>'1-2 TOUR C1'!A52</f>
        <v>0</v>
      </c>
      <c r="B220" s="4">
        <f>'1-2 TOUR C1'!$G52</f>
        <v>0</v>
      </c>
      <c r="C220" s="4">
        <f>'1-2 TOUR C2'!$G52</f>
        <v>0</v>
      </c>
      <c r="D220" s="4">
        <f>'1-2 TOUR C3'!$G52</f>
        <v>0</v>
      </c>
      <c r="E220" s="4">
        <f>'1-2 TOUR C4'!$G52</f>
        <v>0</v>
      </c>
      <c r="F220" s="4">
        <f>'1-2 TOUR C5'!$G52</f>
        <v>0</v>
      </c>
      <c r="G220" s="4">
        <f t="shared" si="16"/>
        <v>0</v>
      </c>
      <c r="H220" s="12">
        <f t="shared" si="17"/>
        <v>0</v>
      </c>
      <c r="I220" s="25" t="str">
        <f>IF(H220=0,"",H220+COUNTIF($H$4:H220,H220)/100)</f>
        <v/>
      </c>
    </row>
    <row r="221" spans="1:9" x14ac:dyDescent="0.3">
      <c r="A221" s="4">
        <f>'1-2 TOUR C1'!A53</f>
        <v>0</v>
      </c>
      <c r="B221" s="4">
        <f>'1-2 TOUR C1'!$G53</f>
        <v>0</v>
      </c>
      <c r="C221" s="4">
        <f>'1-2 TOUR C2'!$G53</f>
        <v>0</v>
      </c>
      <c r="D221" s="4">
        <f>'1-2 TOUR C3'!$G53</f>
        <v>0</v>
      </c>
      <c r="E221" s="4">
        <f>'1-2 TOUR C4'!$G53</f>
        <v>0</v>
      </c>
      <c r="F221" s="4">
        <f>'1-2 TOUR C5'!$G53</f>
        <v>0</v>
      </c>
      <c r="G221" s="4">
        <f t="shared" si="16"/>
        <v>0</v>
      </c>
      <c r="H221" s="12">
        <f t="shared" si="17"/>
        <v>0</v>
      </c>
      <c r="I221" s="25" t="str">
        <f>IF(H221=0,"",H221+COUNTIF($H$4:H221,H221)/100)</f>
        <v/>
      </c>
    </row>
    <row r="222" spans="1:9" x14ac:dyDescent="0.3">
      <c r="A222" s="4">
        <f>'1-2 TOUR C1'!A54</f>
        <v>0</v>
      </c>
      <c r="B222" s="4">
        <f>'1-2 TOUR C1'!$G54</f>
        <v>0</v>
      </c>
      <c r="C222" s="4">
        <f>'1-2 TOUR C2'!$G54</f>
        <v>0</v>
      </c>
      <c r="D222" s="4">
        <f>'1-2 TOUR C3'!$G54</f>
        <v>0</v>
      </c>
      <c r="E222" s="4">
        <f>'1-2 TOUR C4'!$G54</f>
        <v>0</v>
      </c>
      <c r="F222" s="4">
        <f>'1-2 TOUR C5'!$G54</f>
        <v>0</v>
      </c>
      <c r="G222" s="4">
        <f t="shared" si="16"/>
        <v>0</v>
      </c>
      <c r="H222" s="12">
        <f t="shared" si="17"/>
        <v>0</v>
      </c>
      <c r="I222" s="25" t="str">
        <f>IF(H222=0,"",H222+COUNTIF($H$4:H222,H222)/100)</f>
        <v/>
      </c>
    </row>
    <row r="223" spans="1:9" x14ac:dyDescent="0.3">
      <c r="A223" s="4">
        <f>'1-2 TOUR C1'!A55</f>
        <v>0</v>
      </c>
      <c r="B223" s="4">
        <f>'1-2 TOUR C1'!$G55</f>
        <v>0</v>
      </c>
      <c r="C223" s="4">
        <f>'1-2 TOUR C2'!$G55</f>
        <v>0</v>
      </c>
      <c r="D223" s="4">
        <f>'1-2 TOUR C3'!$G55</f>
        <v>0</v>
      </c>
      <c r="E223" s="4">
        <f>'1-2 TOUR C4'!$G55</f>
        <v>0</v>
      </c>
      <c r="F223" s="4">
        <f>'1-2 TOUR C5'!$G55</f>
        <v>0</v>
      </c>
      <c r="G223" s="4">
        <f t="shared" si="16"/>
        <v>0</v>
      </c>
      <c r="H223" s="12">
        <f t="shared" si="17"/>
        <v>0</v>
      </c>
      <c r="I223" s="25" t="str">
        <f>IF(H223=0,"",H223+COUNTIF($H$4:H223,H223)/100)</f>
        <v/>
      </c>
    </row>
    <row r="224" spans="1:9" x14ac:dyDescent="0.3">
      <c r="A224" s="4">
        <f>'1-2 TOUR C1'!A56</f>
        <v>0</v>
      </c>
      <c r="B224" s="4">
        <f>'1-2 TOUR C1'!$G56</f>
        <v>0</v>
      </c>
      <c r="C224" s="4">
        <f>'1-2 TOUR C2'!$G56</f>
        <v>0</v>
      </c>
      <c r="D224" s="4">
        <f>'1-2 TOUR C3'!$G56</f>
        <v>0</v>
      </c>
      <c r="E224" s="4">
        <f>'1-2 TOUR C4'!$G56</f>
        <v>0</v>
      </c>
      <c r="F224" s="4">
        <f>'1-2 TOUR C5'!$G56</f>
        <v>0</v>
      </c>
      <c r="G224" s="4">
        <f t="shared" si="16"/>
        <v>0</v>
      </c>
      <c r="H224" s="12">
        <f t="shared" si="17"/>
        <v>0</v>
      </c>
      <c r="I224" s="25" t="str">
        <f>IF(H224=0,"",H224+COUNTIF($H$4:H224,H224)/100)</f>
        <v/>
      </c>
    </row>
    <row r="225" spans="1:9" x14ac:dyDescent="0.3">
      <c r="A225" s="4">
        <f>'1-2 TOUR C1'!A57</f>
        <v>0</v>
      </c>
      <c r="B225" s="4">
        <f>'1-2 TOUR C1'!$G57</f>
        <v>0</v>
      </c>
      <c r="C225" s="4">
        <f>'1-2 TOUR C2'!$G57</f>
        <v>0</v>
      </c>
      <c r="D225" s="4">
        <f>'1-2 TOUR C3'!$G57</f>
        <v>0</v>
      </c>
      <c r="E225" s="4">
        <f>'1-2 TOUR C4'!$G57</f>
        <v>0</v>
      </c>
      <c r="F225" s="4">
        <f>'1-2 TOUR C5'!$G57</f>
        <v>0</v>
      </c>
      <c r="G225" s="4">
        <f t="shared" si="16"/>
        <v>0</v>
      </c>
      <c r="H225" s="12">
        <f t="shared" si="17"/>
        <v>0</v>
      </c>
      <c r="I225" s="25" t="str">
        <f>IF(H225=0,"",H225+COUNTIF($H$4:H225,H225)/100)</f>
        <v/>
      </c>
    </row>
    <row r="226" spans="1:9" x14ac:dyDescent="0.3">
      <c r="A226" s="4">
        <f>'1-2 TOUR C1'!A58</f>
        <v>0</v>
      </c>
      <c r="B226" s="4">
        <f>'1-2 TOUR C1'!$G58</f>
        <v>0</v>
      </c>
      <c r="C226" s="4">
        <f>'1-2 TOUR C2'!$G58</f>
        <v>0</v>
      </c>
      <c r="D226" s="4">
        <f>'1-2 TOUR C3'!$G58</f>
        <v>0</v>
      </c>
      <c r="E226" s="4">
        <f>'1-2 TOUR C4'!$G58</f>
        <v>0</v>
      </c>
      <c r="F226" s="4">
        <f>'1-2 TOUR C5'!$G58</f>
        <v>0</v>
      </c>
      <c r="G226" s="4">
        <f t="shared" si="16"/>
        <v>0</v>
      </c>
      <c r="H226" s="12">
        <f t="shared" si="17"/>
        <v>0</v>
      </c>
      <c r="I226" s="25" t="str">
        <f>IF(H226=0,"",H226+COUNTIF($H$4:H226,H226)/100)</f>
        <v/>
      </c>
    </row>
    <row r="227" spans="1:9" x14ac:dyDescent="0.3">
      <c r="A227" s="4">
        <f>'1-2 TOUR C1'!A59</f>
        <v>0</v>
      </c>
      <c r="B227" s="4">
        <f>'1-2 TOUR C1'!$G59</f>
        <v>0</v>
      </c>
      <c r="C227" s="4">
        <f>'1-2 TOUR C2'!$G59</f>
        <v>0</v>
      </c>
      <c r="D227" s="4">
        <f>'1-2 TOUR C3'!$G59</f>
        <v>0</v>
      </c>
      <c r="E227" s="4">
        <f>'1-2 TOUR C4'!$G59</f>
        <v>0</v>
      </c>
      <c r="F227" s="4">
        <f>'1-2 TOUR C5'!$G59</f>
        <v>0</v>
      </c>
      <c r="G227" s="4">
        <f t="shared" ref="G227:G251" si="18">SUM(B227:F227)</f>
        <v>0</v>
      </c>
      <c r="H227" s="12">
        <f t="shared" ref="H227:H251" si="19">AVERAGE(B227:F227)</f>
        <v>0</v>
      </c>
      <c r="I227" s="25" t="str">
        <f>IF(H227=0,"",H227+COUNTIF($H$4:H227,H227)/100)</f>
        <v/>
      </c>
    </row>
    <row r="228" spans="1:9" x14ac:dyDescent="0.3">
      <c r="A228" s="4">
        <f>'1-2 TOUR C1'!A60</f>
        <v>0</v>
      </c>
      <c r="B228" s="4">
        <f>'1-2 TOUR C1'!$G60</f>
        <v>0</v>
      </c>
      <c r="C228" s="4">
        <f>'1-2 TOUR C2'!$G60</f>
        <v>0</v>
      </c>
      <c r="D228" s="4">
        <f>'1-2 TOUR C3'!$G60</f>
        <v>0</v>
      </c>
      <c r="E228" s="4">
        <f>'1-2 TOUR C4'!$G60</f>
        <v>0</v>
      </c>
      <c r="F228" s="4">
        <f>'1-2 TOUR C5'!$G60</f>
        <v>0</v>
      </c>
      <c r="G228" s="4">
        <f t="shared" si="18"/>
        <v>0</v>
      </c>
      <c r="H228" s="12">
        <f t="shared" si="19"/>
        <v>0</v>
      </c>
      <c r="I228" s="25" t="str">
        <f>IF(H228=0,"",H228+COUNTIF($H$4:H228,H228)/100)</f>
        <v/>
      </c>
    </row>
    <row r="229" spans="1:9" x14ac:dyDescent="0.3">
      <c r="A229" s="4">
        <f>'1-2 TOUR C1'!A61</f>
        <v>0</v>
      </c>
      <c r="B229" s="4">
        <f>'1-2 TOUR C1'!$G61</f>
        <v>0</v>
      </c>
      <c r="C229" s="4">
        <f>'1-2 TOUR C2'!$G61</f>
        <v>0</v>
      </c>
      <c r="D229" s="4">
        <f>'1-2 TOUR C3'!$G61</f>
        <v>0</v>
      </c>
      <c r="E229" s="4">
        <f>'1-2 TOUR C4'!$G61</f>
        <v>0</v>
      </c>
      <c r="F229" s="4">
        <f>'1-2 TOUR C5'!$G61</f>
        <v>0</v>
      </c>
      <c r="G229" s="4">
        <f t="shared" si="18"/>
        <v>0</v>
      </c>
      <c r="H229" s="12">
        <f t="shared" si="19"/>
        <v>0</v>
      </c>
      <c r="I229" s="25" t="str">
        <f>IF(H229=0,"",H229+COUNTIF($H$4:H229,H229)/100)</f>
        <v/>
      </c>
    </row>
    <row r="230" spans="1:9" x14ac:dyDescent="0.3">
      <c r="A230" s="4">
        <f>'1-2 TOUR C1'!A62</f>
        <v>0</v>
      </c>
      <c r="B230" s="4">
        <f>'1-2 TOUR C1'!$G62</f>
        <v>0</v>
      </c>
      <c r="C230" s="4">
        <f>'1-2 TOUR C2'!$G62</f>
        <v>0</v>
      </c>
      <c r="D230" s="4">
        <f>'1-2 TOUR C3'!$G62</f>
        <v>0</v>
      </c>
      <c r="E230" s="4">
        <f>'1-2 TOUR C4'!$G62</f>
        <v>0</v>
      </c>
      <c r="F230" s="4">
        <f>'1-2 TOUR C5'!$G62</f>
        <v>0</v>
      </c>
      <c r="G230" s="4">
        <f t="shared" si="18"/>
        <v>0</v>
      </c>
      <c r="H230" s="12">
        <f t="shared" si="19"/>
        <v>0</v>
      </c>
      <c r="I230" s="25" t="str">
        <f>IF(H230=0,"",H230+COUNTIF($H$4:H230,H230)/100)</f>
        <v/>
      </c>
    </row>
    <row r="231" spans="1:9" x14ac:dyDescent="0.3">
      <c r="A231" s="4">
        <f>'1-2 TOUR C1'!A63</f>
        <v>0</v>
      </c>
      <c r="B231" s="4">
        <f>'1-2 TOUR C1'!$G63</f>
        <v>0</v>
      </c>
      <c r="C231" s="4">
        <f>'1-2 TOUR C2'!$G63</f>
        <v>0</v>
      </c>
      <c r="D231" s="4">
        <f>'1-2 TOUR C3'!$G63</f>
        <v>0</v>
      </c>
      <c r="E231" s="4">
        <f>'1-2 TOUR C4'!$G63</f>
        <v>0</v>
      </c>
      <c r="F231" s="4">
        <f>'1-2 TOUR C5'!$G63</f>
        <v>0</v>
      </c>
      <c r="G231" s="4">
        <f t="shared" si="18"/>
        <v>0</v>
      </c>
      <c r="H231" s="12">
        <f t="shared" si="19"/>
        <v>0</v>
      </c>
      <c r="I231" s="25" t="str">
        <f>IF(H231=0,"",H231+COUNTIF($H$4:H231,H231)/100)</f>
        <v/>
      </c>
    </row>
    <row r="232" spans="1:9" x14ac:dyDescent="0.3">
      <c r="A232" s="4">
        <f>'1-2 TOUR C1'!A64</f>
        <v>0</v>
      </c>
      <c r="B232" s="4">
        <f>'1-2 TOUR C1'!$G64</f>
        <v>0</v>
      </c>
      <c r="C232" s="4">
        <f>'1-2 TOUR C2'!$G64</f>
        <v>0</v>
      </c>
      <c r="D232" s="4">
        <f>'1-2 TOUR C3'!$G64</f>
        <v>0</v>
      </c>
      <c r="E232" s="4">
        <f>'1-2 TOUR C4'!$G64</f>
        <v>0</v>
      </c>
      <c r="F232" s="4">
        <f>'1-2 TOUR C5'!$G64</f>
        <v>0</v>
      </c>
      <c r="G232" s="4">
        <f t="shared" si="18"/>
        <v>0</v>
      </c>
      <c r="H232" s="12">
        <f t="shared" si="19"/>
        <v>0</v>
      </c>
      <c r="I232" s="25" t="str">
        <f>IF(H232=0,"",H232+COUNTIF($H$4:H232,H232)/100)</f>
        <v/>
      </c>
    </row>
    <row r="233" spans="1:9" x14ac:dyDescent="0.3">
      <c r="A233" s="4">
        <f>'1-2 TOUR C1'!A65</f>
        <v>0</v>
      </c>
      <c r="B233" s="4">
        <f>'1-2 TOUR C1'!$G65</f>
        <v>0</v>
      </c>
      <c r="C233" s="4">
        <f>'1-2 TOUR C2'!$G65</f>
        <v>0</v>
      </c>
      <c r="D233" s="4">
        <f>'1-2 TOUR C3'!$G65</f>
        <v>0</v>
      </c>
      <c r="E233" s="4">
        <f>'1-2 TOUR C4'!$G65</f>
        <v>0</v>
      </c>
      <c r="F233" s="4">
        <f>'1-2 TOUR C5'!$G65</f>
        <v>0</v>
      </c>
      <c r="G233" s="4">
        <f t="shared" si="18"/>
        <v>0</v>
      </c>
      <c r="H233" s="12">
        <f t="shared" si="19"/>
        <v>0</v>
      </c>
      <c r="I233" s="25" t="str">
        <f>IF(H233=0,"",H233+COUNTIF($H$4:H233,H233)/100)</f>
        <v/>
      </c>
    </row>
    <row r="234" spans="1:9" x14ac:dyDescent="0.3">
      <c r="A234" s="4">
        <f>'1-2 TOUR C1'!A66</f>
        <v>0</v>
      </c>
      <c r="B234" s="4">
        <f>'1-2 TOUR C1'!$G66</f>
        <v>0</v>
      </c>
      <c r="C234" s="4">
        <f>'1-2 TOUR C2'!$G66</f>
        <v>0</v>
      </c>
      <c r="D234" s="4">
        <f>'1-2 TOUR C3'!$G66</f>
        <v>0</v>
      </c>
      <c r="E234" s="4">
        <f>'1-2 TOUR C4'!$G66</f>
        <v>0</v>
      </c>
      <c r="F234" s="4">
        <f>'1-2 TOUR C5'!$G66</f>
        <v>0</v>
      </c>
      <c r="G234" s="4">
        <f t="shared" si="18"/>
        <v>0</v>
      </c>
      <c r="H234" s="12">
        <f t="shared" si="19"/>
        <v>0</v>
      </c>
      <c r="I234" s="25" t="str">
        <f>IF(H234=0,"",H234+COUNTIF($H$4:H234,H234)/100)</f>
        <v/>
      </c>
    </row>
    <row r="235" spans="1:9" x14ac:dyDescent="0.3">
      <c r="A235" s="4">
        <f>'1-2 TOUR C1'!A67</f>
        <v>0</v>
      </c>
      <c r="B235" s="4">
        <f>'1-2 TOUR C1'!$G67</f>
        <v>0</v>
      </c>
      <c r="C235" s="4">
        <f>'1-2 TOUR C2'!$G67</f>
        <v>0</v>
      </c>
      <c r="D235" s="4">
        <f>'1-2 TOUR C3'!$G67</f>
        <v>0</v>
      </c>
      <c r="E235" s="4">
        <f>'1-2 TOUR C4'!$G67</f>
        <v>0</v>
      </c>
      <c r="F235" s="4">
        <f>'1-2 TOUR C5'!$G67</f>
        <v>0</v>
      </c>
      <c r="G235" s="4">
        <f t="shared" si="18"/>
        <v>0</v>
      </c>
      <c r="H235" s="12">
        <f t="shared" si="19"/>
        <v>0</v>
      </c>
      <c r="I235" s="25" t="str">
        <f>IF(H235=0,"",H235+COUNTIF($H$4:H235,H235)/100)</f>
        <v/>
      </c>
    </row>
    <row r="236" spans="1:9" x14ac:dyDescent="0.3">
      <c r="A236" s="4">
        <f>'1-2 TOUR C1'!A68</f>
        <v>0</v>
      </c>
      <c r="B236" s="4">
        <f>'1-2 TOUR C1'!$G68</f>
        <v>0</v>
      </c>
      <c r="C236" s="4">
        <f>'1-2 TOUR C2'!$G68</f>
        <v>0</v>
      </c>
      <c r="D236" s="4">
        <f>'1-2 TOUR C3'!$G68</f>
        <v>0</v>
      </c>
      <c r="E236" s="4">
        <f>'1-2 TOUR C4'!$G68</f>
        <v>0</v>
      </c>
      <c r="F236" s="4">
        <f>'1-2 TOUR C5'!$G68</f>
        <v>0</v>
      </c>
      <c r="G236" s="4">
        <f t="shared" si="18"/>
        <v>0</v>
      </c>
      <c r="H236" s="12">
        <f t="shared" si="19"/>
        <v>0</v>
      </c>
      <c r="I236" s="25" t="str">
        <f>IF(H236=0,"",H236+COUNTIF($H$4:H236,H236)/100)</f>
        <v/>
      </c>
    </row>
    <row r="237" spans="1:9" x14ac:dyDescent="0.3">
      <c r="A237" s="4">
        <f>'1-2 TOUR C1'!A69</f>
        <v>0</v>
      </c>
      <c r="B237" s="4">
        <f>'1-2 TOUR C1'!$G69</f>
        <v>0</v>
      </c>
      <c r="C237" s="4">
        <f>'1-2 TOUR C2'!$G69</f>
        <v>0</v>
      </c>
      <c r="D237" s="4">
        <f>'1-2 TOUR C3'!$G69</f>
        <v>0</v>
      </c>
      <c r="E237" s="4">
        <f>'1-2 TOUR C4'!$G69</f>
        <v>0</v>
      </c>
      <c r="F237" s="4">
        <f>'1-2 TOUR C5'!$G69</f>
        <v>0</v>
      </c>
      <c r="G237" s="4">
        <f t="shared" si="18"/>
        <v>0</v>
      </c>
      <c r="H237" s="12">
        <f t="shared" si="19"/>
        <v>0</v>
      </c>
      <c r="I237" s="25" t="str">
        <f>IF(H237=0,"",H237+COUNTIF($H$4:H237,H237)/100)</f>
        <v/>
      </c>
    </row>
    <row r="238" spans="1:9" x14ac:dyDescent="0.3">
      <c r="A238" s="4">
        <f>'1-2 TOUR C1'!A70</f>
        <v>0</v>
      </c>
      <c r="B238" s="4">
        <f>'1-2 TOUR C1'!$G70</f>
        <v>0</v>
      </c>
      <c r="C238" s="4">
        <f>'1-2 TOUR C2'!$G70</f>
        <v>0</v>
      </c>
      <c r="D238" s="4">
        <f>'1-2 TOUR C3'!$G70</f>
        <v>0</v>
      </c>
      <c r="E238" s="4">
        <f>'1-2 TOUR C4'!$G70</f>
        <v>0</v>
      </c>
      <c r="F238" s="4">
        <f>'1-2 TOUR C5'!$G70</f>
        <v>0</v>
      </c>
      <c r="G238" s="4">
        <f t="shared" si="18"/>
        <v>0</v>
      </c>
      <c r="H238" s="12">
        <f t="shared" si="19"/>
        <v>0</v>
      </c>
      <c r="I238" s="25" t="str">
        <f>IF(H238=0,"",H238+COUNTIF($H$4:H238,H238)/100)</f>
        <v/>
      </c>
    </row>
    <row r="239" spans="1:9" x14ac:dyDescent="0.3">
      <c r="A239" s="4">
        <f>'1-2 TOUR C1'!A71</f>
        <v>0</v>
      </c>
      <c r="B239" s="4">
        <f>'1-2 TOUR C1'!$G71</f>
        <v>0</v>
      </c>
      <c r="C239" s="4">
        <f>'1-2 TOUR C2'!$G71</f>
        <v>0</v>
      </c>
      <c r="D239" s="4">
        <f>'1-2 TOUR C3'!$G71</f>
        <v>0</v>
      </c>
      <c r="E239" s="4">
        <f>'1-2 TOUR C4'!$G71</f>
        <v>0</v>
      </c>
      <c r="F239" s="4">
        <f>'1-2 TOUR C5'!$G71</f>
        <v>0</v>
      </c>
      <c r="G239" s="4">
        <f t="shared" si="18"/>
        <v>0</v>
      </c>
      <c r="H239" s="12">
        <f t="shared" si="19"/>
        <v>0</v>
      </c>
      <c r="I239" s="25" t="str">
        <f>IF(H239=0,"",H239+COUNTIF($H$4:H239,H239)/100)</f>
        <v/>
      </c>
    </row>
    <row r="240" spans="1:9" x14ac:dyDescent="0.3">
      <c r="A240" s="4">
        <f>'1-2 TOUR C1'!A72</f>
        <v>0</v>
      </c>
      <c r="B240" s="4">
        <f>'1-2 TOUR C1'!$G72</f>
        <v>0</v>
      </c>
      <c r="C240" s="4">
        <f>'1-2 TOUR C2'!$G72</f>
        <v>0</v>
      </c>
      <c r="D240" s="4">
        <f>'1-2 TOUR C3'!$G72</f>
        <v>0</v>
      </c>
      <c r="E240" s="4">
        <f>'1-2 TOUR C4'!$G72</f>
        <v>0</v>
      </c>
      <c r="F240" s="4">
        <f>'1-2 TOUR C5'!$G72</f>
        <v>0</v>
      </c>
      <c r="G240" s="4">
        <f t="shared" si="18"/>
        <v>0</v>
      </c>
      <c r="H240" s="12">
        <f t="shared" si="19"/>
        <v>0</v>
      </c>
      <c r="I240" s="25" t="str">
        <f>IF(H240=0,"",H240+COUNTIF($H$4:H240,H240)/100)</f>
        <v/>
      </c>
    </row>
    <row r="241" spans="1:9" x14ac:dyDescent="0.3">
      <c r="A241" s="4">
        <f>'1-2 TOUR C1'!A73</f>
        <v>0</v>
      </c>
      <c r="B241" s="4">
        <f>'1-2 TOUR C1'!$G73</f>
        <v>0</v>
      </c>
      <c r="C241" s="4">
        <f>'1-2 TOUR C2'!$G73</f>
        <v>0</v>
      </c>
      <c r="D241" s="4">
        <f>'1-2 TOUR C3'!$G73</f>
        <v>0</v>
      </c>
      <c r="E241" s="4">
        <f>'1-2 TOUR C4'!$G73</f>
        <v>0</v>
      </c>
      <c r="F241" s="4">
        <f>'1-2 TOUR C5'!$G73</f>
        <v>0</v>
      </c>
      <c r="G241" s="4">
        <f t="shared" si="18"/>
        <v>0</v>
      </c>
      <c r="H241" s="12">
        <f t="shared" si="19"/>
        <v>0</v>
      </c>
      <c r="I241" s="25" t="str">
        <f>IF(H241=0,"",H241+COUNTIF($H$4:H241,H241)/100)</f>
        <v/>
      </c>
    </row>
    <row r="242" spans="1:9" x14ac:dyDescent="0.3">
      <c r="A242" s="4">
        <f>'1-2 TOUR C1'!A74</f>
        <v>0</v>
      </c>
      <c r="B242" s="4">
        <f>'1-2 TOUR C1'!$G74</f>
        <v>0</v>
      </c>
      <c r="C242" s="4">
        <f>'1-2 TOUR C2'!$G74</f>
        <v>0</v>
      </c>
      <c r="D242" s="4">
        <f>'1-2 TOUR C3'!$G74</f>
        <v>0</v>
      </c>
      <c r="E242" s="4">
        <f>'1-2 TOUR C4'!$G74</f>
        <v>0</v>
      </c>
      <c r="F242" s="4">
        <f>'1-2 TOUR C5'!$G74</f>
        <v>0</v>
      </c>
      <c r="G242" s="4">
        <f t="shared" si="18"/>
        <v>0</v>
      </c>
      <c r="H242" s="12">
        <f t="shared" si="19"/>
        <v>0</v>
      </c>
      <c r="I242" s="25" t="str">
        <f>IF(H242=0,"",H242+COUNTIF($H$4:H242,H242)/100)</f>
        <v/>
      </c>
    </row>
    <row r="243" spans="1:9" x14ac:dyDescent="0.3">
      <c r="A243" s="4">
        <f>'1-2 TOUR C1'!A75</f>
        <v>0</v>
      </c>
      <c r="B243" s="4">
        <f>'1-2 TOUR C1'!$G75</f>
        <v>0</v>
      </c>
      <c r="C243" s="4">
        <f>'1-2 TOUR C2'!$G75</f>
        <v>0</v>
      </c>
      <c r="D243" s="4">
        <f>'1-2 TOUR C3'!$G75</f>
        <v>0</v>
      </c>
      <c r="E243" s="4">
        <f>'1-2 TOUR C4'!$G75</f>
        <v>0</v>
      </c>
      <c r="F243" s="4">
        <f>'1-2 TOUR C5'!$G75</f>
        <v>0</v>
      </c>
      <c r="G243" s="4">
        <f t="shared" si="18"/>
        <v>0</v>
      </c>
      <c r="H243" s="12">
        <f t="shared" si="19"/>
        <v>0</v>
      </c>
      <c r="I243" s="25" t="str">
        <f>IF(H243=0,"",H243+COUNTIF($H$4:H243,H243)/100)</f>
        <v/>
      </c>
    </row>
    <row r="244" spans="1:9" x14ac:dyDescent="0.3">
      <c r="A244" s="4">
        <f>'1-2 TOUR C1'!A76</f>
        <v>0</v>
      </c>
      <c r="B244" s="4">
        <f>'1-2 TOUR C1'!$G76</f>
        <v>0</v>
      </c>
      <c r="C244" s="4">
        <f>'1-2 TOUR C2'!$G76</f>
        <v>0</v>
      </c>
      <c r="D244" s="4">
        <f>'1-2 TOUR C3'!$G76</f>
        <v>0</v>
      </c>
      <c r="E244" s="4">
        <f>'1-2 TOUR C4'!$G76</f>
        <v>0</v>
      </c>
      <c r="F244" s="4">
        <f>'1-2 TOUR C5'!$G76</f>
        <v>0</v>
      </c>
      <c r="G244" s="4">
        <f t="shared" si="18"/>
        <v>0</v>
      </c>
      <c r="H244" s="12">
        <f t="shared" si="19"/>
        <v>0</v>
      </c>
      <c r="I244" s="25" t="str">
        <f>IF(H244=0,"",H244+COUNTIF($H$4:H244,H244)/100)</f>
        <v/>
      </c>
    </row>
    <row r="245" spans="1:9" x14ac:dyDescent="0.3">
      <c r="A245" s="4">
        <f>'1-2 TOUR C1'!A77</f>
        <v>0</v>
      </c>
      <c r="B245" s="4">
        <f>'1-2 TOUR C1'!$G77</f>
        <v>0</v>
      </c>
      <c r="C245" s="4">
        <f>'1-2 TOUR C2'!$G77</f>
        <v>0</v>
      </c>
      <c r="D245" s="4">
        <f>'1-2 TOUR C3'!$G77</f>
        <v>0</v>
      </c>
      <c r="E245" s="4">
        <f>'1-2 TOUR C4'!$G77</f>
        <v>0</v>
      </c>
      <c r="F245" s="4">
        <f>'1-2 TOUR C5'!$G77</f>
        <v>0</v>
      </c>
      <c r="G245" s="4">
        <f t="shared" si="18"/>
        <v>0</v>
      </c>
      <c r="H245" s="12">
        <f t="shared" si="19"/>
        <v>0</v>
      </c>
      <c r="I245" s="25" t="str">
        <f>IF(H245=0,"",H245+COUNTIF($H$4:H245,H245)/100)</f>
        <v/>
      </c>
    </row>
    <row r="246" spans="1:9" x14ac:dyDescent="0.3">
      <c r="A246" s="4">
        <f>'1-2 TOUR C1'!A78</f>
        <v>0</v>
      </c>
      <c r="B246" s="4">
        <f>'1-2 TOUR C1'!$G78</f>
        <v>0</v>
      </c>
      <c r="C246" s="4">
        <f>'1-2 TOUR C2'!$G78</f>
        <v>0</v>
      </c>
      <c r="D246" s="4">
        <f>'1-2 TOUR C3'!$G78</f>
        <v>0</v>
      </c>
      <c r="E246" s="4">
        <f>'1-2 TOUR C4'!$G78</f>
        <v>0</v>
      </c>
      <c r="F246" s="4">
        <f>'1-2 TOUR C5'!$G78</f>
        <v>0</v>
      </c>
      <c r="G246" s="4">
        <f t="shared" si="18"/>
        <v>0</v>
      </c>
      <c r="H246" s="12">
        <f t="shared" si="19"/>
        <v>0</v>
      </c>
      <c r="I246" s="25" t="str">
        <f>IF(H246=0,"",H246+COUNTIF($H$4:H246,H246)/100)</f>
        <v/>
      </c>
    </row>
    <row r="247" spans="1:9" x14ac:dyDescent="0.3">
      <c r="A247" s="4">
        <f>'1-2 TOUR C1'!A79</f>
        <v>0</v>
      </c>
      <c r="B247" s="4">
        <f>'1-2 TOUR C1'!$G79</f>
        <v>0</v>
      </c>
      <c r="C247" s="4">
        <f>'1-2 TOUR C2'!$G79</f>
        <v>0</v>
      </c>
      <c r="D247" s="4">
        <f>'1-2 TOUR C3'!$G79</f>
        <v>0</v>
      </c>
      <c r="E247" s="4">
        <f>'1-2 TOUR C4'!$G79</f>
        <v>0</v>
      </c>
      <c r="F247" s="4">
        <f>'1-2 TOUR C5'!$G79</f>
        <v>0</v>
      </c>
      <c r="G247" s="4">
        <f t="shared" si="18"/>
        <v>0</v>
      </c>
      <c r="H247" s="12">
        <f t="shared" si="19"/>
        <v>0</v>
      </c>
      <c r="I247" s="25" t="str">
        <f>IF(H247=0,"",H247+COUNTIF($H$4:H247,H247)/100)</f>
        <v/>
      </c>
    </row>
    <row r="248" spans="1:9" x14ac:dyDescent="0.3">
      <c r="A248" s="4">
        <f>'1-2 TOUR C1'!A80</f>
        <v>0</v>
      </c>
      <c r="B248" s="4">
        <f>'1-2 TOUR C1'!$G80</f>
        <v>0</v>
      </c>
      <c r="C248" s="4">
        <f>'1-2 TOUR C2'!$G80</f>
        <v>0</v>
      </c>
      <c r="D248" s="4">
        <f>'1-2 TOUR C3'!$G80</f>
        <v>0</v>
      </c>
      <c r="E248" s="4">
        <f>'1-2 TOUR C4'!$G80</f>
        <v>0</v>
      </c>
      <c r="F248" s="4">
        <f>'1-2 TOUR C5'!$G80</f>
        <v>0</v>
      </c>
      <c r="G248" s="4">
        <f t="shared" si="18"/>
        <v>0</v>
      </c>
      <c r="H248" s="12">
        <f t="shared" si="19"/>
        <v>0</v>
      </c>
      <c r="I248" s="25" t="str">
        <f>IF(H248=0,"",H248+COUNTIF($H$4:H248,H248)/100)</f>
        <v/>
      </c>
    </row>
    <row r="249" spans="1:9" x14ac:dyDescent="0.3">
      <c r="A249" s="4">
        <f>'1-2 TOUR C1'!A81</f>
        <v>0</v>
      </c>
      <c r="B249" s="4">
        <f>'1-2 TOUR C1'!$G81</f>
        <v>0</v>
      </c>
      <c r="C249" s="4">
        <f>'1-2 TOUR C2'!$G81</f>
        <v>0</v>
      </c>
      <c r="D249" s="4">
        <f>'1-2 TOUR C3'!$G81</f>
        <v>0</v>
      </c>
      <c r="E249" s="4">
        <f>'1-2 TOUR C4'!$G81</f>
        <v>0</v>
      </c>
      <c r="F249" s="4">
        <f>'1-2 TOUR C5'!$G81</f>
        <v>0</v>
      </c>
      <c r="G249" s="4">
        <f t="shared" si="18"/>
        <v>0</v>
      </c>
      <c r="H249" s="12">
        <f t="shared" si="19"/>
        <v>0</v>
      </c>
      <c r="I249" s="25" t="str">
        <f>IF(H249=0,"",H249+COUNTIF($H$4:H249,H249)/100)</f>
        <v/>
      </c>
    </row>
    <row r="250" spans="1:9" x14ac:dyDescent="0.3">
      <c r="A250" s="4">
        <f>'1-2 TOUR C1'!A82</f>
        <v>0</v>
      </c>
      <c r="B250" s="4">
        <f>'1-2 TOUR C1'!$G82</f>
        <v>0</v>
      </c>
      <c r="C250" s="4">
        <f>'1-2 TOUR C2'!$G82</f>
        <v>0</v>
      </c>
      <c r="D250" s="4">
        <f>'1-2 TOUR C3'!$G82</f>
        <v>0</v>
      </c>
      <c r="E250" s="4">
        <f>'1-2 TOUR C4'!$G82</f>
        <v>0</v>
      </c>
      <c r="F250" s="4">
        <f>'1-2 TOUR C5'!$G82</f>
        <v>0</v>
      </c>
      <c r="G250" s="4">
        <f t="shared" si="18"/>
        <v>0</v>
      </c>
      <c r="H250" s="12">
        <f t="shared" si="19"/>
        <v>0</v>
      </c>
      <c r="I250" s="25" t="str">
        <f>IF(H250=0,"",H250+COUNTIF($H$4:H250,H250)/100)</f>
        <v/>
      </c>
    </row>
    <row r="251" spans="1:9" x14ac:dyDescent="0.3">
      <c r="A251" s="4">
        <f>'1-2 TOUR C1'!A83</f>
        <v>0</v>
      </c>
      <c r="B251" s="4">
        <f>'1-2 TOUR C1'!$G83</f>
        <v>0</v>
      </c>
      <c r="C251" s="4">
        <f>'1-2 TOUR C2'!$G83</f>
        <v>0</v>
      </c>
      <c r="D251" s="4">
        <f>'1-2 TOUR C3'!$G83</f>
        <v>0</v>
      </c>
      <c r="E251" s="4">
        <f>'1-2 TOUR C4'!$G83</f>
        <v>0</v>
      </c>
      <c r="F251" s="4">
        <f>'1-2 TOUR C5'!$G83</f>
        <v>0</v>
      </c>
      <c r="G251" s="4">
        <f t="shared" si="18"/>
        <v>0</v>
      </c>
      <c r="H251" s="12">
        <f t="shared" si="19"/>
        <v>0</v>
      </c>
      <c r="I251" s="25" t="str">
        <f>IF(H251=0,"",H251+COUNTIF($H$4:H251,H251)/100)</f>
        <v/>
      </c>
    </row>
  </sheetData>
  <sortState ref="A4:H27">
    <sortCondition descending="1" ref="H4:H27"/>
  </sortState>
  <mergeCells count="3">
    <mergeCell ref="K96:L96"/>
    <mergeCell ref="K1:L1"/>
    <mergeCell ref="K181:L181"/>
  </mergeCells>
  <conditionalFormatting sqref="H99:H179">
    <cfRule type="top10" dxfId="5" priority="13" rank="10"/>
  </conditionalFormatting>
  <conditionalFormatting sqref="H184:H251">
    <cfRule type="top10" dxfId="4" priority="15" rank="10"/>
  </conditionalFormatting>
  <conditionalFormatting sqref="H4:H96">
    <cfRule type="top10" dxfId="3" priority="16" rank="10"/>
  </conditionalFormatting>
  <dataValidations count="1">
    <dataValidation type="custom" errorStyle="warning" allowBlank="1" showInputMessage="1" showErrorMessage="1" errorTitle="DOUBLON" error="Vous avez déjà enregistré ce N° de baguette. Veuillez vérifier." sqref="A1:A1048576">
      <formula1>COUNTIF($A$1:$A$576,A1)&lt;2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showZeros="0" topLeftCell="A37" zoomScale="70" zoomScaleNormal="70" workbookViewId="0">
      <selection activeCell="K186" sqref="K186"/>
    </sheetView>
  </sheetViews>
  <sheetFormatPr baseColWidth="10" defaultRowHeight="14.4" x14ac:dyDescent="0.3"/>
  <cols>
    <col min="2" max="2" width="13.33203125" customWidth="1"/>
    <col min="3" max="3" width="11.5546875" style="1"/>
    <col min="7" max="7" width="11.5546875" style="1"/>
    <col min="8" max="8" width="11.5546875" style="13"/>
    <col min="9" max="9" width="11.5546875" style="25"/>
  </cols>
  <sheetData>
    <row r="1" spans="1:9" ht="15" thickBot="1" x14ac:dyDescent="0.35"/>
    <row r="2" spans="1:9" x14ac:dyDescent="0.3">
      <c r="A2" s="56" t="s">
        <v>27</v>
      </c>
      <c r="B2" s="57" t="s">
        <v>25</v>
      </c>
      <c r="C2" s="58">
        <f>'1-2 TOUR A1'!S8</f>
        <v>0</v>
      </c>
      <c r="D2" s="58"/>
      <c r="E2" s="58"/>
      <c r="F2" s="58"/>
      <c r="G2" s="58"/>
      <c r="H2" s="59"/>
    </row>
    <row r="3" spans="1:9" ht="21" thickBot="1" x14ac:dyDescent="0.35">
      <c r="A3" s="60" t="s">
        <v>10</v>
      </c>
      <c r="B3" s="61">
        <f>'1-2 TOUR A1'!B11</f>
        <v>1</v>
      </c>
      <c r="C3" s="61">
        <f>'1-2 TOUR A2'!$B$11</f>
        <v>2</v>
      </c>
      <c r="D3" s="61">
        <f>'1-2 TOUR A3'!$B$11</f>
        <v>3</v>
      </c>
      <c r="E3" s="61">
        <f>'1-2 TOUR A4'!$B$11</f>
        <v>4</v>
      </c>
      <c r="F3" s="61">
        <f>'1-2 TOUR A5'!$B$11</f>
        <v>5</v>
      </c>
      <c r="G3" s="61" t="s">
        <v>11</v>
      </c>
      <c r="H3" s="62" t="s">
        <v>12</v>
      </c>
      <c r="I3" s="25" t="s">
        <v>21</v>
      </c>
    </row>
    <row r="4" spans="1:9" x14ac:dyDescent="0.3">
      <c r="A4" s="45">
        <f>'1-2 TOUR A1'!I16</f>
        <v>21</v>
      </c>
      <c r="B4" s="45">
        <f>'1-2 TOUR A1'!$O16</f>
        <v>12</v>
      </c>
      <c r="C4" s="45">
        <f>'1-2 TOUR A2'!$O16</f>
        <v>20</v>
      </c>
      <c r="D4" s="45">
        <f>'1-2 TOUR A3'!$O16</f>
        <v>15</v>
      </c>
      <c r="E4" s="45">
        <f>'1-2 TOUR A4'!$O16</f>
        <v>20</v>
      </c>
      <c r="F4" s="45">
        <f>'1-2 TOUR A5'!$O16</f>
        <v>20</v>
      </c>
      <c r="G4" s="45">
        <f t="shared" ref="G4:G67" si="0">SUM(B4:F4)</f>
        <v>87</v>
      </c>
      <c r="H4" s="46">
        <f t="shared" ref="H4:H93" si="1">AVERAGE(B4:F4)</f>
        <v>17.399999999999999</v>
      </c>
      <c r="I4" s="25">
        <f>IF(H4=0,"",H4+COUNTIF($A$4:H4,H4)/100)</f>
        <v>17.41</v>
      </c>
    </row>
    <row r="5" spans="1:9" x14ac:dyDescent="0.3">
      <c r="A5" s="45">
        <f>'1-2 TOUR A1'!I17</f>
        <v>100</v>
      </c>
      <c r="B5" s="45">
        <f>'1-2 TOUR A1'!$O17</f>
        <v>20</v>
      </c>
      <c r="C5" s="45">
        <f>'1-2 TOUR A2'!$O17</f>
        <v>14</v>
      </c>
      <c r="D5" s="45">
        <f>'1-2 TOUR A3'!$O17</f>
        <v>10</v>
      </c>
      <c r="E5" s="45">
        <f>'1-2 TOUR A4'!$O17</f>
        <v>14</v>
      </c>
      <c r="F5" s="45">
        <f>'1-2 TOUR A5'!$O17</f>
        <v>14</v>
      </c>
      <c r="G5" s="4">
        <f t="shared" si="0"/>
        <v>72</v>
      </c>
      <c r="H5" s="12">
        <f t="shared" si="1"/>
        <v>14.4</v>
      </c>
      <c r="I5" s="25">
        <f>IF(H5=0,"",H5+COUNTIF($A$4:H5,H5)/100)</f>
        <v>14.41</v>
      </c>
    </row>
    <row r="6" spans="1:9" x14ac:dyDescent="0.3">
      <c r="A6" s="45">
        <f>'1-2 TOUR A1'!I18</f>
        <v>29</v>
      </c>
      <c r="B6" s="45">
        <f>'1-2 TOUR A1'!$O18</f>
        <v>15</v>
      </c>
      <c r="C6" s="45">
        <f>'1-2 TOUR A2'!$O18</f>
        <v>12</v>
      </c>
      <c r="D6" s="45">
        <f>'1-2 TOUR A3'!$O18</f>
        <v>12</v>
      </c>
      <c r="E6" s="45">
        <f>'1-2 TOUR A4'!$O18</f>
        <v>12</v>
      </c>
      <c r="F6" s="45">
        <f>'1-2 TOUR A5'!$O18</f>
        <v>12</v>
      </c>
      <c r="G6" s="4">
        <f t="shared" si="0"/>
        <v>63</v>
      </c>
      <c r="H6" s="12">
        <f t="shared" si="1"/>
        <v>12.6</v>
      </c>
      <c r="I6" s="25">
        <f>IF(H6=0,"",H6+COUNTIF($A$4:H6,H6)/100)</f>
        <v>12.61</v>
      </c>
    </row>
    <row r="7" spans="1:9" x14ac:dyDescent="0.3">
      <c r="A7" s="45">
        <f>'1-2 TOUR A1'!I19</f>
        <v>24</v>
      </c>
      <c r="B7" s="45">
        <f>'1-2 TOUR A1'!$O19</f>
        <v>10</v>
      </c>
      <c r="C7" s="45">
        <f>'1-2 TOUR A2'!$O19</f>
        <v>14</v>
      </c>
      <c r="D7" s="45">
        <f>'1-2 TOUR A3'!$O19</f>
        <v>5</v>
      </c>
      <c r="E7" s="45">
        <f>'1-2 TOUR A4'!$O19</f>
        <v>14</v>
      </c>
      <c r="F7" s="45">
        <f>'1-2 TOUR A5'!$O19</f>
        <v>14</v>
      </c>
      <c r="G7" s="4">
        <f t="shared" si="0"/>
        <v>57</v>
      </c>
      <c r="H7" s="12">
        <f t="shared" si="1"/>
        <v>11.4</v>
      </c>
      <c r="I7" s="25">
        <f>IF(H7=0,"",H7+COUNTIF($A$4:H7,H7)/100)</f>
        <v>11.41</v>
      </c>
    </row>
    <row r="8" spans="1:9" x14ac:dyDescent="0.3">
      <c r="A8" s="45">
        <f>'1-2 TOUR A1'!I20</f>
        <v>35</v>
      </c>
      <c r="B8" s="45">
        <f>'1-2 TOUR A1'!$O20</f>
        <v>19</v>
      </c>
      <c r="C8" s="45">
        <f>'1-2 TOUR A2'!$O20</f>
        <v>12</v>
      </c>
      <c r="D8" s="45">
        <f>'1-2 TOUR A3'!$O20</f>
        <v>13</v>
      </c>
      <c r="E8" s="45">
        <f>'1-2 TOUR A4'!$O20</f>
        <v>14</v>
      </c>
      <c r="F8" s="45">
        <f>'1-2 TOUR A5'!$O20</f>
        <v>14</v>
      </c>
      <c r="G8" s="4">
        <f t="shared" si="0"/>
        <v>72</v>
      </c>
      <c r="H8" s="12">
        <f t="shared" si="1"/>
        <v>14.4</v>
      </c>
      <c r="I8" s="25">
        <f>IF(H8=0,"",H8+COUNTIF($A$4:H8,H8)/100)</f>
        <v>14.42</v>
      </c>
    </row>
    <row r="9" spans="1:9" x14ac:dyDescent="0.3">
      <c r="A9" s="45">
        <f>'1-2 TOUR A1'!I21</f>
        <v>30</v>
      </c>
      <c r="B9" s="45">
        <f>'1-2 TOUR A1'!$O21</f>
        <v>0</v>
      </c>
      <c r="C9" s="45">
        <f>'1-2 TOUR A2'!$O21</f>
        <v>0</v>
      </c>
      <c r="D9" s="45">
        <f>'1-2 TOUR A3'!$O21</f>
        <v>0</v>
      </c>
      <c r="E9" s="45">
        <f>'1-2 TOUR A4'!$O21</f>
        <v>0</v>
      </c>
      <c r="F9" s="45">
        <f>'1-2 TOUR A5'!$O21</f>
        <v>0</v>
      </c>
      <c r="G9" s="4">
        <f t="shared" si="0"/>
        <v>0</v>
      </c>
      <c r="H9" s="12">
        <f t="shared" si="1"/>
        <v>0</v>
      </c>
      <c r="I9" s="25" t="str">
        <f>IF(H9=0,"",H9+COUNTIF($A$4:H9,H9)/100)</f>
        <v/>
      </c>
    </row>
    <row r="10" spans="1:9" x14ac:dyDescent="0.3">
      <c r="A10" s="45">
        <f>'1-2 TOUR A1'!I22</f>
        <v>27</v>
      </c>
      <c r="B10" s="45">
        <f>'1-2 TOUR A1'!$O22</f>
        <v>0</v>
      </c>
      <c r="C10" s="45">
        <f>'1-2 TOUR A2'!$O22</f>
        <v>0</v>
      </c>
      <c r="D10" s="45">
        <f>'1-2 TOUR A3'!$O22</f>
        <v>0</v>
      </c>
      <c r="E10" s="45">
        <f>'1-2 TOUR A4'!$O22</f>
        <v>0</v>
      </c>
      <c r="F10" s="45">
        <f>'1-2 TOUR A5'!$O22</f>
        <v>0</v>
      </c>
      <c r="G10" s="4">
        <f t="shared" si="0"/>
        <v>0</v>
      </c>
      <c r="H10" s="12">
        <f t="shared" si="1"/>
        <v>0</v>
      </c>
      <c r="I10" s="25" t="str">
        <f>IF(H10=0,"",H10+COUNTIF($A$4:H10,H10)/100)</f>
        <v/>
      </c>
    </row>
    <row r="11" spans="1:9" x14ac:dyDescent="0.3">
      <c r="A11" s="45">
        <f>'1-2 TOUR A1'!I23</f>
        <v>101</v>
      </c>
      <c r="B11" s="45">
        <f>'1-2 TOUR A1'!$O23</f>
        <v>0</v>
      </c>
      <c r="C11" s="45">
        <f>'1-2 TOUR A2'!$O23</f>
        <v>0</v>
      </c>
      <c r="D11" s="45">
        <f>'1-2 TOUR A3'!$O23</f>
        <v>0</v>
      </c>
      <c r="E11" s="45">
        <f>'1-2 TOUR A4'!$O23</f>
        <v>0</v>
      </c>
      <c r="F11" s="45">
        <f>'1-2 TOUR A5'!$O23</f>
        <v>0</v>
      </c>
      <c r="G11" s="4">
        <f t="shared" si="0"/>
        <v>0</v>
      </c>
      <c r="H11" s="12">
        <f t="shared" si="1"/>
        <v>0</v>
      </c>
      <c r="I11" s="25" t="str">
        <f>IF(H11=0,"",H11+COUNTIF($A$4:H11,H11)/100)</f>
        <v/>
      </c>
    </row>
    <row r="12" spans="1:9" x14ac:dyDescent="0.3">
      <c r="A12" s="45">
        <f>'1-2 TOUR A1'!I24</f>
        <v>32</v>
      </c>
      <c r="B12" s="45">
        <f>'1-2 TOUR A1'!$O24</f>
        <v>0</v>
      </c>
      <c r="C12" s="45">
        <f>'1-2 TOUR A2'!$O24</f>
        <v>0</v>
      </c>
      <c r="D12" s="45">
        <f>'1-2 TOUR A3'!$O24</f>
        <v>0</v>
      </c>
      <c r="E12" s="45">
        <f>'1-2 TOUR A4'!$O24</f>
        <v>0</v>
      </c>
      <c r="F12" s="45">
        <f>'1-2 TOUR A5'!$O24</f>
        <v>0</v>
      </c>
      <c r="G12" s="4">
        <f t="shared" si="0"/>
        <v>0</v>
      </c>
      <c r="H12" s="12">
        <f t="shared" si="1"/>
        <v>0</v>
      </c>
      <c r="I12" s="25" t="str">
        <f>IF(H12=0,"",H12+COUNTIF($A$4:H12,H12)/100)</f>
        <v/>
      </c>
    </row>
    <row r="13" spans="1:9" x14ac:dyDescent="0.3">
      <c r="A13" s="45">
        <f>'1-2 TOUR A1'!I25</f>
        <v>23</v>
      </c>
      <c r="B13" s="45">
        <f>'1-2 TOUR A1'!$O25</f>
        <v>0</v>
      </c>
      <c r="C13" s="45">
        <f>'1-2 TOUR A2'!$O25</f>
        <v>0</v>
      </c>
      <c r="D13" s="45">
        <f>'1-2 TOUR A3'!$O25</f>
        <v>0</v>
      </c>
      <c r="E13" s="45">
        <f>'1-2 TOUR A4'!$O25</f>
        <v>0</v>
      </c>
      <c r="F13" s="45">
        <f>'1-2 TOUR A5'!$O25</f>
        <v>0</v>
      </c>
      <c r="G13" s="4">
        <f t="shared" si="0"/>
        <v>0</v>
      </c>
      <c r="H13" s="12">
        <f t="shared" si="1"/>
        <v>0</v>
      </c>
      <c r="I13" s="25" t="str">
        <f>IF(H13=0,"",H13+COUNTIF($A$4:H13,H13)/100)</f>
        <v/>
      </c>
    </row>
    <row r="14" spans="1:9" x14ac:dyDescent="0.3">
      <c r="A14" s="45">
        <f>'1-2 TOUR A1'!I26</f>
        <v>38</v>
      </c>
      <c r="B14" s="45">
        <f>'1-2 TOUR A1'!$O26</f>
        <v>0</v>
      </c>
      <c r="C14" s="45">
        <f>'1-2 TOUR A2'!$O26</f>
        <v>0</v>
      </c>
      <c r="D14" s="45">
        <f>'1-2 TOUR A3'!$O26</f>
        <v>0</v>
      </c>
      <c r="E14" s="45">
        <f>'1-2 TOUR A4'!$O26</f>
        <v>0</v>
      </c>
      <c r="F14" s="45">
        <f>'1-2 TOUR A5'!$O26</f>
        <v>0</v>
      </c>
      <c r="G14" s="4">
        <f t="shared" si="0"/>
        <v>0</v>
      </c>
      <c r="H14" s="12">
        <f t="shared" si="1"/>
        <v>0</v>
      </c>
      <c r="I14" s="25" t="str">
        <f>IF(H14=0,"",H14+COUNTIF($A$4:H14,H14)/100)</f>
        <v/>
      </c>
    </row>
    <row r="15" spans="1:9" x14ac:dyDescent="0.3">
      <c r="A15" s="45">
        <f>'1-2 TOUR A1'!I27</f>
        <v>28</v>
      </c>
      <c r="B15" s="45">
        <f>'1-2 TOUR A1'!$O27</f>
        <v>0</v>
      </c>
      <c r="C15" s="45">
        <f>'1-2 TOUR A2'!$O27</f>
        <v>0</v>
      </c>
      <c r="D15" s="45">
        <f>'1-2 TOUR A3'!$O27</f>
        <v>0</v>
      </c>
      <c r="E15" s="45">
        <f>'1-2 TOUR A4'!$O27</f>
        <v>0</v>
      </c>
      <c r="F15" s="45">
        <f>'1-2 TOUR A5'!$O27</f>
        <v>0</v>
      </c>
      <c r="G15" s="4">
        <f t="shared" si="0"/>
        <v>0</v>
      </c>
      <c r="H15" s="12">
        <f t="shared" si="1"/>
        <v>0</v>
      </c>
      <c r="I15" s="25" t="str">
        <f>IF(H15=0,"",H15+COUNTIF($A$4:H15,H15)/100)</f>
        <v/>
      </c>
    </row>
    <row r="16" spans="1:9" x14ac:dyDescent="0.3">
      <c r="A16" s="45">
        <f>'1-2 TOUR A1'!I28</f>
        <v>34</v>
      </c>
      <c r="B16" s="45">
        <f>'1-2 TOUR A1'!$O28</f>
        <v>0</v>
      </c>
      <c r="C16" s="45">
        <f>'1-2 TOUR A2'!$O28</f>
        <v>0</v>
      </c>
      <c r="D16" s="45">
        <f>'1-2 TOUR A3'!$O28</f>
        <v>0</v>
      </c>
      <c r="E16" s="45">
        <f>'1-2 TOUR A4'!$O28</f>
        <v>0</v>
      </c>
      <c r="F16" s="45">
        <f>'1-2 TOUR A5'!$O28</f>
        <v>0</v>
      </c>
      <c r="G16" s="4">
        <f t="shared" si="0"/>
        <v>0</v>
      </c>
      <c r="H16" s="12">
        <f t="shared" si="1"/>
        <v>0</v>
      </c>
      <c r="I16" s="25" t="str">
        <f>IF(H16=0,"",H16+COUNTIF($A$4:H16,H16)/100)</f>
        <v/>
      </c>
    </row>
    <row r="17" spans="1:9" x14ac:dyDescent="0.3">
      <c r="A17" s="45">
        <f>'1-2 TOUR A1'!I29</f>
        <v>26</v>
      </c>
      <c r="B17" s="45">
        <f>'1-2 TOUR A1'!$O29</f>
        <v>0</v>
      </c>
      <c r="C17" s="45">
        <f>'1-2 TOUR A2'!$O29</f>
        <v>0</v>
      </c>
      <c r="D17" s="45">
        <f>'1-2 TOUR A3'!$O29</f>
        <v>0</v>
      </c>
      <c r="E17" s="45">
        <f>'1-2 TOUR A4'!$O29</f>
        <v>0</v>
      </c>
      <c r="F17" s="45">
        <f>'1-2 TOUR A5'!$O29</f>
        <v>0</v>
      </c>
      <c r="G17" s="4">
        <f t="shared" si="0"/>
        <v>0</v>
      </c>
      <c r="H17" s="12">
        <f t="shared" si="1"/>
        <v>0</v>
      </c>
      <c r="I17" s="25" t="str">
        <f>IF(H17=0,"",H17+COUNTIF($A$4:H17,H17)/100)</f>
        <v/>
      </c>
    </row>
    <row r="18" spans="1:9" x14ac:dyDescent="0.3">
      <c r="A18" s="45">
        <f>'1-2 TOUR A1'!I30</f>
        <v>25</v>
      </c>
      <c r="B18" s="45">
        <f>'1-2 TOUR A1'!$O30</f>
        <v>0</v>
      </c>
      <c r="C18" s="45">
        <f>'1-2 TOUR A2'!$O30</f>
        <v>0</v>
      </c>
      <c r="D18" s="45">
        <f>'1-2 TOUR A3'!$O30</f>
        <v>0</v>
      </c>
      <c r="E18" s="45">
        <f>'1-2 TOUR A4'!$O30</f>
        <v>0</v>
      </c>
      <c r="F18" s="45">
        <f>'1-2 TOUR A5'!$O30</f>
        <v>0</v>
      </c>
      <c r="G18" s="4">
        <f t="shared" si="0"/>
        <v>0</v>
      </c>
      <c r="H18" s="12">
        <f t="shared" si="1"/>
        <v>0</v>
      </c>
      <c r="I18" s="25" t="str">
        <f>IF(H18=0,"",H18+COUNTIF($A$4:H18,H18)/100)</f>
        <v/>
      </c>
    </row>
    <row r="19" spans="1:9" x14ac:dyDescent="0.3">
      <c r="A19" s="45">
        <f>'1-2 TOUR A1'!I31</f>
        <v>36</v>
      </c>
      <c r="B19" s="45">
        <f>'1-2 TOUR A1'!$O31</f>
        <v>0</v>
      </c>
      <c r="C19" s="45">
        <f>'1-2 TOUR A2'!$O31</f>
        <v>0</v>
      </c>
      <c r="D19" s="45">
        <f>'1-2 TOUR A3'!$O31</f>
        <v>0</v>
      </c>
      <c r="E19" s="45">
        <f>'1-2 TOUR A4'!$O31</f>
        <v>0</v>
      </c>
      <c r="F19" s="45">
        <f>'1-2 TOUR A5'!$O31</f>
        <v>0</v>
      </c>
      <c r="G19" s="4">
        <f t="shared" si="0"/>
        <v>0</v>
      </c>
      <c r="H19" s="12">
        <f t="shared" si="1"/>
        <v>0</v>
      </c>
      <c r="I19" s="25" t="str">
        <f>IF(H19=0,"",H19+COUNTIF($A$4:H19,H19)/100)</f>
        <v/>
      </c>
    </row>
    <row r="20" spans="1:9" x14ac:dyDescent="0.3">
      <c r="A20" s="45">
        <f>'1-2 TOUR A1'!I32</f>
        <v>31</v>
      </c>
      <c r="B20" s="45">
        <f>'1-2 TOUR A1'!$O32</f>
        <v>0</v>
      </c>
      <c r="C20" s="45">
        <f>'1-2 TOUR A2'!$O32</f>
        <v>0</v>
      </c>
      <c r="D20" s="45">
        <f>'1-2 TOUR A3'!$O32</f>
        <v>0</v>
      </c>
      <c r="E20" s="45">
        <f>'1-2 TOUR A4'!$O32</f>
        <v>0</v>
      </c>
      <c r="F20" s="45">
        <f>'1-2 TOUR A5'!$O32</f>
        <v>0</v>
      </c>
      <c r="G20" s="4">
        <f t="shared" si="0"/>
        <v>0</v>
      </c>
      <c r="H20" s="12">
        <f t="shared" si="1"/>
        <v>0</v>
      </c>
      <c r="I20" s="25" t="str">
        <f>IF(H20=0,"",H20+COUNTIF($A$4:H20,H20)/100)</f>
        <v/>
      </c>
    </row>
    <row r="21" spans="1:9" x14ac:dyDescent="0.3">
      <c r="A21" s="45">
        <f>'1-2 TOUR A1'!I33</f>
        <v>33</v>
      </c>
      <c r="B21" s="45">
        <f>'1-2 TOUR A1'!$O33</f>
        <v>0</v>
      </c>
      <c r="C21" s="45">
        <f>'1-2 TOUR A2'!$O33</f>
        <v>0</v>
      </c>
      <c r="D21" s="45">
        <f>'1-2 TOUR A3'!$O33</f>
        <v>0</v>
      </c>
      <c r="E21" s="45">
        <f>'1-2 TOUR A4'!$O33</f>
        <v>0</v>
      </c>
      <c r="F21" s="45">
        <f>'1-2 TOUR A5'!$O33</f>
        <v>0</v>
      </c>
      <c r="G21" s="4">
        <f t="shared" si="0"/>
        <v>0</v>
      </c>
      <c r="H21" s="12">
        <f t="shared" si="1"/>
        <v>0</v>
      </c>
      <c r="I21" s="25" t="str">
        <f>IF(H21=0,"",H21+COUNTIF($A$4:H21,H21)/100)</f>
        <v/>
      </c>
    </row>
    <row r="22" spans="1:9" x14ac:dyDescent="0.3">
      <c r="A22" s="45">
        <f>'1-2 TOUR A1'!I34</f>
        <v>22</v>
      </c>
      <c r="B22" s="45">
        <f>'1-2 TOUR A1'!$O34</f>
        <v>0</v>
      </c>
      <c r="C22" s="45">
        <f>'1-2 TOUR A2'!$O34</f>
        <v>0</v>
      </c>
      <c r="D22" s="45">
        <f>'1-2 TOUR A3'!$O34</f>
        <v>0</v>
      </c>
      <c r="E22" s="45">
        <f>'1-2 TOUR A4'!$O34</f>
        <v>0</v>
      </c>
      <c r="F22" s="45">
        <f>'1-2 TOUR A5'!$O34</f>
        <v>0</v>
      </c>
      <c r="G22" s="4">
        <f t="shared" si="0"/>
        <v>0</v>
      </c>
      <c r="H22" s="12">
        <f t="shared" si="1"/>
        <v>0</v>
      </c>
      <c r="I22" s="25" t="str">
        <f>IF(H22=0,"",H22+COUNTIF($A$4:H22,H22)/100)</f>
        <v/>
      </c>
    </row>
    <row r="23" spans="1:9" x14ac:dyDescent="0.3">
      <c r="A23" s="45">
        <f>'1-2 TOUR A1'!I35</f>
        <v>37</v>
      </c>
      <c r="B23" s="45">
        <f>'1-2 TOUR A1'!$O35</f>
        <v>0</v>
      </c>
      <c r="C23" s="45">
        <f>'1-2 TOUR A2'!$O35</f>
        <v>0</v>
      </c>
      <c r="D23" s="45">
        <f>'1-2 TOUR A3'!$O35</f>
        <v>0</v>
      </c>
      <c r="E23" s="45">
        <f>'1-2 TOUR A4'!$O35</f>
        <v>0</v>
      </c>
      <c r="F23" s="45">
        <f>'1-2 TOUR A5'!$O35</f>
        <v>0</v>
      </c>
      <c r="G23" s="4">
        <f t="shared" si="0"/>
        <v>0</v>
      </c>
      <c r="H23" s="12">
        <f t="shared" si="1"/>
        <v>0</v>
      </c>
      <c r="I23" s="25" t="str">
        <f>IF(H23=0,"",H23+COUNTIF($A$4:H23,H23)/100)</f>
        <v/>
      </c>
    </row>
    <row r="24" spans="1:9" x14ac:dyDescent="0.3">
      <c r="A24" s="45">
        <f>'1-2 TOUR A1'!I36</f>
        <v>49</v>
      </c>
      <c r="B24" s="45">
        <f>'1-2 TOUR A1'!$O36</f>
        <v>20</v>
      </c>
      <c r="C24" s="45">
        <f>'1-2 TOUR A2'!$O36</f>
        <v>9</v>
      </c>
      <c r="D24" s="45">
        <f>'1-2 TOUR A3'!$O36</f>
        <v>15</v>
      </c>
      <c r="E24" s="45">
        <f>'1-2 TOUR A4'!$O36</f>
        <v>20</v>
      </c>
      <c r="F24" s="45">
        <f>'1-2 TOUR A5'!$O36</f>
        <v>15</v>
      </c>
      <c r="G24" s="4">
        <f t="shared" si="0"/>
        <v>79</v>
      </c>
      <c r="H24" s="12">
        <f t="shared" si="1"/>
        <v>15.8</v>
      </c>
      <c r="I24" s="25">
        <f>IF(H24=0,"",H24+COUNTIF($A$4:H24,H24)/100)</f>
        <v>15.81</v>
      </c>
    </row>
    <row r="25" spans="1:9" x14ac:dyDescent="0.3">
      <c r="A25" s="45">
        <f>'1-2 TOUR A1'!I37</f>
        <v>39</v>
      </c>
      <c r="B25" s="45">
        <f>'1-2 TOUR A1'!$O37</f>
        <v>0</v>
      </c>
      <c r="C25" s="45">
        <f>'1-2 TOUR A2'!$O37</f>
        <v>0</v>
      </c>
      <c r="D25" s="45">
        <f>'1-2 TOUR A3'!$O37</f>
        <v>0</v>
      </c>
      <c r="E25" s="45">
        <f>'1-2 TOUR A4'!$O37</f>
        <v>0</v>
      </c>
      <c r="F25" s="45">
        <f>'1-2 TOUR A5'!$O37</f>
        <v>0</v>
      </c>
      <c r="G25" s="4">
        <f t="shared" si="0"/>
        <v>0</v>
      </c>
      <c r="H25" s="12">
        <f t="shared" si="1"/>
        <v>0</v>
      </c>
      <c r="I25" s="25" t="str">
        <f>IF(H25=0,"",H25+COUNTIF($A$4:H25,H25)/100)</f>
        <v/>
      </c>
    </row>
    <row r="26" spans="1:9" x14ac:dyDescent="0.3">
      <c r="A26" s="45">
        <f>'1-2 TOUR A1'!I38</f>
        <v>42</v>
      </c>
      <c r="B26" s="45">
        <f>'1-2 TOUR A1'!$O38</f>
        <v>0</v>
      </c>
      <c r="C26" s="45">
        <f>'1-2 TOUR A2'!$O38</f>
        <v>0</v>
      </c>
      <c r="D26" s="45">
        <f>'1-2 TOUR A3'!$O38</f>
        <v>0</v>
      </c>
      <c r="E26" s="45">
        <f>'1-2 TOUR A4'!$O38</f>
        <v>0</v>
      </c>
      <c r="F26" s="45">
        <f>'1-2 TOUR A5'!$O38</f>
        <v>0</v>
      </c>
      <c r="G26" s="4">
        <f t="shared" si="0"/>
        <v>0</v>
      </c>
      <c r="H26" s="12">
        <f t="shared" si="1"/>
        <v>0</v>
      </c>
      <c r="I26" s="25" t="str">
        <f>IF(H26=0,"",H26+COUNTIF($A$4:H26,H26)/100)</f>
        <v/>
      </c>
    </row>
    <row r="27" spans="1:9" x14ac:dyDescent="0.3">
      <c r="A27" s="45">
        <f>'1-2 TOUR A1'!I39</f>
        <v>105</v>
      </c>
      <c r="B27" s="45">
        <f>'1-2 TOUR A1'!$O39</f>
        <v>0</v>
      </c>
      <c r="C27" s="45">
        <f>'1-2 TOUR A2'!$O39</f>
        <v>0</v>
      </c>
      <c r="D27" s="45">
        <f>'1-2 TOUR A3'!$O39</f>
        <v>0</v>
      </c>
      <c r="E27" s="45">
        <f>'1-2 TOUR A4'!$O39</f>
        <v>0</v>
      </c>
      <c r="F27" s="45">
        <f>'1-2 TOUR A5'!$O39</f>
        <v>0</v>
      </c>
      <c r="G27" s="4">
        <f t="shared" si="0"/>
        <v>0</v>
      </c>
      <c r="H27" s="12">
        <f t="shared" si="1"/>
        <v>0</v>
      </c>
      <c r="I27" s="25" t="str">
        <f>IF(H27=0,"",H27+COUNTIF($A$4:H27,H27)/100)</f>
        <v/>
      </c>
    </row>
    <row r="28" spans="1:9" x14ac:dyDescent="0.3">
      <c r="A28" s="45">
        <f>'1-2 TOUR A1'!I40</f>
        <v>53</v>
      </c>
      <c r="B28" s="45">
        <f>'1-2 TOUR A1'!$O40</f>
        <v>0</v>
      </c>
      <c r="C28" s="45">
        <f>'1-2 TOUR A2'!$O40</f>
        <v>0</v>
      </c>
      <c r="D28" s="45">
        <f>'1-2 TOUR A3'!$O40</f>
        <v>0</v>
      </c>
      <c r="E28" s="45">
        <f>'1-2 TOUR A4'!$O40</f>
        <v>0</v>
      </c>
      <c r="F28" s="45">
        <f>'1-2 TOUR A5'!$O40</f>
        <v>0</v>
      </c>
      <c r="G28" s="4">
        <f t="shared" si="0"/>
        <v>0</v>
      </c>
      <c r="H28" s="12">
        <f t="shared" si="1"/>
        <v>0</v>
      </c>
      <c r="I28" s="25" t="str">
        <f>IF(H28=0,"",H28+COUNTIF($A$4:H28,H28)/100)</f>
        <v/>
      </c>
    </row>
    <row r="29" spans="1:9" x14ac:dyDescent="0.3">
      <c r="A29" s="45">
        <f>'1-2 TOUR A1'!I41</f>
        <v>48</v>
      </c>
      <c r="B29" s="45">
        <f>'1-2 TOUR A1'!$O41</f>
        <v>0</v>
      </c>
      <c r="C29" s="45">
        <f>'1-2 TOUR A2'!$O41</f>
        <v>0</v>
      </c>
      <c r="D29" s="45">
        <f>'1-2 TOUR A3'!$O41</f>
        <v>0</v>
      </c>
      <c r="E29" s="45">
        <f>'1-2 TOUR A4'!$O41</f>
        <v>0</v>
      </c>
      <c r="F29" s="45">
        <f>'1-2 TOUR A5'!$O41</f>
        <v>0</v>
      </c>
      <c r="G29" s="4">
        <f t="shared" si="0"/>
        <v>0</v>
      </c>
      <c r="H29" s="12">
        <f t="shared" si="1"/>
        <v>0</v>
      </c>
      <c r="I29" s="25" t="str">
        <f>IF(H29=0,"",H29+COUNTIF($A$4:H29,H29)/100)</f>
        <v/>
      </c>
    </row>
    <row r="30" spans="1:9" x14ac:dyDescent="0.3">
      <c r="A30" s="45">
        <f>'1-2 TOUR A1'!I42</f>
        <v>47</v>
      </c>
      <c r="B30" s="45">
        <f>'1-2 TOUR A1'!$O42</f>
        <v>0</v>
      </c>
      <c r="C30" s="45">
        <f>'1-2 TOUR A2'!$O42</f>
        <v>0</v>
      </c>
      <c r="D30" s="45">
        <f>'1-2 TOUR A3'!$O42</f>
        <v>0</v>
      </c>
      <c r="E30" s="45">
        <f>'1-2 TOUR A4'!$O42</f>
        <v>0</v>
      </c>
      <c r="F30" s="45">
        <f>'1-2 TOUR A5'!$O42</f>
        <v>0</v>
      </c>
      <c r="G30" s="4">
        <f t="shared" si="0"/>
        <v>0</v>
      </c>
      <c r="H30" s="12">
        <f t="shared" si="1"/>
        <v>0</v>
      </c>
      <c r="I30" s="25" t="str">
        <f>IF(H30=0,"",H30+COUNTIF($A$4:H30,H30)/100)</f>
        <v/>
      </c>
    </row>
    <row r="31" spans="1:9" x14ac:dyDescent="0.3">
      <c r="A31" s="45">
        <f>'1-2 TOUR A1'!I43</f>
        <v>50</v>
      </c>
      <c r="B31" s="45">
        <f>'1-2 TOUR A1'!$O43</f>
        <v>0</v>
      </c>
      <c r="C31" s="45">
        <f>'1-2 TOUR A2'!$O43</f>
        <v>0</v>
      </c>
      <c r="D31" s="45">
        <f>'1-2 TOUR A3'!$O43</f>
        <v>0</v>
      </c>
      <c r="E31" s="45">
        <f>'1-2 TOUR A4'!$O43</f>
        <v>0</v>
      </c>
      <c r="F31" s="45">
        <f>'1-2 TOUR A5'!$O43</f>
        <v>0</v>
      </c>
      <c r="G31" s="4">
        <f t="shared" si="0"/>
        <v>0</v>
      </c>
      <c r="H31" s="12">
        <f t="shared" si="1"/>
        <v>0</v>
      </c>
      <c r="I31" s="25" t="str">
        <f>IF(H31=0,"",H31+COUNTIF($A$4:H31,H31)/100)</f>
        <v/>
      </c>
    </row>
    <row r="32" spans="1:9" x14ac:dyDescent="0.3">
      <c r="A32" s="45">
        <f>'1-2 TOUR A1'!I44</f>
        <v>46</v>
      </c>
      <c r="B32" s="45">
        <f>'1-2 TOUR A1'!$O44</f>
        <v>0</v>
      </c>
      <c r="C32" s="45">
        <f>'1-2 TOUR A2'!$O44</f>
        <v>0</v>
      </c>
      <c r="D32" s="45">
        <f>'1-2 TOUR A3'!$O44</f>
        <v>0</v>
      </c>
      <c r="E32" s="45">
        <f>'1-2 TOUR A4'!$O44</f>
        <v>0</v>
      </c>
      <c r="F32" s="45">
        <f>'1-2 TOUR A5'!$O44</f>
        <v>0</v>
      </c>
      <c r="G32" s="4">
        <f t="shared" si="0"/>
        <v>0</v>
      </c>
      <c r="H32" s="12">
        <f t="shared" si="1"/>
        <v>0</v>
      </c>
      <c r="I32" s="25" t="str">
        <f>IF(H32=0,"",H32+COUNTIF($A$4:H32,H32)/100)</f>
        <v/>
      </c>
    </row>
    <row r="33" spans="1:9" x14ac:dyDescent="0.3">
      <c r="A33" s="45">
        <f>'1-2 TOUR A1'!I45</f>
        <v>45</v>
      </c>
      <c r="B33" s="45">
        <f>'1-2 TOUR A1'!$O45</f>
        <v>0</v>
      </c>
      <c r="C33" s="45">
        <f>'1-2 TOUR A2'!$O45</f>
        <v>0</v>
      </c>
      <c r="D33" s="45">
        <f>'1-2 TOUR A3'!$O45</f>
        <v>0</v>
      </c>
      <c r="E33" s="45">
        <f>'1-2 TOUR A4'!$O45</f>
        <v>0</v>
      </c>
      <c r="F33" s="45">
        <f>'1-2 TOUR A5'!$O45</f>
        <v>0</v>
      </c>
      <c r="G33" s="4">
        <f t="shared" si="0"/>
        <v>0</v>
      </c>
      <c r="H33" s="12">
        <f t="shared" si="1"/>
        <v>0</v>
      </c>
      <c r="I33" s="25" t="str">
        <f>IF(H33=0,"",H33+COUNTIF($A$4:H33,H33)/100)</f>
        <v/>
      </c>
    </row>
    <row r="34" spans="1:9" x14ac:dyDescent="0.3">
      <c r="A34" s="45">
        <f>'1-2 TOUR A1'!I46</f>
        <v>41</v>
      </c>
      <c r="B34" s="45">
        <f>'1-2 TOUR A1'!$O46</f>
        <v>0</v>
      </c>
      <c r="C34" s="45">
        <f>'1-2 TOUR A2'!$O46</f>
        <v>0</v>
      </c>
      <c r="D34" s="45">
        <f>'1-2 TOUR A3'!$O46</f>
        <v>0</v>
      </c>
      <c r="E34" s="45">
        <f>'1-2 TOUR A4'!$O46</f>
        <v>0</v>
      </c>
      <c r="F34" s="45">
        <f>'1-2 TOUR A5'!$O46</f>
        <v>0</v>
      </c>
      <c r="G34" s="4">
        <f t="shared" si="0"/>
        <v>0</v>
      </c>
      <c r="H34" s="12">
        <f t="shared" si="1"/>
        <v>0</v>
      </c>
      <c r="I34" s="25" t="str">
        <f>IF(H34=0,"",H34+COUNTIF($A$4:H34,H34)/100)</f>
        <v/>
      </c>
    </row>
    <row r="35" spans="1:9" x14ac:dyDescent="0.3">
      <c r="A35" s="45">
        <f>'1-2 TOUR A1'!I47</f>
        <v>52</v>
      </c>
      <c r="B35" s="45">
        <f>'1-2 TOUR A1'!$O47</f>
        <v>0</v>
      </c>
      <c r="C35" s="45">
        <f>'1-2 TOUR A2'!$O47</f>
        <v>0</v>
      </c>
      <c r="D35" s="45">
        <f>'1-2 TOUR A3'!$O47</f>
        <v>0</v>
      </c>
      <c r="E35" s="45">
        <f>'1-2 TOUR A4'!$O47</f>
        <v>0</v>
      </c>
      <c r="F35" s="45">
        <f>'1-2 TOUR A5'!$O47</f>
        <v>0</v>
      </c>
      <c r="G35" s="4">
        <f t="shared" si="0"/>
        <v>0</v>
      </c>
      <c r="H35" s="12">
        <f t="shared" si="1"/>
        <v>0</v>
      </c>
      <c r="I35" s="25" t="str">
        <f>IF(H35=0,"",H35+COUNTIF($A$4:H35,H35)/100)</f>
        <v/>
      </c>
    </row>
    <row r="36" spans="1:9" x14ac:dyDescent="0.3">
      <c r="A36" s="45">
        <f>'1-2 TOUR A1'!I48</f>
        <v>44</v>
      </c>
      <c r="B36" s="45">
        <f>'1-2 TOUR A1'!$O48</f>
        <v>0</v>
      </c>
      <c r="C36" s="45">
        <f>'1-2 TOUR A2'!$O48</f>
        <v>0</v>
      </c>
      <c r="D36" s="45">
        <f>'1-2 TOUR A3'!$O48</f>
        <v>0</v>
      </c>
      <c r="E36" s="45">
        <f>'1-2 TOUR A4'!$O48</f>
        <v>0</v>
      </c>
      <c r="F36" s="45">
        <f>'1-2 TOUR A5'!$O48</f>
        <v>0</v>
      </c>
      <c r="G36" s="4">
        <f t="shared" si="0"/>
        <v>0</v>
      </c>
      <c r="H36" s="12">
        <f t="shared" si="1"/>
        <v>0</v>
      </c>
      <c r="I36" s="25" t="str">
        <f>IF(H36=0,"",H36+COUNTIF($A$4:H36,H36)/100)</f>
        <v/>
      </c>
    </row>
    <row r="37" spans="1:9" x14ac:dyDescent="0.3">
      <c r="A37" s="45">
        <f>'1-2 TOUR A1'!I49</f>
        <v>43</v>
      </c>
      <c r="B37" s="45">
        <f>'1-2 TOUR A1'!$O49</f>
        <v>0</v>
      </c>
      <c r="C37" s="45">
        <f>'1-2 TOUR A2'!$O49</f>
        <v>0</v>
      </c>
      <c r="D37" s="45">
        <f>'1-2 TOUR A3'!$O49</f>
        <v>0</v>
      </c>
      <c r="E37" s="45">
        <f>'1-2 TOUR A4'!$O49</f>
        <v>0</v>
      </c>
      <c r="F37" s="45">
        <f>'1-2 TOUR A5'!$O49</f>
        <v>0</v>
      </c>
      <c r="G37" s="4">
        <f t="shared" si="0"/>
        <v>0</v>
      </c>
      <c r="H37" s="12">
        <f t="shared" si="1"/>
        <v>0</v>
      </c>
      <c r="I37" s="25" t="str">
        <f>IF(H37=0,"",H37+COUNTIF($A$4:H37,H37)/100)</f>
        <v/>
      </c>
    </row>
    <row r="38" spans="1:9" x14ac:dyDescent="0.3">
      <c r="A38" s="45">
        <f>'1-2 TOUR A1'!I50</f>
        <v>56</v>
      </c>
      <c r="B38" s="45">
        <f>'1-2 TOUR A1'!$O50</f>
        <v>0</v>
      </c>
      <c r="C38" s="45">
        <f>'1-2 TOUR A2'!$O50</f>
        <v>0</v>
      </c>
      <c r="D38" s="45">
        <f>'1-2 TOUR A3'!$O50</f>
        <v>0</v>
      </c>
      <c r="E38" s="45">
        <f>'1-2 TOUR A4'!$O50</f>
        <v>0</v>
      </c>
      <c r="F38" s="45">
        <f>'1-2 TOUR A5'!$O50</f>
        <v>0</v>
      </c>
      <c r="G38" s="4">
        <f t="shared" si="0"/>
        <v>0</v>
      </c>
      <c r="H38" s="12">
        <f t="shared" si="1"/>
        <v>0</v>
      </c>
      <c r="I38" s="25" t="str">
        <f>IF(H38=0,"",H38+COUNTIF($A$4:H38,H38)/100)</f>
        <v/>
      </c>
    </row>
    <row r="39" spans="1:9" x14ac:dyDescent="0.3">
      <c r="A39" s="45">
        <f>'1-2 TOUR A1'!I51</f>
        <v>54</v>
      </c>
      <c r="B39" s="45">
        <f>'1-2 TOUR A1'!$O51</f>
        <v>0</v>
      </c>
      <c r="C39" s="45">
        <f>'1-2 TOUR A2'!$O51</f>
        <v>0</v>
      </c>
      <c r="D39" s="45">
        <f>'1-2 TOUR A3'!$O51</f>
        <v>0</v>
      </c>
      <c r="E39" s="45">
        <f>'1-2 TOUR A4'!$O51</f>
        <v>0</v>
      </c>
      <c r="F39" s="45">
        <f>'1-2 TOUR A5'!$O51</f>
        <v>0</v>
      </c>
      <c r="G39" s="4">
        <f t="shared" si="0"/>
        <v>0</v>
      </c>
      <c r="H39" s="12">
        <f t="shared" si="1"/>
        <v>0</v>
      </c>
      <c r="I39" s="25" t="str">
        <f>IF(H39=0,"",H39+COUNTIF($A$4:H39,H39)/100)</f>
        <v/>
      </c>
    </row>
    <row r="40" spans="1:9" x14ac:dyDescent="0.3">
      <c r="A40" s="45">
        <f>'1-2 TOUR A1'!I52</f>
        <v>57</v>
      </c>
      <c r="B40" s="45">
        <f>'1-2 TOUR A1'!$O52</f>
        <v>0</v>
      </c>
      <c r="C40" s="45">
        <f>'1-2 TOUR A2'!$O52</f>
        <v>0</v>
      </c>
      <c r="D40" s="45">
        <f>'1-2 TOUR A3'!$O52</f>
        <v>0</v>
      </c>
      <c r="E40" s="45">
        <f>'1-2 TOUR A4'!$O52</f>
        <v>0</v>
      </c>
      <c r="F40" s="45">
        <f>'1-2 TOUR A5'!$O52</f>
        <v>0</v>
      </c>
      <c r="G40" s="4">
        <f t="shared" si="0"/>
        <v>0</v>
      </c>
      <c r="H40" s="12">
        <f t="shared" si="1"/>
        <v>0</v>
      </c>
      <c r="I40" s="25" t="str">
        <f>IF(H40=0,"",H40+COUNTIF($A$4:H40,H40)/100)</f>
        <v/>
      </c>
    </row>
    <row r="41" spans="1:9" x14ac:dyDescent="0.3">
      <c r="A41" s="45">
        <f>'1-2 TOUR A1'!I53</f>
        <v>51</v>
      </c>
      <c r="B41" s="45">
        <f>'1-2 TOUR A1'!$O53</f>
        <v>0</v>
      </c>
      <c r="C41" s="45">
        <f>'1-2 TOUR A2'!$O53</f>
        <v>0</v>
      </c>
      <c r="D41" s="45">
        <f>'1-2 TOUR A3'!$O53</f>
        <v>0</v>
      </c>
      <c r="E41" s="45">
        <f>'1-2 TOUR A4'!$O53</f>
        <v>0</v>
      </c>
      <c r="F41" s="45">
        <f>'1-2 TOUR A5'!$O53</f>
        <v>0</v>
      </c>
      <c r="G41" s="4">
        <f t="shared" si="0"/>
        <v>0</v>
      </c>
      <c r="H41" s="12">
        <f t="shared" si="1"/>
        <v>0</v>
      </c>
      <c r="I41" s="25" t="str">
        <f>IF(H41=0,"",H41+COUNTIF($A$4:H41,H41)/100)</f>
        <v/>
      </c>
    </row>
    <row r="42" spans="1:9" x14ac:dyDescent="0.3">
      <c r="A42" s="45">
        <f>'1-2 TOUR A1'!I54</f>
        <v>40</v>
      </c>
      <c r="B42" s="45">
        <f>'1-2 TOUR A1'!$O54</f>
        <v>0</v>
      </c>
      <c r="C42" s="45">
        <f>'1-2 TOUR A2'!$O54</f>
        <v>0</v>
      </c>
      <c r="D42" s="45">
        <f>'1-2 TOUR A3'!$O54</f>
        <v>0</v>
      </c>
      <c r="E42" s="45">
        <f>'1-2 TOUR A4'!$O54</f>
        <v>0</v>
      </c>
      <c r="F42" s="45">
        <f>'1-2 TOUR A5'!$O54</f>
        <v>0</v>
      </c>
      <c r="G42" s="4">
        <f t="shared" si="0"/>
        <v>0</v>
      </c>
      <c r="H42" s="12">
        <f t="shared" si="1"/>
        <v>0</v>
      </c>
      <c r="I42" s="25" t="str">
        <f>IF(H42=0,"",H42+COUNTIF($A$4:H42,H42)/100)</f>
        <v/>
      </c>
    </row>
    <row r="43" spans="1:9" x14ac:dyDescent="0.3">
      <c r="A43" s="45">
        <f>'1-2 TOUR A1'!I55</f>
        <v>55</v>
      </c>
      <c r="B43" s="45">
        <f>'1-2 TOUR A1'!$O55</f>
        <v>0</v>
      </c>
      <c r="C43" s="45">
        <f>'1-2 TOUR A2'!$O55</f>
        <v>0</v>
      </c>
      <c r="D43" s="45">
        <f>'1-2 TOUR A3'!$O55</f>
        <v>0</v>
      </c>
      <c r="E43" s="45">
        <f>'1-2 TOUR A4'!$O55</f>
        <v>0</v>
      </c>
      <c r="F43" s="45">
        <f>'1-2 TOUR A5'!$O55</f>
        <v>0</v>
      </c>
      <c r="G43" s="4">
        <f t="shared" si="0"/>
        <v>0</v>
      </c>
      <c r="H43" s="12">
        <f t="shared" si="1"/>
        <v>0</v>
      </c>
      <c r="I43" s="25" t="str">
        <f>IF(H43=0,"",H43+COUNTIF($A$4:H43,H43)/100)</f>
        <v/>
      </c>
    </row>
    <row r="44" spans="1:9" x14ac:dyDescent="0.3">
      <c r="A44" s="45">
        <f>'1-2 TOUR A1'!I56</f>
        <v>0</v>
      </c>
      <c r="B44" s="45">
        <f>'1-2 TOUR A1'!$O56</f>
        <v>0</v>
      </c>
      <c r="C44" s="45">
        <f>'1-2 TOUR A2'!$O56</f>
        <v>0</v>
      </c>
      <c r="D44" s="45">
        <f>'1-2 TOUR A3'!$O56</f>
        <v>0</v>
      </c>
      <c r="E44" s="45">
        <f>'1-2 TOUR A4'!$O56</f>
        <v>0</v>
      </c>
      <c r="F44" s="45">
        <f>'1-2 TOUR A5'!$O56</f>
        <v>0</v>
      </c>
      <c r="G44" s="4">
        <f t="shared" si="0"/>
        <v>0</v>
      </c>
      <c r="H44" s="12">
        <f t="shared" si="1"/>
        <v>0</v>
      </c>
      <c r="I44" s="25" t="str">
        <f>IF(H44=0,"",H44+COUNTIF($A$4:H44,H44)/100)</f>
        <v/>
      </c>
    </row>
    <row r="45" spans="1:9" x14ac:dyDescent="0.3">
      <c r="A45" s="45">
        <f>'1-2 TOUR A1'!I57</f>
        <v>0</v>
      </c>
      <c r="B45" s="45">
        <f>'1-2 TOUR A1'!$O57</f>
        <v>0</v>
      </c>
      <c r="C45" s="45">
        <f>'1-2 TOUR A2'!$O57</f>
        <v>0</v>
      </c>
      <c r="D45" s="45">
        <f>'1-2 TOUR A3'!$O57</f>
        <v>0</v>
      </c>
      <c r="E45" s="45">
        <f>'1-2 TOUR A4'!$O57</f>
        <v>0</v>
      </c>
      <c r="F45" s="45">
        <f>'1-2 TOUR A5'!$O57</f>
        <v>0</v>
      </c>
      <c r="G45" s="4">
        <f t="shared" si="0"/>
        <v>0</v>
      </c>
      <c r="H45" s="12">
        <f t="shared" si="1"/>
        <v>0</v>
      </c>
      <c r="I45" s="25" t="str">
        <f>IF(H45=0,"",H45+COUNTIF($A$4:H45,H45)/100)</f>
        <v/>
      </c>
    </row>
    <row r="46" spans="1:9" x14ac:dyDescent="0.3">
      <c r="A46" s="45">
        <f>'1-2 TOUR A1'!I58</f>
        <v>0</v>
      </c>
      <c r="B46" s="45">
        <f>'1-2 TOUR A1'!$O58</f>
        <v>0</v>
      </c>
      <c r="C46" s="45">
        <f>'1-2 TOUR A2'!$O58</f>
        <v>0</v>
      </c>
      <c r="D46" s="45">
        <f>'1-2 TOUR A3'!$O58</f>
        <v>0</v>
      </c>
      <c r="E46" s="45">
        <f>'1-2 TOUR A4'!$O58</f>
        <v>0</v>
      </c>
      <c r="F46" s="45">
        <f>'1-2 TOUR A5'!$O58</f>
        <v>0</v>
      </c>
      <c r="G46" s="4">
        <f t="shared" si="0"/>
        <v>0</v>
      </c>
      <c r="H46" s="12">
        <f t="shared" si="1"/>
        <v>0</v>
      </c>
      <c r="I46" s="25" t="str">
        <f>IF(H46=0,"",H46+COUNTIF($A$4:H46,H46)/100)</f>
        <v/>
      </c>
    </row>
    <row r="47" spans="1:9" x14ac:dyDescent="0.3">
      <c r="A47" s="45">
        <f>'1-2 TOUR A1'!I59</f>
        <v>0</v>
      </c>
      <c r="B47" s="45">
        <f>'1-2 TOUR A1'!$O59</f>
        <v>0</v>
      </c>
      <c r="C47" s="45">
        <f>'1-2 TOUR A2'!$O59</f>
        <v>0</v>
      </c>
      <c r="D47" s="45">
        <f>'1-2 TOUR A3'!$O59</f>
        <v>0</v>
      </c>
      <c r="E47" s="45">
        <f>'1-2 TOUR A4'!$O59</f>
        <v>0</v>
      </c>
      <c r="F47" s="45">
        <f>'1-2 TOUR A5'!$O59</f>
        <v>0</v>
      </c>
      <c r="G47" s="4">
        <f t="shared" si="0"/>
        <v>0</v>
      </c>
      <c r="H47" s="12">
        <f t="shared" si="1"/>
        <v>0</v>
      </c>
      <c r="I47" s="25" t="str">
        <f>IF(H47=0,"",H47+COUNTIF($A$4:H47,H47)/100)</f>
        <v/>
      </c>
    </row>
    <row r="48" spans="1:9" x14ac:dyDescent="0.3">
      <c r="A48" s="45">
        <f>'1-2 TOUR A1'!I60</f>
        <v>0</v>
      </c>
      <c r="B48" s="45">
        <f>'1-2 TOUR A1'!$O60</f>
        <v>0</v>
      </c>
      <c r="C48" s="45">
        <f>'1-2 TOUR A2'!$O60</f>
        <v>0</v>
      </c>
      <c r="D48" s="45">
        <f>'1-2 TOUR A3'!$O60</f>
        <v>0</v>
      </c>
      <c r="E48" s="45">
        <f>'1-2 TOUR A4'!$O60</f>
        <v>0</v>
      </c>
      <c r="F48" s="45">
        <f>'1-2 TOUR A5'!$O60</f>
        <v>0</v>
      </c>
      <c r="G48" s="4">
        <f t="shared" si="0"/>
        <v>0</v>
      </c>
      <c r="H48" s="12">
        <f t="shared" si="1"/>
        <v>0</v>
      </c>
      <c r="I48" s="25" t="str">
        <f>IF(H48=0,"",H48+COUNTIF($A$4:H48,H48)/100)</f>
        <v/>
      </c>
    </row>
    <row r="49" spans="1:9" x14ac:dyDescent="0.3">
      <c r="A49" s="45">
        <f>'1-2 TOUR A1'!I61</f>
        <v>0</v>
      </c>
      <c r="B49" s="45">
        <f>'1-2 TOUR A1'!$O61</f>
        <v>0</v>
      </c>
      <c r="C49" s="45">
        <f>'1-2 TOUR A2'!$O61</f>
        <v>0</v>
      </c>
      <c r="D49" s="45">
        <f>'1-2 TOUR A3'!$O61</f>
        <v>0</v>
      </c>
      <c r="E49" s="45">
        <f>'1-2 TOUR A4'!$O61</f>
        <v>0</v>
      </c>
      <c r="F49" s="45">
        <f>'1-2 TOUR A5'!$O61</f>
        <v>0</v>
      </c>
      <c r="G49" s="4">
        <f t="shared" si="0"/>
        <v>0</v>
      </c>
      <c r="H49" s="12">
        <f t="shared" si="1"/>
        <v>0</v>
      </c>
      <c r="I49" s="25" t="str">
        <f>IF(H49=0,"",H49+COUNTIF($A$4:H49,H49)/100)</f>
        <v/>
      </c>
    </row>
    <row r="50" spans="1:9" x14ac:dyDescent="0.3">
      <c r="A50" s="45">
        <f>'1-2 TOUR A1'!I62</f>
        <v>0</v>
      </c>
      <c r="B50" s="45">
        <f>'1-2 TOUR A1'!$O62</f>
        <v>0</v>
      </c>
      <c r="C50" s="45">
        <f>'1-2 TOUR A2'!$O62</f>
        <v>0</v>
      </c>
      <c r="D50" s="45">
        <f>'1-2 TOUR A3'!$O62</f>
        <v>0</v>
      </c>
      <c r="E50" s="45">
        <f>'1-2 TOUR A4'!$O62</f>
        <v>0</v>
      </c>
      <c r="F50" s="45">
        <f>'1-2 TOUR A5'!$O62</f>
        <v>0</v>
      </c>
      <c r="G50" s="4">
        <f t="shared" si="0"/>
        <v>0</v>
      </c>
      <c r="H50" s="12">
        <f t="shared" si="1"/>
        <v>0</v>
      </c>
      <c r="I50" s="25" t="str">
        <f>IF(H50=0,"",H50+COUNTIF($A$4:H50,H50)/100)</f>
        <v/>
      </c>
    </row>
    <row r="51" spans="1:9" x14ac:dyDescent="0.3">
      <c r="A51" s="45">
        <f>'1-2 TOUR A1'!I63</f>
        <v>0</v>
      </c>
      <c r="B51" s="45">
        <f>'1-2 TOUR A1'!$O63</f>
        <v>0</v>
      </c>
      <c r="C51" s="45">
        <f>'1-2 TOUR A2'!$O63</f>
        <v>0</v>
      </c>
      <c r="D51" s="45">
        <f>'1-2 TOUR A3'!$O63</f>
        <v>0</v>
      </c>
      <c r="E51" s="45">
        <f>'1-2 TOUR A4'!$O63</f>
        <v>0</v>
      </c>
      <c r="F51" s="45">
        <f>'1-2 TOUR A5'!$O63</f>
        <v>0</v>
      </c>
      <c r="G51" s="4">
        <f t="shared" si="0"/>
        <v>0</v>
      </c>
      <c r="H51" s="12">
        <f t="shared" si="1"/>
        <v>0</v>
      </c>
      <c r="I51" s="25" t="str">
        <f>IF(H51=0,"",H51+COUNTIF($A$4:H51,H51)/100)</f>
        <v/>
      </c>
    </row>
    <row r="52" spans="1:9" x14ac:dyDescent="0.3">
      <c r="A52" s="45">
        <f>'1-2 TOUR A1'!I64</f>
        <v>0</v>
      </c>
      <c r="B52" s="45">
        <f>'1-2 TOUR A1'!$O64</f>
        <v>0</v>
      </c>
      <c r="C52" s="45">
        <f>'1-2 TOUR A2'!$O64</f>
        <v>0</v>
      </c>
      <c r="D52" s="45">
        <f>'1-2 TOUR A3'!$O64</f>
        <v>0</v>
      </c>
      <c r="E52" s="45">
        <f>'1-2 TOUR A4'!$O64</f>
        <v>0</v>
      </c>
      <c r="F52" s="45">
        <f>'1-2 TOUR A5'!$O64</f>
        <v>0</v>
      </c>
      <c r="G52" s="4">
        <f t="shared" si="0"/>
        <v>0</v>
      </c>
      <c r="H52" s="12">
        <f t="shared" si="1"/>
        <v>0</v>
      </c>
      <c r="I52" s="25" t="str">
        <f>IF(H52=0,"",H52+COUNTIF($A$4:H52,H52)/100)</f>
        <v/>
      </c>
    </row>
    <row r="53" spans="1:9" x14ac:dyDescent="0.3">
      <c r="A53" s="45">
        <f>'1-2 TOUR A1'!I65</f>
        <v>0</v>
      </c>
      <c r="B53" s="45">
        <f>'1-2 TOUR A1'!$O65</f>
        <v>0</v>
      </c>
      <c r="C53" s="45">
        <f>'1-2 TOUR A2'!$O65</f>
        <v>0</v>
      </c>
      <c r="D53" s="45">
        <f>'1-2 TOUR A3'!$O65</f>
        <v>0</v>
      </c>
      <c r="E53" s="45">
        <f>'1-2 TOUR A4'!$O65</f>
        <v>0</v>
      </c>
      <c r="F53" s="45">
        <f>'1-2 TOUR A5'!$O65</f>
        <v>0</v>
      </c>
      <c r="G53" s="4">
        <f t="shared" si="0"/>
        <v>0</v>
      </c>
      <c r="H53" s="12">
        <f t="shared" si="1"/>
        <v>0</v>
      </c>
      <c r="I53" s="25" t="str">
        <f>IF(H53=0,"",H53+COUNTIF($A$4:H53,H53)/100)</f>
        <v/>
      </c>
    </row>
    <row r="54" spans="1:9" x14ac:dyDescent="0.3">
      <c r="A54" s="45">
        <f>'1-2 TOUR A1'!I66</f>
        <v>0</v>
      </c>
      <c r="B54" s="45">
        <f>'1-2 TOUR A1'!$O66</f>
        <v>0</v>
      </c>
      <c r="C54" s="45">
        <f>'1-2 TOUR A2'!$O66</f>
        <v>0</v>
      </c>
      <c r="D54" s="45">
        <f>'1-2 TOUR A3'!$O66</f>
        <v>0</v>
      </c>
      <c r="E54" s="45">
        <f>'1-2 TOUR A4'!$O66</f>
        <v>0</v>
      </c>
      <c r="F54" s="45">
        <f>'1-2 TOUR A5'!$O66</f>
        <v>0</v>
      </c>
      <c r="G54" s="4">
        <f t="shared" si="0"/>
        <v>0</v>
      </c>
      <c r="H54" s="12">
        <f t="shared" si="1"/>
        <v>0</v>
      </c>
      <c r="I54" s="25" t="str">
        <f>IF(H54=0,"",H54+COUNTIF($A$4:H54,H54)/100)</f>
        <v/>
      </c>
    </row>
    <row r="55" spans="1:9" x14ac:dyDescent="0.3">
      <c r="A55" s="45">
        <f>'1-2 TOUR A1'!I67</f>
        <v>0</v>
      </c>
      <c r="B55" s="45">
        <f>'1-2 TOUR A1'!$O67</f>
        <v>0</v>
      </c>
      <c r="C55" s="45">
        <f>'1-2 TOUR A2'!$O67</f>
        <v>0</v>
      </c>
      <c r="D55" s="45">
        <f>'1-2 TOUR A3'!$O67</f>
        <v>0</v>
      </c>
      <c r="E55" s="45">
        <f>'1-2 TOUR A4'!$O67</f>
        <v>0</v>
      </c>
      <c r="F55" s="45">
        <f>'1-2 TOUR A5'!$O67</f>
        <v>0</v>
      </c>
      <c r="G55" s="4">
        <f t="shared" si="0"/>
        <v>0</v>
      </c>
      <c r="H55" s="12">
        <f t="shared" si="1"/>
        <v>0</v>
      </c>
      <c r="I55" s="25" t="str">
        <f>IF(H55=0,"",H55+COUNTIF($A$4:H55,H55)/100)</f>
        <v/>
      </c>
    </row>
    <row r="56" spans="1:9" x14ac:dyDescent="0.3">
      <c r="A56" s="45">
        <f>'1-2 TOUR A1'!I68</f>
        <v>0</v>
      </c>
      <c r="B56" s="45">
        <f>'1-2 TOUR A1'!$O68</f>
        <v>0</v>
      </c>
      <c r="C56" s="45">
        <f>'1-2 TOUR A2'!$O68</f>
        <v>0</v>
      </c>
      <c r="D56" s="45">
        <f>'1-2 TOUR A3'!$O68</f>
        <v>0</v>
      </c>
      <c r="E56" s="45">
        <f>'1-2 TOUR A4'!$O68</f>
        <v>0</v>
      </c>
      <c r="F56" s="45">
        <f>'1-2 TOUR A5'!$O68</f>
        <v>0</v>
      </c>
      <c r="G56" s="4">
        <f t="shared" si="0"/>
        <v>0</v>
      </c>
      <c r="H56" s="12">
        <f t="shared" si="1"/>
        <v>0</v>
      </c>
      <c r="I56" s="25" t="str">
        <f>IF(H56=0,"",H56+COUNTIF($A$4:H56,H56)/100)</f>
        <v/>
      </c>
    </row>
    <row r="57" spans="1:9" x14ac:dyDescent="0.3">
      <c r="A57" s="45">
        <f>'1-2 TOUR A1'!I69</f>
        <v>0</v>
      </c>
      <c r="B57" s="45">
        <f>'1-2 TOUR A1'!$O69</f>
        <v>0</v>
      </c>
      <c r="C57" s="45">
        <f>'1-2 TOUR A2'!$O69</f>
        <v>0</v>
      </c>
      <c r="D57" s="45">
        <f>'1-2 TOUR A3'!$O69</f>
        <v>0</v>
      </c>
      <c r="E57" s="45">
        <f>'1-2 TOUR A4'!$O69</f>
        <v>0</v>
      </c>
      <c r="F57" s="45">
        <f>'1-2 TOUR A5'!$O69</f>
        <v>0</v>
      </c>
      <c r="G57" s="4">
        <f t="shared" si="0"/>
        <v>0</v>
      </c>
      <c r="H57" s="12">
        <f t="shared" si="1"/>
        <v>0</v>
      </c>
      <c r="I57" s="25" t="str">
        <f>IF(H57=0,"",H57+COUNTIF($A$4:H57,H57)/100)</f>
        <v/>
      </c>
    </row>
    <row r="58" spans="1:9" x14ac:dyDescent="0.3">
      <c r="A58" s="45">
        <f>'1-2 TOUR A1'!I70</f>
        <v>0</v>
      </c>
      <c r="B58" s="45">
        <f>'1-2 TOUR A1'!$O70</f>
        <v>0</v>
      </c>
      <c r="C58" s="45">
        <f>'1-2 TOUR A2'!$O70</f>
        <v>0</v>
      </c>
      <c r="D58" s="45">
        <f>'1-2 TOUR A3'!$O70</f>
        <v>0</v>
      </c>
      <c r="E58" s="45">
        <f>'1-2 TOUR A4'!$O70</f>
        <v>0</v>
      </c>
      <c r="F58" s="45">
        <f>'1-2 TOUR A5'!$O70</f>
        <v>0</v>
      </c>
      <c r="G58" s="4">
        <f t="shared" si="0"/>
        <v>0</v>
      </c>
      <c r="H58" s="12">
        <f t="shared" si="1"/>
        <v>0</v>
      </c>
      <c r="I58" s="25" t="str">
        <f>IF(H58=0,"",H58+COUNTIF($A$4:H58,H58)/100)</f>
        <v/>
      </c>
    </row>
    <row r="59" spans="1:9" x14ac:dyDescent="0.3">
      <c r="A59" s="45">
        <f>'1-2 TOUR A1'!I71</f>
        <v>0</v>
      </c>
      <c r="B59" s="45">
        <f>'1-2 TOUR A1'!$O71</f>
        <v>0</v>
      </c>
      <c r="C59" s="45">
        <f>'1-2 TOUR A2'!$O71</f>
        <v>0</v>
      </c>
      <c r="D59" s="45">
        <f>'1-2 TOUR A3'!$O71</f>
        <v>0</v>
      </c>
      <c r="E59" s="45">
        <f>'1-2 TOUR A4'!$O71</f>
        <v>0</v>
      </c>
      <c r="F59" s="45">
        <f>'1-2 TOUR A5'!$O71</f>
        <v>0</v>
      </c>
      <c r="G59" s="4">
        <f t="shared" si="0"/>
        <v>0</v>
      </c>
      <c r="H59" s="12">
        <f t="shared" si="1"/>
        <v>0</v>
      </c>
      <c r="I59" s="25" t="str">
        <f>IF(H59=0,"",H59+COUNTIF($A$4:H59,H59)/100)</f>
        <v/>
      </c>
    </row>
    <row r="60" spans="1:9" x14ac:dyDescent="0.3">
      <c r="A60" s="45">
        <f>'1-2 TOUR A1'!I72</f>
        <v>0</v>
      </c>
      <c r="B60" s="45">
        <f>'1-2 TOUR A1'!$O72</f>
        <v>0</v>
      </c>
      <c r="C60" s="45">
        <f>'1-2 TOUR A2'!$O72</f>
        <v>0</v>
      </c>
      <c r="D60" s="45">
        <f>'1-2 TOUR A3'!$O72</f>
        <v>0</v>
      </c>
      <c r="E60" s="45">
        <f>'1-2 TOUR A4'!$O72</f>
        <v>0</v>
      </c>
      <c r="F60" s="45">
        <f>'1-2 TOUR A5'!$O72</f>
        <v>0</v>
      </c>
      <c r="G60" s="4">
        <f t="shared" si="0"/>
        <v>0</v>
      </c>
      <c r="H60" s="12">
        <f t="shared" si="1"/>
        <v>0</v>
      </c>
      <c r="I60" s="25" t="str">
        <f>IF(H60=0,"",H60+COUNTIF($A$4:H60,H60)/100)</f>
        <v/>
      </c>
    </row>
    <row r="61" spans="1:9" x14ac:dyDescent="0.3">
      <c r="A61" s="45">
        <f>'1-2 TOUR A1'!I73</f>
        <v>0</v>
      </c>
      <c r="B61" s="45">
        <f>'1-2 TOUR A1'!$O73</f>
        <v>0</v>
      </c>
      <c r="C61" s="45">
        <f>'1-2 TOUR A2'!$O73</f>
        <v>0</v>
      </c>
      <c r="D61" s="45">
        <f>'1-2 TOUR A3'!$O73</f>
        <v>0</v>
      </c>
      <c r="E61" s="45">
        <f>'1-2 TOUR A4'!$O73</f>
        <v>0</v>
      </c>
      <c r="F61" s="45">
        <f>'1-2 TOUR A5'!$O73</f>
        <v>0</v>
      </c>
      <c r="G61" s="4">
        <f t="shared" si="0"/>
        <v>0</v>
      </c>
      <c r="H61" s="12">
        <f t="shared" si="1"/>
        <v>0</v>
      </c>
      <c r="I61" s="25" t="str">
        <f>IF(H61=0,"",H61+COUNTIF($A$4:H61,H61)/100)</f>
        <v/>
      </c>
    </row>
    <row r="62" spans="1:9" x14ac:dyDescent="0.3">
      <c r="A62" s="45">
        <f>'1-2 TOUR A1'!I74</f>
        <v>0</v>
      </c>
      <c r="B62" s="45">
        <f>'1-2 TOUR A1'!$O74</f>
        <v>0</v>
      </c>
      <c r="C62" s="45">
        <f>'1-2 TOUR A2'!$O74</f>
        <v>0</v>
      </c>
      <c r="D62" s="45">
        <f>'1-2 TOUR A3'!$O74</f>
        <v>0</v>
      </c>
      <c r="E62" s="45">
        <f>'1-2 TOUR A4'!$O74</f>
        <v>0</v>
      </c>
      <c r="F62" s="45">
        <f>'1-2 TOUR A5'!$O74</f>
        <v>0</v>
      </c>
      <c r="G62" s="4">
        <f t="shared" si="0"/>
        <v>0</v>
      </c>
      <c r="H62" s="12">
        <f t="shared" si="1"/>
        <v>0</v>
      </c>
      <c r="I62" s="25" t="str">
        <f>IF(H62=0,"",H62+COUNTIF($A$4:H62,H62)/100)</f>
        <v/>
      </c>
    </row>
    <row r="63" spans="1:9" x14ac:dyDescent="0.3">
      <c r="A63" s="45">
        <f>'1-2 TOUR A1'!I75</f>
        <v>0</v>
      </c>
      <c r="B63" s="45">
        <f>'1-2 TOUR A1'!$O75</f>
        <v>0</v>
      </c>
      <c r="C63" s="45">
        <f>'1-2 TOUR A2'!$O75</f>
        <v>0</v>
      </c>
      <c r="D63" s="45">
        <f>'1-2 TOUR A3'!$O75</f>
        <v>0</v>
      </c>
      <c r="E63" s="45">
        <f>'1-2 TOUR A4'!$O75</f>
        <v>0</v>
      </c>
      <c r="F63" s="45">
        <f>'1-2 TOUR A5'!$O75</f>
        <v>0</v>
      </c>
      <c r="G63" s="4">
        <f t="shared" si="0"/>
        <v>0</v>
      </c>
      <c r="H63" s="12">
        <f t="shared" si="1"/>
        <v>0</v>
      </c>
      <c r="I63" s="25" t="str">
        <f>IF(H63=0,"",H63+COUNTIF($A$4:H63,H63)/100)</f>
        <v/>
      </c>
    </row>
    <row r="64" spans="1:9" x14ac:dyDescent="0.3">
      <c r="A64" s="45">
        <f>'1-2 TOUR A1'!I76</f>
        <v>0</v>
      </c>
      <c r="B64" s="45">
        <f>'1-2 TOUR A1'!$O76</f>
        <v>0</v>
      </c>
      <c r="C64" s="45">
        <f>'1-2 TOUR A2'!$O76</f>
        <v>0</v>
      </c>
      <c r="D64" s="45">
        <f>'1-2 TOUR A3'!$O76</f>
        <v>0</v>
      </c>
      <c r="E64" s="45">
        <f>'1-2 TOUR A4'!$O76</f>
        <v>0</v>
      </c>
      <c r="F64" s="45">
        <f>'1-2 TOUR A5'!$O76</f>
        <v>0</v>
      </c>
      <c r="G64" s="4">
        <f t="shared" si="0"/>
        <v>0</v>
      </c>
      <c r="H64" s="12">
        <f t="shared" si="1"/>
        <v>0</v>
      </c>
      <c r="I64" s="25" t="str">
        <f>IF(H64=0,"",H64+COUNTIF($A$4:H64,H64)/100)</f>
        <v/>
      </c>
    </row>
    <row r="65" spans="1:9" x14ac:dyDescent="0.3">
      <c r="A65" s="45">
        <f>'1-2 TOUR A1'!I77</f>
        <v>0</v>
      </c>
      <c r="B65" s="45">
        <f>'1-2 TOUR A1'!$O77</f>
        <v>0</v>
      </c>
      <c r="C65" s="45">
        <f>'1-2 TOUR A2'!$O77</f>
        <v>0</v>
      </c>
      <c r="D65" s="45">
        <f>'1-2 TOUR A3'!$O77</f>
        <v>0</v>
      </c>
      <c r="E65" s="45">
        <f>'1-2 TOUR A4'!$O77</f>
        <v>0</v>
      </c>
      <c r="F65" s="45">
        <f>'1-2 TOUR A5'!$O77</f>
        <v>0</v>
      </c>
      <c r="G65" s="4">
        <f t="shared" si="0"/>
        <v>0</v>
      </c>
      <c r="H65" s="12">
        <f t="shared" si="1"/>
        <v>0</v>
      </c>
      <c r="I65" s="25" t="str">
        <f>IF(H65=0,"",H65+COUNTIF($A$4:H65,H65)/100)</f>
        <v/>
      </c>
    </row>
    <row r="66" spans="1:9" x14ac:dyDescent="0.3">
      <c r="A66" s="45">
        <f>'1-2 TOUR A1'!I78</f>
        <v>0</v>
      </c>
      <c r="B66" s="45">
        <f>'1-2 TOUR A1'!$O78</f>
        <v>0</v>
      </c>
      <c r="C66" s="45">
        <f>'1-2 TOUR A2'!$O78</f>
        <v>0</v>
      </c>
      <c r="D66" s="45">
        <f>'1-2 TOUR A3'!$O78</f>
        <v>0</v>
      </c>
      <c r="E66" s="45">
        <f>'1-2 TOUR A4'!$O78</f>
        <v>0</v>
      </c>
      <c r="F66" s="45">
        <f>'1-2 TOUR A5'!$O78</f>
        <v>0</v>
      </c>
      <c r="G66" s="4">
        <f t="shared" si="0"/>
        <v>0</v>
      </c>
      <c r="H66" s="12">
        <f t="shared" si="1"/>
        <v>0</v>
      </c>
      <c r="I66" s="25" t="str">
        <f>IF(H66=0,"",H66+COUNTIF($A$4:H66,H66)/100)</f>
        <v/>
      </c>
    </row>
    <row r="67" spans="1:9" x14ac:dyDescent="0.3">
      <c r="A67" s="45">
        <f>'1-2 TOUR A1'!I79</f>
        <v>0</v>
      </c>
      <c r="B67" s="45">
        <f>'1-2 TOUR A1'!$O79</f>
        <v>0</v>
      </c>
      <c r="C67" s="45">
        <f>'1-2 TOUR A2'!$O79</f>
        <v>0</v>
      </c>
      <c r="D67" s="45">
        <f>'1-2 TOUR A3'!$O79</f>
        <v>0</v>
      </c>
      <c r="E67" s="45">
        <f>'1-2 TOUR A4'!$O79</f>
        <v>0</v>
      </c>
      <c r="F67" s="45">
        <f>'1-2 TOUR A5'!$O79</f>
        <v>0</v>
      </c>
      <c r="G67" s="4">
        <f t="shared" si="0"/>
        <v>0</v>
      </c>
      <c r="H67" s="12">
        <f t="shared" si="1"/>
        <v>0</v>
      </c>
      <c r="I67" s="25" t="str">
        <f>IF(H67=0,"",H67+COUNTIF($A$4:H67,H67)/100)</f>
        <v/>
      </c>
    </row>
    <row r="68" spans="1:9" x14ac:dyDescent="0.3">
      <c r="A68" s="45">
        <f>'1-2 TOUR A1'!I80</f>
        <v>0</v>
      </c>
      <c r="B68" s="45">
        <f>'1-2 TOUR A1'!$O80</f>
        <v>0</v>
      </c>
      <c r="C68" s="45">
        <f>'1-2 TOUR A2'!$O80</f>
        <v>0</v>
      </c>
      <c r="D68" s="45">
        <f>'1-2 TOUR A3'!$O80</f>
        <v>0</v>
      </c>
      <c r="E68" s="45">
        <f>'1-2 TOUR A4'!$O80</f>
        <v>0</v>
      </c>
      <c r="F68" s="45">
        <f>'1-2 TOUR A5'!$O80</f>
        <v>0</v>
      </c>
      <c r="G68" s="4">
        <f t="shared" ref="G68:G93" si="2">SUM(B68:F68)</f>
        <v>0</v>
      </c>
      <c r="H68" s="12">
        <f t="shared" si="1"/>
        <v>0</v>
      </c>
      <c r="I68" s="25" t="str">
        <f>IF(H68=0,"",H68+COUNTIF($A$4:H68,H68)/100)</f>
        <v/>
      </c>
    </row>
    <row r="69" spans="1:9" x14ac:dyDescent="0.3">
      <c r="A69" s="45">
        <f>'1-2 TOUR A1'!I81</f>
        <v>0</v>
      </c>
      <c r="B69" s="45">
        <f>'1-2 TOUR A1'!$O81</f>
        <v>0</v>
      </c>
      <c r="C69" s="45">
        <f>'1-2 TOUR A2'!$O81</f>
        <v>0</v>
      </c>
      <c r="D69" s="45">
        <f>'1-2 TOUR A3'!$O81</f>
        <v>0</v>
      </c>
      <c r="E69" s="45">
        <f>'1-2 TOUR A4'!$O81</f>
        <v>0</v>
      </c>
      <c r="F69" s="45">
        <f>'1-2 TOUR A5'!$O81</f>
        <v>0</v>
      </c>
      <c r="G69" s="4">
        <f t="shared" si="2"/>
        <v>0</v>
      </c>
      <c r="H69" s="12">
        <f t="shared" si="1"/>
        <v>0</v>
      </c>
      <c r="I69" s="25" t="str">
        <f>IF(H69=0,"",H69+COUNTIF($A$4:H69,H69)/100)</f>
        <v/>
      </c>
    </row>
    <row r="70" spans="1:9" x14ac:dyDescent="0.3">
      <c r="A70" s="45">
        <f>'1-2 TOUR A1'!I82</f>
        <v>0</v>
      </c>
      <c r="B70" s="45">
        <f>'1-2 TOUR A1'!$O82</f>
        <v>0</v>
      </c>
      <c r="C70" s="45">
        <f>'1-2 TOUR A2'!$O82</f>
        <v>0</v>
      </c>
      <c r="D70" s="45">
        <f>'1-2 TOUR A3'!$O82</f>
        <v>0</v>
      </c>
      <c r="E70" s="45">
        <f>'1-2 TOUR A4'!$O82</f>
        <v>0</v>
      </c>
      <c r="F70" s="45">
        <f>'1-2 TOUR A5'!$O82</f>
        <v>0</v>
      </c>
      <c r="G70" s="4">
        <f t="shared" si="2"/>
        <v>0</v>
      </c>
      <c r="H70" s="12">
        <f t="shared" si="1"/>
        <v>0</v>
      </c>
      <c r="I70" s="25" t="str">
        <f>IF(H70=0,"",H70+COUNTIF($A$4:H70,H70)/100)</f>
        <v/>
      </c>
    </row>
    <row r="71" spans="1:9" x14ac:dyDescent="0.3">
      <c r="A71" s="45">
        <f>'1-2 TOUR A1'!I83</f>
        <v>0</v>
      </c>
      <c r="B71" s="45">
        <f>'1-2 TOUR A1'!$O83</f>
        <v>0</v>
      </c>
      <c r="C71" s="45">
        <f>'1-2 TOUR A2'!$O83</f>
        <v>0</v>
      </c>
      <c r="D71" s="45">
        <f>'1-2 TOUR A3'!$O83</f>
        <v>0</v>
      </c>
      <c r="E71" s="45">
        <f>'1-2 TOUR A4'!$O83</f>
        <v>0</v>
      </c>
      <c r="F71" s="45">
        <f>'1-2 TOUR A5'!$O83</f>
        <v>0</v>
      </c>
      <c r="G71" s="4">
        <f t="shared" si="2"/>
        <v>0</v>
      </c>
      <c r="H71" s="12">
        <f t="shared" si="1"/>
        <v>0</v>
      </c>
      <c r="I71" s="25" t="str">
        <f>IF(H71=0,"",H71+COUNTIF($A$4:H71,H71)/100)</f>
        <v/>
      </c>
    </row>
    <row r="72" spans="1:9" x14ac:dyDescent="0.3">
      <c r="A72" s="45">
        <f>'1-2 TOUR A1'!I84</f>
        <v>0</v>
      </c>
      <c r="B72" s="45">
        <f>'1-2 TOUR A1'!$O84</f>
        <v>0</v>
      </c>
      <c r="C72" s="45">
        <f>'1-2 TOUR A2'!$O84</f>
        <v>0</v>
      </c>
      <c r="D72" s="45">
        <f>'1-2 TOUR A3'!$O84</f>
        <v>0</v>
      </c>
      <c r="E72" s="45">
        <f>'1-2 TOUR A4'!$O84</f>
        <v>0</v>
      </c>
      <c r="F72" s="45">
        <f>'1-2 TOUR A5'!$O84</f>
        <v>0</v>
      </c>
      <c r="G72" s="4">
        <f t="shared" si="2"/>
        <v>0</v>
      </c>
      <c r="H72" s="12">
        <f t="shared" si="1"/>
        <v>0</v>
      </c>
      <c r="I72" s="25" t="str">
        <f>IF(H72=0,"",H72+COUNTIF($A$4:H72,H72)/100)</f>
        <v/>
      </c>
    </row>
    <row r="73" spans="1:9" x14ac:dyDescent="0.3">
      <c r="A73" s="45">
        <f>'1-2 TOUR A1'!I85</f>
        <v>0</v>
      </c>
      <c r="B73" s="45">
        <f>'1-2 TOUR A1'!$O85</f>
        <v>0</v>
      </c>
      <c r="C73" s="45">
        <f>'1-2 TOUR A2'!$O85</f>
        <v>0</v>
      </c>
      <c r="D73" s="45">
        <f>'1-2 TOUR A3'!$O85</f>
        <v>0</v>
      </c>
      <c r="E73" s="45">
        <f>'1-2 TOUR A4'!$O85</f>
        <v>0</v>
      </c>
      <c r="F73" s="45">
        <f>'1-2 TOUR A5'!$O85</f>
        <v>0</v>
      </c>
      <c r="G73" s="4">
        <f t="shared" si="2"/>
        <v>0</v>
      </c>
      <c r="H73" s="12">
        <f t="shared" si="1"/>
        <v>0</v>
      </c>
      <c r="I73" s="25" t="str">
        <f>IF(H73=0,"",H73+COUNTIF($A$4:H73,H73)/100)</f>
        <v/>
      </c>
    </row>
    <row r="74" spans="1:9" x14ac:dyDescent="0.3">
      <c r="A74" s="45">
        <f>'1-2 TOUR A1'!I86</f>
        <v>0</v>
      </c>
      <c r="B74" s="45">
        <f>'1-2 TOUR A1'!$O86</f>
        <v>0</v>
      </c>
      <c r="C74" s="45">
        <f>'1-2 TOUR A2'!$O86</f>
        <v>0</v>
      </c>
      <c r="D74" s="45">
        <f>'1-2 TOUR A3'!$O86</f>
        <v>0</v>
      </c>
      <c r="E74" s="45">
        <f>'1-2 TOUR A4'!$O86</f>
        <v>0</v>
      </c>
      <c r="F74" s="45">
        <f>'1-2 TOUR A5'!$O86</f>
        <v>0</v>
      </c>
      <c r="G74" s="4">
        <f t="shared" si="2"/>
        <v>0</v>
      </c>
      <c r="H74" s="12">
        <f t="shared" si="1"/>
        <v>0</v>
      </c>
      <c r="I74" s="25" t="str">
        <f>IF(H74=0,"",H74+COUNTIF($A$4:H74,H74)/100)</f>
        <v/>
      </c>
    </row>
    <row r="75" spans="1:9" x14ac:dyDescent="0.3">
      <c r="A75" s="45">
        <f>'1-2 TOUR A1'!I87</f>
        <v>0</v>
      </c>
      <c r="B75" s="45">
        <f>'1-2 TOUR A1'!$O87</f>
        <v>0</v>
      </c>
      <c r="C75" s="45">
        <f>'1-2 TOUR A2'!$O87</f>
        <v>0</v>
      </c>
      <c r="D75" s="45">
        <f>'1-2 TOUR A3'!$O87</f>
        <v>0</v>
      </c>
      <c r="E75" s="45">
        <f>'1-2 TOUR A4'!$O87</f>
        <v>0</v>
      </c>
      <c r="F75" s="45">
        <f>'1-2 TOUR A5'!$O87</f>
        <v>0</v>
      </c>
      <c r="G75" s="4">
        <f t="shared" si="2"/>
        <v>0</v>
      </c>
      <c r="H75" s="12">
        <f t="shared" si="1"/>
        <v>0</v>
      </c>
      <c r="I75" s="25" t="str">
        <f>IF(H75=0,"",H75+COUNTIF($A$4:H75,H75)/100)</f>
        <v/>
      </c>
    </row>
    <row r="76" spans="1:9" x14ac:dyDescent="0.3">
      <c r="A76" s="45">
        <f>'1-2 TOUR A1'!I88</f>
        <v>0</v>
      </c>
      <c r="B76" s="45">
        <f>'1-2 TOUR A1'!$O88</f>
        <v>0</v>
      </c>
      <c r="C76" s="45">
        <f>'1-2 TOUR A2'!$O88</f>
        <v>0</v>
      </c>
      <c r="D76" s="45">
        <f>'1-2 TOUR A3'!$O88</f>
        <v>0</v>
      </c>
      <c r="E76" s="45">
        <f>'1-2 TOUR A4'!$O88</f>
        <v>0</v>
      </c>
      <c r="F76" s="45">
        <f>'1-2 TOUR A5'!$O88</f>
        <v>0</v>
      </c>
      <c r="G76" s="4">
        <f t="shared" si="2"/>
        <v>0</v>
      </c>
      <c r="H76" s="12">
        <f t="shared" si="1"/>
        <v>0</v>
      </c>
      <c r="I76" s="25" t="str">
        <f>IF(H76=0,"",H76+COUNTIF($A$4:H76,H76)/100)</f>
        <v/>
      </c>
    </row>
    <row r="77" spans="1:9" x14ac:dyDescent="0.3">
      <c r="A77" s="45" t="e">
        <f>'1-2 TOUR A1'!I89</f>
        <v>#REF!</v>
      </c>
      <c r="B77" s="45">
        <f>'1-2 TOUR A1'!$O89</f>
        <v>0</v>
      </c>
      <c r="C77" s="45">
        <f>'1-2 TOUR A2'!$O89</f>
        <v>0</v>
      </c>
      <c r="D77" s="45">
        <f>'1-2 TOUR A3'!$O89</f>
        <v>0</v>
      </c>
      <c r="E77" s="45">
        <f>'1-2 TOUR A4'!$O89</f>
        <v>0</v>
      </c>
      <c r="F77" s="45">
        <f>'1-2 TOUR A5'!$O89</f>
        <v>0</v>
      </c>
      <c r="G77" s="4">
        <f t="shared" si="2"/>
        <v>0</v>
      </c>
      <c r="H77" s="12">
        <f t="shared" si="1"/>
        <v>0</v>
      </c>
      <c r="I77" s="25" t="str">
        <f>IF(H77=0,"",H77+COUNTIF($A$4:H77,H77)/100)</f>
        <v/>
      </c>
    </row>
    <row r="78" spans="1:9" x14ac:dyDescent="0.3">
      <c r="A78" s="45">
        <f>'1-2 TOUR A1'!I90</f>
        <v>0</v>
      </c>
      <c r="B78" s="45">
        <f>'1-2 TOUR A1'!$O90</f>
        <v>0</v>
      </c>
      <c r="C78" s="45">
        <f>'1-2 TOUR A2'!$O90</f>
        <v>0</v>
      </c>
      <c r="D78" s="45">
        <f>'1-2 TOUR A3'!$O90</f>
        <v>0</v>
      </c>
      <c r="E78" s="45">
        <f>'1-2 TOUR A4'!$O90</f>
        <v>0</v>
      </c>
      <c r="F78" s="45">
        <f>'1-2 TOUR A5'!$O90</f>
        <v>0</v>
      </c>
      <c r="G78" s="4">
        <f t="shared" si="2"/>
        <v>0</v>
      </c>
      <c r="H78" s="12">
        <f t="shared" si="1"/>
        <v>0</v>
      </c>
      <c r="I78" s="25" t="str">
        <f>IF(H78=0,"",H78+COUNTIF($A$4:H78,H78)/100)</f>
        <v/>
      </c>
    </row>
    <row r="79" spans="1:9" x14ac:dyDescent="0.3">
      <c r="A79" s="45">
        <f>'1-2 TOUR A1'!I91</f>
        <v>0</v>
      </c>
      <c r="B79" s="45">
        <f>'1-2 TOUR A1'!$O91</f>
        <v>0</v>
      </c>
      <c r="C79" s="45">
        <f>'1-2 TOUR A2'!$O91</f>
        <v>0</v>
      </c>
      <c r="D79" s="45">
        <f>'1-2 TOUR A3'!$O91</f>
        <v>0</v>
      </c>
      <c r="E79" s="45">
        <f>'1-2 TOUR A4'!$O91</f>
        <v>0</v>
      </c>
      <c r="F79" s="45">
        <f>'1-2 TOUR A5'!$O91</f>
        <v>0</v>
      </c>
      <c r="G79" s="4">
        <f t="shared" si="2"/>
        <v>0</v>
      </c>
      <c r="H79" s="12">
        <f t="shared" si="1"/>
        <v>0</v>
      </c>
      <c r="I79" s="25" t="str">
        <f>IF(H79=0,"",H79+COUNTIF($A$4:H79,H79)/100)</f>
        <v/>
      </c>
    </row>
    <row r="80" spans="1:9" x14ac:dyDescent="0.3">
      <c r="A80" s="45">
        <f>'1-2 TOUR A1'!I92</f>
        <v>0</v>
      </c>
      <c r="B80" s="45">
        <f>'1-2 TOUR A1'!$O92</f>
        <v>0</v>
      </c>
      <c r="C80" s="45">
        <f>'1-2 TOUR A2'!$O92</f>
        <v>0</v>
      </c>
      <c r="D80" s="45">
        <f>'1-2 TOUR A3'!$O92</f>
        <v>0</v>
      </c>
      <c r="E80" s="45">
        <f>'1-2 TOUR A4'!$O92</f>
        <v>0</v>
      </c>
      <c r="F80" s="45">
        <f>'1-2 TOUR A5'!$O92</f>
        <v>0</v>
      </c>
      <c r="G80" s="4">
        <f t="shared" si="2"/>
        <v>0</v>
      </c>
      <c r="H80" s="12">
        <f t="shared" si="1"/>
        <v>0</v>
      </c>
      <c r="I80" s="25" t="str">
        <f>IF(H80=0,"",H80+COUNTIF($A$4:H80,H80)/100)</f>
        <v/>
      </c>
    </row>
    <row r="81" spans="1:9" x14ac:dyDescent="0.3">
      <c r="A81" s="45">
        <f>'1-2 TOUR A1'!I93</f>
        <v>0</v>
      </c>
      <c r="B81" s="45">
        <f>'1-2 TOUR A1'!$O93</f>
        <v>0</v>
      </c>
      <c r="C81" s="45">
        <f>'1-2 TOUR A2'!$O93</f>
        <v>0</v>
      </c>
      <c r="D81" s="45">
        <f>'1-2 TOUR A3'!$O93</f>
        <v>0</v>
      </c>
      <c r="E81" s="45">
        <f>'1-2 TOUR A4'!$O93</f>
        <v>0</v>
      </c>
      <c r="F81" s="45">
        <f>'1-2 TOUR A5'!$O93</f>
        <v>0</v>
      </c>
      <c r="G81" s="4">
        <f t="shared" si="2"/>
        <v>0</v>
      </c>
      <c r="H81" s="12">
        <f t="shared" si="1"/>
        <v>0</v>
      </c>
      <c r="I81" s="25" t="str">
        <f>IF(H81=0,"",H81+COUNTIF($A$4:H81,H81)/100)</f>
        <v/>
      </c>
    </row>
    <row r="82" spans="1:9" x14ac:dyDescent="0.3">
      <c r="A82" s="45">
        <f>'1-2 TOUR A1'!I94</f>
        <v>0</v>
      </c>
      <c r="B82" s="45">
        <f>'1-2 TOUR A1'!$O94</f>
        <v>0</v>
      </c>
      <c r="C82" s="45">
        <f>'1-2 TOUR A2'!$O94</f>
        <v>0</v>
      </c>
      <c r="D82" s="45">
        <f>'1-2 TOUR A3'!$O94</f>
        <v>0</v>
      </c>
      <c r="E82" s="45">
        <f>'1-2 TOUR A4'!$O94</f>
        <v>0</v>
      </c>
      <c r="F82" s="45">
        <f>'1-2 TOUR A5'!$O94</f>
        <v>0</v>
      </c>
      <c r="G82" s="4">
        <f t="shared" si="2"/>
        <v>0</v>
      </c>
      <c r="H82" s="12">
        <f t="shared" si="1"/>
        <v>0</v>
      </c>
      <c r="I82" s="25" t="str">
        <f>IF(H82=0,"",H82+COUNTIF($A$4:H82,H82)/100)</f>
        <v/>
      </c>
    </row>
    <row r="83" spans="1:9" x14ac:dyDescent="0.3">
      <c r="A83" s="45">
        <f>'1-2 TOUR A1'!I95</f>
        <v>0</v>
      </c>
      <c r="B83" s="45">
        <f>'1-2 TOUR A1'!$O95</f>
        <v>0</v>
      </c>
      <c r="C83" s="45">
        <f>'1-2 TOUR A2'!$O95</f>
        <v>0</v>
      </c>
      <c r="D83" s="45">
        <f>'1-2 TOUR A3'!$O95</f>
        <v>0</v>
      </c>
      <c r="E83" s="45">
        <f>'1-2 TOUR A4'!$O95</f>
        <v>0</v>
      </c>
      <c r="F83" s="45">
        <f>'1-2 TOUR A5'!$O95</f>
        <v>0</v>
      </c>
      <c r="G83" s="4">
        <f t="shared" si="2"/>
        <v>0</v>
      </c>
      <c r="H83" s="12">
        <f t="shared" si="1"/>
        <v>0</v>
      </c>
      <c r="I83" s="25" t="str">
        <f>IF(H83=0,"",H83+COUNTIF($A$4:H83,H83)/100)</f>
        <v/>
      </c>
    </row>
    <row r="84" spans="1:9" x14ac:dyDescent="0.3">
      <c r="A84" s="45">
        <f>'1-2 TOUR A1'!I96</f>
        <v>0</v>
      </c>
      <c r="B84" s="45">
        <f>'1-2 TOUR A1'!$O96</f>
        <v>0</v>
      </c>
      <c r="C84" s="45">
        <f>'1-2 TOUR A2'!$O96</f>
        <v>0</v>
      </c>
      <c r="D84" s="45">
        <f>'1-2 TOUR A3'!$O96</f>
        <v>0</v>
      </c>
      <c r="E84" s="45">
        <f>'1-2 TOUR A4'!$O96</f>
        <v>0</v>
      </c>
      <c r="F84" s="45">
        <f>'1-2 TOUR A5'!$O96</f>
        <v>0</v>
      </c>
      <c r="G84" s="4">
        <f t="shared" si="2"/>
        <v>0</v>
      </c>
      <c r="H84" s="12">
        <f t="shared" si="1"/>
        <v>0</v>
      </c>
      <c r="I84" s="25" t="str">
        <f>IF(H84=0,"",H84+COUNTIF($A$4:H84,H84)/100)</f>
        <v/>
      </c>
    </row>
    <row r="85" spans="1:9" x14ac:dyDescent="0.3">
      <c r="A85" s="45">
        <f>'1-2 TOUR A1'!I97</f>
        <v>0</v>
      </c>
      <c r="B85" s="45">
        <f>'1-2 TOUR A1'!$O97</f>
        <v>0</v>
      </c>
      <c r="C85" s="45">
        <f>'1-2 TOUR A2'!$O97</f>
        <v>0</v>
      </c>
      <c r="D85" s="45">
        <f>'1-2 TOUR A3'!$O97</f>
        <v>0</v>
      </c>
      <c r="E85" s="45">
        <f>'1-2 TOUR A4'!$O97</f>
        <v>0</v>
      </c>
      <c r="F85" s="45">
        <f>'1-2 TOUR A5'!$O97</f>
        <v>0</v>
      </c>
      <c r="G85" s="4">
        <f t="shared" si="2"/>
        <v>0</v>
      </c>
      <c r="H85" s="12">
        <f t="shared" si="1"/>
        <v>0</v>
      </c>
      <c r="I85" s="25" t="str">
        <f>IF(H85=0,"",H85+COUNTIF($A$4:H85,H85)/100)</f>
        <v/>
      </c>
    </row>
    <row r="86" spans="1:9" x14ac:dyDescent="0.3">
      <c r="A86" s="45">
        <f>'1-2 TOUR A1'!I98</f>
        <v>0</v>
      </c>
      <c r="B86" s="45">
        <f>'1-2 TOUR A1'!$O98</f>
        <v>0</v>
      </c>
      <c r="C86" s="45">
        <f>'1-2 TOUR A2'!$O98</f>
        <v>0</v>
      </c>
      <c r="D86" s="45">
        <f>'1-2 TOUR A3'!$O98</f>
        <v>0</v>
      </c>
      <c r="E86" s="45">
        <f>'1-2 TOUR A4'!$O98</f>
        <v>0</v>
      </c>
      <c r="F86" s="45">
        <f>'1-2 TOUR A5'!$O98</f>
        <v>0</v>
      </c>
      <c r="G86" s="4">
        <f t="shared" si="2"/>
        <v>0</v>
      </c>
      <c r="H86" s="12">
        <f t="shared" si="1"/>
        <v>0</v>
      </c>
      <c r="I86" s="25" t="str">
        <f>IF(H86=0,"",H86+COUNTIF($A$4:H86,H86)/100)</f>
        <v/>
      </c>
    </row>
    <row r="87" spans="1:9" x14ac:dyDescent="0.3">
      <c r="A87" s="45">
        <f>'1-2 TOUR A1'!I99</f>
        <v>0</v>
      </c>
      <c r="B87" s="45">
        <f>'1-2 TOUR A1'!$O99</f>
        <v>0</v>
      </c>
      <c r="C87" s="45">
        <f>'1-2 TOUR A2'!$O99</f>
        <v>0</v>
      </c>
      <c r="D87" s="45">
        <f>'1-2 TOUR A3'!$O99</f>
        <v>0</v>
      </c>
      <c r="E87" s="45">
        <f>'1-2 TOUR A4'!$O99</f>
        <v>0</v>
      </c>
      <c r="F87" s="45">
        <f>'1-2 TOUR A5'!$O99</f>
        <v>0</v>
      </c>
      <c r="G87" s="4">
        <f t="shared" si="2"/>
        <v>0</v>
      </c>
      <c r="H87" s="12">
        <f t="shared" si="1"/>
        <v>0</v>
      </c>
      <c r="I87" s="25" t="str">
        <f>IF(H87=0,"",H87+COUNTIF($A$4:H87,H87)/100)</f>
        <v/>
      </c>
    </row>
    <row r="88" spans="1:9" x14ac:dyDescent="0.3">
      <c r="A88" s="45">
        <f>'1-2 TOUR A1'!I100</f>
        <v>0</v>
      </c>
      <c r="B88" s="45">
        <f>'1-2 TOUR A1'!$O100</f>
        <v>0</v>
      </c>
      <c r="C88" s="45">
        <f>'1-2 TOUR A2'!$O100</f>
        <v>0</v>
      </c>
      <c r="D88" s="45">
        <f>'1-2 TOUR A3'!$O100</f>
        <v>0</v>
      </c>
      <c r="E88" s="45">
        <f>'1-2 TOUR A4'!$O100</f>
        <v>0</v>
      </c>
      <c r="F88" s="45">
        <f>'1-2 TOUR A5'!$O100</f>
        <v>0</v>
      </c>
      <c r="G88" s="4">
        <f t="shared" si="2"/>
        <v>0</v>
      </c>
      <c r="H88" s="12">
        <f t="shared" si="1"/>
        <v>0</v>
      </c>
      <c r="I88" s="25" t="str">
        <f>IF(H88=0,"",H88+COUNTIF($A$4:H88,H88)/100)</f>
        <v/>
      </c>
    </row>
    <row r="89" spans="1:9" x14ac:dyDescent="0.3">
      <c r="A89" s="45">
        <f>'1-2 TOUR A1'!I101</f>
        <v>0</v>
      </c>
      <c r="B89" s="45">
        <f>'1-2 TOUR A1'!$O101</f>
        <v>0</v>
      </c>
      <c r="C89" s="45">
        <f>'1-2 TOUR A2'!$O101</f>
        <v>0</v>
      </c>
      <c r="D89" s="45">
        <f>'1-2 TOUR A3'!$O101</f>
        <v>0</v>
      </c>
      <c r="E89" s="45">
        <f>'1-2 TOUR A4'!$O101</f>
        <v>0</v>
      </c>
      <c r="F89" s="45">
        <f>'1-2 TOUR A5'!$O101</f>
        <v>0</v>
      </c>
      <c r="G89" s="4">
        <f t="shared" si="2"/>
        <v>0</v>
      </c>
      <c r="H89" s="12">
        <f t="shared" si="1"/>
        <v>0</v>
      </c>
      <c r="I89" s="25" t="str">
        <f>IF(H89=0,"",H89+COUNTIF($A$4:H89,H89)/100)</f>
        <v/>
      </c>
    </row>
    <row r="90" spans="1:9" x14ac:dyDescent="0.3">
      <c r="A90" s="45">
        <f>'1-2 TOUR A1'!I102</f>
        <v>0</v>
      </c>
      <c r="B90" s="45">
        <f>'1-2 TOUR A1'!$O102</f>
        <v>0</v>
      </c>
      <c r="C90" s="45">
        <f>'1-2 TOUR A2'!$O102</f>
        <v>0</v>
      </c>
      <c r="D90" s="45">
        <f>'1-2 TOUR A3'!$O102</f>
        <v>0</v>
      </c>
      <c r="E90" s="45">
        <f>'1-2 TOUR A4'!$O102</f>
        <v>0</v>
      </c>
      <c r="F90" s="45">
        <f>'1-2 TOUR A5'!$O102</f>
        <v>0</v>
      </c>
      <c r="G90" s="4">
        <f t="shared" si="2"/>
        <v>0</v>
      </c>
      <c r="H90" s="12">
        <f t="shared" si="1"/>
        <v>0</v>
      </c>
      <c r="I90" s="25" t="str">
        <f>IF(H90=0,"",H90+COUNTIF($A$4:H90,H90)/100)</f>
        <v/>
      </c>
    </row>
    <row r="91" spans="1:9" x14ac:dyDescent="0.3">
      <c r="A91" s="45">
        <f>'1-2 TOUR A1'!I103</f>
        <v>0</v>
      </c>
      <c r="B91" s="45">
        <f>'1-2 TOUR A1'!$O103</f>
        <v>0</v>
      </c>
      <c r="C91" s="45">
        <f>'1-2 TOUR A2'!$O103</f>
        <v>0</v>
      </c>
      <c r="D91" s="45">
        <f>'1-2 TOUR A3'!$O103</f>
        <v>0</v>
      </c>
      <c r="E91" s="45">
        <f>'1-2 TOUR A4'!$O103</f>
        <v>0</v>
      </c>
      <c r="F91" s="45">
        <f>'1-2 TOUR A5'!$O103</f>
        <v>0</v>
      </c>
      <c r="G91" s="4">
        <f t="shared" si="2"/>
        <v>0</v>
      </c>
      <c r="H91" s="12">
        <f t="shared" si="1"/>
        <v>0</v>
      </c>
      <c r="I91" s="25" t="str">
        <f>IF(H91=0,"",H91+COUNTIF($A$4:H91,H91)/100)</f>
        <v/>
      </c>
    </row>
    <row r="92" spans="1:9" x14ac:dyDescent="0.3">
      <c r="A92" s="45">
        <f>'1-2 TOUR A1'!I104</f>
        <v>0</v>
      </c>
      <c r="B92" s="45">
        <f>'1-2 TOUR A1'!$O104</f>
        <v>0</v>
      </c>
      <c r="C92" s="45">
        <f>'1-2 TOUR A2'!$O104</f>
        <v>0</v>
      </c>
      <c r="D92" s="45">
        <f>'1-2 TOUR A3'!$O104</f>
        <v>0</v>
      </c>
      <c r="E92" s="45">
        <f>'1-2 TOUR A4'!$O104</f>
        <v>0</v>
      </c>
      <c r="F92" s="45">
        <f>'1-2 TOUR A5'!$O104</f>
        <v>0</v>
      </c>
      <c r="G92" s="4">
        <f t="shared" si="2"/>
        <v>0</v>
      </c>
      <c r="H92" s="12">
        <f t="shared" si="1"/>
        <v>0</v>
      </c>
      <c r="I92" s="25" t="str">
        <f>IF(H92=0,"",H92+COUNTIF($A$4:H92,H92)/100)</f>
        <v/>
      </c>
    </row>
    <row r="93" spans="1:9" x14ac:dyDescent="0.3">
      <c r="A93" s="45">
        <f>'1-2 TOUR A1'!I105</f>
        <v>0</v>
      </c>
      <c r="B93" s="45">
        <f>'1-2 TOUR A1'!$O105</f>
        <v>0</v>
      </c>
      <c r="C93" s="45">
        <f>'1-2 TOUR A2'!$O105</f>
        <v>0</v>
      </c>
      <c r="D93" s="45">
        <f>'1-2 TOUR A3'!$O105</f>
        <v>0</v>
      </c>
      <c r="E93" s="45">
        <f>'1-2 TOUR A4'!$O105</f>
        <v>0</v>
      </c>
      <c r="F93" s="45">
        <f>'1-2 TOUR A5'!$O105</f>
        <v>0</v>
      </c>
      <c r="G93" s="4">
        <f t="shared" si="2"/>
        <v>0</v>
      </c>
      <c r="H93" s="12">
        <f t="shared" si="1"/>
        <v>0</v>
      </c>
      <c r="I93" s="25" t="str">
        <f>IF(H93=0,"",H93+COUNTIF($A$4:H93,H93)/100)</f>
        <v/>
      </c>
    </row>
    <row r="94" spans="1:9" x14ac:dyDescent="0.3">
      <c r="A94" s="15"/>
      <c r="B94" s="15"/>
      <c r="C94" s="15"/>
      <c r="D94" s="15"/>
      <c r="E94" s="15"/>
      <c r="F94" s="15"/>
      <c r="G94" s="15"/>
      <c r="H94" s="14"/>
    </row>
    <row r="95" spans="1:9" x14ac:dyDescent="0.3">
      <c r="A95" s="15"/>
      <c r="B95" s="15"/>
      <c r="C95" s="15"/>
      <c r="D95" s="15"/>
      <c r="E95" s="15"/>
      <c r="F95" s="15"/>
      <c r="G95" s="15"/>
      <c r="H95" s="14"/>
    </row>
    <row r="96" spans="1:9" ht="15" thickBot="1" x14ac:dyDescent="0.35">
      <c r="A96" s="15"/>
      <c r="B96" s="15">
        <f>'1-2 TOUR A1'!$G39</f>
        <v>0</v>
      </c>
      <c r="C96" s="15">
        <f>'1-2 TOUR A2'!$G39</f>
        <v>0</v>
      </c>
      <c r="D96" s="15">
        <f>'1-2 TOUR A3'!$G39</f>
        <v>0</v>
      </c>
      <c r="E96" s="15">
        <f>'1-2 TOUR A4'!$G39</f>
        <v>0</v>
      </c>
      <c r="F96" s="15">
        <f>'1-2 TOUR A5'!$G39</f>
        <v>0</v>
      </c>
      <c r="G96" s="15"/>
      <c r="H96" s="14">
        <f t="shared" ref="H96" si="3">AVERAGE(B96:F96)</f>
        <v>0</v>
      </c>
    </row>
    <row r="97" spans="1:9" x14ac:dyDescent="0.3">
      <c r="A97" s="47" t="s">
        <v>28</v>
      </c>
      <c r="B97" s="48" t="s">
        <v>25</v>
      </c>
      <c r="C97" s="49">
        <f>'1-2 TOUR B1 '!S8</f>
        <v>0</v>
      </c>
      <c r="D97" s="50"/>
      <c r="E97" s="50"/>
      <c r="F97" s="50"/>
      <c r="G97" s="51"/>
      <c r="H97" s="52"/>
    </row>
    <row r="98" spans="1:9" ht="21" thickBot="1" x14ac:dyDescent="0.35">
      <c r="A98" s="53" t="s">
        <v>10</v>
      </c>
      <c r="B98" s="54">
        <f>'1-2 TOUR B1 '!$B$11</f>
        <v>1</v>
      </c>
      <c r="C98" s="54">
        <f>'1-2 TOUR B2'!$B$11</f>
        <v>2</v>
      </c>
      <c r="D98" s="54">
        <f>'1-2 TOUR B3'!$B$11</f>
        <v>3</v>
      </c>
      <c r="E98" s="54">
        <f>'1-2 TOUR B4'!$B$11</f>
        <v>4</v>
      </c>
      <c r="F98" s="54">
        <f>'1-2 TOUR B5'!$B$11</f>
        <v>5</v>
      </c>
      <c r="G98" s="54" t="s">
        <v>11</v>
      </c>
      <c r="H98" s="55" t="s">
        <v>12</v>
      </c>
      <c r="I98" s="25" t="s">
        <v>21</v>
      </c>
    </row>
    <row r="99" spans="1:9" x14ac:dyDescent="0.3">
      <c r="A99" s="45">
        <f>'1-2 TOUR B1 '!$I16</f>
        <v>4</v>
      </c>
      <c r="B99" s="45">
        <f>'1-2 TOUR B1 '!$O16</f>
        <v>20</v>
      </c>
      <c r="C99" s="45">
        <f>'1-2 TOUR B2'!$O16</f>
        <v>14</v>
      </c>
      <c r="D99" s="45">
        <f>'1-2 TOUR B3'!$O16</f>
        <v>20</v>
      </c>
      <c r="E99" s="45">
        <f>'1-2 TOUR B4'!$O16</f>
        <v>15</v>
      </c>
      <c r="F99" s="45">
        <f>'1-2 TOUR B5'!$O16</f>
        <v>5</v>
      </c>
      <c r="G99" s="45">
        <f t="shared" ref="G99:G162" si="4">SUM(B99:F99)</f>
        <v>74</v>
      </c>
      <c r="H99" s="46">
        <f t="shared" ref="H99:H162" si="5">AVERAGE(B99:F99)</f>
        <v>14.8</v>
      </c>
      <c r="I99" s="25">
        <f>IF(H99=0,"",H99+COUNTIF($H$4:H99,H99)/100)</f>
        <v>14.81</v>
      </c>
    </row>
    <row r="100" spans="1:9" x14ac:dyDescent="0.3">
      <c r="A100" s="45">
        <f>'1-2 TOUR B1 '!$I17</f>
        <v>12</v>
      </c>
      <c r="B100" s="45">
        <f>'1-2 TOUR B1 '!$O17</f>
        <v>14</v>
      </c>
      <c r="C100" s="45">
        <f>'1-2 TOUR B2'!$O17</f>
        <v>11</v>
      </c>
      <c r="D100" s="45">
        <f>'1-2 TOUR B3'!$O17</f>
        <v>15</v>
      </c>
      <c r="E100" s="45">
        <f>'1-2 TOUR B4'!$O17</f>
        <v>10</v>
      </c>
      <c r="F100" s="45">
        <f>'1-2 TOUR B5'!$O17</f>
        <v>12</v>
      </c>
      <c r="G100" s="4">
        <f t="shared" si="4"/>
        <v>62</v>
      </c>
      <c r="H100" s="12">
        <f t="shared" si="5"/>
        <v>12.4</v>
      </c>
      <c r="I100" s="25">
        <f>IF(H100=0,"",H100+COUNTIF($H$4:H100,H100)/100)</f>
        <v>12.41</v>
      </c>
    </row>
    <row r="101" spans="1:9" x14ac:dyDescent="0.3">
      <c r="A101" s="45">
        <f>'1-2 TOUR B1 '!$I18</f>
        <v>1</v>
      </c>
      <c r="B101" s="45">
        <f>'1-2 TOUR B1 '!$O18</f>
        <v>12</v>
      </c>
      <c r="C101" s="45">
        <f>'1-2 TOUR B2'!$O18</f>
        <v>13</v>
      </c>
      <c r="D101" s="45">
        <f>'1-2 TOUR B3'!$O18</f>
        <v>8</v>
      </c>
      <c r="E101" s="45">
        <f>'1-2 TOUR B4'!$O18</f>
        <v>20</v>
      </c>
      <c r="F101" s="45">
        <f>'1-2 TOUR B5'!$O18</f>
        <v>15</v>
      </c>
      <c r="G101" s="4">
        <f t="shared" si="4"/>
        <v>68</v>
      </c>
      <c r="H101" s="12">
        <f t="shared" si="5"/>
        <v>13.6</v>
      </c>
      <c r="I101" s="25">
        <f>IF(H101=0,"",H101+COUNTIF($H$4:H101,H101)/100)</f>
        <v>13.61</v>
      </c>
    </row>
    <row r="102" spans="1:9" x14ac:dyDescent="0.3">
      <c r="A102" s="45">
        <f>'1-2 TOUR B1 '!$I19</f>
        <v>15</v>
      </c>
      <c r="B102" s="45">
        <f>'1-2 TOUR B1 '!$O19</f>
        <v>14</v>
      </c>
      <c r="C102" s="45">
        <f>'1-2 TOUR B2'!$O19</f>
        <v>14</v>
      </c>
      <c r="D102" s="45">
        <f>'1-2 TOUR B3'!$O19</f>
        <v>11</v>
      </c>
      <c r="E102" s="45">
        <f>'1-2 TOUR B4'!$O19</f>
        <v>5</v>
      </c>
      <c r="F102" s="45">
        <f>'1-2 TOUR B5'!$O19</f>
        <v>20</v>
      </c>
      <c r="G102" s="4">
        <f t="shared" si="4"/>
        <v>64</v>
      </c>
      <c r="H102" s="12">
        <f t="shared" si="5"/>
        <v>12.8</v>
      </c>
      <c r="I102" s="25">
        <f>IF(H102=0,"",H102+COUNTIF($H$4:H102,H102)/100)</f>
        <v>12.81</v>
      </c>
    </row>
    <row r="103" spans="1:9" x14ac:dyDescent="0.3">
      <c r="A103" s="45">
        <f>'1-2 TOUR B1 '!$I20</f>
        <v>9</v>
      </c>
      <c r="B103" s="45">
        <f>'1-2 TOUR B1 '!$O20</f>
        <v>11</v>
      </c>
      <c r="C103" s="45">
        <f>'1-2 TOUR B2'!$O20</f>
        <v>11</v>
      </c>
      <c r="D103" s="45">
        <f>'1-2 TOUR B3'!$O20</f>
        <v>11</v>
      </c>
      <c r="E103" s="45">
        <f>'1-2 TOUR B4'!$O20</f>
        <v>13</v>
      </c>
      <c r="F103" s="45">
        <f>'1-2 TOUR B5'!$O20</f>
        <v>14</v>
      </c>
      <c r="G103" s="4">
        <f t="shared" si="4"/>
        <v>60</v>
      </c>
      <c r="H103" s="12">
        <f t="shared" si="5"/>
        <v>12</v>
      </c>
      <c r="I103" s="25">
        <f>IF(H103=0,"",H103+COUNTIF($H$4:H103,H103)/100)</f>
        <v>12.01</v>
      </c>
    </row>
    <row r="104" spans="1:9" x14ac:dyDescent="0.3">
      <c r="A104" s="45">
        <f>'1-2 TOUR B1 '!$I21</f>
        <v>10</v>
      </c>
      <c r="B104" s="45">
        <f>'1-2 TOUR B1 '!$O21</f>
        <v>20</v>
      </c>
      <c r="C104" s="45">
        <f>'1-2 TOUR B2'!$O21</f>
        <v>15</v>
      </c>
      <c r="D104" s="45">
        <f>'1-2 TOUR B3'!$O21</f>
        <v>10</v>
      </c>
      <c r="E104" s="45">
        <f>'1-2 TOUR B4'!$O21</f>
        <v>10</v>
      </c>
      <c r="F104" s="45">
        <f>'1-2 TOUR B5'!$O21</f>
        <v>5</v>
      </c>
      <c r="G104" s="4">
        <f t="shared" si="4"/>
        <v>60</v>
      </c>
      <c r="H104" s="12">
        <f t="shared" si="5"/>
        <v>12</v>
      </c>
      <c r="I104" s="25">
        <f>IF(H104=0,"",H104+COUNTIF($H$4:H104,H104)/100)</f>
        <v>12.02</v>
      </c>
    </row>
    <row r="105" spans="1:9" x14ac:dyDescent="0.3">
      <c r="A105" s="45">
        <f>'1-2 TOUR B1 '!$I22</f>
        <v>7</v>
      </c>
      <c r="B105" s="45">
        <f>'1-2 TOUR B1 '!$O22</f>
        <v>20</v>
      </c>
      <c r="C105" s="45">
        <f>'1-2 TOUR B2'!$O22</f>
        <v>0</v>
      </c>
      <c r="D105" s="45">
        <f>'1-2 TOUR B3'!$O22</f>
        <v>0</v>
      </c>
      <c r="E105" s="45">
        <f>'1-2 TOUR B4'!$O22</f>
        <v>0</v>
      </c>
      <c r="F105" s="45">
        <f>'1-2 TOUR B5'!$O22</f>
        <v>0</v>
      </c>
      <c r="G105" s="4">
        <f t="shared" si="4"/>
        <v>20</v>
      </c>
      <c r="H105" s="12">
        <f t="shared" si="5"/>
        <v>4</v>
      </c>
      <c r="I105" s="25">
        <f>IF(H105=0,"",H105+COUNTIF($H$4:H105,H105)/100)</f>
        <v>4.01</v>
      </c>
    </row>
    <row r="106" spans="1:9" x14ac:dyDescent="0.3">
      <c r="A106" s="45">
        <f>'1-2 TOUR B1 '!$I23</f>
        <v>18</v>
      </c>
      <c r="B106" s="45">
        <f>'1-2 TOUR B1 '!$O23</f>
        <v>14</v>
      </c>
      <c r="C106" s="45">
        <f>'1-2 TOUR B2'!$O23</f>
        <v>0</v>
      </c>
      <c r="D106" s="45">
        <f>'1-2 TOUR B3'!$O23</f>
        <v>0</v>
      </c>
      <c r="E106" s="45">
        <f>'1-2 TOUR B4'!$O23</f>
        <v>0</v>
      </c>
      <c r="F106" s="45">
        <f>'1-2 TOUR B5'!$O23</f>
        <v>0</v>
      </c>
      <c r="G106" s="4">
        <f t="shared" si="4"/>
        <v>14</v>
      </c>
      <c r="H106" s="12">
        <f t="shared" si="5"/>
        <v>2.8</v>
      </c>
      <c r="I106" s="25">
        <f>IF(H106=0,"",H106+COUNTIF($H$4:H106,H106)/100)</f>
        <v>2.8099999999999996</v>
      </c>
    </row>
    <row r="107" spans="1:9" x14ac:dyDescent="0.3">
      <c r="A107" s="45">
        <f>'1-2 TOUR B1 '!$I24</f>
        <v>8</v>
      </c>
      <c r="B107" s="45">
        <f>'1-2 TOUR B1 '!$O24</f>
        <v>12</v>
      </c>
      <c r="C107" s="45">
        <f>'1-2 TOUR B2'!$O24</f>
        <v>0</v>
      </c>
      <c r="D107" s="45">
        <f>'1-2 TOUR B3'!$O24</f>
        <v>0</v>
      </c>
      <c r="E107" s="45">
        <f>'1-2 TOUR B4'!$O24</f>
        <v>0</v>
      </c>
      <c r="F107" s="45">
        <f>'1-2 TOUR B5'!$O24</f>
        <v>0</v>
      </c>
      <c r="G107" s="4">
        <f t="shared" si="4"/>
        <v>12</v>
      </c>
      <c r="H107" s="12">
        <f t="shared" si="5"/>
        <v>2.4</v>
      </c>
      <c r="I107" s="25">
        <f>IF(H107=0,"",H107+COUNTIF($H$4:H107,H107)/100)</f>
        <v>2.4099999999999997</v>
      </c>
    </row>
    <row r="108" spans="1:9" x14ac:dyDescent="0.3">
      <c r="A108" s="45">
        <f>'1-2 TOUR B1 '!$I25</f>
        <v>3</v>
      </c>
      <c r="B108" s="45">
        <f>'1-2 TOUR B1 '!$O25</f>
        <v>14</v>
      </c>
      <c r="C108" s="45">
        <f>'1-2 TOUR B2'!$O25</f>
        <v>0</v>
      </c>
      <c r="D108" s="45">
        <f>'1-2 TOUR B3'!$O25</f>
        <v>0</v>
      </c>
      <c r="E108" s="45">
        <f>'1-2 TOUR B4'!$O25</f>
        <v>0</v>
      </c>
      <c r="F108" s="45">
        <f>'1-2 TOUR B5'!$O25</f>
        <v>0</v>
      </c>
      <c r="G108" s="4">
        <f t="shared" si="4"/>
        <v>14</v>
      </c>
      <c r="H108" s="12">
        <f t="shared" si="5"/>
        <v>2.8</v>
      </c>
      <c r="I108" s="25">
        <f>IF(H108=0,"",H108+COUNTIF($H$4:H108,H108)/100)</f>
        <v>2.82</v>
      </c>
    </row>
    <row r="109" spans="1:9" x14ac:dyDescent="0.3">
      <c r="A109" s="45">
        <f>'1-2 TOUR B1 '!$I26</f>
        <v>14</v>
      </c>
      <c r="B109" s="45">
        <f>'1-2 TOUR B1 '!$O26</f>
        <v>11</v>
      </c>
      <c r="C109" s="45">
        <f>'1-2 TOUR B2'!$O26</f>
        <v>0</v>
      </c>
      <c r="D109" s="45">
        <f>'1-2 TOUR B3'!$O26</f>
        <v>0</v>
      </c>
      <c r="E109" s="45">
        <f>'1-2 TOUR B4'!$O26</f>
        <v>0</v>
      </c>
      <c r="F109" s="45">
        <f>'1-2 TOUR B5'!$O26</f>
        <v>0</v>
      </c>
      <c r="G109" s="4">
        <f t="shared" si="4"/>
        <v>11</v>
      </c>
      <c r="H109" s="12">
        <f t="shared" si="5"/>
        <v>2.2000000000000002</v>
      </c>
      <c r="I109" s="25">
        <f>IF(H109=0,"",H109+COUNTIF($H$4:H109,H109)/100)</f>
        <v>2.21</v>
      </c>
    </row>
    <row r="110" spans="1:9" x14ac:dyDescent="0.3">
      <c r="A110" s="45">
        <f>'1-2 TOUR B1 '!$I27</f>
        <v>6</v>
      </c>
      <c r="B110" s="45">
        <f>'1-2 TOUR B1 '!$O27</f>
        <v>20</v>
      </c>
      <c r="C110" s="45">
        <f>'1-2 TOUR B2'!$O27</f>
        <v>0</v>
      </c>
      <c r="D110" s="45">
        <f>'1-2 TOUR B3'!$O27</f>
        <v>0</v>
      </c>
      <c r="E110" s="45">
        <f>'1-2 TOUR B4'!$O27</f>
        <v>0</v>
      </c>
      <c r="F110" s="45">
        <f>'1-2 TOUR B5'!$O27</f>
        <v>0</v>
      </c>
      <c r="G110" s="4">
        <f t="shared" si="4"/>
        <v>20</v>
      </c>
      <c r="H110" s="12">
        <f t="shared" si="5"/>
        <v>4</v>
      </c>
      <c r="I110" s="25">
        <f>IF(H110=0,"",H110+COUNTIF($H$4:H110,H110)/100)</f>
        <v>4.0199999999999996</v>
      </c>
    </row>
    <row r="111" spans="1:9" x14ac:dyDescent="0.3">
      <c r="A111" s="45">
        <f>'1-2 TOUR B1 '!$I28</f>
        <v>5</v>
      </c>
      <c r="B111" s="45">
        <f>'1-2 TOUR B1 '!$O28</f>
        <v>14</v>
      </c>
      <c r="C111" s="45">
        <f>'1-2 TOUR B2'!$O28</f>
        <v>0</v>
      </c>
      <c r="D111" s="45">
        <f>'1-2 TOUR B3'!$O28</f>
        <v>0</v>
      </c>
      <c r="E111" s="45">
        <f>'1-2 TOUR B4'!$O28</f>
        <v>0</v>
      </c>
      <c r="F111" s="45">
        <f>'1-2 TOUR B5'!$O28</f>
        <v>0</v>
      </c>
      <c r="G111" s="4">
        <f t="shared" si="4"/>
        <v>14</v>
      </c>
      <c r="H111" s="12">
        <f t="shared" si="5"/>
        <v>2.8</v>
      </c>
      <c r="I111" s="25">
        <f>IF(H111=0,"",H111+COUNTIF($H$4:H111,H111)/100)</f>
        <v>2.8299999999999996</v>
      </c>
    </row>
    <row r="112" spans="1:9" x14ac:dyDescent="0.3">
      <c r="A112" s="45">
        <f>'1-2 TOUR B1 '!$I29</f>
        <v>11</v>
      </c>
      <c r="B112" s="45">
        <f>'1-2 TOUR B1 '!$O29</f>
        <v>14</v>
      </c>
      <c r="C112" s="45">
        <f>'1-2 TOUR B2'!$O29</f>
        <v>0</v>
      </c>
      <c r="D112" s="45">
        <f>'1-2 TOUR B3'!$O29</f>
        <v>0</v>
      </c>
      <c r="E112" s="45">
        <f>'1-2 TOUR B4'!$O29</f>
        <v>0</v>
      </c>
      <c r="F112" s="45">
        <f>'1-2 TOUR B5'!$O29</f>
        <v>0</v>
      </c>
      <c r="G112" s="4">
        <f t="shared" si="4"/>
        <v>14</v>
      </c>
      <c r="H112" s="12">
        <f t="shared" si="5"/>
        <v>2.8</v>
      </c>
      <c r="I112" s="25">
        <f>IF(H112=0,"",H112+COUNTIF($H$4:H112,H112)/100)</f>
        <v>2.84</v>
      </c>
    </row>
    <row r="113" spans="1:9" x14ac:dyDescent="0.3">
      <c r="A113" s="45">
        <f>'1-2 TOUR B1 '!$I30</f>
        <v>19</v>
      </c>
      <c r="B113" s="45">
        <f>'1-2 TOUR B1 '!$O30</f>
        <v>16</v>
      </c>
      <c r="C113" s="45">
        <f>'1-2 TOUR B2'!$O30</f>
        <v>0</v>
      </c>
      <c r="D113" s="45">
        <f>'1-2 TOUR B3'!$O30</f>
        <v>0</v>
      </c>
      <c r="E113" s="45">
        <f>'1-2 TOUR B4'!$O30</f>
        <v>0</v>
      </c>
      <c r="F113" s="45">
        <f>'1-2 TOUR B5'!$O30</f>
        <v>0</v>
      </c>
      <c r="G113" s="4">
        <f t="shared" si="4"/>
        <v>16</v>
      </c>
      <c r="H113" s="12">
        <f t="shared" si="5"/>
        <v>3.2</v>
      </c>
      <c r="I113" s="25">
        <f>IF(H113=0,"",H113+COUNTIF($H$4:H113,H113)/100)</f>
        <v>3.21</v>
      </c>
    </row>
    <row r="114" spans="1:9" x14ac:dyDescent="0.3">
      <c r="A114" s="45">
        <f>'1-2 TOUR B1 '!$I31</f>
        <v>16</v>
      </c>
      <c r="B114" s="45">
        <f>'1-2 TOUR B1 '!$O31</f>
        <v>15</v>
      </c>
      <c r="C114" s="45">
        <f>'1-2 TOUR B2'!$O31</f>
        <v>0</v>
      </c>
      <c r="D114" s="45">
        <f>'1-2 TOUR B3'!$O31</f>
        <v>0</v>
      </c>
      <c r="E114" s="45">
        <f>'1-2 TOUR B4'!$O31</f>
        <v>0</v>
      </c>
      <c r="F114" s="45">
        <f>'1-2 TOUR B5'!$O31</f>
        <v>0</v>
      </c>
      <c r="G114" s="4">
        <f t="shared" si="4"/>
        <v>15</v>
      </c>
      <c r="H114" s="12">
        <f t="shared" si="5"/>
        <v>3</v>
      </c>
      <c r="I114" s="25">
        <f>IF(H114=0,"",H114+COUNTIF($H$4:H114,H114)/100)</f>
        <v>3.01</v>
      </c>
    </row>
    <row r="115" spans="1:9" x14ac:dyDescent="0.3">
      <c r="A115" s="45">
        <f>'1-2 TOUR B1 '!$I32</f>
        <v>20</v>
      </c>
      <c r="B115" s="45">
        <f>'1-2 TOUR B1 '!$O32</f>
        <v>17</v>
      </c>
      <c r="C115" s="45">
        <f>'1-2 TOUR B2'!$O32</f>
        <v>0</v>
      </c>
      <c r="D115" s="45">
        <f>'1-2 TOUR B3'!$O32</f>
        <v>0</v>
      </c>
      <c r="E115" s="45">
        <f>'1-2 TOUR B4'!$O32</f>
        <v>0</v>
      </c>
      <c r="F115" s="45">
        <f>'1-2 TOUR B5'!$O32</f>
        <v>0</v>
      </c>
      <c r="G115" s="4">
        <f t="shared" si="4"/>
        <v>17</v>
      </c>
      <c r="H115" s="12">
        <f t="shared" si="5"/>
        <v>3.4</v>
      </c>
      <c r="I115" s="25">
        <f>IF(H115=0,"",H115+COUNTIF($H$4:H115,H115)/100)</f>
        <v>3.4099999999999997</v>
      </c>
    </row>
    <row r="116" spans="1:9" x14ac:dyDescent="0.3">
      <c r="A116" s="45">
        <f>'1-2 TOUR B1 '!$I33</f>
        <v>13</v>
      </c>
      <c r="B116" s="45">
        <f>'1-2 TOUR B1 '!$O33</f>
        <v>16</v>
      </c>
      <c r="C116" s="45">
        <f>'1-2 TOUR B2'!$O33</f>
        <v>0</v>
      </c>
      <c r="D116" s="45">
        <f>'1-2 TOUR B3'!$O33</f>
        <v>0</v>
      </c>
      <c r="E116" s="45">
        <f>'1-2 TOUR B4'!$O33</f>
        <v>0</v>
      </c>
      <c r="F116" s="45">
        <f>'1-2 TOUR B5'!$O33</f>
        <v>0</v>
      </c>
      <c r="G116" s="4">
        <f t="shared" si="4"/>
        <v>16</v>
      </c>
      <c r="H116" s="12">
        <f t="shared" si="5"/>
        <v>3.2</v>
      </c>
      <c r="I116" s="25">
        <f>IF(H116=0,"",H116+COUNTIF($H$4:H116,H116)/100)</f>
        <v>3.22</v>
      </c>
    </row>
    <row r="117" spans="1:9" x14ac:dyDescent="0.3">
      <c r="A117" s="45">
        <f>'1-2 TOUR B1 '!$I34</f>
        <v>2</v>
      </c>
      <c r="B117" s="45">
        <f>'1-2 TOUR B1 '!$O34</f>
        <v>12</v>
      </c>
      <c r="C117" s="45">
        <f>'1-2 TOUR B2'!$O34</f>
        <v>0</v>
      </c>
      <c r="D117" s="45">
        <f>'1-2 TOUR B3'!$O34</f>
        <v>0</v>
      </c>
      <c r="E117" s="45">
        <f>'1-2 TOUR B4'!$O34</f>
        <v>0</v>
      </c>
      <c r="F117" s="45">
        <f>'1-2 TOUR B5'!$O34</f>
        <v>0</v>
      </c>
      <c r="G117" s="4">
        <f t="shared" si="4"/>
        <v>12</v>
      </c>
      <c r="H117" s="12">
        <f t="shared" si="5"/>
        <v>2.4</v>
      </c>
      <c r="I117" s="25">
        <f>IF(H117=0,"",H117+COUNTIF($H$4:H117,H117)/100)</f>
        <v>2.42</v>
      </c>
    </row>
    <row r="118" spans="1:9" x14ac:dyDescent="0.3">
      <c r="A118" s="45">
        <f>'1-2 TOUR B1 '!$I35</f>
        <v>17</v>
      </c>
      <c r="B118" s="45">
        <f>'1-2 TOUR B1 '!$O35</f>
        <v>19</v>
      </c>
      <c r="C118" s="45">
        <f>'1-2 TOUR B2'!$O35</f>
        <v>0</v>
      </c>
      <c r="D118" s="45">
        <f>'1-2 TOUR B3'!$O35</f>
        <v>0</v>
      </c>
      <c r="E118" s="45">
        <f>'1-2 TOUR B4'!$O35</f>
        <v>0</v>
      </c>
      <c r="F118" s="45">
        <f>'1-2 TOUR B5'!$O35</f>
        <v>0</v>
      </c>
      <c r="G118" s="4">
        <f t="shared" si="4"/>
        <v>19</v>
      </c>
      <c r="H118" s="12">
        <f t="shared" si="5"/>
        <v>3.8</v>
      </c>
      <c r="I118" s="25">
        <f>IF(H118=0,"",H118+COUNTIF($H$4:H118,H118)/100)</f>
        <v>3.8099999999999996</v>
      </c>
    </row>
    <row r="119" spans="1:9" x14ac:dyDescent="0.3">
      <c r="A119" s="45">
        <f>'1-2 TOUR B1 '!$I36</f>
        <v>49</v>
      </c>
      <c r="B119" s="45">
        <f>'1-2 TOUR B1 '!$O36</f>
        <v>10</v>
      </c>
      <c r="C119" s="45">
        <f>'1-2 TOUR B2'!$O36</f>
        <v>0</v>
      </c>
      <c r="D119" s="45">
        <f>'1-2 TOUR B3'!$O36</f>
        <v>0</v>
      </c>
      <c r="E119" s="45">
        <f>'1-2 TOUR B4'!$O36</f>
        <v>0</v>
      </c>
      <c r="F119" s="45">
        <f>'1-2 TOUR B5'!$O36</f>
        <v>0</v>
      </c>
      <c r="G119" s="4">
        <f t="shared" si="4"/>
        <v>10</v>
      </c>
      <c r="H119" s="12">
        <f t="shared" si="5"/>
        <v>2</v>
      </c>
      <c r="I119" s="25">
        <f>IF(H119=0,"",H119+COUNTIF($H$4:H119,H119)/100)</f>
        <v>2.0099999999999998</v>
      </c>
    </row>
    <row r="120" spans="1:9" x14ac:dyDescent="0.3">
      <c r="A120" s="45">
        <f>'1-2 TOUR B1 '!$I37</f>
        <v>39</v>
      </c>
      <c r="B120" s="45">
        <f>'1-2 TOUR B1 '!$O37</f>
        <v>0</v>
      </c>
      <c r="C120" s="45">
        <f>'1-2 TOUR B2'!$O37</f>
        <v>0</v>
      </c>
      <c r="D120" s="45">
        <f>'1-2 TOUR B3'!$O37</f>
        <v>0</v>
      </c>
      <c r="E120" s="45">
        <f>'1-2 TOUR B4'!$O37</f>
        <v>0</v>
      </c>
      <c r="F120" s="45">
        <f>'1-2 TOUR B5'!$O37</f>
        <v>0</v>
      </c>
      <c r="G120" s="4">
        <f t="shared" si="4"/>
        <v>0</v>
      </c>
      <c r="H120" s="12">
        <f t="shared" si="5"/>
        <v>0</v>
      </c>
      <c r="I120" s="25" t="str">
        <f>IF(H120=0,"",H120+COUNTIF($H$4:H120,H120)/100)</f>
        <v/>
      </c>
    </row>
    <row r="121" spans="1:9" x14ac:dyDescent="0.3">
      <c r="A121" s="45">
        <f>'1-2 TOUR B1 '!$I38</f>
        <v>42</v>
      </c>
      <c r="B121" s="45">
        <f>'1-2 TOUR B1 '!$O38</f>
        <v>0</v>
      </c>
      <c r="C121" s="45">
        <f>'1-2 TOUR B2'!$O38</f>
        <v>0</v>
      </c>
      <c r="D121" s="45">
        <f>'1-2 TOUR B3'!$O38</f>
        <v>0</v>
      </c>
      <c r="E121" s="45">
        <f>'1-2 TOUR B4'!$O38</f>
        <v>0</v>
      </c>
      <c r="F121" s="45">
        <f>'1-2 TOUR B5'!$O38</f>
        <v>0</v>
      </c>
      <c r="G121" s="4">
        <f t="shared" si="4"/>
        <v>0</v>
      </c>
      <c r="H121" s="12">
        <f t="shared" si="5"/>
        <v>0</v>
      </c>
      <c r="I121" s="25" t="str">
        <f>IF(H121=0,"",H121+COUNTIF($H$4:H121,H121)/100)</f>
        <v/>
      </c>
    </row>
    <row r="122" spans="1:9" x14ac:dyDescent="0.3">
      <c r="A122" s="45">
        <f>'1-2 TOUR B1 '!$I39</f>
        <v>105</v>
      </c>
      <c r="B122" s="45">
        <f>'1-2 TOUR B1 '!$O39</f>
        <v>0</v>
      </c>
      <c r="C122" s="45">
        <f>'1-2 TOUR B2'!$O39</f>
        <v>0</v>
      </c>
      <c r="D122" s="45">
        <f>'1-2 TOUR B3'!$O39</f>
        <v>0</v>
      </c>
      <c r="E122" s="45">
        <f>'1-2 TOUR B4'!$O39</f>
        <v>0</v>
      </c>
      <c r="F122" s="45">
        <f>'1-2 TOUR B5'!$O39</f>
        <v>0</v>
      </c>
      <c r="G122" s="4">
        <f t="shared" si="4"/>
        <v>0</v>
      </c>
      <c r="H122" s="12">
        <f t="shared" si="5"/>
        <v>0</v>
      </c>
      <c r="I122" s="25" t="str">
        <f>IF(H122=0,"",H122+COUNTIF($H$4:H122,H122)/100)</f>
        <v/>
      </c>
    </row>
    <row r="123" spans="1:9" x14ac:dyDescent="0.3">
      <c r="A123" s="45">
        <f>'1-2 TOUR B1 '!$I40</f>
        <v>53</v>
      </c>
      <c r="B123" s="45">
        <f>'1-2 TOUR B1 '!$O40</f>
        <v>0</v>
      </c>
      <c r="C123" s="45">
        <f>'1-2 TOUR B2'!$O40</f>
        <v>0</v>
      </c>
      <c r="D123" s="45">
        <f>'1-2 TOUR B3'!$O40</f>
        <v>0</v>
      </c>
      <c r="E123" s="45">
        <f>'1-2 TOUR B4'!$O40</f>
        <v>0</v>
      </c>
      <c r="F123" s="45">
        <f>'1-2 TOUR B5'!$O40</f>
        <v>0</v>
      </c>
      <c r="G123" s="4">
        <f t="shared" si="4"/>
        <v>0</v>
      </c>
      <c r="H123" s="12">
        <f t="shared" si="5"/>
        <v>0</v>
      </c>
      <c r="I123" s="25" t="str">
        <f>IF(H123=0,"",H123+COUNTIF($H$4:H123,H123)/100)</f>
        <v/>
      </c>
    </row>
    <row r="124" spans="1:9" x14ac:dyDescent="0.3">
      <c r="A124" s="45">
        <f>'1-2 TOUR B1 '!$I41</f>
        <v>48</v>
      </c>
      <c r="B124" s="45">
        <f>'1-2 TOUR B1 '!$O41</f>
        <v>0</v>
      </c>
      <c r="C124" s="45">
        <f>'1-2 TOUR B2'!$O41</f>
        <v>0</v>
      </c>
      <c r="D124" s="45">
        <f>'1-2 TOUR B3'!$O41</f>
        <v>0</v>
      </c>
      <c r="E124" s="45">
        <f>'1-2 TOUR B4'!$O41</f>
        <v>0</v>
      </c>
      <c r="F124" s="45">
        <f>'1-2 TOUR B5'!$O41</f>
        <v>0</v>
      </c>
      <c r="G124" s="4">
        <f t="shared" si="4"/>
        <v>0</v>
      </c>
      <c r="H124" s="12">
        <f t="shared" si="5"/>
        <v>0</v>
      </c>
      <c r="I124" s="25" t="str">
        <f>IF(H124=0,"",H124+COUNTIF($H$4:H124,H124)/100)</f>
        <v/>
      </c>
    </row>
    <row r="125" spans="1:9" x14ac:dyDescent="0.3">
      <c r="A125" s="45">
        <f>'1-2 TOUR B1 '!$I42</f>
        <v>47</v>
      </c>
      <c r="B125" s="45">
        <f>'1-2 TOUR B1 '!$O42</f>
        <v>0</v>
      </c>
      <c r="C125" s="45">
        <f>'1-2 TOUR B2'!$O42</f>
        <v>0</v>
      </c>
      <c r="D125" s="45">
        <f>'1-2 TOUR B3'!$O42</f>
        <v>0</v>
      </c>
      <c r="E125" s="45">
        <f>'1-2 TOUR B4'!$O42</f>
        <v>0</v>
      </c>
      <c r="F125" s="45">
        <f>'1-2 TOUR B5'!$O42</f>
        <v>0</v>
      </c>
      <c r="G125" s="4">
        <f t="shared" si="4"/>
        <v>0</v>
      </c>
      <c r="H125" s="12">
        <f t="shared" si="5"/>
        <v>0</v>
      </c>
      <c r="I125" s="25" t="str">
        <f>IF(H125=0,"",H125+COUNTIF($H$4:H125,H125)/100)</f>
        <v/>
      </c>
    </row>
    <row r="126" spans="1:9" x14ac:dyDescent="0.3">
      <c r="A126" s="45">
        <f>'1-2 TOUR B1 '!$I43</f>
        <v>50</v>
      </c>
      <c r="B126" s="45">
        <f>'1-2 TOUR B1 '!$O43</f>
        <v>0</v>
      </c>
      <c r="C126" s="45">
        <f>'1-2 TOUR B2'!$O43</f>
        <v>0</v>
      </c>
      <c r="D126" s="45">
        <f>'1-2 TOUR B3'!$O43</f>
        <v>0</v>
      </c>
      <c r="E126" s="45">
        <f>'1-2 TOUR B4'!$O43</f>
        <v>0</v>
      </c>
      <c r="F126" s="45">
        <f>'1-2 TOUR B5'!$O43</f>
        <v>0</v>
      </c>
      <c r="G126" s="4">
        <f t="shared" si="4"/>
        <v>0</v>
      </c>
      <c r="H126" s="12">
        <f t="shared" si="5"/>
        <v>0</v>
      </c>
      <c r="I126" s="25" t="str">
        <f>IF(H126=0,"",H126+COUNTIF($H$4:H126,H126)/100)</f>
        <v/>
      </c>
    </row>
    <row r="127" spans="1:9" x14ac:dyDescent="0.3">
      <c r="A127" s="45">
        <f>'1-2 TOUR B1 '!$I44</f>
        <v>46</v>
      </c>
      <c r="B127" s="45">
        <f>'1-2 TOUR B1 '!$O44</f>
        <v>0</v>
      </c>
      <c r="C127" s="45">
        <f>'1-2 TOUR B2'!$O44</f>
        <v>0</v>
      </c>
      <c r="D127" s="45">
        <f>'1-2 TOUR B3'!$O44</f>
        <v>0</v>
      </c>
      <c r="E127" s="45">
        <f>'1-2 TOUR B4'!$O44</f>
        <v>0</v>
      </c>
      <c r="F127" s="45">
        <f>'1-2 TOUR B5'!$O44</f>
        <v>0</v>
      </c>
      <c r="G127" s="4">
        <f t="shared" si="4"/>
        <v>0</v>
      </c>
      <c r="H127" s="12">
        <f t="shared" si="5"/>
        <v>0</v>
      </c>
      <c r="I127" s="25" t="str">
        <f>IF(H127=0,"",H127+COUNTIF($H$4:H127,H127)/100)</f>
        <v/>
      </c>
    </row>
    <row r="128" spans="1:9" x14ac:dyDescent="0.3">
      <c r="A128" s="45">
        <f>'1-2 TOUR B1 '!$I45</f>
        <v>45</v>
      </c>
      <c r="B128" s="45">
        <f>'1-2 TOUR B1 '!$O45</f>
        <v>0</v>
      </c>
      <c r="C128" s="45">
        <f>'1-2 TOUR B2'!$O45</f>
        <v>0</v>
      </c>
      <c r="D128" s="45">
        <f>'1-2 TOUR B3'!$O45</f>
        <v>0</v>
      </c>
      <c r="E128" s="45">
        <f>'1-2 TOUR B4'!$O45</f>
        <v>0</v>
      </c>
      <c r="F128" s="45">
        <f>'1-2 TOUR B5'!$O45</f>
        <v>0</v>
      </c>
      <c r="G128" s="4">
        <f t="shared" si="4"/>
        <v>0</v>
      </c>
      <c r="H128" s="12">
        <f t="shared" si="5"/>
        <v>0</v>
      </c>
      <c r="I128" s="25" t="str">
        <f>IF(H128=0,"",H128+COUNTIF($H$4:H128,H128)/100)</f>
        <v/>
      </c>
    </row>
    <row r="129" spans="1:9" x14ac:dyDescent="0.3">
      <c r="A129" s="45">
        <f>'1-2 TOUR B1 '!$I46</f>
        <v>41</v>
      </c>
      <c r="B129" s="45">
        <f>'1-2 TOUR B1 '!$O46</f>
        <v>0</v>
      </c>
      <c r="C129" s="45">
        <f>'1-2 TOUR B2'!$O46</f>
        <v>0</v>
      </c>
      <c r="D129" s="45">
        <f>'1-2 TOUR B3'!$O46</f>
        <v>0</v>
      </c>
      <c r="E129" s="45">
        <f>'1-2 TOUR B4'!$O46</f>
        <v>0</v>
      </c>
      <c r="F129" s="45">
        <f>'1-2 TOUR B5'!$O46</f>
        <v>0</v>
      </c>
      <c r="G129" s="4">
        <f t="shared" si="4"/>
        <v>0</v>
      </c>
      <c r="H129" s="12">
        <f t="shared" si="5"/>
        <v>0</v>
      </c>
      <c r="I129" s="25" t="str">
        <f>IF(H129=0,"",H129+COUNTIF($H$4:H129,H129)/100)</f>
        <v/>
      </c>
    </row>
    <row r="130" spans="1:9" x14ac:dyDescent="0.3">
      <c r="A130" s="45">
        <f>'1-2 TOUR B1 '!$I47</f>
        <v>52</v>
      </c>
      <c r="B130" s="45">
        <f>'1-2 TOUR B1 '!$O47</f>
        <v>0</v>
      </c>
      <c r="C130" s="45">
        <f>'1-2 TOUR B2'!$O47</f>
        <v>0</v>
      </c>
      <c r="D130" s="45">
        <f>'1-2 TOUR B3'!$O47</f>
        <v>0</v>
      </c>
      <c r="E130" s="45">
        <f>'1-2 TOUR B4'!$O47</f>
        <v>0</v>
      </c>
      <c r="F130" s="45">
        <f>'1-2 TOUR B5'!$O47</f>
        <v>0</v>
      </c>
      <c r="G130" s="4">
        <f t="shared" si="4"/>
        <v>0</v>
      </c>
      <c r="H130" s="12">
        <f t="shared" si="5"/>
        <v>0</v>
      </c>
      <c r="I130" s="25" t="str">
        <f>IF(H130=0,"",H130+COUNTIF($H$4:H130,H130)/100)</f>
        <v/>
      </c>
    </row>
    <row r="131" spans="1:9" x14ac:dyDescent="0.3">
      <c r="A131" s="45">
        <f>'1-2 TOUR B1 '!$I48</f>
        <v>44</v>
      </c>
      <c r="B131" s="45">
        <f>'1-2 TOUR B1 '!$O48</f>
        <v>0</v>
      </c>
      <c r="C131" s="45">
        <f>'1-2 TOUR B2'!$O48</f>
        <v>0</v>
      </c>
      <c r="D131" s="45">
        <f>'1-2 TOUR B3'!$O48</f>
        <v>0</v>
      </c>
      <c r="E131" s="45">
        <f>'1-2 TOUR B4'!$O48</f>
        <v>0</v>
      </c>
      <c r="F131" s="45">
        <f>'1-2 TOUR B5'!$O48</f>
        <v>0</v>
      </c>
      <c r="G131" s="4">
        <f t="shared" si="4"/>
        <v>0</v>
      </c>
      <c r="H131" s="12">
        <f t="shared" si="5"/>
        <v>0</v>
      </c>
      <c r="I131" s="25" t="str">
        <f>IF(H131=0,"",H131+COUNTIF($H$4:H131,H131)/100)</f>
        <v/>
      </c>
    </row>
    <row r="132" spans="1:9" x14ac:dyDescent="0.3">
      <c r="A132" s="45">
        <f>'1-2 TOUR B1 '!$I49</f>
        <v>43</v>
      </c>
      <c r="B132" s="45">
        <f>'1-2 TOUR B1 '!$O49</f>
        <v>0</v>
      </c>
      <c r="C132" s="45">
        <f>'1-2 TOUR B2'!$O49</f>
        <v>0</v>
      </c>
      <c r="D132" s="45">
        <f>'1-2 TOUR B3'!$O49</f>
        <v>0</v>
      </c>
      <c r="E132" s="45">
        <f>'1-2 TOUR B4'!$O49</f>
        <v>0</v>
      </c>
      <c r="F132" s="45">
        <f>'1-2 TOUR B5'!$O49</f>
        <v>0</v>
      </c>
      <c r="G132" s="4">
        <f t="shared" si="4"/>
        <v>0</v>
      </c>
      <c r="H132" s="12">
        <f t="shared" si="5"/>
        <v>0</v>
      </c>
      <c r="I132" s="25" t="str">
        <f>IF(H132=0,"",H132+COUNTIF($H$4:H132,H132)/100)</f>
        <v/>
      </c>
    </row>
    <row r="133" spans="1:9" x14ac:dyDescent="0.3">
      <c r="A133" s="45">
        <f>'1-2 TOUR B1 '!$I50</f>
        <v>56</v>
      </c>
      <c r="B133" s="45">
        <f>'1-2 TOUR B1 '!$O50</f>
        <v>0</v>
      </c>
      <c r="C133" s="45">
        <f>'1-2 TOUR B2'!$O50</f>
        <v>0</v>
      </c>
      <c r="D133" s="45">
        <f>'1-2 TOUR B3'!$O50</f>
        <v>0</v>
      </c>
      <c r="E133" s="45">
        <f>'1-2 TOUR B4'!$O50</f>
        <v>0</v>
      </c>
      <c r="F133" s="45">
        <f>'1-2 TOUR B5'!$O50</f>
        <v>0</v>
      </c>
      <c r="G133" s="4">
        <f t="shared" si="4"/>
        <v>0</v>
      </c>
      <c r="H133" s="12">
        <f t="shared" si="5"/>
        <v>0</v>
      </c>
      <c r="I133" s="25" t="str">
        <f>IF(H133=0,"",H133+COUNTIF($H$4:H133,H133)/100)</f>
        <v/>
      </c>
    </row>
    <row r="134" spans="1:9" x14ac:dyDescent="0.3">
      <c r="A134" s="45">
        <f>'1-2 TOUR B1 '!$I51</f>
        <v>54</v>
      </c>
      <c r="B134" s="45">
        <f>'1-2 TOUR B1 '!$O51</f>
        <v>0</v>
      </c>
      <c r="C134" s="45">
        <f>'1-2 TOUR B2'!$O51</f>
        <v>0</v>
      </c>
      <c r="D134" s="45">
        <f>'1-2 TOUR B3'!$O51</f>
        <v>0</v>
      </c>
      <c r="E134" s="45">
        <f>'1-2 TOUR B4'!$O51</f>
        <v>0</v>
      </c>
      <c r="F134" s="45">
        <f>'1-2 TOUR B5'!$O51</f>
        <v>0</v>
      </c>
      <c r="G134" s="4">
        <f t="shared" si="4"/>
        <v>0</v>
      </c>
      <c r="H134" s="12">
        <f t="shared" si="5"/>
        <v>0</v>
      </c>
      <c r="I134" s="25" t="str">
        <f>IF(H134=0,"",H134+COUNTIF($H$4:H134,H134)/100)</f>
        <v/>
      </c>
    </row>
    <row r="135" spans="1:9" x14ac:dyDescent="0.3">
      <c r="A135" s="45">
        <f>'1-2 TOUR B1 '!$I52</f>
        <v>57</v>
      </c>
      <c r="B135" s="45">
        <f>'1-2 TOUR B1 '!$O52</f>
        <v>0</v>
      </c>
      <c r="C135" s="45">
        <f>'1-2 TOUR B2'!$O52</f>
        <v>0</v>
      </c>
      <c r="D135" s="45">
        <f>'1-2 TOUR B3'!$O52</f>
        <v>0</v>
      </c>
      <c r="E135" s="45">
        <f>'1-2 TOUR B4'!$O52</f>
        <v>0</v>
      </c>
      <c r="F135" s="45">
        <f>'1-2 TOUR B5'!$O52</f>
        <v>0</v>
      </c>
      <c r="G135" s="4">
        <f t="shared" si="4"/>
        <v>0</v>
      </c>
      <c r="H135" s="12">
        <f t="shared" si="5"/>
        <v>0</v>
      </c>
      <c r="I135" s="25" t="str">
        <f>IF(H135=0,"",H135+COUNTIF($H$4:H135,H135)/100)</f>
        <v/>
      </c>
    </row>
    <row r="136" spans="1:9" x14ac:dyDescent="0.3">
      <c r="A136" s="45">
        <f>'1-2 TOUR B1 '!$I53</f>
        <v>51</v>
      </c>
      <c r="B136" s="45">
        <f>'1-2 TOUR B1 '!$O53</f>
        <v>0</v>
      </c>
      <c r="C136" s="45">
        <f>'1-2 TOUR B2'!$O53</f>
        <v>0</v>
      </c>
      <c r="D136" s="45">
        <f>'1-2 TOUR B3'!$O53</f>
        <v>0</v>
      </c>
      <c r="E136" s="45">
        <f>'1-2 TOUR B4'!$O53</f>
        <v>0</v>
      </c>
      <c r="F136" s="45">
        <f>'1-2 TOUR B5'!$O53</f>
        <v>0</v>
      </c>
      <c r="G136" s="4">
        <f t="shared" si="4"/>
        <v>0</v>
      </c>
      <c r="H136" s="12">
        <f t="shared" si="5"/>
        <v>0</v>
      </c>
      <c r="I136" s="25" t="str">
        <f>IF(H136=0,"",H136+COUNTIF($H$4:H136,H136)/100)</f>
        <v/>
      </c>
    </row>
    <row r="137" spans="1:9" x14ac:dyDescent="0.3">
      <c r="A137" s="45">
        <f>'1-2 TOUR B1 '!$I54</f>
        <v>40</v>
      </c>
      <c r="B137" s="45">
        <f>'1-2 TOUR B1 '!$O54</f>
        <v>0</v>
      </c>
      <c r="C137" s="45">
        <f>'1-2 TOUR B2'!$O54</f>
        <v>0</v>
      </c>
      <c r="D137" s="45">
        <f>'1-2 TOUR B3'!$O54</f>
        <v>0</v>
      </c>
      <c r="E137" s="45">
        <f>'1-2 TOUR B4'!$O54</f>
        <v>0</v>
      </c>
      <c r="F137" s="45">
        <f>'1-2 TOUR B5'!$O54</f>
        <v>0</v>
      </c>
      <c r="G137" s="4">
        <f t="shared" si="4"/>
        <v>0</v>
      </c>
      <c r="H137" s="12">
        <f t="shared" si="5"/>
        <v>0</v>
      </c>
      <c r="I137" s="25" t="str">
        <f>IF(H137=0,"",H137+COUNTIF($H$4:H137,H137)/100)</f>
        <v/>
      </c>
    </row>
    <row r="138" spans="1:9" x14ac:dyDescent="0.3">
      <c r="A138" s="45">
        <f>'1-2 TOUR B1 '!$I55</f>
        <v>55</v>
      </c>
      <c r="B138" s="45">
        <f>'1-2 TOUR B1 '!$O55</f>
        <v>0</v>
      </c>
      <c r="C138" s="45">
        <f>'1-2 TOUR B2'!$O55</f>
        <v>0</v>
      </c>
      <c r="D138" s="45">
        <f>'1-2 TOUR B3'!$O55</f>
        <v>0</v>
      </c>
      <c r="E138" s="45">
        <f>'1-2 TOUR B4'!$O55</f>
        <v>0</v>
      </c>
      <c r="F138" s="45">
        <f>'1-2 TOUR B5'!$O55</f>
        <v>0</v>
      </c>
      <c r="G138" s="4">
        <f t="shared" si="4"/>
        <v>0</v>
      </c>
      <c r="H138" s="12">
        <f t="shared" si="5"/>
        <v>0</v>
      </c>
      <c r="I138" s="25" t="str">
        <f>IF(H138=0,"",H138+COUNTIF($H$4:H138,H138)/100)</f>
        <v/>
      </c>
    </row>
    <row r="139" spans="1:9" x14ac:dyDescent="0.3">
      <c r="A139" s="45">
        <f>'1-2 TOUR B1 '!$I56</f>
        <v>0</v>
      </c>
      <c r="B139" s="45">
        <f>'1-2 TOUR B1 '!$O56</f>
        <v>0</v>
      </c>
      <c r="C139" s="45">
        <f>'1-2 TOUR B1 '!$O56</f>
        <v>0</v>
      </c>
      <c r="D139" s="45">
        <f>'1-2 TOUR B2'!$O56</f>
        <v>0</v>
      </c>
      <c r="E139" s="45">
        <f>'1-2 TOUR B3'!$O56</f>
        <v>0</v>
      </c>
      <c r="F139" s="45">
        <f>'1-2 TOUR B5'!$O56</f>
        <v>0</v>
      </c>
      <c r="G139" s="4">
        <f t="shared" si="4"/>
        <v>0</v>
      </c>
      <c r="H139" s="12">
        <f t="shared" si="5"/>
        <v>0</v>
      </c>
      <c r="I139" s="25" t="str">
        <f>IF(H139=0,"",H139+COUNTIF($H$4:H139,H139)/100)</f>
        <v/>
      </c>
    </row>
    <row r="140" spans="1:9" x14ac:dyDescent="0.3">
      <c r="A140" s="45">
        <f>'1-2 TOUR B1 '!$I57</f>
        <v>0</v>
      </c>
      <c r="B140" s="45">
        <f>'1-2 TOUR B1 '!$O57</f>
        <v>0</v>
      </c>
      <c r="C140" s="45">
        <f>'1-2 TOUR B1 '!$O57</f>
        <v>0</v>
      </c>
      <c r="D140" s="45">
        <f>'1-2 TOUR B2'!$O57</f>
        <v>0</v>
      </c>
      <c r="E140" s="45">
        <f>'1-2 TOUR B3'!$O57</f>
        <v>0</v>
      </c>
      <c r="F140" s="45">
        <f>'1-2 TOUR B5'!$O57</f>
        <v>0</v>
      </c>
      <c r="G140" s="4">
        <f t="shared" si="4"/>
        <v>0</v>
      </c>
      <c r="H140" s="12">
        <f t="shared" si="5"/>
        <v>0</v>
      </c>
      <c r="I140" s="25" t="str">
        <f>IF(H140=0,"",H140+COUNTIF($H$4:H140,H140)/100)</f>
        <v/>
      </c>
    </row>
    <row r="141" spans="1:9" x14ac:dyDescent="0.3">
      <c r="A141" s="45">
        <f>'1-2 TOUR B1 '!$I58</f>
        <v>0</v>
      </c>
      <c r="B141" s="45">
        <f>'1-2 TOUR B1 '!$O58</f>
        <v>0</v>
      </c>
      <c r="C141" s="45">
        <f>'1-2 TOUR B1 '!$O58</f>
        <v>0</v>
      </c>
      <c r="D141" s="45">
        <f>'1-2 TOUR B2'!$O58</f>
        <v>0</v>
      </c>
      <c r="E141" s="45">
        <f>'1-2 TOUR B3'!$O58</f>
        <v>0</v>
      </c>
      <c r="F141" s="45">
        <f>'1-2 TOUR B5'!$O58</f>
        <v>0</v>
      </c>
      <c r="G141" s="4">
        <f t="shared" si="4"/>
        <v>0</v>
      </c>
      <c r="H141" s="12">
        <f t="shared" si="5"/>
        <v>0</v>
      </c>
      <c r="I141" s="25" t="str">
        <f>IF(H141=0,"",H141+COUNTIF($H$4:H141,H141)/100)</f>
        <v/>
      </c>
    </row>
    <row r="142" spans="1:9" x14ac:dyDescent="0.3">
      <c r="A142" s="45">
        <f>'1-2 TOUR B1 '!$I59</f>
        <v>0</v>
      </c>
      <c r="B142" s="45">
        <f>'1-2 TOUR B1 '!$O59</f>
        <v>0</v>
      </c>
      <c r="C142" s="45">
        <f>'1-2 TOUR B1 '!$O59</f>
        <v>0</v>
      </c>
      <c r="D142" s="45">
        <f>'1-2 TOUR B2'!$O59</f>
        <v>0</v>
      </c>
      <c r="E142" s="45">
        <f>'1-2 TOUR B3'!$O59</f>
        <v>0</v>
      </c>
      <c r="F142" s="45">
        <f>'1-2 TOUR B5'!$O59</f>
        <v>0</v>
      </c>
      <c r="G142" s="4">
        <f t="shared" si="4"/>
        <v>0</v>
      </c>
      <c r="H142" s="12">
        <f t="shared" si="5"/>
        <v>0</v>
      </c>
      <c r="I142" s="25" t="str">
        <f>IF(H142=0,"",H142+COUNTIF($H$4:H142,H142)/100)</f>
        <v/>
      </c>
    </row>
    <row r="143" spans="1:9" x14ac:dyDescent="0.3">
      <c r="A143" s="45">
        <f>'1-2 TOUR B1 '!$I60</f>
        <v>0</v>
      </c>
      <c r="B143" s="45">
        <f>'1-2 TOUR B1 '!$O60</f>
        <v>0</v>
      </c>
      <c r="C143" s="45">
        <f>'1-2 TOUR B1 '!$O60</f>
        <v>0</v>
      </c>
      <c r="D143" s="45">
        <f>'1-2 TOUR B2'!$O60</f>
        <v>0</v>
      </c>
      <c r="E143" s="45">
        <f>'1-2 TOUR B3'!$O60</f>
        <v>0</v>
      </c>
      <c r="F143" s="45">
        <f>'1-2 TOUR B5'!$O60</f>
        <v>0</v>
      </c>
      <c r="G143" s="4">
        <f t="shared" si="4"/>
        <v>0</v>
      </c>
      <c r="H143" s="12">
        <f t="shared" si="5"/>
        <v>0</v>
      </c>
      <c r="I143" s="25" t="str">
        <f>IF(H143=0,"",H143+COUNTIF($H$4:H143,H143)/100)</f>
        <v/>
      </c>
    </row>
    <row r="144" spans="1:9" x14ac:dyDescent="0.3">
      <c r="A144" s="45">
        <f>'1-2 TOUR B1 '!$I61</f>
        <v>0</v>
      </c>
      <c r="B144" s="45">
        <f>'1-2 TOUR B1 '!$O61</f>
        <v>0</v>
      </c>
      <c r="C144" s="45">
        <f>'1-2 TOUR B1 '!$O61</f>
        <v>0</v>
      </c>
      <c r="D144" s="45">
        <f>'1-2 TOUR B2'!$O61</f>
        <v>0</v>
      </c>
      <c r="E144" s="45">
        <f>'1-2 TOUR B3'!$O61</f>
        <v>0</v>
      </c>
      <c r="F144" s="45">
        <f>'1-2 TOUR B5'!$O61</f>
        <v>0</v>
      </c>
      <c r="G144" s="4">
        <f t="shared" si="4"/>
        <v>0</v>
      </c>
      <c r="H144" s="12">
        <f t="shared" si="5"/>
        <v>0</v>
      </c>
      <c r="I144" s="25" t="str">
        <f>IF(H144=0,"",H144+COUNTIF($H$4:H144,H144)/100)</f>
        <v/>
      </c>
    </row>
    <row r="145" spans="1:9" x14ac:dyDescent="0.3">
      <c r="A145" s="45">
        <f>'1-2 TOUR B1 '!$I62</f>
        <v>0</v>
      </c>
      <c r="B145" s="45">
        <f>'1-2 TOUR B1 '!$O62</f>
        <v>0</v>
      </c>
      <c r="C145" s="45">
        <f>'1-2 TOUR B1 '!$O62</f>
        <v>0</v>
      </c>
      <c r="D145" s="45">
        <f>'1-2 TOUR B2'!$O62</f>
        <v>0</v>
      </c>
      <c r="E145" s="45">
        <f>'1-2 TOUR B3'!$O62</f>
        <v>0</v>
      </c>
      <c r="F145" s="45">
        <f>'1-2 TOUR B5'!$O62</f>
        <v>0</v>
      </c>
      <c r="G145" s="4">
        <f t="shared" si="4"/>
        <v>0</v>
      </c>
      <c r="H145" s="12">
        <f t="shared" si="5"/>
        <v>0</v>
      </c>
      <c r="I145" s="25" t="str">
        <f>IF(H145=0,"",H145+COUNTIF($H$4:H145,H145)/100)</f>
        <v/>
      </c>
    </row>
    <row r="146" spans="1:9" x14ac:dyDescent="0.3">
      <c r="A146" s="45">
        <f>'1-2 TOUR B1 '!$I63</f>
        <v>0</v>
      </c>
      <c r="B146" s="45">
        <f>'1-2 TOUR B1 '!$O63</f>
        <v>0</v>
      </c>
      <c r="C146" s="45">
        <f>'1-2 TOUR B1 '!$O63</f>
        <v>0</v>
      </c>
      <c r="D146" s="45">
        <f>'1-2 TOUR B2'!$O63</f>
        <v>0</v>
      </c>
      <c r="E146" s="45">
        <f>'1-2 TOUR B3'!$O63</f>
        <v>0</v>
      </c>
      <c r="F146" s="45">
        <f>'1-2 TOUR B5'!$O63</f>
        <v>0</v>
      </c>
      <c r="G146" s="4">
        <f t="shared" si="4"/>
        <v>0</v>
      </c>
      <c r="H146" s="12">
        <f t="shared" si="5"/>
        <v>0</v>
      </c>
      <c r="I146" s="25" t="str">
        <f>IF(H146=0,"",H146+COUNTIF($H$4:H146,H146)/100)</f>
        <v/>
      </c>
    </row>
    <row r="147" spans="1:9" x14ac:dyDescent="0.3">
      <c r="A147" s="45">
        <f>'1-2 TOUR B1 '!$I64</f>
        <v>0</v>
      </c>
      <c r="B147" s="45">
        <f>'1-2 TOUR B1 '!$O64</f>
        <v>0</v>
      </c>
      <c r="C147" s="45">
        <f>'1-2 TOUR B1 '!$O64</f>
        <v>0</v>
      </c>
      <c r="D147" s="45">
        <f>'1-2 TOUR B2'!$O64</f>
        <v>0</v>
      </c>
      <c r="E147" s="45">
        <f>'1-2 TOUR B3'!$O64</f>
        <v>0</v>
      </c>
      <c r="F147" s="45">
        <f>'1-2 TOUR B5'!$O64</f>
        <v>0</v>
      </c>
      <c r="G147" s="4">
        <f t="shared" si="4"/>
        <v>0</v>
      </c>
      <c r="H147" s="12">
        <f t="shared" si="5"/>
        <v>0</v>
      </c>
      <c r="I147" s="25" t="str">
        <f>IF(H147=0,"",H147+COUNTIF($H$4:H147,H147)/100)</f>
        <v/>
      </c>
    </row>
    <row r="148" spans="1:9" x14ac:dyDescent="0.3">
      <c r="A148" s="45">
        <f>'1-2 TOUR B1 '!$I65</f>
        <v>0</v>
      </c>
      <c r="B148" s="45">
        <f>'1-2 TOUR B1 '!$O65</f>
        <v>0</v>
      </c>
      <c r="C148" s="45">
        <f>'1-2 TOUR B1 '!$O65</f>
        <v>0</v>
      </c>
      <c r="D148" s="45">
        <f>'1-2 TOUR B2'!$O65</f>
        <v>0</v>
      </c>
      <c r="E148" s="45">
        <f>'1-2 TOUR B3'!$O65</f>
        <v>0</v>
      </c>
      <c r="F148" s="45">
        <f>'1-2 TOUR B5'!$O65</f>
        <v>0</v>
      </c>
      <c r="G148" s="4">
        <f t="shared" si="4"/>
        <v>0</v>
      </c>
      <c r="H148" s="12">
        <f t="shared" si="5"/>
        <v>0</v>
      </c>
      <c r="I148" s="25" t="str">
        <f>IF(H148=0,"",H148+COUNTIF($H$4:H148,H148)/100)</f>
        <v/>
      </c>
    </row>
    <row r="149" spans="1:9" x14ac:dyDescent="0.3">
      <c r="A149" s="45">
        <f>'1-2 TOUR B1 '!$I66</f>
        <v>0</v>
      </c>
      <c r="B149" s="45">
        <f>'1-2 TOUR B1 '!$O66</f>
        <v>0</v>
      </c>
      <c r="C149" s="45">
        <f>'1-2 TOUR B1 '!$O66</f>
        <v>0</v>
      </c>
      <c r="D149" s="45">
        <f>'1-2 TOUR B2'!$O66</f>
        <v>0</v>
      </c>
      <c r="E149" s="45">
        <f>'1-2 TOUR B3'!$O66</f>
        <v>0</v>
      </c>
      <c r="F149" s="45">
        <f>'1-2 TOUR B5'!$O66</f>
        <v>0</v>
      </c>
      <c r="G149" s="4">
        <f t="shared" si="4"/>
        <v>0</v>
      </c>
      <c r="H149" s="12">
        <f t="shared" si="5"/>
        <v>0</v>
      </c>
      <c r="I149" s="25" t="str">
        <f>IF(H149=0,"",H149+COUNTIF($H$4:H149,H149)/100)</f>
        <v/>
      </c>
    </row>
    <row r="150" spans="1:9" x14ac:dyDescent="0.3">
      <c r="A150" s="45">
        <f>'1-2 TOUR B1 '!$I67</f>
        <v>0</v>
      </c>
      <c r="B150" s="45">
        <f>'1-2 TOUR B1 '!$O67</f>
        <v>0</v>
      </c>
      <c r="C150" s="45">
        <f>'1-2 TOUR B1 '!$O67</f>
        <v>0</v>
      </c>
      <c r="D150" s="45">
        <f>'1-2 TOUR B2'!$O67</f>
        <v>0</v>
      </c>
      <c r="E150" s="45">
        <f>'1-2 TOUR B3'!$O67</f>
        <v>0</v>
      </c>
      <c r="F150" s="45">
        <f>'1-2 TOUR B5'!$O67</f>
        <v>0</v>
      </c>
      <c r="G150" s="4">
        <f t="shared" si="4"/>
        <v>0</v>
      </c>
      <c r="H150" s="12">
        <f t="shared" si="5"/>
        <v>0</v>
      </c>
      <c r="I150" s="25" t="str">
        <f>IF(H150=0,"",H150+COUNTIF($H$4:H150,H150)/100)</f>
        <v/>
      </c>
    </row>
    <row r="151" spans="1:9" x14ac:dyDescent="0.3">
      <c r="A151" s="45">
        <f>'1-2 TOUR B1 '!$I68</f>
        <v>0</v>
      </c>
      <c r="B151" s="45">
        <f>'1-2 TOUR B1 '!$O68</f>
        <v>0</v>
      </c>
      <c r="C151" s="45">
        <f>'1-2 TOUR B1 '!$O68</f>
        <v>0</v>
      </c>
      <c r="D151" s="45">
        <f>'1-2 TOUR B2'!$O68</f>
        <v>0</v>
      </c>
      <c r="E151" s="45">
        <f>'1-2 TOUR B3'!$O68</f>
        <v>0</v>
      </c>
      <c r="F151" s="45">
        <f>'1-2 TOUR B5'!$O68</f>
        <v>0</v>
      </c>
      <c r="G151" s="4">
        <f t="shared" si="4"/>
        <v>0</v>
      </c>
      <c r="H151" s="12">
        <f t="shared" si="5"/>
        <v>0</v>
      </c>
      <c r="I151" s="25" t="str">
        <f>IF(H151=0,"",H151+COUNTIF($H$4:H151,H151)/100)</f>
        <v/>
      </c>
    </row>
    <row r="152" spans="1:9" x14ac:dyDescent="0.3">
      <c r="A152" s="45">
        <f>'1-2 TOUR B1 '!$I69</f>
        <v>0</v>
      </c>
      <c r="B152" s="45">
        <f>'1-2 TOUR B1 '!$O69</f>
        <v>0</v>
      </c>
      <c r="C152" s="45">
        <f>'1-2 TOUR B1 '!$O69</f>
        <v>0</v>
      </c>
      <c r="D152" s="45">
        <f>'1-2 TOUR B2'!$O69</f>
        <v>0</v>
      </c>
      <c r="E152" s="45">
        <f>'1-2 TOUR B3'!$O69</f>
        <v>0</v>
      </c>
      <c r="F152" s="45">
        <f>'1-2 TOUR B5'!$O69</f>
        <v>0</v>
      </c>
      <c r="G152" s="4">
        <f t="shared" si="4"/>
        <v>0</v>
      </c>
      <c r="H152" s="12">
        <f t="shared" si="5"/>
        <v>0</v>
      </c>
      <c r="I152" s="25" t="str">
        <f>IF(H152=0,"",H152+COUNTIF($H$4:H152,H152)/100)</f>
        <v/>
      </c>
    </row>
    <row r="153" spans="1:9" x14ac:dyDescent="0.3">
      <c r="A153" s="45">
        <f>'1-2 TOUR B1 '!$I70</f>
        <v>0</v>
      </c>
      <c r="B153" s="45">
        <f>'1-2 TOUR B1 '!$O70</f>
        <v>0</v>
      </c>
      <c r="C153" s="45">
        <f>'1-2 TOUR B1 '!$O70</f>
        <v>0</v>
      </c>
      <c r="D153" s="45">
        <f>'1-2 TOUR B2'!$O70</f>
        <v>0</v>
      </c>
      <c r="E153" s="45">
        <f>'1-2 TOUR B3'!$O70</f>
        <v>0</v>
      </c>
      <c r="F153" s="45">
        <f>'1-2 TOUR B5'!$O70</f>
        <v>0</v>
      </c>
      <c r="G153" s="4">
        <f t="shared" si="4"/>
        <v>0</v>
      </c>
      <c r="H153" s="12">
        <f t="shared" si="5"/>
        <v>0</v>
      </c>
      <c r="I153" s="25" t="str">
        <f>IF(H153=0,"",H153+COUNTIF($A$4:H153,H153)/100)</f>
        <v/>
      </c>
    </row>
    <row r="154" spans="1:9" x14ac:dyDescent="0.3">
      <c r="A154" s="45">
        <f>'1-2 TOUR B1 '!$I71</f>
        <v>0</v>
      </c>
      <c r="B154" s="45">
        <f>'1-2 TOUR B1 '!$O71</f>
        <v>0</v>
      </c>
      <c r="C154" s="45">
        <f>'1-2 TOUR B1 '!$O71</f>
        <v>0</v>
      </c>
      <c r="D154" s="45">
        <f>'1-2 TOUR B2'!$O71</f>
        <v>0</v>
      </c>
      <c r="E154" s="45">
        <f>'1-2 TOUR B3'!$O71</f>
        <v>0</v>
      </c>
      <c r="F154" s="45">
        <f>'1-2 TOUR B5'!$O71</f>
        <v>0</v>
      </c>
      <c r="G154" s="4">
        <f t="shared" si="4"/>
        <v>0</v>
      </c>
      <c r="H154" s="12">
        <f t="shared" si="5"/>
        <v>0</v>
      </c>
      <c r="I154" s="25" t="str">
        <f>IF(H154=0,"",H154+COUNTIF($A$4:H154,H154)/100)</f>
        <v/>
      </c>
    </row>
    <row r="155" spans="1:9" x14ac:dyDescent="0.3">
      <c r="A155" s="45">
        <f>'1-2 TOUR B1 '!$I72</f>
        <v>0</v>
      </c>
      <c r="B155" s="45">
        <f>'1-2 TOUR B1 '!$O72</f>
        <v>0</v>
      </c>
      <c r="C155" s="45">
        <f>'1-2 TOUR B1 '!$O72</f>
        <v>0</v>
      </c>
      <c r="D155" s="45">
        <f>'1-2 TOUR B2'!$O72</f>
        <v>0</v>
      </c>
      <c r="E155" s="45">
        <f>'1-2 TOUR B3'!$O72</f>
        <v>0</v>
      </c>
      <c r="F155" s="45">
        <f>'1-2 TOUR B5'!$O72</f>
        <v>0</v>
      </c>
      <c r="G155" s="4">
        <f t="shared" si="4"/>
        <v>0</v>
      </c>
      <c r="H155" s="12">
        <f t="shared" si="5"/>
        <v>0</v>
      </c>
      <c r="I155" s="25" t="str">
        <f>IF(H155=0,"",H155+COUNTIF($A$4:H155,H155)/100)</f>
        <v/>
      </c>
    </row>
    <row r="156" spans="1:9" x14ac:dyDescent="0.3">
      <c r="A156" s="45">
        <f>'1-2 TOUR B1 '!$I73</f>
        <v>0</v>
      </c>
      <c r="B156" s="45">
        <f>'1-2 TOUR B1 '!$O73</f>
        <v>0</v>
      </c>
      <c r="C156" s="45">
        <f>'1-2 TOUR B1 '!$O73</f>
        <v>0</v>
      </c>
      <c r="D156" s="45">
        <f>'1-2 TOUR B2'!$O73</f>
        <v>0</v>
      </c>
      <c r="E156" s="45">
        <f>'1-2 TOUR B3'!$O73</f>
        <v>0</v>
      </c>
      <c r="F156" s="45">
        <f>'1-2 TOUR B5'!$O73</f>
        <v>0</v>
      </c>
      <c r="G156" s="4">
        <f t="shared" si="4"/>
        <v>0</v>
      </c>
      <c r="H156" s="12">
        <f t="shared" si="5"/>
        <v>0</v>
      </c>
      <c r="I156" s="25" t="str">
        <f>IF(H156=0,"",H156+COUNTIF($A$4:H156,H156)/100)</f>
        <v/>
      </c>
    </row>
    <row r="157" spans="1:9" x14ac:dyDescent="0.3">
      <c r="A157" s="45">
        <f>'1-2 TOUR B1 '!$I74</f>
        <v>0</v>
      </c>
      <c r="B157" s="45">
        <f>'1-2 TOUR B1 '!$O74</f>
        <v>0</v>
      </c>
      <c r="C157" s="45">
        <f>'1-2 TOUR B1 '!$O74</f>
        <v>0</v>
      </c>
      <c r="D157" s="45">
        <f>'1-2 TOUR B2'!$O74</f>
        <v>0</v>
      </c>
      <c r="E157" s="45">
        <f>'1-2 TOUR B3'!$O74</f>
        <v>0</v>
      </c>
      <c r="F157" s="45">
        <f>'1-2 TOUR B5'!$O74</f>
        <v>0</v>
      </c>
      <c r="G157" s="4">
        <f t="shared" si="4"/>
        <v>0</v>
      </c>
      <c r="H157" s="12">
        <f t="shared" si="5"/>
        <v>0</v>
      </c>
      <c r="I157" s="25" t="str">
        <f>IF(H157=0,"",H157+COUNTIF($A$4:H157,H157)/100)</f>
        <v/>
      </c>
    </row>
    <row r="158" spans="1:9" x14ac:dyDescent="0.3">
      <c r="A158" s="45">
        <f>'1-2 TOUR B1 '!$I75</f>
        <v>0</v>
      </c>
      <c r="B158" s="45">
        <f>'1-2 TOUR B1 '!$O75</f>
        <v>0</v>
      </c>
      <c r="C158" s="45">
        <f>'1-2 TOUR B1 '!$O75</f>
        <v>0</v>
      </c>
      <c r="D158" s="45">
        <f>'1-2 TOUR B2'!$O75</f>
        <v>0</v>
      </c>
      <c r="E158" s="45">
        <f>'1-2 TOUR B3'!$O75</f>
        <v>0</v>
      </c>
      <c r="F158" s="45">
        <f>'1-2 TOUR B5'!$O75</f>
        <v>0</v>
      </c>
      <c r="G158" s="4">
        <f t="shared" si="4"/>
        <v>0</v>
      </c>
      <c r="H158" s="12">
        <f t="shared" si="5"/>
        <v>0</v>
      </c>
      <c r="I158" s="25" t="str">
        <f>IF(H158=0,"",H158+COUNTIF($A$4:H158,H158)/100)</f>
        <v/>
      </c>
    </row>
    <row r="159" spans="1:9" x14ac:dyDescent="0.3">
      <c r="A159" s="45">
        <f>'1-2 TOUR B1 '!$I76</f>
        <v>0</v>
      </c>
      <c r="B159" s="45">
        <f>'1-2 TOUR B1 '!$O76</f>
        <v>0</v>
      </c>
      <c r="C159" s="45">
        <f>'1-2 TOUR B1 '!$O76</f>
        <v>0</v>
      </c>
      <c r="D159" s="45">
        <f>'1-2 TOUR B2'!$O76</f>
        <v>0</v>
      </c>
      <c r="E159" s="45">
        <f>'1-2 TOUR B3'!$O76</f>
        <v>0</v>
      </c>
      <c r="F159" s="45">
        <f>'1-2 TOUR B5'!$O76</f>
        <v>0</v>
      </c>
      <c r="G159" s="4">
        <f t="shared" si="4"/>
        <v>0</v>
      </c>
      <c r="H159" s="12">
        <f t="shared" si="5"/>
        <v>0</v>
      </c>
      <c r="I159" s="25" t="str">
        <f>IF(H159=0,"",H159+COUNTIF($A$4:H159,H159)/100)</f>
        <v/>
      </c>
    </row>
    <row r="160" spans="1:9" x14ac:dyDescent="0.3">
      <c r="A160" s="45">
        <f>'1-2 TOUR B1 '!$I77</f>
        <v>0</v>
      </c>
      <c r="B160" s="45">
        <f>'1-2 TOUR B1 '!$O77</f>
        <v>0</v>
      </c>
      <c r="C160" s="45">
        <f>'1-2 TOUR B1 '!$O77</f>
        <v>0</v>
      </c>
      <c r="D160" s="45">
        <f>'1-2 TOUR B2'!$O77</f>
        <v>0</v>
      </c>
      <c r="E160" s="45">
        <f>'1-2 TOUR B3'!$O77</f>
        <v>0</v>
      </c>
      <c r="F160" s="45">
        <f>'1-2 TOUR B5'!$O77</f>
        <v>0</v>
      </c>
      <c r="G160" s="4">
        <f t="shared" si="4"/>
        <v>0</v>
      </c>
      <c r="H160" s="12">
        <f t="shared" si="5"/>
        <v>0</v>
      </c>
      <c r="I160" s="25" t="str">
        <f>IF(H160=0,"",H160+COUNTIF($A$4:H160,H160)/100)</f>
        <v/>
      </c>
    </row>
    <row r="161" spans="1:9" x14ac:dyDescent="0.3">
      <c r="A161" s="45">
        <f>'1-2 TOUR B1 '!$I78</f>
        <v>0</v>
      </c>
      <c r="B161" s="45">
        <f>'1-2 TOUR B1 '!$O78</f>
        <v>0</v>
      </c>
      <c r="C161" s="45">
        <f>'1-2 TOUR B1 '!$O78</f>
        <v>0</v>
      </c>
      <c r="D161" s="45">
        <f>'1-2 TOUR B2'!$O78</f>
        <v>0</v>
      </c>
      <c r="E161" s="45">
        <f>'1-2 TOUR B3'!$O78</f>
        <v>0</v>
      </c>
      <c r="F161" s="45">
        <f>'1-2 TOUR B5'!$O78</f>
        <v>0</v>
      </c>
      <c r="G161" s="4">
        <f t="shared" si="4"/>
        <v>0</v>
      </c>
      <c r="H161" s="12">
        <f t="shared" si="5"/>
        <v>0</v>
      </c>
      <c r="I161" s="25" t="str">
        <f>IF(H161=0,"",H161+COUNTIF($A$4:H161,H161)/100)</f>
        <v/>
      </c>
    </row>
    <row r="162" spans="1:9" x14ac:dyDescent="0.3">
      <c r="A162" s="45">
        <f>'1-2 TOUR B1 '!$I79</f>
        <v>0</v>
      </c>
      <c r="B162" s="45">
        <f>'1-2 TOUR B1 '!$O79</f>
        <v>0</v>
      </c>
      <c r="C162" s="45">
        <f>'1-2 TOUR B1 '!$O79</f>
        <v>0</v>
      </c>
      <c r="D162" s="45">
        <f>'1-2 TOUR B2'!$O79</f>
        <v>0</v>
      </c>
      <c r="E162" s="45">
        <f>'1-2 TOUR B3'!$O79</f>
        <v>0</v>
      </c>
      <c r="F162" s="45">
        <f>'1-2 TOUR B5'!$O79</f>
        <v>0</v>
      </c>
      <c r="G162" s="4">
        <f t="shared" si="4"/>
        <v>0</v>
      </c>
      <c r="H162" s="12">
        <f t="shared" si="5"/>
        <v>0</v>
      </c>
      <c r="I162" s="25" t="str">
        <f>IF(H162=0,"",H162+COUNTIF($A$4:H162,H162)/100)</f>
        <v/>
      </c>
    </row>
    <row r="163" spans="1:9" x14ac:dyDescent="0.3">
      <c r="A163" s="45">
        <f>'1-2 TOUR B1 '!$I80</f>
        <v>0</v>
      </c>
      <c r="B163" s="45">
        <f>'1-2 TOUR B1 '!$O80</f>
        <v>0</v>
      </c>
      <c r="C163" s="45">
        <f>'1-2 TOUR B1 '!$O80</f>
        <v>0</v>
      </c>
      <c r="D163" s="45">
        <f>'1-2 TOUR B2'!$O80</f>
        <v>0</v>
      </c>
      <c r="E163" s="45">
        <f>'1-2 TOUR B3'!$O80</f>
        <v>0</v>
      </c>
      <c r="F163" s="45">
        <f>'1-2 TOUR B5'!$O80</f>
        <v>0</v>
      </c>
      <c r="G163" s="4">
        <f t="shared" ref="G163:G179" si="6">SUM(B163:F163)</f>
        <v>0</v>
      </c>
      <c r="H163" s="12">
        <f t="shared" ref="H163:H179" si="7">AVERAGE(B163:F163)</f>
        <v>0</v>
      </c>
      <c r="I163" s="25" t="str">
        <f>IF(H163=0,"",H163+COUNTIF($A$4:H163,H163)/100)</f>
        <v/>
      </c>
    </row>
    <row r="164" spans="1:9" x14ac:dyDescent="0.3">
      <c r="A164" s="45">
        <f>'1-2 TOUR B1 '!$I81</f>
        <v>0</v>
      </c>
      <c r="B164" s="45">
        <f>'1-2 TOUR B1 '!$O81</f>
        <v>0</v>
      </c>
      <c r="C164" s="45">
        <f>'1-2 TOUR B1 '!$O81</f>
        <v>0</v>
      </c>
      <c r="D164" s="45">
        <f>'1-2 TOUR B2'!$O81</f>
        <v>0</v>
      </c>
      <c r="E164" s="45">
        <f>'1-2 TOUR B3'!$O81</f>
        <v>0</v>
      </c>
      <c r="F164" s="45">
        <f>'1-2 TOUR B5'!$O81</f>
        <v>0</v>
      </c>
      <c r="G164" s="4">
        <f t="shared" si="6"/>
        <v>0</v>
      </c>
      <c r="H164" s="12">
        <f t="shared" si="7"/>
        <v>0</v>
      </c>
      <c r="I164" s="25" t="str">
        <f>IF(H164=0,"",H164+COUNTIF($A$4:H164,H164)/100)</f>
        <v/>
      </c>
    </row>
    <row r="165" spans="1:9" x14ac:dyDescent="0.3">
      <c r="A165" s="45">
        <f>'1-2 TOUR B1 '!$I82</f>
        <v>0</v>
      </c>
      <c r="B165" s="45">
        <f>'1-2 TOUR B1 '!$O82</f>
        <v>0</v>
      </c>
      <c r="C165" s="45">
        <f>'1-2 TOUR B1 '!$O82</f>
        <v>0</v>
      </c>
      <c r="D165" s="45">
        <f>'1-2 TOUR B2'!$O82</f>
        <v>0</v>
      </c>
      <c r="E165" s="45">
        <f>'1-2 TOUR B3'!$O82</f>
        <v>0</v>
      </c>
      <c r="F165" s="45">
        <f>'1-2 TOUR B5'!$O82</f>
        <v>0</v>
      </c>
      <c r="G165" s="4">
        <f t="shared" si="6"/>
        <v>0</v>
      </c>
      <c r="H165" s="12">
        <f t="shared" si="7"/>
        <v>0</v>
      </c>
      <c r="I165" s="25" t="str">
        <f>IF(H165=0,"",H165+COUNTIF($A$4:H165,H165)/100)</f>
        <v/>
      </c>
    </row>
    <row r="166" spans="1:9" x14ac:dyDescent="0.3">
      <c r="A166" s="45">
        <f>'1-2 TOUR B1 '!$I83</f>
        <v>0</v>
      </c>
      <c r="B166" s="45">
        <f>'1-2 TOUR B1 '!$O83</f>
        <v>0</v>
      </c>
      <c r="C166" s="45">
        <f>'1-2 TOUR B1 '!$O83</f>
        <v>0</v>
      </c>
      <c r="D166" s="45">
        <f>'1-2 TOUR B2'!$O83</f>
        <v>0</v>
      </c>
      <c r="E166" s="45">
        <f>'1-2 TOUR B3'!$O83</f>
        <v>0</v>
      </c>
      <c r="F166" s="45">
        <f>'1-2 TOUR B5'!$O83</f>
        <v>0</v>
      </c>
      <c r="G166" s="4">
        <f t="shared" si="6"/>
        <v>0</v>
      </c>
      <c r="H166" s="12">
        <f t="shared" si="7"/>
        <v>0</v>
      </c>
      <c r="I166" s="25" t="str">
        <f>IF(H166=0,"",H166+COUNTIF($A$4:H166,H166)/100)</f>
        <v/>
      </c>
    </row>
    <row r="167" spans="1:9" x14ac:dyDescent="0.3">
      <c r="A167" s="45">
        <f>'1-2 TOUR B1 '!$I84</f>
        <v>0</v>
      </c>
      <c r="B167" s="45">
        <f>'1-2 TOUR B1 '!$O84</f>
        <v>0</v>
      </c>
      <c r="C167" s="45">
        <f>'1-2 TOUR B1 '!$O84</f>
        <v>0</v>
      </c>
      <c r="D167" s="45">
        <f>'1-2 TOUR B2'!$O84</f>
        <v>0</v>
      </c>
      <c r="E167" s="45">
        <f>'1-2 TOUR B3'!$O84</f>
        <v>0</v>
      </c>
      <c r="F167" s="45">
        <f>'1-2 TOUR B5'!$O84</f>
        <v>0</v>
      </c>
      <c r="G167" s="4">
        <f t="shared" si="6"/>
        <v>0</v>
      </c>
      <c r="H167" s="12">
        <f t="shared" si="7"/>
        <v>0</v>
      </c>
      <c r="I167" s="25" t="str">
        <f>IF(H167=0,"",H167+COUNTIF($A$4:H167,H167)/100)</f>
        <v/>
      </c>
    </row>
    <row r="168" spans="1:9" x14ac:dyDescent="0.3">
      <c r="A168" s="45">
        <f>'1-2 TOUR B1 '!$I85</f>
        <v>0</v>
      </c>
      <c r="B168" s="45">
        <f>'1-2 TOUR B1 '!$O85</f>
        <v>0</v>
      </c>
      <c r="C168" s="45">
        <f>'1-2 TOUR B1 '!$O85</f>
        <v>0</v>
      </c>
      <c r="D168" s="45">
        <f>'1-2 TOUR B2'!$O85</f>
        <v>0</v>
      </c>
      <c r="E168" s="45">
        <f>'1-2 TOUR B3'!$O85</f>
        <v>0</v>
      </c>
      <c r="F168" s="45">
        <f>'1-2 TOUR B5'!$O85</f>
        <v>0</v>
      </c>
      <c r="G168" s="4">
        <f t="shared" si="6"/>
        <v>0</v>
      </c>
      <c r="H168" s="12">
        <f t="shared" si="7"/>
        <v>0</v>
      </c>
      <c r="I168" s="25" t="str">
        <f>IF(H168=0,"",H168+COUNTIF($A$4:H168,H168)/100)</f>
        <v/>
      </c>
    </row>
    <row r="169" spans="1:9" x14ac:dyDescent="0.3">
      <c r="A169" s="45">
        <f>'1-2 TOUR B1 '!$I86</f>
        <v>0</v>
      </c>
      <c r="B169" s="45">
        <f>'1-2 TOUR B1 '!$O86</f>
        <v>0</v>
      </c>
      <c r="C169" s="45">
        <f>'1-2 TOUR B1 '!$O86</f>
        <v>0</v>
      </c>
      <c r="D169" s="45">
        <f>'1-2 TOUR B2'!$O86</f>
        <v>0</v>
      </c>
      <c r="E169" s="45">
        <f>'1-2 TOUR B3'!$O86</f>
        <v>0</v>
      </c>
      <c r="F169" s="45">
        <f>'1-2 TOUR B5'!$O86</f>
        <v>0</v>
      </c>
      <c r="G169" s="4">
        <f t="shared" si="6"/>
        <v>0</v>
      </c>
      <c r="H169" s="12">
        <f t="shared" si="7"/>
        <v>0</v>
      </c>
      <c r="I169" s="25" t="str">
        <f>IF(H169=0,"",H169+COUNTIF($A$4:H169,H169)/100)</f>
        <v/>
      </c>
    </row>
    <row r="170" spans="1:9" x14ac:dyDescent="0.3">
      <c r="A170" s="45">
        <f>'1-2 TOUR B1 '!$I87</f>
        <v>0</v>
      </c>
      <c r="B170" s="45">
        <f>'1-2 TOUR B1 '!$O87</f>
        <v>0</v>
      </c>
      <c r="C170" s="45">
        <f>'1-2 TOUR B1 '!$O87</f>
        <v>0</v>
      </c>
      <c r="D170" s="45">
        <f>'1-2 TOUR B2'!$O87</f>
        <v>0</v>
      </c>
      <c r="E170" s="45">
        <f>'1-2 TOUR B3'!$O87</f>
        <v>0</v>
      </c>
      <c r="F170" s="45">
        <f>'1-2 TOUR B5'!$O87</f>
        <v>0</v>
      </c>
      <c r="G170" s="4">
        <f t="shared" si="6"/>
        <v>0</v>
      </c>
      <c r="H170" s="12">
        <f t="shared" si="7"/>
        <v>0</v>
      </c>
      <c r="I170" s="25" t="str">
        <f>IF(H170=0,"",H170+COUNTIF($A$4:H170,H170)/100)</f>
        <v/>
      </c>
    </row>
    <row r="171" spans="1:9" x14ac:dyDescent="0.3">
      <c r="A171" s="45">
        <f>'1-2 TOUR B1 '!$I88</f>
        <v>0</v>
      </c>
      <c r="B171" s="45">
        <f>'1-2 TOUR B1 '!$O88</f>
        <v>0</v>
      </c>
      <c r="C171" s="45">
        <f>'1-2 TOUR B1 '!$O88</f>
        <v>0</v>
      </c>
      <c r="D171" s="45">
        <f>'1-2 TOUR B2'!$O88</f>
        <v>0</v>
      </c>
      <c r="E171" s="45">
        <f>'1-2 TOUR B3'!$O88</f>
        <v>0</v>
      </c>
      <c r="F171" s="45">
        <f>'1-2 TOUR B5'!$O88</f>
        <v>0</v>
      </c>
      <c r="G171" s="4">
        <f t="shared" si="6"/>
        <v>0</v>
      </c>
      <c r="H171" s="12">
        <f t="shared" si="7"/>
        <v>0</v>
      </c>
      <c r="I171" s="25" t="str">
        <f>IF(H171=0,"",H171+COUNTIF($A$4:H171,H171)/100)</f>
        <v/>
      </c>
    </row>
    <row r="172" spans="1:9" x14ac:dyDescent="0.3">
      <c r="A172" s="45">
        <f>'1-2 TOUR B1 '!$I89</f>
        <v>0</v>
      </c>
      <c r="B172" s="45">
        <f>'1-2 TOUR B1 '!$O89</f>
        <v>0</v>
      </c>
      <c r="C172" s="45">
        <f>'1-2 TOUR B1 '!$O89</f>
        <v>0</v>
      </c>
      <c r="D172" s="45">
        <f>'1-2 TOUR B2'!$O89</f>
        <v>0</v>
      </c>
      <c r="E172" s="45">
        <f>'1-2 TOUR B3'!$O89</f>
        <v>0</v>
      </c>
      <c r="F172" s="45">
        <f>'1-2 TOUR B5'!$O89</f>
        <v>0</v>
      </c>
      <c r="G172" s="4">
        <f t="shared" si="6"/>
        <v>0</v>
      </c>
      <c r="H172" s="12">
        <f t="shared" si="7"/>
        <v>0</v>
      </c>
      <c r="I172" s="25" t="str">
        <f>IF(H172=0,"",H172+COUNTIF($A$4:H172,H172)/100)</f>
        <v/>
      </c>
    </row>
    <row r="173" spans="1:9" x14ac:dyDescent="0.3">
      <c r="A173" s="45">
        <f>'1-2 TOUR B1 '!$I90</f>
        <v>0</v>
      </c>
      <c r="B173" s="45">
        <f>'1-2 TOUR B1 '!$O90</f>
        <v>0</v>
      </c>
      <c r="C173" s="45">
        <f>'1-2 TOUR B1 '!$O90</f>
        <v>0</v>
      </c>
      <c r="D173" s="45">
        <f>'1-2 TOUR B2'!$O90</f>
        <v>0</v>
      </c>
      <c r="E173" s="45">
        <f>'1-2 TOUR B3'!$O90</f>
        <v>0</v>
      </c>
      <c r="F173" s="45">
        <f>'1-2 TOUR B5'!$O90</f>
        <v>0</v>
      </c>
      <c r="G173" s="4">
        <f t="shared" si="6"/>
        <v>0</v>
      </c>
      <c r="H173" s="12">
        <f t="shared" si="7"/>
        <v>0</v>
      </c>
      <c r="I173" s="25" t="str">
        <f>IF(H173=0,"",H173+COUNTIF($A$4:H173,H173)/100)</f>
        <v/>
      </c>
    </row>
    <row r="174" spans="1:9" x14ac:dyDescent="0.3">
      <c r="A174" s="45">
        <f>'1-2 TOUR B1 '!$I91</f>
        <v>0</v>
      </c>
      <c r="B174" s="45">
        <f>'1-2 TOUR B1 '!$O91</f>
        <v>0</v>
      </c>
      <c r="C174" s="45">
        <f>'1-2 TOUR B1 '!$O91</f>
        <v>0</v>
      </c>
      <c r="D174" s="45">
        <f>'1-2 TOUR B2'!$O91</f>
        <v>0</v>
      </c>
      <c r="E174" s="45">
        <f>'1-2 TOUR B3'!$O91</f>
        <v>0</v>
      </c>
      <c r="F174" s="45">
        <f>'1-2 TOUR B5'!$O91</f>
        <v>0</v>
      </c>
      <c r="G174" s="4">
        <f t="shared" si="6"/>
        <v>0</v>
      </c>
      <c r="H174" s="12">
        <f t="shared" si="7"/>
        <v>0</v>
      </c>
      <c r="I174" s="25" t="str">
        <f>IF(H174=0,"",H174+COUNTIF($A$4:H174,H174)/100)</f>
        <v/>
      </c>
    </row>
    <row r="175" spans="1:9" x14ac:dyDescent="0.3">
      <c r="A175" s="45">
        <f>'1-2 TOUR B1 '!$I92</f>
        <v>0</v>
      </c>
      <c r="B175" s="45">
        <f>'1-2 TOUR B1 '!$O92</f>
        <v>0</v>
      </c>
      <c r="C175" s="45">
        <f>'1-2 TOUR B1 '!$O92</f>
        <v>0</v>
      </c>
      <c r="D175" s="45">
        <f>'1-2 TOUR B2'!$O92</f>
        <v>0</v>
      </c>
      <c r="E175" s="45">
        <f>'1-2 TOUR B3'!$O92</f>
        <v>0</v>
      </c>
      <c r="F175" s="45">
        <f>'1-2 TOUR B5'!$O92</f>
        <v>0</v>
      </c>
      <c r="G175" s="4">
        <f t="shared" si="6"/>
        <v>0</v>
      </c>
      <c r="H175" s="12">
        <f t="shared" si="7"/>
        <v>0</v>
      </c>
      <c r="I175" s="25" t="str">
        <f>IF(H175=0,"",H175+COUNTIF($A$4:H175,H175)/100)</f>
        <v/>
      </c>
    </row>
    <row r="176" spans="1:9" x14ac:dyDescent="0.3">
      <c r="A176" s="45">
        <f>'1-2 TOUR B1 '!$I93</f>
        <v>0</v>
      </c>
      <c r="B176" s="45">
        <f>'1-2 TOUR B1 '!$O93</f>
        <v>0</v>
      </c>
      <c r="C176" s="45">
        <f>'1-2 TOUR B1 '!$O93</f>
        <v>0</v>
      </c>
      <c r="D176" s="45">
        <f>'1-2 TOUR B2'!$O93</f>
        <v>0</v>
      </c>
      <c r="E176" s="45">
        <f>'1-2 TOUR B3'!$O93</f>
        <v>0</v>
      </c>
      <c r="F176" s="45">
        <f>'1-2 TOUR B5'!$O93</f>
        <v>0</v>
      </c>
      <c r="G176" s="4">
        <f t="shared" si="6"/>
        <v>0</v>
      </c>
      <c r="H176" s="12">
        <f t="shared" si="7"/>
        <v>0</v>
      </c>
      <c r="I176" s="25" t="str">
        <f>IF(H176=0,"",H176+COUNTIF($A$4:H176,H176)/100)</f>
        <v/>
      </c>
    </row>
    <row r="177" spans="1:9" x14ac:dyDescent="0.3">
      <c r="A177" s="45">
        <f>'1-2 TOUR B1 '!$I94</f>
        <v>0</v>
      </c>
      <c r="B177" s="45">
        <f>'1-2 TOUR B1 '!$O94</f>
        <v>0</v>
      </c>
      <c r="C177" s="45">
        <f>'1-2 TOUR B1 '!$O94</f>
        <v>0</v>
      </c>
      <c r="D177" s="45">
        <f>'1-2 TOUR B2'!$O94</f>
        <v>0</v>
      </c>
      <c r="E177" s="45">
        <f>'1-2 TOUR B3'!$O94</f>
        <v>0</v>
      </c>
      <c r="F177" s="45">
        <f>'1-2 TOUR B5'!$O94</f>
        <v>0</v>
      </c>
      <c r="G177" s="4">
        <f t="shared" si="6"/>
        <v>0</v>
      </c>
      <c r="H177" s="12">
        <f t="shared" si="7"/>
        <v>0</v>
      </c>
      <c r="I177" s="25" t="str">
        <f>IF(H177=0,"",H177+COUNTIF($A$4:H177,H177)/100)</f>
        <v/>
      </c>
    </row>
    <row r="178" spans="1:9" x14ac:dyDescent="0.3">
      <c r="A178" s="45">
        <f>'1-2 TOUR B1 '!$I95</f>
        <v>0</v>
      </c>
      <c r="B178" s="45">
        <f>'1-2 TOUR B1 '!$O95</f>
        <v>0</v>
      </c>
      <c r="C178" s="45">
        <f>'1-2 TOUR B1 '!$O95</f>
        <v>0</v>
      </c>
      <c r="D178" s="45">
        <f>'1-2 TOUR B2'!$O95</f>
        <v>0</v>
      </c>
      <c r="E178" s="45">
        <f>'1-2 TOUR B3'!$O95</f>
        <v>0</v>
      </c>
      <c r="F178" s="45">
        <f>'1-2 TOUR B5'!$O95</f>
        <v>0</v>
      </c>
      <c r="G178" s="4">
        <f t="shared" si="6"/>
        <v>0</v>
      </c>
      <c r="H178" s="12">
        <f t="shared" si="7"/>
        <v>0</v>
      </c>
      <c r="I178" s="25" t="str">
        <f>IF(H178=0,"",H178+COUNTIF($A$4:H178,H178)/100)</f>
        <v/>
      </c>
    </row>
    <row r="179" spans="1:9" x14ac:dyDescent="0.3">
      <c r="A179" s="45">
        <f>'1-2 TOUR B1 '!$I96</f>
        <v>0</v>
      </c>
      <c r="B179" s="45">
        <f>'1-2 TOUR B1 '!$O96</f>
        <v>0</v>
      </c>
      <c r="C179" s="45">
        <f>'1-2 TOUR B1 '!$O96</f>
        <v>0</v>
      </c>
      <c r="D179" s="45">
        <f>'1-2 TOUR B2'!$O96</f>
        <v>0</v>
      </c>
      <c r="E179" s="45">
        <f>'1-2 TOUR B3'!$O96</f>
        <v>0</v>
      </c>
      <c r="F179" s="45">
        <f>'1-2 TOUR B5'!$O96</f>
        <v>0</v>
      </c>
      <c r="G179" s="4">
        <f t="shared" si="6"/>
        <v>0</v>
      </c>
      <c r="H179" s="12">
        <f t="shared" si="7"/>
        <v>0</v>
      </c>
      <c r="I179" s="25" t="str">
        <f>IF(H179=0,"",H179+COUNTIF($A$4:H179,H179)/100)</f>
        <v/>
      </c>
    </row>
    <row r="181" spans="1:9" ht="15" thickBot="1" x14ac:dyDescent="0.35"/>
    <row r="182" spans="1:9" x14ac:dyDescent="0.3">
      <c r="A182" s="33" t="s">
        <v>29</v>
      </c>
      <c r="B182" s="26" t="s">
        <v>25</v>
      </c>
      <c r="C182" s="27">
        <f>'1-2 TOUR C1'!S8</f>
        <v>0</v>
      </c>
      <c r="D182" s="28"/>
      <c r="E182" s="28"/>
      <c r="F182" s="28"/>
      <c r="G182" s="29"/>
      <c r="H182" s="30"/>
    </row>
    <row r="183" spans="1:9" ht="21" thickBot="1" x14ac:dyDescent="0.35">
      <c r="A183" s="34" t="s">
        <v>10</v>
      </c>
      <c r="B183" s="31">
        <f>'1-2 TOUR C1'!$B$11</f>
        <v>1</v>
      </c>
      <c r="C183" s="31">
        <f>'1-2 TOUR C2'!$B$11</f>
        <v>2</v>
      </c>
      <c r="D183" s="31">
        <f>'1-2 TOUR C3'!$B$11</f>
        <v>3</v>
      </c>
      <c r="E183" s="31">
        <f>'1-2 TOUR C4'!$B$11</f>
        <v>4</v>
      </c>
      <c r="F183" s="31">
        <f>'1-2 TOUR C5'!$B$11</f>
        <v>5</v>
      </c>
      <c r="G183" s="31" t="s">
        <v>13</v>
      </c>
      <c r="H183" s="32" t="s">
        <v>14</v>
      </c>
      <c r="I183" s="119" t="s">
        <v>21</v>
      </c>
    </row>
    <row r="184" spans="1:9" x14ac:dyDescent="0.3">
      <c r="A184" s="4">
        <f>'1-2 TOUR C1'!$I16</f>
        <v>4</v>
      </c>
      <c r="B184" s="4">
        <f>'1-2 TOUR C1'!$O16</f>
        <v>20</v>
      </c>
      <c r="C184" s="4">
        <f>'1-2 TOUR C2'!$O16</f>
        <v>11</v>
      </c>
      <c r="D184" s="4">
        <f>'1-2 TOUR C3'!$O16</f>
        <v>5</v>
      </c>
      <c r="E184" s="4">
        <f>'1-2 TOUR C4'!$O16</f>
        <v>11</v>
      </c>
      <c r="F184" s="4">
        <f>'1-2 TOUR C5'!$O16</f>
        <v>8</v>
      </c>
      <c r="G184" s="4">
        <f t="shared" ref="G184:G247" si="8">SUM(B184:F184)</f>
        <v>55</v>
      </c>
      <c r="H184" s="12">
        <f t="shared" ref="H184:H247" si="9">AVERAGE(B184:F184)</f>
        <v>11</v>
      </c>
      <c r="I184" s="25">
        <f>IF(H184=0,"",H184+COUNTIF($H$4:H184,H184)/100)</f>
        <v>11.01</v>
      </c>
    </row>
    <row r="185" spans="1:9" x14ac:dyDescent="0.3">
      <c r="A185" s="4">
        <f>'1-2 TOUR C1'!$I17</f>
        <v>12</v>
      </c>
      <c r="B185" s="4">
        <f>'1-2 TOUR C1'!$O17</f>
        <v>15</v>
      </c>
      <c r="C185" s="4">
        <f>'1-2 TOUR C2'!$O17</f>
        <v>16</v>
      </c>
      <c r="D185" s="4">
        <f>'1-2 TOUR C3'!$O17</f>
        <v>12</v>
      </c>
      <c r="E185" s="4">
        <f>'1-2 TOUR C4'!$O17</f>
        <v>12</v>
      </c>
      <c r="F185" s="4">
        <f>'1-2 TOUR C5'!$O17</f>
        <v>12</v>
      </c>
      <c r="G185" s="4">
        <f t="shared" si="8"/>
        <v>67</v>
      </c>
      <c r="H185" s="12">
        <f t="shared" si="9"/>
        <v>13.4</v>
      </c>
      <c r="I185" s="25">
        <f>IF(H185=0,"",H185+COUNTIF($A$4:H185,H185)/100)</f>
        <v>13.41</v>
      </c>
    </row>
    <row r="186" spans="1:9" x14ac:dyDescent="0.3">
      <c r="A186" s="4">
        <f>'1-2 TOUR C1'!$I18</f>
        <v>1</v>
      </c>
      <c r="B186" s="4">
        <f>'1-2 TOUR C1'!$O18</f>
        <v>18</v>
      </c>
      <c r="C186" s="4">
        <f>'1-2 TOUR C2'!$O18</f>
        <v>15</v>
      </c>
      <c r="D186" s="4">
        <f>'1-2 TOUR C3'!$O18</f>
        <v>15</v>
      </c>
      <c r="E186" s="4">
        <f>'1-2 TOUR C4'!$O18</f>
        <v>13</v>
      </c>
      <c r="F186" s="4">
        <f>'1-2 TOUR C5'!$O18</f>
        <v>15</v>
      </c>
      <c r="G186" s="4">
        <f t="shared" si="8"/>
        <v>76</v>
      </c>
      <c r="H186" s="12">
        <f t="shared" si="9"/>
        <v>15.2</v>
      </c>
      <c r="I186" s="25">
        <f>IF(H186=0,"",H186+COUNTIF($A$4:H186,H186)/100)</f>
        <v>15.209999999999999</v>
      </c>
    </row>
    <row r="187" spans="1:9" x14ac:dyDescent="0.3">
      <c r="A187" s="4">
        <f>'1-2 TOUR C1'!$I19</f>
        <v>15</v>
      </c>
      <c r="B187" s="4">
        <f>'1-2 TOUR C1'!$O19</f>
        <v>12</v>
      </c>
      <c r="C187" s="4">
        <f>'1-2 TOUR C2'!$O19</f>
        <v>14</v>
      </c>
      <c r="D187" s="4">
        <f>'1-2 TOUR C3'!$O19</f>
        <v>20</v>
      </c>
      <c r="E187" s="4">
        <f>'1-2 TOUR C4'!$O19</f>
        <v>18</v>
      </c>
      <c r="F187" s="4">
        <f>'1-2 TOUR C5'!$O19</f>
        <v>20</v>
      </c>
      <c r="G187" s="4">
        <f t="shared" si="8"/>
        <v>84</v>
      </c>
      <c r="H187" s="12">
        <f t="shared" si="9"/>
        <v>16.8</v>
      </c>
      <c r="I187" s="25">
        <f>IF(H187=0,"",H187+COUNTIF($A$4:H187,H187)/100)</f>
        <v>16.810000000000002</v>
      </c>
    </row>
    <row r="188" spans="1:9" x14ac:dyDescent="0.3">
      <c r="A188" s="4">
        <f>'1-2 TOUR C1'!$I20</f>
        <v>9</v>
      </c>
      <c r="B188" s="4">
        <f>'1-2 TOUR C1'!$O20</f>
        <v>13</v>
      </c>
      <c r="C188" s="4">
        <f>'1-2 TOUR C2'!$O20</f>
        <v>20</v>
      </c>
      <c r="D188" s="4">
        <f>'1-2 TOUR C3'!$O20</f>
        <v>14</v>
      </c>
      <c r="E188" s="4">
        <f>'1-2 TOUR C4'!$O20</f>
        <v>17</v>
      </c>
      <c r="F188" s="4">
        <f>'1-2 TOUR C5'!$O20</f>
        <v>14</v>
      </c>
      <c r="G188" s="4">
        <f t="shared" si="8"/>
        <v>78</v>
      </c>
      <c r="H188" s="12">
        <f t="shared" si="9"/>
        <v>15.6</v>
      </c>
      <c r="I188" s="25">
        <f>IF(H188=0,"",H188+COUNTIF($A$4:H188,H188)/100)</f>
        <v>15.61</v>
      </c>
    </row>
    <row r="189" spans="1:9" x14ac:dyDescent="0.3">
      <c r="A189" s="4">
        <f>'1-2 TOUR C1'!$I21</f>
        <v>10</v>
      </c>
      <c r="B189" s="4">
        <f>'1-2 TOUR C1'!$O21</f>
        <v>17</v>
      </c>
      <c r="C189" s="4">
        <f>'1-2 TOUR C2'!$O21</f>
        <v>20</v>
      </c>
      <c r="D189" s="4">
        <f>'1-2 TOUR C3'!$O21</f>
        <v>20</v>
      </c>
      <c r="E189" s="4">
        <f>'1-2 TOUR C4'!$O21</f>
        <v>10</v>
      </c>
      <c r="F189" s="4">
        <f>'1-2 TOUR C5'!$O21</f>
        <v>15</v>
      </c>
      <c r="G189" s="4">
        <f t="shared" si="8"/>
        <v>82</v>
      </c>
      <c r="H189" s="12">
        <f t="shared" si="9"/>
        <v>16.399999999999999</v>
      </c>
      <c r="I189" s="25">
        <f>IF(H189=0,"",H189+COUNTIF($A$4:H189,H189)/100)</f>
        <v>16.41</v>
      </c>
    </row>
    <row r="190" spans="1:9" x14ac:dyDescent="0.3">
      <c r="A190" s="4">
        <f>'1-2 TOUR C1'!$I22</f>
        <v>7</v>
      </c>
      <c r="B190" s="4">
        <f>'1-2 TOUR C1'!$O22</f>
        <v>16</v>
      </c>
      <c r="C190" s="4">
        <f>'1-2 TOUR C2'!$O22</f>
        <v>12</v>
      </c>
      <c r="D190" s="4">
        <f>'1-2 TOUR C3'!$O22</f>
        <v>20</v>
      </c>
      <c r="E190" s="4">
        <f>'1-2 TOUR C4'!$O22</f>
        <v>14</v>
      </c>
      <c r="F190" s="4">
        <f>'1-2 TOUR C5'!$O22</f>
        <v>19</v>
      </c>
      <c r="G190" s="4">
        <f t="shared" si="8"/>
        <v>81</v>
      </c>
      <c r="H190" s="12">
        <f t="shared" si="9"/>
        <v>16.2</v>
      </c>
      <c r="I190" s="25">
        <f>IF(H190=0,"",H190+COUNTIF($A$4:H190,H190)/100)</f>
        <v>16.21</v>
      </c>
    </row>
    <row r="191" spans="1:9" x14ac:dyDescent="0.3">
      <c r="A191" s="4">
        <f>'1-2 TOUR C1'!$I23</f>
        <v>18</v>
      </c>
      <c r="B191" s="4">
        <f>'1-2 TOUR C1'!$O23</f>
        <v>20</v>
      </c>
      <c r="C191" s="4">
        <f>'1-2 TOUR C2'!$O23</f>
        <v>15</v>
      </c>
      <c r="D191" s="4">
        <f>'1-2 TOUR C3'!$O23</f>
        <v>15</v>
      </c>
      <c r="E191" s="4">
        <f>'1-2 TOUR C4'!$O23</f>
        <v>17</v>
      </c>
      <c r="F191" s="4">
        <f>'1-2 TOUR C5'!$O23</f>
        <v>12</v>
      </c>
      <c r="G191" s="4">
        <f t="shared" si="8"/>
        <v>79</v>
      </c>
      <c r="H191" s="12">
        <f t="shared" si="9"/>
        <v>15.8</v>
      </c>
      <c r="I191" s="25">
        <f>IF(H191=0,"",H191+COUNTIF($A$4:H191,H191)/100)</f>
        <v>15.82</v>
      </c>
    </row>
    <row r="192" spans="1:9" x14ac:dyDescent="0.3">
      <c r="A192" s="4">
        <f>'1-2 TOUR C1'!$I24</f>
        <v>8</v>
      </c>
      <c r="B192" s="4">
        <f>'1-2 TOUR C1'!$O24</f>
        <v>19</v>
      </c>
      <c r="C192" s="4">
        <f>'1-2 TOUR C2'!$O24</f>
        <v>0</v>
      </c>
      <c r="D192" s="4">
        <f>'1-2 TOUR C3'!$O24</f>
        <v>0</v>
      </c>
      <c r="E192" s="4">
        <f>'1-2 TOUR C4'!$O24</f>
        <v>0</v>
      </c>
      <c r="F192" s="4">
        <f>'1-2 TOUR C5'!$O24</f>
        <v>0</v>
      </c>
      <c r="G192" s="4">
        <f t="shared" si="8"/>
        <v>19</v>
      </c>
      <c r="H192" s="12">
        <f t="shared" si="9"/>
        <v>3.8</v>
      </c>
      <c r="I192" s="25">
        <f>IF(H192=0,"",H192+COUNTIF($A$4:H192,H192)/100)</f>
        <v>3.82</v>
      </c>
    </row>
    <row r="193" spans="1:9" x14ac:dyDescent="0.3">
      <c r="A193" s="4">
        <f>'1-2 TOUR C1'!$I25</f>
        <v>3</v>
      </c>
      <c r="B193" s="4">
        <f>'1-2 TOUR C1'!$O25</f>
        <v>10</v>
      </c>
      <c r="C193" s="4">
        <f>'1-2 TOUR C2'!$O25</f>
        <v>0</v>
      </c>
      <c r="D193" s="4">
        <f>'1-2 TOUR C3'!$O25</f>
        <v>0</v>
      </c>
      <c r="E193" s="4">
        <f>'1-2 TOUR C4'!$O25</f>
        <v>0</v>
      </c>
      <c r="F193" s="4">
        <f>'1-2 TOUR C5'!$O25</f>
        <v>0</v>
      </c>
      <c r="G193" s="4">
        <f t="shared" si="8"/>
        <v>10</v>
      </c>
      <c r="H193" s="12">
        <f t="shared" si="9"/>
        <v>2</v>
      </c>
      <c r="I193" s="25">
        <f>IF(H193=0,"",H193+COUNTIF($A$4:H193,H193)/100)</f>
        <v>2.0499999999999998</v>
      </c>
    </row>
    <row r="194" spans="1:9" x14ac:dyDescent="0.3">
      <c r="A194" s="4">
        <f>'1-2 TOUR C1'!$I26</f>
        <v>14</v>
      </c>
      <c r="B194" s="4">
        <f>'1-2 TOUR C1'!$O26</f>
        <v>14</v>
      </c>
      <c r="C194" s="4">
        <f>'1-2 TOUR C2'!$O26</f>
        <v>0</v>
      </c>
      <c r="D194" s="4">
        <f>'1-2 TOUR C3'!$O26</f>
        <v>0</v>
      </c>
      <c r="E194" s="4">
        <f>'1-2 TOUR C4'!$O26</f>
        <v>0</v>
      </c>
      <c r="F194" s="4">
        <f>'1-2 TOUR C5'!$O26</f>
        <v>0</v>
      </c>
      <c r="G194" s="4">
        <f t="shared" si="8"/>
        <v>14</v>
      </c>
      <c r="H194" s="12">
        <f t="shared" si="9"/>
        <v>2.8</v>
      </c>
      <c r="I194" s="25">
        <f>IF(H194=0,"",H194+COUNTIF($A$4:H194,H194)/100)</f>
        <v>2.8499999999999996</v>
      </c>
    </row>
    <row r="195" spans="1:9" x14ac:dyDescent="0.3">
      <c r="A195" s="4">
        <f>'1-2 TOUR C1'!$I27</f>
        <v>6</v>
      </c>
      <c r="B195" s="4">
        <f>'1-2 TOUR C1'!$O27</f>
        <v>18</v>
      </c>
      <c r="C195" s="4">
        <f>'1-2 TOUR C2'!$O27</f>
        <v>0</v>
      </c>
      <c r="D195" s="4">
        <f>'1-2 TOUR C3'!$O27</f>
        <v>0</v>
      </c>
      <c r="E195" s="4">
        <f>'1-2 TOUR C4'!$O27</f>
        <v>0</v>
      </c>
      <c r="F195" s="4">
        <f>'1-2 TOUR C5'!$O27</f>
        <v>0</v>
      </c>
      <c r="G195" s="4">
        <f t="shared" si="8"/>
        <v>18</v>
      </c>
      <c r="H195" s="12">
        <f t="shared" si="9"/>
        <v>3.6</v>
      </c>
      <c r="I195" s="25">
        <f>IF(H195=0,"",H195+COUNTIF($A$4:H195,H195)/100)</f>
        <v>3.61</v>
      </c>
    </row>
    <row r="196" spans="1:9" x14ac:dyDescent="0.3">
      <c r="A196" s="4">
        <f>'1-2 TOUR C1'!$I28</f>
        <v>5</v>
      </c>
      <c r="B196" s="4">
        <f>'1-2 TOUR C1'!$O28</f>
        <v>12</v>
      </c>
      <c r="C196" s="4">
        <f>'1-2 TOUR C2'!$O28</f>
        <v>0</v>
      </c>
      <c r="D196" s="4">
        <f>'1-2 TOUR C3'!$O28</f>
        <v>0</v>
      </c>
      <c r="E196" s="4">
        <f>'1-2 TOUR C4'!$O28</f>
        <v>0</v>
      </c>
      <c r="F196" s="4">
        <f>'1-2 TOUR C5'!$O28</f>
        <v>0</v>
      </c>
      <c r="G196" s="4">
        <f t="shared" si="8"/>
        <v>12</v>
      </c>
      <c r="H196" s="12">
        <f t="shared" si="9"/>
        <v>2.4</v>
      </c>
      <c r="I196" s="25">
        <f>IF(H196=0,"",H196+COUNTIF($A$4:H196,H196)/100)</f>
        <v>2.4299999999999997</v>
      </c>
    </row>
    <row r="197" spans="1:9" x14ac:dyDescent="0.3">
      <c r="A197" s="4">
        <f>'1-2 TOUR C1'!$I29</f>
        <v>11</v>
      </c>
      <c r="B197" s="4">
        <f>'1-2 TOUR C1'!$O29</f>
        <v>5</v>
      </c>
      <c r="C197" s="4">
        <f>'1-2 TOUR C2'!$O29</f>
        <v>0</v>
      </c>
      <c r="D197" s="4">
        <f>'1-2 TOUR C3'!$O29</f>
        <v>0</v>
      </c>
      <c r="E197" s="4">
        <f>'1-2 TOUR C4'!$O29</f>
        <v>0</v>
      </c>
      <c r="F197" s="4">
        <f>'1-2 TOUR C5'!$O29</f>
        <v>0</v>
      </c>
      <c r="G197" s="4">
        <f t="shared" si="8"/>
        <v>5</v>
      </c>
      <c r="H197" s="12">
        <f t="shared" si="9"/>
        <v>1</v>
      </c>
      <c r="I197" s="25">
        <f>IF(H197=0,"",H197+COUNTIF($A$4:H197,H197)/100)</f>
        <v>1.05</v>
      </c>
    </row>
    <row r="198" spans="1:9" x14ac:dyDescent="0.3">
      <c r="A198" s="4">
        <f>'1-2 TOUR C1'!$I30</f>
        <v>19</v>
      </c>
      <c r="B198" s="4">
        <f>'1-2 TOUR C1'!$O30</f>
        <v>14</v>
      </c>
      <c r="C198" s="4">
        <f>'1-2 TOUR C2'!$O30</f>
        <v>0</v>
      </c>
      <c r="D198" s="4">
        <f>'1-2 TOUR C3'!$O30</f>
        <v>0</v>
      </c>
      <c r="E198" s="4">
        <f>'1-2 TOUR C4'!$O30</f>
        <v>0</v>
      </c>
      <c r="F198" s="4">
        <f>'1-2 TOUR C5'!$O30</f>
        <v>0</v>
      </c>
      <c r="G198" s="4">
        <f t="shared" si="8"/>
        <v>14</v>
      </c>
      <c r="H198" s="12">
        <f t="shared" si="9"/>
        <v>2.8</v>
      </c>
      <c r="I198" s="25">
        <f>IF(H198=0,"",H198+COUNTIF($A$4:H198,H198)/100)</f>
        <v>2.86</v>
      </c>
    </row>
    <row r="199" spans="1:9" x14ac:dyDescent="0.3">
      <c r="A199" s="4">
        <f>'1-2 TOUR C1'!$I31</f>
        <v>16</v>
      </c>
      <c r="B199" s="4">
        <f>'1-2 TOUR C1'!$O31</f>
        <v>13</v>
      </c>
      <c r="C199" s="4">
        <f>'1-2 TOUR C2'!$O31</f>
        <v>0</v>
      </c>
      <c r="D199" s="4">
        <f>'1-2 TOUR C3'!$O31</f>
        <v>0</v>
      </c>
      <c r="E199" s="4">
        <f>'1-2 TOUR C4'!$O31</f>
        <v>0</v>
      </c>
      <c r="F199" s="4">
        <f>'1-2 TOUR C5'!$O31</f>
        <v>0</v>
      </c>
      <c r="G199" s="4">
        <f t="shared" si="8"/>
        <v>13</v>
      </c>
      <c r="H199" s="12">
        <f t="shared" si="9"/>
        <v>2.6</v>
      </c>
      <c r="I199" s="25">
        <f>IF(H199=0,"",H199+COUNTIF($A$4:H199,H199)/100)</f>
        <v>2.61</v>
      </c>
    </row>
    <row r="200" spans="1:9" x14ac:dyDescent="0.3">
      <c r="A200" s="4">
        <f>'1-2 TOUR C1'!$I32</f>
        <v>20</v>
      </c>
      <c r="B200" s="4">
        <f>'1-2 TOUR C1'!$O32</f>
        <v>19</v>
      </c>
      <c r="C200" s="4">
        <f>'1-2 TOUR C2'!$O32</f>
        <v>0</v>
      </c>
      <c r="D200" s="4">
        <f>'1-2 TOUR C3'!$O32</f>
        <v>0</v>
      </c>
      <c r="E200" s="4">
        <f>'1-2 TOUR C4'!$O32</f>
        <v>0</v>
      </c>
      <c r="F200" s="4">
        <f>'1-2 TOUR C5'!$O32</f>
        <v>0</v>
      </c>
      <c r="G200" s="4">
        <f t="shared" si="8"/>
        <v>19</v>
      </c>
      <c r="H200" s="12">
        <f t="shared" si="9"/>
        <v>3.8</v>
      </c>
      <c r="I200" s="25">
        <f>IF(H200=0,"",H200+COUNTIF($A$4:H200,H200)/100)</f>
        <v>3.8299999999999996</v>
      </c>
    </row>
    <row r="201" spans="1:9" x14ac:dyDescent="0.3">
      <c r="A201" s="4">
        <f>'1-2 TOUR C1'!$I33</f>
        <v>13</v>
      </c>
      <c r="B201" s="4">
        <f>'1-2 TOUR C1'!$O33</f>
        <v>20</v>
      </c>
      <c r="C201" s="4">
        <f>'1-2 TOUR C2'!$O33</f>
        <v>0</v>
      </c>
      <c r="D201" s="4">
        <f>'1-2 TOUR C3'!$O33</f>
        <v>0</v>
      </c>
      <c r="E201" s="4">
        <f>'1-2 TOUR C4'!$O33</f>
        <v>0</v>
      </c>
      <c r="F201" s="4">
        <f>'1-2 TOUR C5'!$O33</f>
        <v>0</v>
      </c>
      <c r="G201" s="4">
        <f t="shared" si="8"/>
        <v>20</v>
      </c>
      <c r="H201" s="12">
        <f t="shared" si="9"/>
        <v>4</v>
      </c>
      <c r="I201" s="25">
        <f>IF(H201=0,"",H201+COUNTIF($A$4:H201,H201)/100)</f>
        <v>4.07</v>
      </c>
    </row>
    <row r="202" spans="1:9" x14ac:dyDescent="0.3">
      <c r="A202" s="4">
        <f>'1-2 TOUR C1'!$I34</f>
        <v>2</v>
      </c>
      <c r="B202" s="4">
        <f>'1-2 TOUR C1'!$O34</f>
        <v>15</v>
      </c>
      <c r="C202" s="4">
        <f>'1-2 TOUR C2'!$O34</f>
        <v>0</v>
      </c>
      <c r="D202" s="4">
        <f>'1-2 TOUR C3'!$O34</f>
        <v>0</v>
      </c>
      <c r="E202" s="4">
        <f>'1-2 TOUR C4'!$O34</f>
        <v>0</v>
      </c>
      <c r="F202" s="4">
        <f>'1-2 TOUR C5'!$O34</f>
        <v>0</v>
      </c>
      <c r="G202" s="4">
        <f t="shared" si="8"/>
        <v>15</v>
      </c>
      <c r="H202" s="12">
        <f t="shared" si="9"/>
        <v>3</v>
      </c>
      <c r="I202" s="25">
        <f>IF(H202=0,"",H202+COUNTIF($A$4:H202,H202)/100)</f>
        <v>3.06</v>
      </c>
    </row>
    <row r="203" spans="1:9" x14ac:dyDescent="0.3">
      <c r="A203" s="4">
        <f>'1-2 TOUR C1'!$I35</f>
        <v>17</v>
      </c>
      <c r="B203" s="4">
        <f>'1-2 TOUR C1'!$O35</f>
        <v>18</v>
      </c>
      <c r="C203" s="4">
        <f>'1-2 TOUR C2'!$O35</f>
        <v>0</v>
      </c>
      <c r="D203" s="4">
        <f>'1-2 TOUR C3'!$O35</f>
        <v>0</v>
      </c>
      <c r="E203" s="4">
        <f>'1-2 TOUR C4'!$O35</f>
        <v>0</v>
      </c>
      <c r="F203" s="4">
        <f>'1-2 TOUR C5'!$O35</f>
        <v>0</v>
      </c>
      <c r="G203" s="4">
        <f t="shared" si="8"/>
        <v>18</v>
      </c>
      <c r="H203" s="12">
        <f t="shared" si="9"/>
        <v>3.6</v>
      </c>
      <c r="I203" s="25">
        <f>IF(H203=0,"",H203+COUNTIF($A$4:H203,H203)/100)</f>
        <v>3.62</v>
      </c>
    </row>
    <row r="204" spans="1:9" x14ac:dyDescent="0.3">
      <c r="A204" s="4">
        <f>'1-2 TOUR C1'!$I36</f>
        <v>21</v>
      </c>
      <c r="B204" s="4">
        <f>'1-2 TOUR C1'!$O36</f>
        <v>12</v>
      </c>
      <c r="C204" s="4">
        <f>'1-2 TOUR C2'!$O36</f>
        <v>19</v>
      </c>
      <c r="D204" s="4">
        <f>'1-2 TOUR C3'!$O36</f>
        <v>15</v>
      </c>
      <c r="E204" s="4">
        <f>'1-2 TOUR C4'!$O36</f>
        <v>15</v>
      </c>
      <c r="F204" s="4">
        <f>'1-2 TOUR C5'!$O36</f>
        <v>20</v>
      </c>
      <c r="G204" s="4">
        <f t="shared" si="8"/>
        <v>81</v>
      </c>
      <c r="H204" s="12">
        <f t="shared" si="9"/>
        <v>16.2</v>
      </c>
      <c r="I204" s="25">
        <f>IF(H204=0,"",H204+COUNTIF($A$4:H204,H204)/100)</f>
        <v>16.22</v>
      </c>
    </row>
    <row r="205" spans="1:9" x14ac:dyDescent="0.3">
      <c r="A205" s="4">
        <f>'1-2 TOUR C1'!$I37</f>
        <v>100</v>
      </c>
      <c r="B205" s="4">
        <f>'1-2 TOUR C1'!$O37</f>
        <v>13</v>
      </c>
      <c r="C205" s="4">
        <f>'1-2 TOUR C2'!$O37</f>
        <v>0</v>
      </c>
      <c r="D205" s="4">
        <f>'1-2 TOUR C3'!$O37</f>
        <v>0</v>
      </c>
      <c r="E205" s="4">
        <f>'1-2 TOUR C4'!$O37</f>
        <v>0</v>
      </c>
      <c r="F205" s="4">
        <f>'1-2 TOUR C5'!$O37</f>
        <v>0</v>
      </c>
      <c r="G205" s="4">
        <f t="shared" si="8"/>
        <v>13</v>
      </c>
      <c r="H205" s="12">
        <f t="shared" si="9"/>
        <v>2.6</v>
      </c>
      <c r="I205" s="25">
        <f>IF(H205=0,"",H205+COUNTIF($A$4:H205,H205)/100)</f>
        <v>2.62</v>
      </c>
    </row>
    <row r="206" spans="1:9" x14ac:dyDescent="0.3">
      <c r="A206" s="4">
        <f>'1-2 TOUR C1'!$I38</f>
        <v>29</v>
      </c>
      <c r="B206" s="4">
        <f>'1-2 TOUR C1'!$O38</f>
        <v>20</v>
      </c>
      <c r="C206" s="4">
        <f>'1-2 TOUR C2'!$O38</f>
        <v>0</v>
      </c>
      <c r="D206" s="4">
        <f>'1-2 TOUR C3'!$O38</f>
        <v>0</v>
      </c>
      <c r="E206" s="4">
        <f>'1-2 TOUR C4'!$O38</f>
        <v>0</v>
      </c>
      <c r="F206" s="4">
        <f>'1-2 TOUR C5'!$O38</f>
        <v>0</v>
      </c>
      <c r="G206" s="4">
        <f t="shared" si="8"/>
        <v>20</v>
      </c>
      <c r="H206" s="12">
        <f t="shared" si="9"/>
        <v>4</v>
      </c>
      <c r="I206" s="25">
        <f>IF(H206=0,"",H206+COUNTIF($A$4:H206,H206)/100)</f>
        <v>4.08</v>
      </c>
    </row>
    <row r="207" spans="1:9" x14ac:dyDescent="0.3">
      <c r="A207" s="4">
        <f>'1-2 TOUR C1'!$I39</f>
        <v>24</v>
      </c>
      <c r="B207" s="4">
        <f>'1-2 TOUR C1'!$O39</f>
        <v>15</v>
      </c>
      <c r="C207" s="4">
        <f>'1-2 TOUR C2'!$O39</f>
        <v>0</v>
      </c>
      <c r="D207" s="4">
        <f>'1-2 TOUR C3'!$O39</f>
        <v>0</v>
      </c>
      <c r="E207" s="4">
        <f>'1-2 TOUR C4'!$O39</f>
        <v>0</v>
      </c>
      <c r="F207" s="4">
        <f>'1-2 TOUR C5'!$O39</f>
        <v>0</v>
      </c>
      <c r="G207" s="4">
        <f t="shared" si="8"/>
        <v>15</v>
      </c>
      <c r="H207" s="12">
        <f t="shared" si="9"/>
        <v>3</v>
      </c>
      <c r="I207" s="25">
        <f>IF(H207=0,"",H207+COUNTIF($A$4:H207,H207)/100)</f>
        <v>3.07</v>
      </c>
    </row>
    <row r="208" spans="1:9" x14ac:dyDescent="0.3">
      <c r="A208" s="4">
        <f>'1-2 TOUR C1'!$I40</f>
        <v>35</v>
      </c>
      <c r="B208" s="4">
        <f>'1-2 TOUR C1'!$O40</f>
        <v>18</v>
      </c>
      <c r="C208" s="4">
        <f>'1-2 TOUR C2'!$O40</f>
        <v>0</v>
      </c>
      <c r="D208" s="4">
        <f>'1-2 TOUR C3'!$O40</f>
        <v>0</v>
      </c>
      <c r="E208" s="4">
        <f>'1-2 TOUR C4'!$O40</f>
        <v>0</v>
      </c>
      <c r="F208" s="4">
        <f>'1-2 TOUR C5'!$O40</f>
        <v>0</v>
      </c>
      <c r="G208" s="4">
        <f t="shared" si="8"/>
        <v>18</v>
      </c>
      <c r="H208" s="12">
        <f t="shared" si="9"/>
        <v>3.6</v>
      </c>
      <c r="I208" s="25">
        <f>IF(H208=0,"",H208+COUNTIF($A$4:H208,H208)/100)</f>
        <v>3.63</v>
      </c>
    </row>
    <row r="209" spans="1:9" x14ac:dyDescent="0.3">
      <c r="A209" s="4">
        <f>'1-2 TOUR C1'!$I41</f>
        <v>30</v>
      </c>
      <c r="B209" s="4">
        <f>'1-2 TOUR C1'!$O41</f>
        <v>12</v>
      </c>
      <c r="C209" s="4">
        <f>'1-2 TOUR C2'!$O41</f>
        <v>0</v>
      </c>
      <c r="D209" s="4">
        <f>'1-2 TOUR C3'!$O41</f>
        <v>0</v>
      </c>
      <c r="E209" s="4">
        <f>'1-2 TOUR C4'!$O41</f>
        <v>0</v>
      </c>
      <c r="F209" s="4">
        <f>'1-2 TOUR C5'!$O41</f>
        <v>0</v>
      </c>
      <c r="G209" s="4">
        <f t="shared" si="8"/>
        <v>12</v>
      </c>
      <c r="H209" s="12">
        <f t="shared" si="9"/>
        <v>2.4</v>
      </c>
      <c r="I209" s="25">
        <f>IF(H209=0,"",H209+COUNTIF($A$4:H209,H209)/100)</f>
        <v>2.44</v>
      </c>
    </row>
    <row r="210" spans="1:9" x14ac:dyDescent="0.3">
      <c r="A210" s="4">
        <f>'1-2 TOUR C1'!$I42</f>
        <v>27</v>
      </c>
      <c r="B210" s="4">
        <f>'1-2 TOUR C1'!$O42</f>
        <v>13</v>
      </c>
      <c r="C210" s="4">
        <f>'1-2 TOUR C2'!$O42</f>
        <v>0</v>
      </c>
      <c r="D210" s="4">
        <f>'1-2 TOUR C3'!$O42</f>
        <v>0</v>
      </c>
      <c r="E210" s="4">
        <f>'1-2 TOUR C4'!$O42</f>
        <v>0</v>
      </c>
      <c r="F210" s="4">
        <f>'1-2 TOUR C5'!$O42</f>
        <v>0</v>
      </c>
      <c r="G210" s="4">
        <f t="shared" si="8"/>
        <v>13</v>
      </c>
      <c r="H210" s="12">
        <f t="shared" si="9"/>
        <v>2.6</v>
      </c>
      <c r="I210" s="25">
        <f>IF(H210=0,"",H210+COUNTIF($A$4:H210,H210)/100)</f>
        <v>2.63</v>
      </c>
    </row>
    <row r="211" spans="1:9" x14ac:dyDescent="0.3">
      <c r="A211" s="4">
        <f>'1-2 TOUR C1'!$I43</f>
        <v>101</v>
      </c>
      <c r="B211" s="4">
        <f>'1-2 TOUR C1'!$O43</f>
        <v>20</v>
      </c>
      <c r="C211" s="4">
        <f>'1-2 TOUR C2'!$O43</f>
        <v>0</v>
      </c>
      <c r="D211" s="4">
        <f>'1-2 TOUR C3'!$O43</f>
        <v>0</v>
      </c>
      <c r="E211" s="4">
        <f>'1-2 TOUR C4'!$O43</f>
        <v>0</v>
      </c>
      <c r="F211" s="4">
        <f>'1-2 TOUR C5'!$O43</f>
        <v>0</v>
      </c>
      <c r="G211" s="4">
        <f t="shared" si="8"/>
        <v>20</v>
      </c>
      <c r="H211" s="12">
        <f t="shared" si="9"/>
        <v>4</v>
      </c>
      <c r="I211" s="25">
        <f>IF(H211=0,"",H211+COUNTIF($A$4:H211,H211)/100)</f>
        <v>4.09</v>
      </c>
    </row>
    <row r="212" spans="1:9" x14ac:dyDescent="0.3">
      <c r="A212" s="4">
        <f>'1-2 TOUR C1'!$I44</f>
        <v>32</v>
      </c>
      <c r="B212" s="4">
        <f>'1-2 TOUR C1'!$O44</f>
        <v>15</v>
      </c>
      <c r="C212" s="4">
        <f>'1-2 TOUR C2'!$O44</f>
        <v>0</v>
      </c>
      <c r="D212" s="4">
        <f>'1-2 TOUR C3'!$O44</f>
        <v>0</v>
      </c>
      <c r="E212" s="4">
        <f>'1-2 TOUR C4'!$O44</f>
        <v>0</v>
      </c>
      <c r="F212" s="4">
        <f>'1-2 TOUR C5'!$O44</f>
        <v>0</v>
      </c>
      <c r="G212" s="4">
        <f t="shared" si="8"/>
        <v>15</v>
      </c>
      <c r="H212" s="12">
        <f t="shared" si="9"/>
        <v>3</v>
      </c>
      <c r="I212" s="25">
        <f>IF(H212=0,"",H212+COUNTIF($A$4:H212,H212)/100)</f>
        <v>3.08</v>
      </c>
    </row>
    <row r="213" spans="1:9" x14ac:dyDescent="0.3">
      <c r="A213" s="4">
        <f>'1-2 TOUR C1'!$I45</f>
        <v>23</v>
      </c>
      <c r="B213" s="4">
        <f>'1-2 TOUR C1'!$O45</f>
        <v>18</v>
      </c>
      <c r="C213" s="4">
        <f>'1-2 TOUR C2'!$O45</f>
        <v>0</v>
      </c>
      <c r="D213" s="4">
        <f>'1-2 TOUR C3'!$O45</f>
        <v>0</v>
      </c>
      <c r="E213" s="4">
        <f>'1-2 TOUR C4'!$O45</f>
        <v>0</v>
      </c>
      <c r="F213" s="4">
        <f>'1-2 TOUR C5'!$O45</f>
        <v>0</v>
      </c>
      <c r="G213" s="4">
        <f t="shared" si="8"/>
        <v>18</v>
      </c>
      <c r="H213" s="12">
        <f t="shared" si="9"/>
        <v>3.6</v>
      </c>
      <c r="I213" s="25">
        <f>IF(H213=0,"",H213+COUNTIF($A$4:H213,H213)/100)</f>
        <v>3.64</v>
      </c>
    </row>
    <row r="214" spans="1:9" x14ac:dyDescent="0.3">
      <c r="A214" s="4">
        <f>'1-2 TOUR C1'!$I46</f>
        <v>38</v>
      </c>
      <c r="B214" s="4">
        <f>'1-2 TOUR C1'!$O46</f>
        <v>12</v>
      </c>
      <c r="C214" s="4">
        <f>'1-2 TOUR C2'!$O46</f>
        <v>0</v>
      </c>
      <c r="D214" s="4">
        <f>'1-2 TOUR C3'!$O46</f>
        <v>0</v>
      </c>
      <c r="E214" s="4">
        <f>'1-2 TOUR C4'!$O46</f>
        <v>0</v>
      </c>
      <c r="F214" s="4">
        <f>'1-2 TOUR C5'!$O46</f>
        <v>0</v>
      </c>
      <c r="G214" s="4">
        <f t="shared" si="8"/>
        <v>12</v>
      </c>
      <c r="H214" s="12">
        <f t="shared" si="9"/>
        <v>2.4</v>
      </c>
      <c r="I214" s="25">
        <f>IF(H214=0,"",H214+COUNTIF($A$4:H214,H214)/100)</f>
        <v>2.4499999999999997</v>
      </c>
    </row>
    <row r="215" spans="1:9" x14ac:dyDescent="0.3">
      <c r="A215" s="4">
        <f>'1-2 TOUR C1'!$I47</f>
        <v>28</v>
      </c>
      <c r="B215" s="4">
        <f>'1-2 TOUR C1'!$O47</f>
        <v>13</v>
      </c>
      <c r="C215" s="4">
        <f>'1-2 TOUR C2'!$O47</f>
        <v>0</v>
      </c>
      <c r="D215" s="4">
        <f>'1-2 TOUR C3'!$O47</f>
        <v>0</v>
      </c>
      <c r="E215" s="4">
        <f>'1-2 TOUR C4'!$O47</f>
        <v>0</v>
      </c>
      <c r="F215" s="4">
        <f>'1-2 TOUR C5'!$O47</f>
        <v>0</v>
      </c>
      <c r="G215" s="4">
        <f t="shared" si="8"/>
        <v>13</v>
      </c>
      <c r="H215" s="12">
        <f t="shared" si="9"/>
        <v>2.6</v>
      </c>
      <c r="I215" s="25">
        <f>IF(H215=0,"",H215+COUNTIF($A$4:H215,H215)/100)</f>
        <v>2.64</v>
      </c>
    </row>
    <row r="216" spans="1:9" x14ac:dyDescent="0.3">
      <c r="A216" s="4">
        <f>'1-2 TOUR C1'!$I48</f>
        <v>34</v>
      </c>
      <c r="B216" s="4">
        <f>'1-2 TOUR C1'!$O48</f>
        <v>20</v>
      </c>
      <c r="C216" s="4">
        <f>'1-2 TOUR C2'!$O48</f>
        <v>0</v>
      </c>
      <c r="D216" s="4">
        <f>'1-2 TOUR C3'!$O48</f>
        <v>0</v>
      </c>
      <c r="E216" s="4">
        <f>'1-2 TOUR C4'!$O48</f>
        <v>0</v>
      </c>
      <c r="F216" s="4">
        <f>'1-2 TOUR C5'!$O48</f>
        <v>0</v>
      </c>
      <c r="G216" s="4">
        <f t="shared" si="8"/>
        <v>20</v>
      </c>
      <c r="H216" s="12">
        <f t="shared" si="9"/>
        <v>4</v>
      </c>
      <c r="I216" s="25">
        <f>IF(H216=0,"",H216+COUNTIF($A$4:H216,H216)/100)</f>
        <v>4.0999999999999996</v>
      </c>
    </row>
    <row r="217" spans="1:9" x14ac:dyDescent="0.3">
      <c r="A217" s="4">
        <f>'1-2 TOUR C1'!$I49</f>
        <v>26</v>
      </c>
      <c r="B217" s="4">
        <f>'1-2 TOUR C1'!$O49</f>
        <v>15</v>
      </c>
      <c r="C217" s="4">
        <f>'1-2 TOUR C2'!$O49</f>
        <v>0</v>
      </c>
      <c r="D217" s="4">
        <f>'1-2 TOUR C3'!$O49</f>
        <v>0</v>
      </c>
      <c r="E217" s="4">
        <f>'1-2 TOUR C4'!$O49</f>
        <v>0</v>
      </c>
      <c r="F217" s="4">
        <f>'1-2 TOUR C5'!$O49</f>
        <v>0</v>
      </c>
      <c r="G217" s="4">
        <f t="shared" si="8"/>
        <v>15</v>
      </c>
      <c r="H217" s="12">
        <f t="shared" si="9"/>
        <v>3</v>
      </c>
      <c r="I217" s="25">
        <f>IF(H217=0,"",H217+COUNTIF($A$4:H217,H217)/100)</f>
        <v>3.09</v>
      </c>
    </row>
    <row r="218" spans="1:9" x14ac:dyDescent="0.3">
      <c r="A218" s="4">
        <f>'1-2 TOUR C1'!$I50</f>
        <v>25</v>
      </c>
      <c r="B218" s="4">
        <f>'1-2 TOUR C1'!$O50</f>
        <v>18</v>
      </c>
      <c r="C218" s="4">
        <f>'1-2 TOUR C2'!$O50</f>
        <v>0</v>
      </c>
      <c r="D218" s="4">
        <f>'1-2 TOUR C3'!$O50</f>
        <v>0</v>
      </c>
      <c r="E218" s="4">
        <f>'1-2 TOUR C4'!$O50</f>
        <v>0</v>
      </c>
      <c r="F218" s="4">
        <f>'1-2 TOUR C5'!$O50</f>
        <v>0</v>
      </c>
      <c r="G218" s="4">
        <f t="shared" si="8"/>
        <v>18</v>
      </c>
      <c r="H218" s="12">
        <f t="shared" si="9"/>
        <v>3.6</v>
      </c>
      <c r="I218" s="25">
        <f>IF(H218=0,"",H218+COUNTIF($A$4:H218,H218)/100)</f>
        <v>3.65</v>
      </c>
    </row>
    <row r="219" spans="1:9" x14ac:dyDescent="0.3">
      <c r="A219" s="4">
        <f>'1-2 TOUR C1'!$I51</f>
        <v>36</v>
      </c>
      <c r="B219" s="4">
        <f>'1-2 TOUR C1'!$O51</f>
        <v>12</v>
      </c>
      <c r="C219" s="4">
        <f>'1-2 TOUR C2'!$O51</f>
        <v>0</v>
      </c>
      <c r="D219" s="4">
        <f>'1-2 TOUR C3'!$O51</f>
        <v>0</v>
      </c>
      <c r="E219" s="4">
        <f>'1-2 TOUR C4'!$O51</f>
        <v>0</v>
      </c>
      <c r="F219" s="4">
        <f>'1-2 TOUR C5'!$O51</f>
        <v>0</v>
      </c>
      <c r="G219" s="4">
        <f t="shared" si="8"/>
        <v>12</v>
      </c>
      <c r="H219" s="12">
        <f t="shared" si="9"/>
        <v>2.4</v>
      </c>
      <c r="I219" s="25">
        <f>IF(H219=0,"",H219+COUNTIF($A$4:H219,H219)/100)</f>
        <v>2.46</v>
      </c>
    </row>
    <row r="220" spans="1:9" x14ac:dyDescent="0.3">
      <c r="A220" s="4">
        <f>'1-2 TOUR C1'!$I52</f>
        <v>31</v>
      </c>
      <c r="B220" s="4">
        <f>'1-2 TOUR C1'!$O52</f>
        <v>13</v>
      </c>
      <c r="C220" s="4">
        <f>'1-2 TOUR C2'!$O52</f>
        <v>0</v>
      </c>
      <c r="D220" s="4">
        <f>'1-2 TOUR C3'!$O52</f>
        <v>0</v>
      </c>
      <c r="E220" s="4">
        <f>'1-2 TOUR C4'!$O52</f>
        <v>0</v>
      </c>
      <c r="F220" s="4">
        <f>'1-2 TOUR C5'!$O52</f>
        <v>0</v>
      </c>
      <c r="G220" s="4">
        <f t="shared" si="8"/>
        <v>13</v>
      </c>
      <c r="H220" s="12">
        <f t="shared" si="9"/>
        <v>2.6</v>
      </c>
      <c r="I220" s="25">
        <f>IF(H220=0,"",H220+COUNTIF($A$4:H220,H220)/100)</f>
        <v>2.65</v>
      </c>
    </row>
    <row r="221" spans="1:9" x14ac:dyDescent="0.3">
      <c r="A221" s="4">
        <f>'1-2 TOUR C1'!$I53</f>
        <v>33</v>
      </c>
      <c r="B221" s="4">
        <f>'1-2 TOUR C1'!$O53</f>
        <v>18</v>
      </c>
      <c r="C221" s="4">
        <f>'1-2 TOUR C2'!$O53</f>
        <v>0</v>
      </c>
      <c r="D221" s="4">
        <f>'1-2 TOUR C3'!$O53</f>
        <v>0</v>
      </c>
      <c r="E221" s="4">
        <f>'1-2 TOUR C4'!$O53</f>
        <v>0</v>
      </c>
      <c r="F221" s="4">
        <f>'1-2 TOUR C5'!$O53</f>
        <v>0</v>
      </c>
      <c r="G221" s="4">
        <f t="shared" si="8"/>
        <v>18</v>
      </c>
      <c r="H221" s="12">
        <f t="shared" si="9"/>
        <v>3.6</v>
      </c>
      <c r="I221" s="25">
        <f>IF(H221=0,"",H221+COUNTIF($A$4:H221,H221)/100)</f>
        <v>3.66</v>
      </c>
    </row>
    <row r="222" spans="1:9" x14ac:dyDescent="0.3">
      <c r="A222" s="4">
        <f>'1-2 TOUR C1'!$I54</f>
        <v>22</v>
      </c>
      <c r="B222" s="4">
        <f>'1-2 TOUR C1'!$O54</f>
        <v>12</v>
      </c>
      <c r="C222" s="4">
        <f>'1-2 TOUR C2'!$O54</f>
        <v>0</v>
      </c>
      <c r="D222" s="4">
        <f>'1-2 TOUR C3'!$O54</f>
        <v>0</v>
      </c>
      <c r="E222" s="4">
        <f>'1-2 TOUR C4'!$O54</f>
        <v>0</v>
      </c>
      <c r="F222" s="4">
        <f>'1-2 TOUR C5'!$O54</f>
        <v>0</v>
      </c>
      <c r="G222" s="4">
        <f t="shared" si="8"/>
        <v>12</v>
      </c>
      <c r="H222" s="12">
        <f t="shared" si="9"/>
        <v>2.4</v>
      </c>
      <c r="I222" s="25">
        <f>IF(H222=0,"",H222+COUNTIF($A$4:H222,H222)/100)</f>
        <v>2.4699999999999998</v>
      </c>
    </row>
    <row r="223" spans="1:9" x14ac:dyDescent="0.3">
      <c r="A223" s="4">
        <f>'1-2 TOUR C1'!$I55</f>
        <v>37</v>
      </c>
      <c r="B223" s="4">
        <f>'1-2 TOUR C1'!$O55</f>
        <v>13</v>
      </c>
      <c r="C223" s="4">
        <f>'1-2 TOUR C2'!$O55</f>
        <v>0</v>
      </c>
      <c r="D223" s="4">
        <f>'1-2 TOUR C3'!$O55</f>
        <v>0</v>
      </c>
      <c r="E223" s="4">
        <f>'1-2 TOUR C4'!$O55</f>
        <v>0</v>
      </c>
      <c r="F223" s="4">
        <f>'1-2 TOUR C5'!$O55</f>
        <v>0</v>
      </c>
      <c r="G223" s="4">
        <f t="shared" si="8"/>
        <v>13</v>
      </c>
      <c r="H223" s="12">
        <f t="shared" si="9"/>
        <v>2.6</v>
      </c>
      <c r="I223" s="25">
        <f>IF(H223=0,"",H223+COUNTIF($A$4:H223,H223)/100)</f>
        <v>2.66</v>
      </c>
    </row>
    <row r="224" spans="1:9" x14ac:dyDescent="0.3">
      <c r="A224" s="4">
        <f>'1-2 TOUR C1'!$I56</f>
        <v>0</v>
      </c>
      <c r="B224" s="4">
        <f>'1-2 TOUR C1'!$O56</f>
        <v>0</v>
      </c>
      <c r="C224" s="4">
        <f>'1-2 TOUR C2'!$O56</f>
        <v>0</v>
      </c>
      <c r="D224" s="4">
        <f>'1-2 TOUR C3'!$O56</f>
        <v>0</v>
      </c>
      <c r="E224" s="4">
        <f>'1-2 TOUR C4'!$O56</f>
        <v>0</v>
      </c>
      <c r="F224" s="4">
        <f>'1-2 TOUR C5'!$O56</f>
        <v>0</v>
      </c>
      <c r="G224" s="4">
        <f t="shared" si="8"/>
        <v>0</v>
      </c>
      <c r="H224" s="12">
        <f t="shared" si="9"/>
        <v>0</v>
      </c>
      <c r="I224" s="25" t="str">
        <f>IF(H224=0,"",H224+COUNTIF($A$4:H224,H224)/100)</f>
        <v/>
      </c>
    </row>
    <row r="225" spans="1:9" x14ac:dyDescent="0.3">
      <c r="A225" s="4">
        <f>'1-2 TOUR C1'!$I57</f>
        <v>49</v>
      </c>
      <c r="B225" s="4">
        <f>'1-2 TOUR C1'!$O57</f>
        <v>0</v>
      </c>
      <c r="C225" s="4">
        <f>'1-2 TOUR C2'!$O57</f>
        <v>0</v>
      </c>
      <c r="D225" s="4">
        <f>'1-2 TOUR C3'!$O57</f>
        <v>0</v>
      </c>
      <c r="E225" s="4">
        <f>'1-2 TOUR C4'!$O57</f>
        <v>0</v>
      </c>
      <c r="F225" s="4">
        <f>'1-2 TOUR C5'!$O57</f>
        <v>0</v>
      </c>
      <c r="G225" s="4">
        <f t="shared" si="8"/>
        <v>0</v>
      </c>
      <c r="H225" s="12">
        <f t="shared" si="9"/>
        <v>0</v>
      </c>
      <c r="I225" s="25" t="str">
        <f>IF(H225=0,"",H225+COUNTIF($A$4:H225,H225)/100)</f>
        <v/>
      </c>
    </row>
    <row r="226" spans="1:9" x14ac:dyDescent="0.3">
      <c r="A226" s="4">
        <f>'1-2 TOUR C1'!$I58</f>
        <v>39</v>
      </c>
      <c r="B226" s="4">
        <f>'1-2 TOUR C1'!$O58</f>
        <v>0</v>
      </c>
      <c r="C226" s="4">
        <f>'1-2 TOUR C2'!$O58</f>
        <v>0</v>
      </c>
      <c r="D226" s="4">
        <f>'1-2 TOUR C3'!$O58</f>
        <v>0</v>
      </c>
      <c r="E226" s="4">
        <f>'1-2 TOUR C4'!$O58</f>
        <v>0</v>
      </c>
      <c r="F226" s="4">
        <f>'1-2 TOUR C5'!$O58</f>
        <v>0</v>
      </c>
      <c r="G226" s="4">
        <f t="shared" si="8"/>
        <v>0</v>
      </c>
      <c r="H226" s="12">
        <f t="shared" si="9"/>
        <v>0</v>
      </c>
      <c r="I226" s="25" t="str">
        <f>IF(H226=0,"",H226+COUNTIF($A$4:H226,H226)/100)</f>
        <v/>
      </c>
    </row>
    <row r="227" spans="1:9" x14ac:dyDescent="0.3">
      <c r="A227" s="4">
        <f>'1-2 TOUR C1'!$I59</f>
        <v>42</v>
      </c>
      <c r="B227" s="4">
        <f>'1-2 TOUR C1'!$O59</f>
        <v>0</v>
      </c>
      <c r="C227" s="4">
        <f>'1-2 TOUR C2'!$O59</f>
        <v>0</v>
      </c>
      <c r="D227" s="4">
        <f>'1-2 TOUR C3'!$O59</f>
        <v>0</v>
      </c>
      <c r="E227" s="4">
        <f>'1-2 TOUR C4'!$O59</f>
        <v>0</v>
      </c>
      <c r="F227" s="4">
        <f>'1-2 TOUR C5'!$O59</f>
        <v>0</v>
      </c>
      <c r="G227" s="4">
        <f t="shared" si="8"/>
        <v>0</v>
      </c>
      <c r="H227" s="12">
        <f t="shared" si="9"/>
        <v>0</v>
      </c>
      <c r="I227" s="25" t="str">
        <f>IF(H227=0,"",H227+COUNTIF($A$4:H227,H227)/100)</f>
        <v/>
      </c>
    </row>
    <row r="228" spans="1:9" x14ac:dyDescent="0.3">
      <c r="A228" s="4">
        <f>'1-2 TOUR C1'!$I60</f>
        <v>105</v>
      </c>
      <c r="B228" s="4">
        <f>'1-2 TOUR C1'!$O60</f>
        <v>0</v>
      </c>
      <c r="C228" s="4">
        <f>'1-2 TOUR C2'!$O60</f>
        <v>0</v>
      </c>
      <c r="D228" s="4">
        <f>'1-2 TOUR C3'!$O60</f>
        <v>0</v>
      </c>
      <c r="E228" s="4">
        <f>'1-2 TOUR C4'!$O60</f>
        <v>0</v>
      </c>
      <c r="F228" s="4">
        <f>'1-2 TOUR C5'!$O60</f>
        <v>0</v>
      </c>
      <c r="G228" s="4">
        <f t="shared" si="8"/>
        <v>0</v>
      </c>
      <c r="H228" s="12">
        <f t="shared" si="9"/>
        <v>0</v>
      </c>
      <c r="I228" s="25" t="str">
        <f>IF(H228=0,"",H228+COUNTIF($A$4:H228,H228)/100)</f>
        <v/>
      </c>
    </row>
    <row r="229" spans="1:9" x14ac:dyDescent="0.3">
      <c r="A229" s="4">
        <f>'1-2 TOUR C1'!$I61</f>
        <v>53</v>
      </c>
      <c r="B229" s="4">
        <f>'1-2 TOUR C1'!$O61</f>
        <v>0</v>
      </c>
      <c r="C229" s="4">
        <f>'1-2 TOUR C2'!$O61</f>
        <v>0</v>
      </c>
      <c r="D229" s="4">
        <f>'1-2 TOUR C3'!$O61</f>
        <v>0</v>
      </c>
      <c r="E229" s="4">
        <f>'1-2 TOUR C4'!$O61</f>
        <v>0</v>
      </c>
      <c r="F229" s="4">
        <f>'1-2 TOUR C5'!$O61</f>
        <v>0</v>
      </c>
      <c r="G229" s="4">
        <f t="shared" si="8"/>
        <v>0</v>
      </c>
      <c r="H229" s="12">
        <f t="shared" si="9"/>
        <v>0</v>
      </c>
      <c r="I229" s="25" t="str">
        <f>IF(H229=0,"",H229+COUNTIF($A$4:H229,H229)/100)</f>
        <v/>
      </c>
    </row>
    <row r="230" spans="1:9" x14ac:dyDescent="0.3">
      <c r="A230" s="4">
        <f>'1-2 TOUR C1'!$I62</f>
        <v>48</v>
      </c>
      <c r="B230" s="4">
        <f>'1-2 TOUR C1'!$O62</f>
        <v>0</v>
      </c>
      <c r="C230" s="4">
        <f>'1-2 TOUR C2'!$O62</f>
        <v>0</v>
      </c>
      <c r="D230" s="4">
        <f>'1-2 TOUR C3'!$O62</f>
        <v>0</v>
      </c>
      <c r="E230" s="4">
        <f>'1-2 TOUR C4'!$O62</f>
        <v>0</v>
      </c>
      <c r="F230" s="4">
        <f>'1-2 TOUR C5'!$O62</f>
        <v>0</v>
      </c>
      <c r="G230" s="4">
        <f t="shared" si="8"/>
        <v>0</v>
      </c>
      <c r="H230" s="12">
        <f t="shared" si="9"/>
        <v>0</v>
      </c>
      <c r="I230" s="25" t="str">
        <f>IF(H230=0,"",H230+COUNTIF($A$4:H230,H230)/100)</f>
        <v/>
      </c>
    </row>
    <row r="231" spans="1:9" x14ac:dyDescent="0.3">
      <c r="A231" s="4">
        <f>'1-2 TOUR C1'!$I63</f>
        <v>47</v>
      </c>
      <c r="B231" s="4">
        <f>'1-2 TOUR C1'!$O63</f>
        <v>0</v>
      </c>
      <c r="C231" s="4">
        <f>'1-2 TOUR C2'!$O63</f>
        <v>0</v>
      </c>
      <c r="D231" s="4">
        <f>'1-2 TOUR C3'!$O63</f>
        <v>0</v>
      </c>
      <c r="E231" s="4">
        <f>'1-2 TOUR C4'!$O63</f>
        <v>0</v>
      </c>
      <c r="F231" s="4">
        <f>'1-2 TOUR C5'!$O63</f>
        <v>0</v>
      </c>
      <c r="G231" s="4">
        <f t="shared" si="8"/>
        <v>0</v>
      </c>
      <c r="H231" s="12">
        <f t="shared" si="9"/>
        <v>0</v>
      </c>
      <c r="I231" s="25" t="str">
        <f>IF(H231=0,"",H231+COUNTIF($A$4:H231,H231)/100)</f>
        <v/>
      </c>
    </row>
    <row r="232" spans="1:9" x14ac:dyDescent="0.3">
      <c r="A232" s="4">
        <f>'1-2 TOUR C1'!$I64</f>
        <v>50</v>
      </c>
      <c r="B232" s="4">
        <f>'1-2 TOUR C1'!$O64</f>
        <v>0</v>
      </c>
      <c r="C232" s="4">
        <f>'1-2 TOUR C2'!$O64</f>
        <v>0</v>
      </c>
      <c r="D232" s="4">
        <f>'1-2 TOUR C3'!$O64</f>
        <v>0</v>
      </c>
      <c r="E232" s="4">
        <f>'1-2 TOUR C4'!$O64</f>
        <v>0</v>
      </c>
      <c r="F232" s="4">
        <f>'1-2 TOUR C5'!$O64</f>
        <v>0</v>
      </c>
      <c r="G232" s="4">
        <f t="shared" si="8"/>
        <v>0</v>
      </c>
      <c r="H232" s="12">
        <f t="shared" si="9"/>
        <v>0</v>
      </c>
      <c r="I232" s="25" t="str">
        <f>IF(H232=0,"",H232+COUNTIF($A$4:H232,H232)/100)</f>
        <v/>
      </c>
    </row>
    <row r="233" spans="1:9" x14ac:dyDescent="0.3">
      <c r="A233" s="4">
        <f>'1-2 TOUR C1'!$I65</f>
        <v>46</v>
      </c>
      <c r="B233" s="4">
        <f>'1-2 TOUR C1'!$O65</f>
        <v>0</v>
      </c>
      <c r="C233" s="4">
        <f>'1-2 TOUR C2'!$O65</f>
        <v>0</v>
      </c>
      <c r="D233" s="4">
        <f>'1-2 TOUR C3'!$O65</f>
        <v>0</v>
      </c>
      <c r="E233" s="4">
        <f>'1-2 TOUR C4'!$O65</f>
        <v>0</v>
      </c>
      <c r="F233" s="4">
        <f>'1-2 TOUR C5'!$O65</f>
        <v>0</v>
      </c>
      <c r="G233" s="4">
        <f t="shared" si="8"/>
        <v>0</v>
      </c>
      <c r="H233" s="12">
        <f t="shared" si="9"/>
        <v>0</v>
      </c>
      <c r="I233" s="25" t="str">
        <f>IF(H233=0,"",H233+COUNTIF($A$4:H233,H233)/100)</f>
        <v/>
      </c>
    </row>
    <row r="234" spans="1:9" x14ac:dyDescent="0.3">
      <c r="A234" s="4">
        <f>'1-2 TOUR C1'!$I66</f>
        <v>45</v>
      </c>
      <c r="B234" s="4">
        <f>'1-2 TOUR C1'!$O66</f>
        <v>0</v>
      </c>
      <c r="C234" s="4">
        <f>'1-2 TOUR C2'!$O66</f>
        <v>0</v>
      </c>
      <c r="D234" s="4">
        <f>'1-2 TOUR C3'!$O66</f>
        <v>0</v>
      </c>
      <c r="E234" s="4">
        <f>'1-2 TOUR C4'!$O66</f>
        <v>0</v>
      </c>
      <c r="F234" s="4">
        <f>'1-2 TOUR C5'!$O66</f>
        <v>0</v>
      </c>
      <c r="G234" s="4">
        <f t="shared" si="8"/>
        <v>0</v>
      </c>
      <c r="H234" s="12">
        <f t="shared" si="9"/>
        <v>0</v>
      </c>
      <c r="I234" s="25" t="str">
        <f>IF(H234=0,"",H234+COUNTIF($A$4:H234,H234)/100)</f>
        <v/>
      </c>
    </row>
    <row r="235" spans="1:9" x14ac:dyDescent="0.3">
      <c r="A235" s="4">
        <f>'1-2 TOUR C1'!$I67</f>
        <v>41</v>
      </c>
      <c r="B235" s="4">
        <f>'1-2 TOUR C1'!$O67</f>
        <v>0</v>
      </c>
      <c r="C235" s="4">
        <f>'1-2 TOUR C2'!$O67</f>
        <v>0</v>
      </c>
      <c r="D235" s="4">
        <f>'1-2 TOUR C3'!$O67</f>
        <v>0</v>
      </c>
      <c r="E235" s="4">
        <f>'1-2 TOUR C4'!$O67</f>
        <v>0</v>
      </c>
      <c r="F235" s="4">
        <f>'1-2 TOUR C5'!$O67</f>
        <v>0</v>
      </c>
      <c r="G235" s="4">
        <f t="shared" si="8"/>
        <v>0</v>
      </c>
      <c r="H235" s="12">
        <f t="shared" si="9"/>
        <v>0</v>
      </c>
      <c r="I235" s="25" t="str">
        <f>IF(H235=0,"",H235+COUNTIF($A$4:H235,H235)/100)</f>
        <v/>
      </c>
    </row>
    <row r="236" spans="1:9" x14ac:dyDescent="0.3">
      <c r="A236" s="4">
        <f>'1-2 TOUR C1'!$I68</f>
        <v>52</v>
      </c>
      <c r="B236" s="4">
        <f>'1-2 TOUR C1'!$O68</f>
        <v>0</v>
      </c>
      <c r="C236" s="4">
        <f>'1-2 TOUR C2'!$O68</f>
        <v>0</v>
      </c>
      <c r="D236" s="4">
        <f>'1-2 TOUR C3'!$O68</f>
        <v>0</v>
      </c>
      <c r="E236" s="4">
        <f>'1-2 TOUR C4'!$O68</f>
        <v>0</v>
      </c>
      <c r="F236" s="4">
        <f>'1-2 TOUR C5'!$O68</f>
        <v>0</v>
      </c>
      <c r="G236" s="4">
        <f t="shared" si="8"/>
        <v>0</v>
      </c>
      <c r="H236" s="12">
        <f t="shared" si="9"/>
        <v>0</v>
      </c>
      <c r="I236" s="25" t="str">
        <f>IF(H236=0,"",H236+COUNTIF($A$4:H236,H236)/100)</f>
        <v/>
      </c>
    </row>
    <row r="237" spans="1:9" x14ac:dyDescent="0.3">
      <c r="A237" s="4">
        <f>'1-2 TOUR C1'!$I69</f>
        <v>44</v>
      </c>
      <c r="B237" s="4">
        <f>'1-2 TOUR C1'!$O69</f>
        <v>0</v>
      </c>
      <c r="C237" s="4">
        <f>'1-2 TOUR C2'!$O69</f>
        <v>0</v>
      </c>
      <c r="D237" s="4">
        <f>'1-2 TOUR C3'!$O69</f>
        <v>0</v>
      </c>
      <c r="E237" s="4">
        <f>'1-2 TOUR C4'!$O69</f>
        <v>0</v>
      </c>
      <c r="F237" s="4">
        <f>'1-2 TOUR C5'!$O69</f>
        <v>0</v>
      </c>
      <c r="G237" s="4">
        <f t="shared" si="8"/>
        <v>0</v>
      </c>
      <c r="H237" s="12">
        <f t="shared" si="9"/>
        <v>0</v>
      </c>
      <c r="I237" s="25" t="str">
        <f>IF(H237=0,"",H237+COUNTIF($A$4:H237,H237)/100)</f>
        <v/>
      </c>
    </row>
    <row r="238" spans="1:9" x14ac:dyDescent="0.3">
      <c r="A238" s="4">
        <f>'1-2 TOUR C1'!$I70</f>
        <v>43</v>
      </c>
      <c r="B238" s="4">
        <f>'1-2 TOUR C1'!$O70</f>
        <v>0</v>
      </c>
      <c r="C238" s="4">
        <f>'1-2 TOUR C2'!$O70</f>
        <v>0</v>
      </c>
      <c r="D238" s="4">
        <f>'1-2 TOUR C3'!$O70</f>
        <v>0</v>
      </c>
      <c r="E238" s="4">
        <f>'1-2 TOUR C4'!$O70</f>
        <v>0</v>
      </c>
      <c r="F238" s="4">
        <f>'1-2 TOUR C5'!$O70</f>
        <v>0</v>
      </c>
      <c r="G238" s="4">
        <f t="shared" si="8"/>
        <v>0</v>
      </c>
      <c r="H238" s="12">
        <f t="shared" si="9"/>
        <v>0</v>
      </c>
      <c r="I238" s="25" t="str">
        <f>IF(H238=0,"",H238+COUNTIF($A$4:H238,H238)/100)</f>
        <v/>
      </c>
    </row>
    <row r="239" spans="1:9" x14ac:dyDescent="0.3">
      <c r="A239" s="4">
        <f>'1-2 TOUR C1'!$I71</f>
        <v>56</v>
      </c>
      <c r="B239" s="4">
        <f>'1-2 TOUR C1'!$O71</f>
        <v>0</v>
      </c>
      <c r="C239" s="4">
        <f>'1-2 TOUR C2'!$O71</f>
        <v>0</v>
      </c>
      <c r="D239" s="4">
        <f>'1-2 TOUR C3'!$O71</f>
        <v>0</v>
      </c>
      <c r="E239" s="4">
        <f>'1-2 TOUR C4'!$O71</f>
        <v>0</v>
      </c>
      <c r="F239" s="4">
        <f>'1-2 TOUR C5'!$O71</f>
        <v>0</v>
      </c>
      <c r="G239" s="4">
        <f t="shared" si="8"/>
        <v>0</v>
      </c>
      <c r="H239" s="12">
        <f t="shared" si="9"/>
        <v>0</v>
      </c>
      <c r="I239" s="25" t="str">
        <f>IF(H239=0,"",H239+COUNTIF($A$4:H239,H239)/100)</f>
        <v/>
      </c>
    </row>
    <row r="240" spans="1:9" x14ac:dyDescent="0.3">
      <c r="A240" s="4">
        <f>'1-2 TOUR C1'!$I72</f>
        <v>54</v>
      </c>
      <c r="B240" s="4">
        <f>'1-2 TOUR C1'!$O72</f>
        <v>0</v>
      </c>
      <c r="C240" s="4">
        <f>'1-2 TOUR C2'!$O72</f>
        <v>0</v>
      </c>
      <c r="D240" s="4">
        <f>'1-2 TOUR C3'!$O72</f>
        <v>0</v>
      </c>
      <c r="E240" s="4">
        <f>'1-2 TOUR C4'!$O72</f>
        <v>0</v>
      </c>
      <c r="F240" s="4">
        <f>'1-2 TOUR C5'!$O72</f>
        <v>0</v>
      </c>
      <c r="G240" s="4">
        <f t="shared" si="8"/>
        <v>0</v>
      </c>
      <c r="H240" s="12">
        <f t="shared" si="9"/>
        <v>0</v>
      </c>
      <c r="I240" s="25" t="str">
        <f>IF(H240=0,"",H240+COUNTIF($A$4:H240,H240)/100)</f>
        <v/>
      </c>
    </row>
    <row r="241" spans="1:9" x14ac:dyDescent="0.3">
      <c r="A241" s="4">
        <f>'1-2 TOUR C1'!$I73</f>
        <v>57</v>
      </c>
      <c r="B241" s="4">
        <f>'1-2 TOUR C1'!$O73</f>
        <v>0</v>
      </c>
      <c r="C241" s="4">
        <f>'1-2 TOUR C2'!$O73</f>
        <v>0</v>
      </c>
      <c r="D241" s="4">
        <f>'1-2 TOUR C3'!$O73</f>
        <v>0</v>
      </c>
      <c r="E241" s="4">
        <f>'1-2 TOUR C4'!$O73</f>
        <v>0</v>
      </c>
      <c r="F241" s="4">
        <f>'1-2 TOUR C5'!$O73</f>
        <v>0</v>
      </c>
      <c r="G241" s="4">
        <f t="shared" si="8"/>
        <v>0</v>
      </c>
      <c r="H241" s="12">
        <f t="shared" si="9"/>
        <v>0</v>
      </c>
      <c r="I241" s="25" t="str">
        <f>IF(H241=0,"",H241+COUNTIF($A$4:H241,H241)/100)</f>
        <v/>
      </c>
    </row>
    <row r="242" spans="1:9" x14ac:dyDescent="0.3">
      <c r="A242" s="4">
        <f>'1-2 TOUR C1'!$I74</f>
        <v>51</v>
      </c>
      <c r="B242" s="4">
        <f>'1-2 TOUR C1'!$O74</f>
        <v>0</v>
      </c>
      <c r="C242" s="4">
        <f>'1-2 TOUR C2'!$O74</f>
        <v>0</v>
      </c>
      <c r="D242" s="4">
        <f>'1-2 TOUR C3'!$O74</f>
        <v>0</v>
      </c>
      <c r="E242" s="4">
        <f>'1-2 TOUR C4'!$O74</f>
        <v>0</v>
      </c>
      <c r="F242" s="4">
        <f>'1-2 TOUR C5'!$O74</f>
        <v>0</v>
      </c>
      <c r="G242" s="4">
        <f t="shared" si="8"/>
        <v>0</v>
      </c>
      <c r="H242" s="12">
        <f t="shared" si="9"/>
        <v>0</v>
      </c>
      <c r="I242" s="25" t="str">
        <f>IF(H242=0,"",H242+COUNTIF($A$4:H242,H242)/100)</f>
        <v/>
      </c>
    </row>
    <row r="243" spans="1:9" x14ac:dyDescent="0.3">
      <c r="A243" s="4">
        <f>'1-2 TOUR C1'!$I75</f>
        <v>40</v>
      </c>
      <c r="B243" s="4">
        <f>'1-2 TOUR C1'!$O75</f>
        <v>0</v>
      </c>
      <c r="C243" s="4">
        <f>'1-2 TOUR C2'!$O75</f>
        <v>0</v>
      </c>
      <c r="D243" s="4">
        <f>'1-2 TOUR C3'!$O75</f>
        <v>0</v>
      </c>
      <c r="E243" s="4">
        <f>'1-2 TOUR C4'!$O75</f>
        <v>0</v>
      </c>
      <c r="F243" s="4">
        <f>'1-2 TOUR C5'!$O75</f>
        <v>0</v>
      </c>
      <c r="G243" s="4">
        <f t="shared" si="8"/>
        <v>0</v>
      </c>
      <c r="H243" s="12">
        <f t="shared" si="9"/>
        <v>0</v>
      </c>
      <c r="I243" s="25" t="str">
        <f>IF(H243=0,"",H243+COUNTIF($A$4:H243,H243)/100)</f>
        <v/>
      </c>
    </row>
    <row r="244" spans="1:9" x14ac:dyDescent="0.3">
      <c r="A244" s="4">
        <f>'1-2 TOUR C1'!$I76</f>
        <v>55</v>
      </c>
      <c r="B244" s="4">
        <f>'1-2 TOUR C1'!$O76</f>
        <v>0</v>
      </c>
      <c r="C244" s="4">
        <f>'1-2 TOUR C2'!$O76</f>
        <v>0</v>
      </c>
      <c r="D244" s="4">
        <f>'1-2 TOUR C3'!$O76</f>
        <v>0</v>
      </c>
      <c r="E244" s="4">
        <f>'1-2 TOUR C4'!$O76</f>
        <v>0</v>
      </c>
      <c r="F244" s="4">
        <f>'1-2 TOUR C5'!$O76</f>
        <v>0</v>
      </c>
      <c r="G244" s="4">
        <f t="shared" si="8"/>
        <v>0</v>
      </c>
      <c r="H244" s="12">
        <f t="shared" si="9"/>
        <v>0</v>
      </c>
      <c r="I244" s="25" t="str">
        <f>IF(H244=0,"",H244+COUNTIF($A$4:H244,H244)/100)</f>
        <v/>
      </c>
    </row>
    <row r="245" spans="1:9" x14ac:dyDescent="0.3">
      <c r="A245" s="4">
        <f>'1-2 TOUR C1'!$I77</f>
        <v>0</v>
      </c>
      <c r="B245" s="4">
        <f>'1-2 TOUR C1'!$O77</f>
        <v>0</v>
      </c>
      <c r="C245" s="4">
        <f>'1-2 TOUR C2'!$O77</f>
        <v>0</v>
      </c>
      <c r="D245" s="4">
        <f>'1-2 TOUR C3'!$O77</f>
        <v>0</v>
      </c>
      <c r="E245" s="4">
        <f>'1-2 TOUR C4'!$O77</f>
        <v>0</v>
      </c>
      <c r="F245" s="4">
        <f>'1-2 TOUR C5'!$O77</f>
        <v>0</v>
      </c>
      <c r="G245" s="4">
        <f t="shared" si="8"/>
        <v>0</v>
      </c>
      <c r="H245" s="12">
        <f t="shared" si="9"/>
        <v>0</v>
      </c>
      <c r="I245" s="25" t="str">
        <f>IF(H245=0,"",H245+COUNTIF($A$4:H245,H245)/100)</f>
        <v/>
      </c>
    </row>
    <row r="246" spans="1:9" x14ac:dyDescent="0.3">
      <c r="A246" s="4">
        <f>'1-2 TOUR C1'!$I78</f>
        <v>0</v>
      </c>
      <c r="B246" s="4">
        <f>'1-2 TOUR C1'!$O78</f>
        <v>0</v>
      </c>
      <c r="C246" s="4">
        <f>'1-2 TOUR C2'!$O78</f>
        <v>0</v>
      </c>
      <c r="D246" s="4">
        <f>'1-2 TOUR C3'!$O78</f>
        <v>0</v>
      </c>
      <c r="E246" s="4">
        <f>'1-2 TOUR C4'!$O78</f>
        <v>0</v>
      </c>
      <c r="F246" s="4">
        <f>'1-2 TOUR C5'!$O78</f>
        <v>0</v>
      </c>
      <c r="G246" s="4">
        <f t="shared" si="8"/>
        <v>0</v>
      </c>
      <c r="H246" s="12">
        <f t="shared" si="9"/>
        <v>0</v>
      </c>
      <c r="I246" s="25" t="str">
        <f>IF(H246=0,"",H246+COUNTIF($A$4:H246,H246)/100)</f>
        <v/>
      </c>
    </row>
    <row r="247" spans="1:9" x14ac:dyDescent="0.3">
      <c r="A247" s="4">
        <f>'1-2 TOUR C1'!$I79</f>
        <v>0</v>
      </c>
      <c r="B247" s="4">
        <f>'1-2 TOUR C1'!$O79</f>
        <v>0</v>
      </c>
      <c r="C247" s="4">
        <f>'1-2 TOUR C2'!$O79</f>
        <v>0</v>
      </c>
      <c r="D247" s="4">
        <f>'1-2 TOUR C3'!$O79</f>
        <v>0</v>
      </c>
      <c r="E247" s="4">
        <f>'1-2 TOUR C4'!$O79</f>
        <v>0</v>
      </c>
      <c r="F247" s="4">
        <f>'1-2 TOUR C5'!$O79</f>
        <v>0</v>
      </c>
      <c r="G247" s="4">
        <f t="shared" si="8"/>
        <v>0</v>
      </c>
      <c r="H247" s="12">
        <f t="shared" si="9"/>
        <v>0</v>
      </c>
      <c r="I247" s="25" t="str">
        <f>IF(H247=0,"",H247+COUNTIF($A$4:H247,H247)/100)</f>
        <v/>
      </c>
    </row>
    <row r="248" spans="1:9" x14ac:dyDescent="0.3">
      <c r="A248" s="4">
        <f>'1-2 TOUR C1'!$I80</f>
        <v>0</v>
      </c>
      <c r="B248" s="4">
        <f>'1-2 TOUR C1'!$O80</f>
        <v>0</v>
      </c>
      <c r="C248" s="4">
        <f>'1-2 TOUR C2'!$O80</f>
        <v>0</v>
      </c>
      <c r="D248" s="4">
        <f>'1-2 TOUR C3'!$O80</f>
        <v>0</v>
      </c>
      <c r="E248" s="4">
        <f>'1-2 TOUR C4'!$O80</f>
        <v>0</v>
      </c>
      <c r="F248" s="4">
        <f>'1-2 TOUR C5'!$O80</f>
        <v>0</v>
      </c>
      <c r="G248" s="4">
        <f t="shared" ref="G248:G251" si="10">SUM(B248:F248)</f>
        <v>0</v>
      </c>
      <c r="H248" s="12">
        <f t="shared" ref="H248:H251" si="11">AVERAGE(B248:F248)</f>
        <v>0</v>
      </c>
      <c r="I248" s="25" t="str">
        <f>IF(H248=0,"",H248+COUNTIF($A$4:H248,H248)/100)</f>
        <v/>
      </c>
    </row>
    <row r="249" spans="1:9" x14ac:dyDescent="0.3">
      <c r="A249" s="4">
        <f>'1-2 TOUR C1'!$I81</f>
        <v>0</v>
      </c>
      <c r="B249" s="4">
        <f>'1-2 TOUR C1'!$O81</f>
        <v>0</v>
      </c>
      <c r="C249" s="4">
        <f>'1-2 TOUR C2'!$O81</f>
        <v>0</v>
      </c>
      <c r="D249" s="4">
        <f>'1-2 TOUR C3'!$O81</f>
        <v>0</v>
      </c>
      <c r="E249" s="4">
        <f>'1-2 TOUR C4'!$O81</f>
        <v>0</v>
      </c>
      <c r="F249" s="4">
        <f>'1-2 TOUR C5'!$O81</f>
        <v>0</v>
      </c>
      <c r="G249" s="4">
        <f t="shared" si="10"/>
        <v>0</v>
      </c>
      <c r="H249" s="12">
        <f t="shared" si="11"/>
        <v>0</v>
      </c>
      <c r="I249" s="25" t="str">
        <f>IF(H249=0,"",H249+COUNTIF($A$4:H249,H249)/100)</f>
        <v/>
      </c>
    </row>
    <row r="250" spans="1:9" x14ac:dyDescent="0.3">
      <c r="A250" s="4">
        <f>'1-2 TOUR C1'!$I82</f>
        <v>0</v>
      </c>
      <c r="B250" s="4">
        <f>'1-2 TOUR C1'!$O82</f>
        <v>0</v>
      </c>
      <c r="C250" s="4">
        <f>'1-2 TOUR C2'!$O82</f>
        <v>0</v>
      </c>
      <c r="D250" s="4">
        <f>'1-2 TOUR C3'!$O82</f>
        <v>0</v>
      </c>
      <c r="E250" s="4">
        <f>'1-2 TOUR C4'!$O82</f>
        <v>0</v>
      </c>
      <c r="F250" s="4">
        <f>'1-2 TOUR C5'!$O82</f>
        <v>0</v>
      </c>
      <c r="G250" s="4">
        <f t="shared" si="10"/>
        <v>0</v>
      </c>
      <c r="H250" s="12">
        <f t="shared" si="11"/>
        <v>0</v>
      </c>
      <c r="I250" s="25" t="str">
        <f>IF(H250=0,"",H250+COUNTIF($A$4:H250,H250)/100)</f>
        <v/>
      </c>
    </row>
    <row r="251" spans="1:9" x14ac:dyDescent="0.3">
      <c r="A251" s="4">
        <f>'1-2 TOUR C1'!$I83</f>
        <v>0</v>
      </c>
      <c r="B251" s="4">
        <f>'1-2 TOUR C1'!$O83</f>
        <v>0</v>
      </c>
      <c r="C251" s="4">
        <f>'1-2 TOUR C2'!$O83</f>
        <v>0</v>
      </c>
      <c r="D251" s="4">
        <f>'1-2 TOUR C3'!$O83</f>
        <v>0</v>
      </c>
      <c r="E251" s="4">
        <f>'1-2 TOUR C4'!$O83</f>
        <v>0</v>
      </c>
      <c r="F251" s="4">
        <f>'1-2 TOUR C5'!$O83</f>
        <v>0</v>
      </c>
      <c r="G251" s="4">
        <f t="shared" si="10"/>
        <v>0</v>
      </c>
      <c r="H251" s="12">
        <f t="shared" si="11"/>
        <v>0</v>
      </c>
      <c r="I251" s="25" t="str">
        <f>IF(H251=0,"",H251+COUNTIF($A$4:H251,H251)/100)</f>
        <v/>
      </c>
    </row>
  </sheetData>
  <dataValidations count="1">
    <dataValidation type="custom" errorStyle="warning" allowBlank="1" showInputMessage="1" showErrorMessage="1" errorTitle="DOUBLON" error="Vous avez déjà enregistré ce N° de baguette. Veuillez vérifier." sqref="A1:A1048576">
      <formula1>COUNTIF(#REF!,A1)&lt;2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7"/>
  <sheetViews>
    <sheetView tabSelected="1" topLeftCell="A10" zoomScale="85" zoomScaleNormal="85" workbookViewId="0">
      <selection activeCell="B26" sqref="B26"/>
    </sheetView>
  </sheetViews>
  <sheetFormatPr baseColWidth="10" defaultRowHeight="14.4" x14ac:dyDescent="0.3"/>
  <cols>
    <col min="1" max="16" width="11.5546875" style="1"/>
  </cols>
  <sheetData>
    <row r="2" spans="1:20" s="16" customFormat="1" ht="21.75" customHeight="1" x14ac:dyDescent="0.3">
      <c r="A2" s="41"/>
      <c r="B2" s="181" t="s">
        <v>33</v>
      </c>
      <c r="C2" s="181"/>
      <c r="D2" s="181"/>
      <c r="E2" s="181"/>
      <c r="F2" s="181"/>
      <c r="G2" s="180" t="s">
        <v>34</v>
      </c>
      <c r="H2" s="180"/>
      <c r="I2" s="180"/>
      <c r="J2" s="180"/>
      <c r="K2" s="180"/>
      <c r="L2" s="182" t="s">
        <v>35</v>
      </c>
      <c r="M2" s="182"/>
      <c r="N2" s="182"/>
      <c r="O2" s="182"/>
      <c r="P2" s="182"/>
      <c r="T2" s="17"/>
    </row>
    <row r="3" spans="1:20" s="1" customFormat="1" ht="27" x14ac:dyDescent="0.3">
      <c r="A3" s="114" t="s">
        <v>18</v>
      </c>
      <c r="B3" s="116">
        <f>'RESULTATS 1'!B3</f>
        <v>1</v>
      </c>
      <c r="C3" s="116">
        <f>'RESULTATS 1'!C3</f>
        <v>2</v>
      </c>
      <c r="D3" s="116">
        <f>'RESULTATS 1'!D3</f>
        <v>3</v>
      </c>
      <c r="E3" s="116">
        <f>'RESULTATS 1'!E3</f>
        <v>4</v>
      </c>
      <c r="F3" s="116">
        <f>'RESULTATS 1'!F3</f>
        <v>5</v>
      </c>
      <c r="G3" s="117">
        <f>'RESULTATS 1'!B98</f>
        <v>1</v>
      </c>
      <c r="H3" s="117">
        <f>'RESULTATS 1'!C98</f>
        <v>2</v>
      </c>
      <c r="I3" s="117">
        <f>'RESULTATS 1'!D98</f>
        <v>3</v>
      </c>
      <c r="J3" s="117">
        <f>'RESULTATS 1'!E98</f>
        <v>4</v>
      </c>
      <c r="K3" s="117">
        <f>'RESULTATS 1'!F98</f>
        <v>5</v>
      </c>
      <c r="L3" s="118">
        <f>'RESULTATS 1'!B183</f>
        <v>1</v>
      </c>
      <c r="M3" s="118">
        <f>'RESULTATS 1'!C183</f>
        <v>2</v>
      </c>
      <c r="N3" s="118">
        <f>'RESULTATS 1'!D183</f>
        <v>3</v>
      </c>
      <c r="O3" s="118">
        <f>'RESULTATS 1'!E183</f>
        <v>4</v>
      </c>
      <c r="P3" s="118">
        <f>'RESULTATS 1'!F183</f>
        <v>5</v>
      </c>
      <c r="Q3" s="63" t="s">
        <v>19</v>
      </c>
      <c r="R3" s="63" t="s">
        <v>14</v>
      </c>
      <c r="S3" s="18" t="s">
        <v>20</v>
      </c>
      <c r="T3" s="19"/>
    </row>
    <row r="4" spans="1:20" s="1" customFormat="1" x14ac:dyDescent="0.3">
      <c r="A4" s="114"/>
      <c r="B4" s="186" t="s">
        <v>31</v>
      </c>
      <c r="C4" s="187"/>
      <c r="D4" s="187"/>
      <c r="E4" s="187"/>
      <c r="F4" s="188"/>
      <c r="G4" s="186" t="s">
        <v>32</v>
      </c>
      <c r="H4" s="187"/>
      <c r="I4" s="187"/>
      <c r="J4" s="187"/>
      <c r="K4" s="188"/>
      <c r="L4" s="186" t="s">
        <v>32</v>
      </c>
      <c r="M4" s="187"/>
      <c r="N4" s="187"/>
      <c r="O4" s="187"/>
      <c r="P4" s="188"/>
      <c r="Q4" s="63"/>
      <c r="R4" s="63"/>
      <c r="S4" s="18"/>
      <c r="T4" s="144"/>
    </row>
    <row r="5" spans="1:20" x14ac:dyDescent="0.3">
      <c r="A5" s="115">
        <f>INDEX('RESULTATS 1'!$A$4:$H$93,MATCH(LARGE('RESULTATS 1'!$I$4:$I$93,ROW('RESULTATS 1'!$A1)),'RESULTATS 1'!$I$4:$I$93,0),1)</f>
        <v>4</v>
      </c>
      <c r="B5" s="145">
        <f>INDEX('RESULTATS 1'!$A$4:$H$93,MATCH(LARGE('RESULTATS 1'!$I$4:$I$93,ROW('RESULTATS 1'!$A1)),'RESULTATS 1'!$I$4:$I$93,0),2)</f>
        <v>20</v>
      </c>
      <c r="C5" s="145">
        <f>INDEX('RESULTATS 1'!$A$4:$H$93,MATCH(LARGE('RESULTATS 1'!$I$4:$I$93,ROW('RESULTATS 1'!$A1)),'RESULTATS 1'!$I$4:$I$93,0),3)</f>
        <v>20</v>
      </c>
      <c r="D5" s="145">
        <f>INDEX('RESULTATS 1'!$A$4:$H$93,MATCH(LARGE('RESULTATS 1'!$I$4:$I$93,ROW('RESULTATS 1'!$A1)),'RESULTATS 1'!$I$4:$I$93,0),4)</f>
        <v>20</v>
      </c>
      <c r="E5" s="145">
        <f>INDEX('RESULTATS 1'!$A$4:$H$93,MATCH(LARGE('RESULTATS 1'!$I$4:$I$93,ROW('RESULTATS 1'!$A1)),'RESULTATS 1'!$I$4:$I$93,0),5)</f>
        <v>20</v>
      </c>
      <c r="F5" s="145">
        <f>INDEX('RESULTATS 1'!$A$4:$H$93,MATCH(LARGE('RESULTATS 1'!$I$4:$I$93,ROW('RESULTATS 1'!$A1)),'RESULTATS 1'!$I$4:$I$93,0),6)</f>
        <v>20</v>
      </c>
      <c r="G5" s="43"/>
      <c r="H5" s="43"/>
      <c r="I5" s="43"/>
      <c r="J5" s="43"/>
      <c r="K5" s="43"/>
      <c r="L5" s="44" t="str">
        <f>IFERROR(VLOOKUP($A5,'RESULTAT FINAL'!$A$184:$H$251,COLUMN(),0),"")</f>
        <v/>
      </c>
      <c r="M5" s="44" t="str">
        <f>IFERROR(VLOOKUP($A5,'RESULTAT FINAL'!$A$184:$H$251,COLUMN(),0),"")</f>
        <v/>
      </c>
      <c r="N5" s="44" t="str">
        <f>IFERROR(VLOOKUP($A5,'RESULTAT FINAL'!$A$184:$H$251,COLUMN(),0),"")</f>
        <v/>
      </c>
      <c r="O5" s="44" t="str">
        <f>IFERROR(VLOOKUP($A5,'RESULTAT FINAL'!$A$184:$H$251,COLUMN(),0),"")</f>
        <v/>
      </c>
      <c r="P5" s="44" t="str">
        <f>IFERROR(VLOOKUP($A5,'RESULTAT FINAL'!$A$184:$H$251,COLUMN(),0),"")</f>
        <v/>
      </c>
      <c r="Q5" s="42">
        <f>SUM(B5:P5)</f>
        <v>100</v>
      </c>
      <c r="R5" s="64">
        <f>AVERAGE(B5:P5)</f>
        <v>20</v>
      </c>
      <c r="S5" s="4"/>
    </row>
    <row r="6" spans="1:20" x14ac:dyDescent="0.3">
      <c r="A6" s="115">
        <f>INDEX('RESULTATS 1'!$A$4:$H$93,MATCH(LARGE('RESULTATS 1'!$I$4:$I$93,ROW('RESULTATS 1'!$A2)),'RESULTATS 1'!$I$4:$I$93,0),1)</f>
        <v>12</v>
      </c>
      <c r="B6" s="145">
        <f>INDEX('RESULTATS 1'!$A$4:$H$93,MATCH(LARGE('RESULTATS 1'!$I$4:$I$93,ROW('RESULTATS 1'!$A2)),'RESULTATS 1'!$I$4:$I$93,0),2)</f>
        <v>20</v>
      </c>
      <c r="C6" s="145">
        <f>INDEX('RESULTATS 1'!$A$4:$H$93,MATCH(LARGE('RESULTATS 1'!$I$4:$I$93,ROW('RESULTATS 1'!$A2)),'RESULTATS 1'!$I$4:$I$93,0),3)</f>
        <v>20</v>
      </c>
      <c r="D6" s="145">
        <f>INDEX('RESULTATS 1'!$A$4:$H$93,MATCH(LARGE('RESULTATS 1'!$I$4:$I$93,ROW('RESULTATS 1'!$A2)),'RESULTATS 1'!$I$4:$I$93,0),4)</f>
        <v>20</v>
      </c>
      <c r="E6" s="145">
        <f>INDEX('RESULTATS 1'!$A$4:$H$93,MATCH(LARGE('RESULTATS 1'!$I$4:$I$93,ROW('RESULTATS 1'!$A2)),'RESULTATS 1'!$I$4:$I$93,0),5)</f>
        <v>15</v>
      </c>
      <c r="F6" s="145">
        <f>INDEX('RESULTATS 1'!$A$4:$H$93,MATCH(LARGE('RESULTATS 1'!$I$4:$I$93,ROW('RESULTATS 1'!$A2)),'RESULTATS 1'!$I$4:$I$93,0),6)</f>
        <v>20</v>
      </c>
      <c r="G6" s="43"/>
      <c r="H6" s="43"/>
      <c r="I6" s="43"/>
      <c r="J6" s="43"/>
      <c r="K6" s="43"/>
      <c r="L6" s="44" t="str">
        <f>IFERROR(VLOOKUP($A6,'RESULTAT FINAL'!$A$184:$H$251,COLUMN(),0),"")</f>
        <v/>
      </c>
      <c r="M6" s="44" t="str">
        <f>IFERROR(VLOOKUP($A6,'RESULTAT FINAL'!$A$184:$H$251,COLUMN(),0),"")</f>
        <v/>
      </c>
      <c r="N6" s="44" t="str">
        <f>IFERROR(VLOOKUP($A6,'RESULTAT FINAL'!$A$184:$H$251,COLUMN(),0),"")</f>
        <v/>
      </c>
      <c r="O6" s="44" t="str">
        <f>IFERROR(VLOOKUP($A6,'RESULTAT FINAL'!$A$184:$H$251,COLUMN(),0),"")</f>
        <v/>
      </c>
      <c r="P6" s="44" t="str">
        <f>IFERROR(VLOOKUP($A6,'RESULTAT FINAL'!$A$184:$H$251,COLUMN(),0),"")</f>
        <v/>
      </c>
      <c r="Q6" s="42">
        <f t="shared" ref="Q6:Q66" si="0">SUM(B6:P6)</f>
        <v>95</v>
      </c>
      <c r="R6" s="64">
        <f t="shared" ref="R6:R66" si="1">AVERAGE(B6:P6)</f>
        <v>19</v>
      </c>
      <c r="S6" s="4"/>
    </row>
    <row r="7" spans="1:20" x14ac:dyDescent="0.3">
      <c r="A7" s="115">
        <f>INDEX('RESULTATS 1'!$A$4:$H$93,MATCH(LARGE('RESULTATS 1'!$I$4:$I$93,ROW('RESULTATS 1'!$A3)),'RESULTATS 1'!$I$4:$I$93,0),1)</f>
        <v>1</v>
      </c>
      <c r="B7" s="145">
        <f>INDEX('RESULTATS 1'!$A$4:$H$93,MATCH(LARGE('RESULTATS 1'!$I$4:$I$93,ROW('RESULTATS 1'!$A3)),'RESULTATS 1'!$I$4:$I$93,0),2)</f>
        <v>14</v>
      </c>
      <c r="C7" s="145">
        <f>INDEX('RESULTATS 1'!$A$4:$H$93,MATCH(LARGE('RESULTATS 1'!$I$4:$I$93,ROW('RESULTATS 1'!$A3)),'RESULTATS 1'!$I$4:$I$93,0),3)</f>
        <v>18</v>
      </c>
      <c r="D7" s="145">
        <f>INDEX('RESULTATS 1'!$A$4:$H$93,MATCH(LARGE('RESULTATS 1'!$I$4:$I$93,ROW('RESULTATS 1'!$A3)),'RESULTATS 1'!$I$4:$I$93,0),4)</f>
        <v>20</v>
      </c>
      <c r="E7" s="145">
        <f>INDEX('RESULTATS 1'!$A$4:$H$93,MATCH(LARGE('RESULTATS 1'!$I$4:$I$93,ROW('RESULTATS 1'!$A3)),'RESULTATS 1'!$I$4:$I$93,0),5)</f>
        <v>20</v>
      </c>
      <c r="F7" s="145">
        <f>INDEX('RESULTATS 1'!$A$4:$H$93,MATCH(LARGE('RESULTATS 1'!$I$4:$I$93,ROW('RESULTATS 1'!$A3)),'RESULTATS 1'!$I$4:$I$93,0),6)</f>
        <v>20</v>
      </c>
      <c r="G7" s="43"/>
      <c r="H7" s="43"/>
      <c r="I7" s="43"/>
      <c r="J7" s="43"/>
      <c r="K7" s="43"/>
      <c r="L7" s="44" t="str">
        <f>IFERROR(VLOOKUP($A7,'RESULTAT FINAL'!$A$184:$H$251,COLUMN(),0),"")</f>
        <v/>
      </c>
      <c r="M7" s="44" t="str">
        <f>IFERROR(VLOOKUP($A7,'RESULTAT FINAL'!$A$184:$H$251,COLUMN(),0),"")</f>
        <v/>
      </c>
      <c r="N7" s="44" t="str">
        <f>IFERROR(VLOOKUP($A7,'RESULTAT FINAL'!$A$184:$H$251,COLUMN(),0),"")</f>
        <v/>
      </c>
      <c r="O7" s="44" t="str">
        <f>IFERROR(VLOOKUP($A7,'RESULTAT FINAL'!$A$184:$H$251,COLUMN(),0),"")</f>
        <v/>
      </c>
      <c r="P7" s="44" t="str">
        <f>IFERROR(VLOOKUP($A7,'RESULTAT FINAL'!$A$184:$H$251,COLUMN(),0),"")</f>
        <v/>
      </c>
      <c r="Q7" s="42">
        <f t="shared" si="0"/>
        <v>92</v>
      </c>
      <c r="R7" s="64">
        <f t="shared" si="1"/>
        <v>18.399999999999999</v>
      </c>
      <c r="S7" s="4"/>
    </row>
    <row r="8" spans="1:20" x14ac:dyDescent="0.3">
      <c r="A8" s="115">
        <f>INDEX('RESULTATS 1'!$A$4:$H$93,MATCH(LARGE('RESULTATS 1'!$I$4:$I$93,ROW('RESULTATS 1'!$A4)),'RESULTATS 1'!$I$4:$I$93,0),1)</f>
        <v>15</v>
      </c>
      <c r="B8" s="145">
        <f>INDEX('RESULTATS 1'!$A$4:$H$93,MATCH(LARGE('RESULTATS 1'!$I$4:$I$93,ROW('RESULTATS 1'!$A4)),'RESULTATS 1'!$I$4:$I$93,0),2)</f>
        <v>18</v>
      </c>
      <c r="C8" s="145">
        <f>INDEX('RESULTATS 1'!$A$4:$H$93,MATCH(LARGE('RESULTATS 1'!$I$4:$I$93,ROW('RESULTATS 1'!$A4)),'RESULTATS 1'!$I$4:$I$93,0),3)</f>
        <v>15</v>
      </c>
      <c r="D8" s="145">
        <f>INDEX('RESULTATS 1'!$A$4:$H$93,MATCH(LARGE('RESULTATS 1'!$I$4:$I$93,ROW('RESULTATS 1'!$A4)),'RESULTATS 1'!$I$4:$I$93,0),4)</f>
        <v>18</v>
      </c>
      <c r="E8" s="145">
        <f>INDEX('RESULTATS 1'!$A$4:$H$93,MATCH(LARGE('RESULTATS 1'!$I$4:$I$93,ROW('RESULTATS 1'!$A4)),'RESULTATS 1'!$I$4:$I$93,0),5)</f>
        <v>18</v>
      </c>
      <c r="F8" s="145">
        <f>INDEX('RESULTATS 1'!$A$4:$H$93,MATCH(LARGE('RESULTATS 1'!$I$4:$I$93,ROW('RESULTATS 1'!$A4)),'RESULTATS 1'!$I$4:$I$93,0),6)</f>
        <v>18</v>
      </c>
      <c r="G8" s="43"/>
      <c r="H8" s="43"/>
      <c r="I8" s="43"/>
      <c r="J8" s="43"/>
      <c r="K8" s="43"/>
      <c r="L8" s="44" t="str">
        <f>IFERROR(VLOOKUP($A8,'RESULTAT FINAL'!$A$184:$H$251,COLUMN(),0),"")</f>
        <v/>
      </c>
      <c r="M8" s="44" t="str">
        <f>IFERROR(VLOOKUP($A8,'RESULTAT FINAL'!$A$184:$H$251,COLUMN(),0),"")</f>
        <v/>
      </c>
      <c r="N8" s="44" t="str">
        <f>IFERROR(VLOOKUP($A8,'RESULTAT FINAL'!$A$184:$H$251,COLUMN(),0),"")</f>
        <v/>
      </c>
      <c r="O8" s="44" t="str">
        <f>IFERROR(VLOOKUP($A8,'RESULTAT FINAL'!$A$184:$H$251,COLUMN(),0),"")</f>
        <v/>
      </c>
      <c r="P8" s="44" t="str">
        <f>IFERROR(VLOOKUP($A8,'RESULTAT FINAL'!$A$184:$H$251,COLUMN(),0),"")</f>
        <v/>
      </c>
      <c r="Q8" s="42">
        <f t="shared" si="0"/>
        <v>87</v>
      </c>
      <c r="R8" s="64">
        <f t="shared" si="1"/>
        <v>17.399999999999999</v>
      </c>
      <c r="S8" s="4"/>
    </row>
    <row r="9" spans="1:20" x14ac:dyDescent="0.3">
      <c r="A9" s="115">
        <f>INDEX('RESULTATS 1'!$A$4:$H$93,MATCH(LARGE('RESULTATS 1'!$I$4:$I$93,ROW('RESULTATS 1'!$A5)),'RESULTATS 1'!$I$4:$I$93,0),1)</f>
        <v>9</v>
      </c>
      <c r="B9" s="145">
        <f>INDEX('RESULTATS 1'!$A$4:$H$93,MATCH(LARGE('RESULTATS 1'!$I$4:$I$93,ROW('RESULTATS 1'!$A5)),'RESULTATS 1'!$I$4:$I$93,0),2)</f>
        <v>17</v>
      </c>
      <c r="C9" s="145">
        <f>INDEX('RESULTATS 1'!$A$4:$H$93,MATCH(LARGE('RESULTATS 1'!$I$4:$I$93,ROW('RESULTATS 1'!$A5)),'RESULTATS 1'!$I$4:$I$93,0),3)</f>
        <v>17</v>
      </c>
      <c r="D9" s="145">
        <f>INDEX('RESULTATS 1'!$A$4:$H$93,MATCH(LARGE('RESULTATS 1'!$I$4:$I$93,ROW('RESULTATS 1'!$A5)),'RESULTATS 1'!$I$4:$I$93,0),4)</f>
        <v>17</v>
      </c>
      <c r="E9" s="145">
        <f>INDEX('RESULTATS 1'!$A$4:$H$93,MATCH(LARGE('RESULTATS 1'!$I$4:$I$93,ROW('RESULTATS 1'!$A5)),'RESULTATS 1'!$I$4:$I$93,0),5)</f>
        <v>17</v>
      </c>
      <c r="F9" s="145">
        <f>INDEX('RESULTATS 1'!$A$4:$H$93,MATCH(LARGE('RESULTATS 1'!$I$4:$I$93,ROW('RESULTATS 1'!$A5)),'RESULTATS 1'!$I$4:$I$93,0),6)</f>
        <v>17</v>
      </c>
      <c r="G9" s="43"/>
      <c r="H9" s="43"/>
      <c r="I9" s="43"/>
      <c r="J9" s="43"/>
      <c r="K9" s="43"/>
      <c r="L9" s="44" t="str">
        <f>IFERROR(VLOOKUP($A9,'RESULTAT FINAL'!$A$184:$H$251,COLUMN(),0),"")</f>
        <v/>
      </c>
      <c r="M9" s="44" t="str">
        <f>IFERROR(VLOOKUP($A9,'RESULTAT FINAL'!$A$184:$H$251,COLUMN(),0),"")</f>
        <v/>
      </c>
      <c r="N9" s="44" t="str">
        <f>IFERROR(VLOOKUP($A9,'RESULTAT FINAL'!$A$184:$H$251,COLUMN(),0),"")</f>
        <v/>
      </c>
      <c r="O9" s="44" t="str">
        <f>IFERROR(VLOOKUP($A9,'RESULTAT FINAL'!$A$184:$H$251,COLUMN(),0),"")</f>
        <v/>
      </c>
      <c r="P9" s="44" t="str">
        <f>IFERROR(VLOOKUP($A9,'RESULTAT FINAL'!$A$184:$H$251,COLUMN(),0),"")</f>
        <v/>
      </c>
      <c r="Q9" s="42">
        <f t="shared" si="0"/>
        <v>85</v>
      </c>
      <c r="R9" s="64">
        <f t="shared" si="1"/>
        <v>17</v>
      </c>
      <c r="S9" s="4"/>
    </row>
    <row r="10" spans="1:20" x14ac:dyDescent="0.3">
      <c r="A10" s="115">
        <f>INDEX('RESULTATS 1'!$A$4:$H$93,MATCH(LARGE('RESULTATS 1'!$I$4:$I$93,ROW('RESULTATS 1'!$A6)),'RESULTATS 1'!$I$4:$I$93,0),1)</f>
        <v>10</v>
      </c>
      <c r="B10" s="145">
        <f>INDEX('RESULTATS 1'!$A$4:$H$93,MATCH(LARGE('RESULTATS 1'!$I$4:$I$93,ROW('RESULTATS 1'!$A6)),'RESULTATS 1'!$I$4:$I$93,0),2)</f>
        <v>16</v>
      </c>
      <c r="C10" s="145">
        <f>INDEX('RESULTATS 1'!$A$4:$H$93,MATCH(LARGE('RESULTATS 1'!$I$4:$I$93,ROW('RESULTATS 1'!$A6)),'RESULTATS 1'!$I$4:$I$93,0),3)</f>
        <v>16</v>
      </c>
      <c r="D10" s="145">
        <f>INDEX('RESULTATS 1'!$A$4:$H$93,MATCH(LARGE('RESULTATS 1'!$I$4:$I$93,ROW('RESULTATS 1'!$A6)),'RESULTATS 1'!$I$4:$I$93,0),4)</f>
        <v>16</v>
      </c>
      <c r="E10" s="145">
        <f>INDEX('RESULTATS 1'!$A$4:$H$93,MATCH(LARGE('RESULTATS 1'!$I$4:$I$93,ROW('RESULTATS 1'!$A6)),'RESULTATS 1'!$I$4:$I$93,0),5)</f>
        <v>16</v>
      </c>
      <c r="F10" s="145">
        <f>INDEX('RESULTATS 1'!$A$4:$H$93,MATCH(LARGE('RESULTATS 1'!$I$4:$I$93,ROW('RESULTATS 1'!$A6)),'RESULTATS 1'!$I$4:$I$93,0),6)</f>
        <v>16</v>
      </c>
      <c r="G10" s="43"/>
      <c r="H10" s="43"/>
      <c r="I10" s="43"/>
      <c r="J10" s="43"/>
      <c r="K10" s="43"/>
      <c r="L10" s="44" t="str">
        <f>IFERROR(VLOOKUP($A10,'RESULTAT FINAL'!$A$184:$H$251,COLUMN(),0),"")</f>
        <v/>
      </c>
      <c r="M10" s="44" t="str">
        <f>IFERROR(VLOOKUP($A10,'RESULTAT FINAL'!$A$184:$H$251,COLUMN(),0),"")</f>
        <v/>
      </c>
      <c r="N10" s="44" t="str">
        <f>IFERROR(VLOOKUP($A10,'RESULTAT FINAL'!$A$184:$H$251,COLUMN(),0),"")</f>
        <v/>
      </c>
      <c r="O10" s="44" t="str">
        <f>IFERROR(VLOOKUP($A10,'RESULTAT FINAL'!$A$184:$H$251,COLUMN(),0),"")</f>
        <v/>
      </c>
      <c r="P10" s="44" t="str">
        <f>IFERROR(VLOOKUP($A10,'RESULTAT FINAL'!$A$184:$H$251,COLUMN(),0),"")</f>
        <v/>
      </c>
      <c r="Q10" s="42">
        <f t="shared" si="0"/>
        <v>80</v>
      </c>
      <c r="R10" s="64">
        <f t="shared" si="1"/>
        <v>16</v>
      </c>
      <c r="S10" s="4"/>
    </row>
    <row r="11" spans="1:20" x14ac:dyDescent="0.3">
      <c r="A11" s="115">
        <f>INDEX('RESULTATS 1'!$A$4:$H$93,MATCH(LARGE('RESULTATS 1'!$I$4:$I$93,ROW('RESULTATS 1'!$A7)),'RESULTATS 1'!$I$4:$I$93,0),1)</f>
        <v>7</v>
      </c>
      <c r="B11" s="145">
        <f>INDEX('RESULTATS 1'!$A$4:$H$93,MATCH(LARGE('RESULTATS 1'!$I$4:$I$93,ROW('RESULTATS 1'!$A7)),'RESULTATS 1'!$I$4:$I$93,0),2)</f>
        <v>16</v>
      </c>
      <c r="C11" s="145">
        <f>INDEX('RESULTATS 1'!$A$4:$H$93,MATCH(LARGE('RESULTATS 1'!$I$4:$I$93,ROW('RESULTATS 1'!$A7)),'RESULTATS 1'!$I$4:$I$93,0),3)</f>
        <v>16</v>
      </c>
      <c r="D11" s="145">
        <f>INDEX('RESULTATS 1'!$A$4:$H$93,MATCH(LARGE('RESULTATS 1'!$I$4:$I$93,ROW('RESULTATS 1'!$A7)),'RESULTATS 1'!$I$4:$I$93,0),4)</f>
        <v>16</v>
      </c>
      <c r="E11" s="145">
        <f>INDEX('RESULTATS 1'!$A$4:$H$93,MATCH(LARGE('RESULTATS 1'!$I$4:$I$93,ROW('RESULTATS 1'!$A7)),'RESULTATS 1'!$I$4:$I$93,0),5)</f>
        <v>16</v>
      </c>
      <c r="F11" s="145">
        <f>INDEX('RESULTATS 1'!$A$4:$H$93,MATCH(LARGE('RESULTATS 1'!$I$4:$I$93,ROW('RESULTATS 1'!$A7)),'RESULTATS 1'!$I$4:$I$93,0),6)</f>
        <v>16</v>
      </c>
      <c r="G11" s="43"/>
      <c r="H11" s="43"/>
      <c r="I11" s="43"/>
      <c r="J11" s="43"/>
      <c r="K11" s="43"/>
      <c r="L11" s="44" t="str">
        <f>IFERROR(VLOOKUP($A11,'RESULTAT FINAL'!$A$184:$H$251,COLUMN(),0),"")</f>
        <v/>
      </c>
      <c r="M11" s="44" t="str">
        <f>IFERROR(VLOOKUP($A11,'RESULTAT FINAL'!$A$184:$H$251,COLUMN(),0),"")</f>
        <v/>
      </c>
      <c r="N11" s="44" t="str">
        <f>IFERROR(VLOOKUP($A11,'RESULTAT FINAL'!$A$184:$H$251,COLUMN(),0),"")</f>
        <v/>
      </c>
      <c r="O11" s="44" t="str">
        <f>IFERROR(VLOOKUP($A11,'RESULTAT FINAL'!$A$184:$H$251,COLUMN(),0),"")</f>
        <v/>
      </c>
      <c r="P11" s="44" t="str">
        <f>IFERROR(VLOOKUP($A11,'RESULTAT FINAL'!$A$184:$H$251,COLUMN(),0),"")</f>
        <v/>
      </c>
      <c r="Q11" s="42">
        <f t="shared" si="0"/>
        <v>80</v>
      </c>
      <c r="R11" s="64">
        <f t="shared" si="1"/>
        <v>16</v>
      </c>
      <c r="S11" s="4"/>
    </row>
    <row r="12" spans="1:20" x14ac:dyDescent="0.3">
      <c r="A12" s="115">
        <f>INDEX('RESULTATS 1'!$A$4:$H$93,MATCH(LARGE('RESULTATS 1'!$I$4:$I$93,ROW('RESULTATS 1'!$A8)),'RESULTATS 1'!$I$4:$I$93,0),1)</f>
        <v>18</v>
      </c>
      <c r="B12" s="145">
        <f>INDEX('RESULTATS 1'!$A$4:$H$93,MATCH(LARGE('RESULTATS 1'!$I$4:$I$93,ROW('RESULTATS 1'!$A8)),'RESULTATS 1'!$I$4:$I$93,0),2)</f>
        <v>20</v>
      </c>
      <c r="C12" s="145">
        <f>INDEX('RESULTATS 1'!$A$4:$H$93,MATCH(LARGE('RESULTATS 1'!$I$4:$I$93,ROW('RESULTATS 1'!$A8)),'RESULTATS 1'!$I$4:$I$93,0),3)</f>
        <v>10</v>
      </c>
      <c r="D12" s="145">
        <f>INDEX('RESULTATS 1'!$A$4:$H$93,MATCH(LARGE('RESULTATS 1'!$I$4:$I$93,ROW('RESULTATS 1'!$A8)),'RESULTATS 1'!$I$4:$I$93,0),4)</f>
        <v>14</v>
      </c>
      <c r="E12" s="145">
        <f>INDEX('RESULTATS 1'!$A$4:$H$93,MATCH(LARGE('RESULTATS 1'!$I$4:$I$93,ROW('RESULTATS 1'!$A8)),'RESULTATS 1'!$I$4:$I$93,0),5)</f>
        <v>15</v>
      </c>
      <c r="F12" s="145">
        <f>INDEX('RESULTATS 1'!$A$4:$H$93,MATCH(LARGE('RESULTATS 1'!$I$4:$I$93,ROW('RESULTATS 1'!$A8)),'RESULTATS 1'!$I$4:$I$93,0),6)</f>
        <v>20</v>
      </c>
      <c r="G12" s="43"/>
      <c r="H12" s="43"/>
      <c r="I12" s="43"/>
      <c r="J12" s="43"/>
      <c r="K12" s="43"/>
      <c r="L12" s="44" t="str">
        <f>IFERROR(VLOOKUP($A12,'RESULTAT FINAL'!$A$184:$H$251,COLUMN(),0),"")</f>
        <v/>
      </c>
      <c r="M12" s="44" t="str">
        <f>IFERROR(VLOOKUP($A12,'RESULTAT FINAL'!$A$184:$H$251,COLUMN(),0),"")</f>
        <v/>
      </c>
      <c r="N12" s="44" t="str">
        <f>IFERROR(VLOOKUP($A12,'RESULTAT FINAL'!$A$184:$H$251,COLUMN(),0),"")</f>
        <v/>
      </c>
      <c r="O12" s="44" t="str">
        <f>IFERROR(VLOOKUP($A12,'RESULTAT FINAL'!$A$184:$H$251,COLUMN(),0),"")</f>
        <v/>
      </c>
      <c r="P12" s="44" t="str">
        <f>IFERROR(VLOOKUP($A12,'RESULTAT FINAL'!$A$184:$H$251,COLUMN(),0),"")</f>
        <v/>
      </c>
      <c r="Q12" s="42">
        <f t="shared" si="0"/>
        <v>79</v>
      </c>
      <c r="R12" s="64">
        <f t="shared" si="1"/>
        <v>15.8</v>
      </c>
      <c r="S12" s="4"/>
    </row>
    <row r="13" spans="1:20" x14ac:dyDescent="0.3">
      <c r="A13" s="115">
        <f>INDEX('RESULTATS 1'!$A$4:$H$93,MATCH(LARGE('RESULTATS 1'!$I$4:$I$93,ROW('RESULTATS 1'!$A9)),'RESULTATS 1'!$I$4:$I$93,0),1)</f>
        <v>8</v>
      </c>
      <c r="B13" s="145">
        <f>INDEX('RESULTATS 1'!$A$4:$H$93,MATCH(LARGE('RESULTATS 1'!$I$4:$I$93,ROW('RESULTATS 1'!$A9)),'RESULTATS 1'!$I$4:$I$93,0),2)</f>
        <v>15</v>
      </c>
      <c r="C13" s="145">
        <f>INDEX('RESULTATS 1'!$A$4:$H$93,MATCH(LARGE('RESULTATS 1'!$I$4:$I$93,ROW('RESULTATS 1'!$A9)),'RESULTATS 1'!$I$4:$I$93,0),3)</f>
        <v>15</v>
      </c>
      <c r="D13" s="145">
        <f>INDEX('RESULTATS 1'!$A$4:$H$93,MATCH(LARGE('RESULTATS 1'!$I$4:$I$93,ROW('RESULTATS 1'!$A9)),'RESULTATS 1'!$I$4:$I$93,0),4)</f>
        <v>15</v>
      </c>
      <c r="E13" s="145">
        <f>INDEX('RESULTATS 1'!$A$4:$H$93,MATCH(LARGE('RESULTATS 1'!$I$4:$I$93,ROW('RESULTATS 1'!$A9)),'RESULTATS 1'!$I$4:$I$93,0),5)</f>
        <v>15</v>
      </c>
      <c r="F13" s="145">
        <f>INDEX('RESULTATS 1'!$A$4:$H$93,MATCH(LARGE('RESULTATS 1'!$I$4:$I$93,ROW('RESULTATS 1'!$A9)),'RESULTATS 1'!$I$4:$I$93,0),6)</f>
        <v>15</v>
      </c>
      <c r="G13" s="43"/>
      <c r="H13" s="43"/>
      <c r="I13" s="43"/>
      <c r="J13" s="43"/>
      <c r="K13" s="43"/>
      <c r="L13" s="44" t="str">
        <f>IFERROR(VLOOKUP($A13,'RESULTAT FINAL'!$A$184:$H$251,COLUMN(),0),"")</f>
        <v/>
      </c>
      <c r="M13" s="44" t="str">
        <f>IFERROR(VLOOKUP($A13,'RESULTAT FINAL'!$A$184:$H$251,COLUMN(),0),"")</f>
        <v/>
      </c>
      <c r="N13" s="44" t="str">
        <f>IFERROR(VLOOKUP($A13,'RESULTAT FINAL'!$A$184:$H$251,COLUMN(),0),"")</f>
        <v/>
      </c>
      <c r="O13" s="44" t="str">
        <f>IFERROR(VLOOKUP($A13,'RESULTAT FINAL'!$A$184:$H$251,COLUMN(),0),"")</f>
        <v/>
      </c>
      <c r="P13" s="44" t="str">
        <f>IFERROR(VLOOKUP($A13,'RESULTAT FINAL'!$A$184:$H$251,COLUMN(),0),"")</f>
        <v/>
      </c>
      <c r="Q13" s="42">
        <f t="shared" si="0"/>
        <v>75</v>
      </c>
      <c r="R13" s="64">
        <f t="shared" si="1"/>
        <v>15</v>
      </c>
      <c r="S13" s="4"/>
    </row>
    <row r="14" spans="1:20" ht="15" thickBot="1" x14ac:dyDescent="0.35">
      <c r="A14" s="133">
        <f>INDEX('RESULTATS 1'!$A$4:$H$93,MATCH(LARGE('RESULTATS 1'!$I$4:$I$93,ROW('RESULTATS 1'!$A10)),'RESULTATS 1'!$I$4:$I$93,0),1)</f>
        <v>3</v>
      </c>
      <c r="B14" s="146">
        <f>INDEX('RESULTATS 1'!$A$4:$H$93,MATCH(LARGE('RESULTATS 1'!$I$4:$I$93,ROW('RESULTATS 1'!$A10)),'RESULTATS 1'!$I$4:$I$93,0),2)</f>
        <v>15</v>
      </c>
      <c r="C14" s="146">
        <f>INDEX('RESULTATS 1'!$A$4:$H$93,MATCH(LARGE('RESULTATS 1'!$I$4:$I$93,ROW('RESULTATS 1'!$A10)),'RESULTATS 1'!$I$4:$I$93,0),3)</f>
        <v>15</v>
      </c>
      <c r="D14" s="146">
        <f>INDEX('RESULTATS 1'!$A$4:$H$93,MATCH(LARGE('RESULTATS 1'!$I$4:$I$93,ROW('RESULTATS 1'!$A10)),'RESULTATS 1'!$I$4:$I$93,0),4)</f>
        <v>15</v>
      </c>
      <c r="E14" s="146">
        <f>INDEX('RESULTATS 1'!$A$4:$H$93,MATCH(LARGE('RESULTATS 1'!$I$4:$I$93,ROW('RESULTATS 1'!$A10)),'RESULTATS 1'!$I$4:$I$93,0),5)</f>
        <v>15</v>
      </c>
      <c r="F14" s="146">
        <f>INDEX('RESULTATS 1'!$A$4:$H$93,MATCH(LARGE('RESULTATS 1'!$I$4:$I$93,ROW('RESULTATS 1'!$A10)),'RESULTATS 1'!$I$4:$I$93,0),6)</f>
        <v>15</v>
      </c>
      <c r="G14" s="135"/>
      <c r="H14" s="135"/>
      <c r="I14" s="135"/>
      <c r="J14" s="135"/>
      <c r="K14" s="135"/>
      <c r="L14" s="136" t="str">
        <f>IFERROR(VLOOKUP($A14,'RESULTAT FINAL'!$A$184:$H$251,COLUMN(),0),"")</f>
        <v/>
      </c>
      <c r="M14" s="136" t="str">
        <f>IFERROR(VLOOKUP($A14,'RESULTAT FINAL'!$A$184:$H$251,COLUMN(),0),"")</f>
        <v/>
      </c>
      <c r="N14" s="136" t="str">
        <f>IFERROR(VLOOKUP($A14,'RESULTAT FINAL'!$A$184:$H$251,COLUMN(),0),"")</f>
        <v/>
      </c>
      <c r="O14" s="136" t="str">
        <f>IFERROR(VLOOKUP($A14,'RESULTAT FINAL'!$A$184:$H$251,COLUMN(),0),"")</f>
        <v/>
      </c>
      <c r="P14" s="136" t="str">
        <f>IFERROR(VLOOKUP($A14,'RESULTAT FINAL'!$A$184:$H$251,COLUMN(),0),"")</f>
        <v/>
      </c>
      <c r="Q14" s="137">
        <f t="shared" si="0"/>
        <v>75</v>
      </c>
      <c r="R14" s="138">
        <f t="shared" si="1"/>
        <v>15</v>
      </c>
      <c r="S14" s="139"/>
    </row>
    <row r="15" spans="1:20" x14ac:dyDescent="0.3">
      <c r="A15" s="120">
        <f>INDEX('RESULTATS 1'!$A$4:$H$93,MATCH(LARGE('RESULTATS 1'!$I$4:$I$93,ROW('RESULTATS 1'!$A11)),'RESULTATS 1'!$I$4:$I$93,0),1)</f>
        <v>14</v>
      </c>
      <c r="B15" s="147">
        <f>INDEX('RESULTATS 1'!$A$4:$H$93,MATCH(LARGE('RESULTATS 1'!$I$4:$I$93,ROW('RESULTATS 1'!$A11)),'RESULTATS 1'!$I$4:$I$93,0),2)</f>
        <v>14</v>
      </c>
      <c r="C15" s="147">
        <f>INDEX('RESULTATS 1'!$A$4:$H$93,MATCH(LARGE('RESULTATS 1'!$I$4:$I$93,ROW('RESULTATS 1'!$A11)),'RESULTATS 1'!$I$4:$I$93,0),3)</f>
        <v>14</v>
      </c>
      <c r="D15" s="147">
        <f>INDEX('RESULTATS 1'!$A$4:$H$93,MATCH(LARGE('RESULTATS 1'!$I$4:$I$93,ROW('RESULTATS 1'!$A11)),'RESULTATS 1'!$I$4:$I$93,0),4)</f>
        <v>14</v>
      </c>
      <c r="E15" s="147">
        <f>INDEX('RESULTATS 1'!$A$4:$H$93,MATCH(LARGE('RESULTATS 1'!$I$4:$I$93,ROW('RESULTATS 1'!$A11)),'RESULTATS 1'!$I$4:$I$93,0),5)</f>
        <v>14</v>
      </c>
      <c r="F15" s="147">
        <f>INDEX('RESULTATS 1'!$A$4:$H$93,MATCH(LARGE('RESULTATS 1'!$I$4:$I$93,ROW('RESULTATS 1'!$A11)),'RESULTATS 1'!$I$4:$I$93,0),6)</f>
        <v>14</v>
      </c>
      <c r="G15" s="122"/>
      <c r="H15" s="122"/>
      <c r="I15" s="122"/>
      <c r="J15" s="122"/>
      <c r="K15" s="122"/>
      <c r="L15" s="123" t="str">
        <f>IFERROR(VLOOKUP($A15,'RESULTAT FINAL'!$A$184:$H$251,COLUMN(),0),"")</f>
        <v/>
      </c>
      <c r="M15" s="123" t="str">
        <f>IFERROR(VLOOKUP($A15,'RESULTAT FINAL'!$A$184:$H$251,COLUMN(),0),"")</f>
        <v/>
      </c>
      <c r="N15" s="123" t="str">
        <f>IFERROR(VLOOKUP($A15,'RESULTAT FINAL'!$A$184:$H$251,COLUMN(),0),"")</f>
        <v/>
      </c>
      <c r="O15" s="123" t="str">
        <f>IFERROR(VLOOKUP($A15,'RESULTAT FINAL'!$A$184:$H$251,COLUMN(),0),"")</f>
        <v/>
      </c>
      <c r="P15" s="123" t="str">
        <f>IFERROR(VLOOKUP($A15,'RESULTAT FINAL'!$A$184:$H$251,COLUMN(),0),"")</f>
        <v/>
      </c>
      <c r="Q15" s="124">
        <f t="shared" si="0"/>
        <v>70</v>
      </c>
      <c r="R15" s="125">
        <f t="shared" si="1"/>
        <v>14</v>
      </c>
      <c r="S15" s="45"/>
    </row>
    <row r="16" spans="1:20" x14ac:dyDescent="0.3">
      <c r="A16" s="115">
        <f>INDEX('RESULTATS 1'!$A$4:$H$93,MATCH(LARGE('RESULTATS 1'!$I$4:$I$93,ROW('RESULTATS 1'!$A12)),'RESULTATS 1'!$I$4:$I$93,0),1)</f>
        <v>6</v>
      </c>
      <c r="B16" s="145">
        <f>INDEX('RESULTATS 1'!$A$4:$H$93,MATCH(LARGE('RESULTATS 1'!$I$4:$I$93,ROW('RESULTATS 1'!$A12)),'RESULTATS 1'!$I$4:$I$93,0),2)</f>
        <v>14</v>
      </c>
      <c r="C16" s="145">
        <f>INDEX('RESULTATS 1'!$A$4:$H$93,MATCH(LARGE('RESULTATS 1'!$I$4:$I$93,ROW('RESULTATS 1'!$A12)),'RESULTATS 1'!$I$4:$I$93,0),3)</f>
        <v>14</v>
      </c>
      <c r="D16" s="145">
        <f>INDEX('RESULTATS 1'!$A$4:$H$93,MATCH(LARGE('RESULTATS 1'!$I$4:$I$93,ROW('RESULTATS 1'!$A12)),'RESULTATS 1'!$I$4:$I$93,0),4)</f>
        <v>14</v>
      </c>
      <c r="E16" s="145">
        <f>INDEX('RESULTATS 1'!$A$4:$H$93,MATCH(LARGE('RESULTATS 1'!$I$4:$I$93,ROW('RESULTATS 1'!$A12)),'RESULTATS 1'!$I$4:$I$93,0),5)</f>
        <v>14</v>
      </c>
      <c r="F16" s="145">
        <f>INDEX('RESULTATS 1'!$A$4:$H$93,MATCH(LARGE('RESULTATS 1'!$I$4:$I$93,ROW('RESULTATS 1'!$A12)),'RESULTATS 1'!$I$4:$I$93,0),6)</f>
        <v>14</v>
      </c>
      <c r="G16" s="43"/>
      <c r="H16" s="43"/>
      <c r="I16" s="43"/>
      <c r="J16" s="43"/>
      <c r="K16" s="43"/>
      <c r="L16" s="44" t="str">
        <f>IFERROR(VLOOKUP($A16,'RESULTAT FINAL'!$A$184:$H$251,COLUMN(),0),"")</f>
        <v/>
      </c>
      <c r="M16" s="44" t="str">
        <f>IFERROR(VLOOKUP($A16,'RESULTAT FINAL'!$A$184:$H$251,COLUMN(),0),"")</f>
        <v/>
      </c>
      <c r="N16" s="44" t="str">
        <f>IFERROR(VLOOKUP($A16,'RESULTAT FINAL'!$A$184:$H$251,COLUMN(),0),"")</f>
        <v/>
      </c>
      <c r="O16" s="44" t="str">
        <f>IFERROR(VLOOKUP($A16,'RESULTAT FINAL'!$A$184:$H$251,COLUMN(),0),"")</f>
        <v/>
      </c>
      <c r="P16" s="44" t="str">
        <f>IFERROR(VLOOKUP($A16,'RESULTAT FINAL'!$A$184:$H$251,COLUMN(),0),"")</f>
        <v/>
      </c>
      <c r="Q16" s="42">
        <f t="shared" si="0"/>
        <v>70</v>
      </c>
      <c r="R16" s="64">
        <f t="shared" si="1"/>
        <v>14</v>
      </c>
      <c r="S16" s="4"/>
    </row>
    <row r="17" spans="1:19" x14ac:dyDescent="0.3">
      <c r="A17" s="115">
        <f>INDEX('RESULTATS 1'!$A$4:$H$93,MATCH(LARGE('RESULTATS 1'!$I$4:$I$93,ROW('RESULTATS 1'!$A13)),'RESULTATS 1'!$I$4:$I$93,0),1)</f>
        <v>5</v>
      </c>
      <c r="B17" s="145">
        <f>INDEX('RESULTATS 1'!$A$4:$H$93,MATCH(LARGE('RESULTATS 1'!$I$4:$I$93,ROW('RESULTATS 1'!$A13)),'RESULTATS 1'!$I$4:$I$93,0),2)</f>
        <v>14</v>
      </c>
      <c r="C17" s="145">
        <f>INDEX('RESULTATS 1'!$A$4:$H$93,MATCH(LARGE('RESULTATS 1'!$I$4:$I$93,ROW('RESULTATS 1'!$A13)),'RESULTATS 1'!$I$4:$I$93,0),3)</f>
        <v>14</v>
      </c>
      <c r="D17" s="145">
        <f>INDEX('RESULTATS 1'!$A$4:$H$93,MATCH(LARGE('RESULTATS 1'!$I$4:$I$93,ROW('RESULTATS 1'!$A13)),'RESULTATS 1'!$I$4:$I$93,0),4)</f>
        <v>14</v>
      </c>
      <c r="E17" s="145">
        <f>INDEX('RESULTATS 1'!$A$4:$H$93,MATCH(LARGE('RESULTATS 1'!$I$4:$I$93,ROW('RESULTATS 1'!$A13)),'RESULTATS 1'!$I$4:$I$93,0),5)</f>
        <v>14</v>
      </c>
      <c r="F17" s="145">
        <f>INDEX('RESULTATS 1'!$A$4:$H$93,MATCH(LARGE('RESULTATS 1'!$I$4:$I$93,ROW('RESULTATS 1'!$A13)),'RESULTATS 1'!$I$4:$I$93,0),6)</f>
        <v>14</v>
      </c>
      <c r="G17" s="43"/>
      <c r="H17" s="43"/>
      <c r="I17" s="43"/>
      <c r="J17" s="43"/>
      <c r="K17" s="43"/>
      <c r="L17" s="44" t="str">
        <f>IFERROR(VLOOKUP($A17,'RESULTAT FINAL'!$A$184:$H$251,COLUMN(),0),"")</f>
        <v/>
      </c>
      <c r="M17" s="44" t="str">
        <f>IFERROR(VLOOKUP($A17,'RESULTAT FINAL'!$A$184:$H$251,COLUMN(),0),"")</f>
        <v/>
      </c>
      <c r="N17" s="44" t="str">
        <f>IFERROR(VLOOKUP($A17,'RESULTAT FINAL'!$A$184:$H$251,COLUMN(),0),"")</f>
        <v/>
      </c>
      <c r="O17" s="44" t="str">
        <f>IFERROR(VLOOKUP($A17,'RESULTAT FINAL'!$A$184:$H$251,COLUMN(),0),"")</f>
        <v/>
      </c>
      <c r="P17" s="44" t="str">
        <f>IFERROR(VLOOKUP($A17,'RESULTAT FINAL'!$A$184:$H$251,COLUMN(),0),"")</f>
        <v/>
      </c>
      <c r="Q17" s="42">
        <f t="shared" si="0"/>
        <v>70</v>
      </c>
      <c r="R17" s="64">
        <f t="shared" si="1"/>
        <v>14</v>
      </c>
      <c r="S17" s="4"/>
    </row>
    <row r="18" spans="1:19" x14ac:dyDescent="0.3">
      <c r="A18" s="115">
        <f>INDEX('RESULTATS 1'!$A$4:$H$93,MATCH(LARGE('RESULTATS 1'!$I$4:$I$93,ROW('RESULTATS 1'!$A14)),'RESULTATS 1'!$I$4:$I$93,0),1)</f>
        <v>11</v>
      </c>
      <c r="B18" s="145">
        <f>INDEX('RESULTATS 1'!$A$4:$H$93,MATCH(LARGE('RESULTATS 1'!$I$4:$I$93,ROW('RESULTATS 1'!$A14)),'RESULTATS 1'!$I$4:$I$93,0),2)</f>
        <v>12</v>
      </c>
      <c r="C18" s="145">
        <f>INDEX('RESULTATS 1'!$A$4:$H$93,MATCH(LARGE('RESULTATS 1'!$I$4:$I$93,ROW('RESULTATS 1'!$A14)),'RESULTATS 1'!$I$4:$I$93,0),3)</f>
        <v>12</v>
      </c>
      <c r="D18" s="145">
        <f>INDEX('RESULTATS 1'!$A$4:$H$93,MATCH(LARGE('RESULTATS 1'!$I$4:$I$93,ROW('RESULTATS 1'!$A14)),'RESULTATS 1'!$I$4:$I$93,0),4)</f>
        <v>12</v>
      </c>
      <c r="E18" s="145">
        <f>INDEX('RESULTATS 1'!$A$4:$H$93,MATCH(LARGE('RESULTATS 1'!$I$4:$I$93,ROW('RESULTATS 1'!$A14)),'RESULTATS 1'!$I$4:$I$93,0),5)</f>
        <v>20</v>
      </c>
      <c r="F18" s="145">
        <f>INDEX('RESULTATS 1'!$A$4:$H$93,MATCH(LARGE('RESULTATS 1'!$I$4:$I$93,ROW('RESULTATS 1'!$A14)),'RESULTATS 1'!$I$4:$I$93,0),6)</f>
        <v>12</v>
      </c>
      <c r="G18" s="43"/>
      <c r="H18" s="43"/>
      <c r="I18" s="43"/>
      <c r="J18" s="43"/>
      <c r="K18" s="43"/>
      <c r="L18" s="44" t="str">
        <f>IFERROR(VLOOKUP($A18,'RESULTAT FINAL'!$A$184:$H$251,COLUMN(),0),"")</f>
        <v/>
      </c>
      <c r="M18" s="44" t="str">
        <f>IFERROR(VLOOKUP($A18,'RESULTAT FINAL'!$A$184:$H$251,COLUMN(),0),"")</f>
        <v/>
      </c>
      <c r="N18" s="44" t="str">
        <f>IFERROR(VLOOKUP($A18,'RESULTAT FINAL'!$A$184:$H$251,COLUMN(),0),"")</f>
        <v/>
      </c>
      <c r="O18" s="44" t="str">
        <f>IFERROR(VLOOKUP($A18,'RESULTAT FINAL'!$A$184:$H$251,COLUMN(),0),"")</f>
        <v/>
      </c>
      <c r="P18" s="44" t="str">
        <f>IFERROR(VLOOKUP($A18,'RESULTAT FINAL'!$A$184:$H$251,COLUMN(),0),"")</f>
        <v/>
      </c>
      <c r="Q18" s="42">
        <f t="shared" si="0"/>
        <v>68</v>
      </c>
      <c r="R18" s="64">
        <f t="shared" si="1"/>
        <v>13.6</v>
      </c>
      <c r="S18" s="4"/>
    </row>
    <row r="19" spans="1:19" x14ac:dyDescent="0.3">
      <c r="A19" s="115">
        <f>INDEX('RESULTATS 1'!$A$4:$H$93,MATCH(LARGE('RESULTATS 1'!$I$4:$I$93,ROW('RESULTATS 1'!$A15)),'RESULTATS 1'!$I$4:$I$93,0),1)</f>
        <v>19</v>
      </c>
      <c r="B19" s="145">
        <f>INDEX('RESULTATS 1'!$A$4:$H$93,MATCH(LARGE('RESULTATS 1'!$I$4:$I$93,ROW('RESULTATS 1'!$A15)),'RESULTATS 1'!$I$4:$I$93,0),2)</f>
        <v>14</v>
      </c>
      <c r="C19" s="145">
        <f>INDEX('RESULTATS 1'!$A$4:$H$93,MATCH(LARGE('RESULTATS 1'!$I$4:$I$93,ROW('RESULTATS 1'!$A15)),'RESULTATS 1'!$I$4:$I$93,0),3)</f>
        <v>14</v>
      </c>
      <c r="D19" s="145">
        <f>INDEX('RESULTATS 1'!$A$4:$H$93,MATCH(LARGE('RESULTATS 1'!$I$4:$I$93,ROW('RESULTATS 1'!$A15)),'RESULTATS 1'!$I$4:$I$93,0),4)</f>
        <v>10</v>
      </c>
      <c r="E19" s="145">
        <f>INDEX('RESULTATS 1'!$A$4:$H$93,MATCH(LARGE('RESULTATS 1'!$I$4:$I$93,ROW('RESULTATS 1'!$A15)),'RESULTATS 1'!$I$4:$I$93,0),5)</f>
        <v>15</v>
      </c>
      <c r="F19" s="145">
        <f>INDEX('RESULTATS 1'!$A$4:$H$93,MATCH(LARGE('RESULTATS 1'!$I$4:$I$93,ROW('RESULTATS 1'!$A15)),'RESULTATS 1'!$I$4:$I$93,0),6)</f>
        <v>14</v>
      </c>
      <c r="G19" s="43"/>
      <c r="H19" s="43"/>
      <c r="I19" s="43"/>
      <c r="J19" s="43"/>
      <c r="K19" s="43"/>
      <c r="L19" s="44" t="str">
        <f>IFERROR(VLOOKUP($A19,'RESULTAT FINAL'!$A$184:$H$251,COLUMN(),0),"")</f>
        <v/>
      </c>
      <c r="M19" s="44" t="str">
        <f>IFERROR(VLOOKUP($A19,'RESULTAT FINAL'!$A$184:$H$251,COLUMN(),0),"")</f>
        <v/>
      </c>
      <c r="N19" s="44" t="str">
        <f>IFERROR(VLOOKUP($A19,'RESULTAT FINAL'!$A$184:$H$251,COLUMN(),0),"")</f>
        <v/>
      </c>
      <c r="O19" s="44" t="str">
        <f>IFERROR(VLOOKUP($A19,'RESULTAT FINAL'!$A$184:$H$251,COLUMN(),0),"")</f>
        <v/>
      </c>
      <c r="P19" s="44" t="str">
        <f>IFERROR(VLOOKUP($A19,'RESULTAT FINAL'!$A$184:$H$251,COLUMN(),0),"")</f>
        <v/>
      </c>
      <c r="Q19" s="42">
        <f t="shared" si="0"/>
        <v>67</v>
      </c>
      <c r="R19" s="64">
        <f t="shared" si="1"/>
        <v>13.4</v>
      </c>
      <c r="S19" s="4"/>
    </row>
    <row r="20" spans="1:19" x14ac:dyDescent="0.3">
      <c r="A20" s="115">
        <f>INDEX('RESULTATS 1'!$A$4:$H$93,MATCH(LARGE('RESULTATS 1'!$I$4:$I$93,ROW('RESULTATS 1'!$A16)),'RESULTATS 1'!$I$4:$I$93,0),1)</f>
        <v>16</v>
      </c>
      <c r="B20" s="145">
        <f>INDEX('RESULTATS 1'!$A$4:$H$93,MATCH(LARGE('RESULTATS 1'!$I$4:$I$93,ROW('RESULTATS 1'!$A16)),'RESULTATS 1'!$I$4:$I$93,0),2)</f>
        <v>12</v>
      </c>
      <c r="C20" s="145">
        <f>INDEX('RESULTATS 1'!$A$4:$H$93,MATCH(LARGE('RESULTATS 1'!$I$4:$I$93,ROW('RESULTATS 1'!$A16)),'RESULTATS 1'!$I$4:$I$93,0),3)</f>
        <v>12</v>
      </c>
      <c r="D20" s="145">
        <f>INDEX('RESULTATS 1'!$A$4:$H$93,MATCH(LARGE('RESULTATS 1'!$I$4:$I$93,ROW('RESULTATS 1'!$A16)),'RESULTATS 1'!$I$4:$I$93,0),4)</f>
        <v>12</v>
      </c>
      <c r="E20" s="145">
        <f>INDEX('RESULTATS 1'!$A$4:$H$93,MATCH(LARGE('RESULTATS 1'!$I$4:$I$93,ROW('RESULTATS 1'!$A16)),'RESULTATS 1'!$I$4:$I$93,0),5)</f>
        <v>12</v>
      </c>
      <c r="F20" s="145">
        <f>INDEX('RESULTATS 1'!$A$4:$H$93,MATCH(LARGE('RESULTATS 1'!$I$4:$I$93,ROW('RESULTATS 1'!$A16)),'RESULTATS 1'!$I$4:$I$93,0),6)</f>
        <v>12</v>
      </c>
      <c r="G20" s="43"/>
      <c r="H20" s="43"/>
      <c r="I20" s="43"/>
      <c r="J20" s="43"/>
      <c r="K20" s="43"/>
      <c r="L20" s="44" t="str">
        <f>IFERROR(VLOOKUP($A20,'RESULTAT FINAL'!$A$184:$H$251,COLUMN(),0),"")</f>
        <v/>
      </c>
      <c r="M20" s="44" t="str">
        <f>IFERROR(VLOOKUP($A20,'RESULTAT FINAL'!$A$184:$H$251,COLUMN(),0),"")</f>
        <v/>
      </c>
      <c r="N20" s="44" t="str">
        <f>IFERROR(VLOOKUP($A20,'RESULTAT FINAL'!$A$184:$H$251,COLUMN(),0),"")</f>
        <v/>
      </c>
      <c r="O20" s="44" t="str">
        <f>IFERROR(VLOOKUP($A20,'RESULTAT FINAL'!$A$184:$H$251,COLUMN(),0),"")</f>
        <v/>
      </c>
      <c r="P20" s="44" t="str">
        <f>IFERROR(VLOOKUP($A20,'RESULTAT FINAL'!$A$184:$H$251,COLUMN(),0),"")</f>
        <v/>
      </c>
      <c r="Q20" s="42">
        <f t="shared" si="0"/>
        <v>60</v>
      </c>
      <c r="R20" s="64">
        <f t="shared" si="1"/>
        <v>12</v>
      </c>
      <c r="S20" s="4"/>
    </row>
    <row r="21" spans="1:19" x14ac:dyDescent="0.3">
      <c r="A21" s="115">
        <f>INDEX('RESULTATS 1'!$A$4:$H$93,MATCH(LARGE('RESULTATS 1'!$I$4:$I$93,ROW('RESULTATS 1'!$A17)),'RESULTATS 1'!$I$4:$I$93,0),1)</f>
        <v>20</v>
      </c>
      <c r="B21" s="145">
        <f>INDEX('RESULTATS 1'!$A$4:$H$93,MATCH(LARGE('RESULTATS 1'!$I$4:$I$93,ROW('RESULTATS 1'!$A17)),'RESULTATS 1'!$I$4:$I$93,0),2)</f>
        <v>15</v>
      </c>
      <c r="C21" s="145">
        <f>INDEX('RESULTATS 1'!$A$4:$H$93,MATCH(LARGE('RESULTATS 1'!$I$4:$I$93,ROW('RESULTATS 1'!$A17)),'RESULTATS 1'!$I$4:$I$93,0),3)</f>
        <v>14</v>
      </c>
      <c r="D21" s="145">
        <f>INDEX('RESULTATS 1'!$A$4:$H$93,MATCH(LARGE('RESULTATS 1'!$I$4:$I$93,ROW('RESULTATS 1'!$A17)),'RESULTATS 1'!$I$4:$I$93,0),4)</f>
        <v>5</v>
      </c>
      <c r="E21" s="145">
        <f>INDEX('RESULTATS 1'!$A$4:$H$93,MATCH(LARGE('RESULTATS 1'!$I$4:$I$93,ROW('RESULTATS 1'!$A17)),'RESULTATS 1'!$I$4:$I$93,0),5)</f>
        <v>17</v>
      </c>
      <c r="F21" s="145">
        <f>INDEX('RESULTATS 1'!$A$4:$H$93,MATCH(LARGE('RESULTATS 1'!$I$4:$I$93,ROW('RESULTATS 1'!$A17)),'RESULTATS 1'!$I$4:$I$93,0),6)</f>
        <v>5</v>
      </c>
      <c r="G21" s="43"/>
      <c r="H21" s="43"/>
      <c r="I21" s="43"/>
      <c r="J21" s="43"/>
      <c r="K21" s="43"/>
      <c r="L21" s="44" t="str">
        <f>IFERROR(VLOOKUP($A21,'RESULTAT FINAL'!$A$184:$H$251,COLUMN(),0),"")</f>
        <v/>
      </c>
      <c r="M21" s="44" t="str">
        <f>IFERROR(VLOOKUP($A21,'RESULTAT FINAL'!$A$184:$H$251,COLUMN(),0),"")</f>
        <v/>
      </c>
      <c r="N21" s="44" t="str">
        <f>IFERROR(VLOOKUP($A21,'RESULTAT FINAL'!$A$184:$H$251,COLUMN(),0),"")</f>
        <v/>
      </c>
      <c r="O21" s="44" t="str">
        <f>IFERROR(VLOOKUP($A21,'RESULTAT FINAL'!$A$184:$H$251,COLUMN(),0),"")</f>
        <v/>
      </c>
      <c r="P21" s="44" t="str">
        <f>IFERROR(VLOOKUP($A21,'RESULTAT FINAL'!$A$184:$H$251,COLUMN(),0),"")</f>
        <v/>
      </c>
      <c r="Q21" s="42">
        <f t="shared" si="0"/>
        <v>56</v>
      </c>
      <c r="R21" s="64">
        <f t="shared" si="1"/>
        <v>11.2</v>
      </c>
      <c r="S21" s="4"/>
    </row>
    <row r="22" spans="1:19" x14ac:dyDescent="0.3">
      <c r="A22" s="115">
        <f>INDEX('RESULTATS 1'!$A$4:$H$93,MATCH(LARGE('RESULTATS 1'!$I$4:$I$93,ROW('RESULTATS 1'!$A18)),'RESULTATS 1'!$I$4:$I$93,0),1)</f>
        <v>13</v>
      </c>
      <c r="B22" s="145">
        <f>INDEX('RESULTATS 1'!$A$4:$H$93,MATCH(LARGE('RESULTATS 1'!$I$4:$I$93,ROW('RESULTATS 1'!$A18)),'RESULTATS 1'!$I$4:$I$93,0),2)</f>
        <v>10</v>
      </c>
      <c r="C22" s="145">
        <f>INDEX('RESULTATS 1'!$A$4:$H$93,MATCH(LARGE('RESULTATS 1'!$I$4:$I$93,ROW('RESULTATS 1'!$A18)),'RESULTATS 1'!$I$4:$I$93,0),3)</f>
        <v>10</v>
      </c>
      <c r="D22" s="145">
        <f>INDEX('RESULTATS 1'!$A$4:$H$93,MATCH(LARGE('RESULTATS 1'!$I$4:$I$93,ROW('RESULTATS 1'!$A18)),'RESULTATS 1'!$I$4:$I$93,0),4)</f>
        <v>10</v>
      </c>
      <c r="E22" s="145">
        <f>INDEX('RESULTATS 1'!$A$4:$H$93,MATCH(LARGE('RESULTATS 1'!$I$4:$I$93,ROW('RESULTATS 1'!$A18)),'RESULTATS 1'!$I$4:$I$93,0),5)</f>
        <v>10</v>
      </c>
      <c r="F22" s="145">
        <f>INDEX('RESULTATS 1'!$A$4:$H$93,MATCH(LARGE('RESULTATS 1'!$I$4:$I$93,ROW('RESULTATS 1'!$A18)),'RESULTATS 1'!$I$4:$I$93,0),6)</f>
        <v>10</v>
      </c>
      <c r="G22" s="43"/>
      <c r="H22" s="43"/>
      <c r="I22" s="43"/>
      <c r="J22" s="43"/>
      <c r="K22" s="43"/>
      <c r="L22" s="44" t="str">
        <f>IFERROR(VLOOKUP($A22,'RESULTAT FINAL'!$A$184:$H$251,COLUMN(),0),"")</f>
        <v/>
      </c>
      <c r="M22" s="44" t="str">
        <f>IFERROR(VLOOKUP($A22,'RESULTAT FINAL'!$A$184:$H$251,COLUMN(),0),"")</f>
        <v/>
      </c>
      <c r="N22" s="44" t="str">
        <f>IFERROR(VLOOKUP($A22,'RESULTAT FINAL'!$A$184:$H$251,COLUMN(),0),"")</f>
        <v/>
      </c>
      <c r="O22" s="44" t="str">
        <f>IFERROR(VLOOKUP($A22,'RESULTAT FINAL'!$A$184:$H$251,COLUMN(),0),"")</f>
        <v/>
      </c>
      <c r="P22" s="44" t="str">
        <f>IFERROR(VLOOKUP($A22,'RESULTAT FINAL'!$A$184:$H$251,COLUMN(),0),"")</f>
        <v/>
      </c>
      <c r="Q22" s="42">
        <f t="shared" si="0"/>
        <v>50</v>
      </c>
      <c r="R22" s="64">
        <f t="shared" si="1"/>
        <v>10</v>
      </c>
      <c r="S22" s="4"/>
    </row>
    <row r="23" spans="1:19" x14ac:dyDescent="0.3">
      <c r="A23" s="115">
        <f>INDEX('RESULTATS 1'!$A$4:$H$93,MATCH(LARGE('RESULTATS 1'!$I$4:$I$93,ROW('RESULTATS 1'!$A19)),'RESULTATS 1'!$I$4:$I$93,0),1)</f>
        <v>2</v>
      </c>
      <c r="B23" s="145">
        <f>INDEX('RESULTATS 1'!$A$4:$H$93,MATCH(LARGE('RESULTATS 1'!$I$4:$I$93,ROW('RESULTATS 1'!$A19)),'RESULTATS 1'!$I$4:$I$93,0),2)</f>
        <v>5</v>
      </c>
      <c r="C23" s="145">
        <f>INDEX('RESULTATS 1'!$A$4:$H$93,MATCH(LARGE('RESULTATS 1'!$I$4:$I$93,ROW('RESULTATS 1'!$A19)),'RESULTATS 1'!$I$4:$I$93,0),3)</f>
        <v>6</v>
      </c>
      <c r="D23" s="145">
        <f>INDEX('RESULTATS 1'!$A$4:$H$93,MATCH(LARGE('RESULTATS 1'!$I$4:$I$93,ROW('RESULTATS 1'!$A19)),'RESULTATS 1'!$I$4:$I$93,0),4)</f>
        <v>6</v>
      </c>
      <c r="E23" s="145">
        <f>INDEX('RESULTATS 1'!$A$4:$H$93,MATCH(LARGE('RESULTATS 1'!$I$4:$I$93,ROW('RESULTATS 1'!$A19)),'RESULTATS 1'!$I$4:$I$93,0),5)</f>
        <v>6</v>
      </c>
      <c r="F23" s="145">
        <f>INDEX('RESULTATS 1'!$A$4:$H$93,MATCH(LARGE('RESULTATS 1'!$I$4:$I$93,ROW('RESULTATS 1'!$A19)),'RESULTATS 1'!$I$4:$I$93,0),6)</f>
        <v>6</v>
      </c>
      <c r="G23" s="43"/>
      <c r="H23" s="43"/>
      <c r="I23" s="43"/>
      <c r="J23" s="43"/>
      <c r="K23" s="43"/>
      <c r="L23" s="44" t="str">
        <f>IFERROR(VLOOKUP($A23,'RESULTAT FINAL'!$A$184:$H$251,COLUMN(),0),"")</f>
        <v/>
      </c>
      <c r="M23" s="44" t="str">
        <f>IFERROR(VLOOKUP($A23,'RESULTAT FINAL'!$A$184:$H$251,COLUMN(),0),"")</f>
        <v/>
      </c>
      <c r="N23" s="44" t="str">
        <f>IFERROR(VLOOKUP($A23,'RESULTAT FINAL'!$A$184:$H$251,COLUMN(),0),"")</f>
        <v/>
      </c>
      <c r="O23" s="44" t="str">
        <f>IFERROR(VLOOKUP($A23,'RESULTAT FINAL'!$A$184:$H$251,COLUMN(),0),"")</f>
        <v/>
      </c>
      <c r="P23" s="44" t="str">
        <f>IFERROR(VLOOKUP($A23,'RESULTAT FINAL'!$A$184:$H$251,COLUMN(),0),"")</f>
        <v/>
      </c>
      <c r="Q23" s="42">
        <f t="shared" si="0"/>
        <v>29</v>
      </c>
      <c r="R23" s="64">
        <f t="shared" si="1"/>
        <v>5.8</v>
      </c>
      <c r="S23" s="4"/>
    </row>
    <row r="24" spans="1:19" ht="15" thickBot="1" x14ac:dyDescent="0.35">
      <c r="A24" s="126">
        <f>INDEX('RESULTATS 1'!$A$4:$H$93,MATCH(LARGE('RESULTATS 1'!$I$4:$I$93,ROW('RESULTATS 1'!$A20)),'RESULTATS 1'!$I$4:$I$93,0),1)</f>
        <v>17</v>
      </c>
      <c r="B24" s="148">
        <f>INDEX('RESULTATS 1'!$A$4:$H$93,MATCH(LARGE('RESULTATS 1'!$I$4:$I$93,ROW('RESULTATS 1'!$A20)),'RESULTATS 1'!$I$4:$I$93,0),2)</f>
        <v>5</v>
      </c>
      <c r="C24" s="148">
        <f>INDEX('RESULTATS 1'!$A$4:$H$93,MATCH(LARGE('RESULTATS 1'!$I$4:$I$93,ROW('RESULTATS 1'!$A20)),'RESULTATS 1'!$I$4:$I$93,0),3)</f>
        <v>5</v>
      </c>
      <c r="D24" s="148">
        <f>INDEX('RESULTATS 1'!$A$4:$H$93,MATCH(LARGE('RESULTATS 1'!$I$4:$I$93,ROW('RESULTATS 1'!$A20)),'RESULTATS 1'!$I$4:$I$93,0),4)</f>
        <v>5</v>
      </c>
      <c r="E24" s="148">
        <f>INDEX('RESULTATS 1'!$A$4:$H$93,MATCH(LARGE('RESULTATS 1'!$I$4:$I$93,ROW('RESULTATS 1'!$A20)),'RESULTATS 1'!$I$4:$I$93,0),5)</f>
        <v>5</v>
      </c>
      <c r="F24" s="148">
        <f>INDEX('RESULTATS 1'!$A$4:$H$93,MATCH(LARGE('RESULTATS 1'!$I$4:$I$93,ROW('RESULTATS 1'!$A20)),'RESULTATS 1'!$I$4:$I$93,0),6)</f>
        <v>5</v>
      </c>
      <c r="G24" s="43"/>
      <c r="H24" s="43"/>
      <c r="I24" s="43"/>
      <c r="J24" s="43"/>
      <c r="K24" s="43"/>
      <c r="L24" s="44" t="str">
        <f>IFERROR(VLOOKUP($A24,'RESULTAT FINAL'!$A$184:$H$251,COLUMN(),0),"")</f>
        <v/>
      </c>
      <c r="M24" s="44" t="str">
        <f>IFERROR(VLOOKUP($A24,'RESULTAT FINAL'!$A$184:$H$251,COLUMN(),0),"")</f>
        <v/>
      </c>
      <c r="N24" s="44" t="str">
        <f>IFERROR(VLOOKUP($A24,'RESULTAT FINAL'!$A$184:$H$251,COLUMN(),0),"")</f>
        <v/>
      </c>
      <c r="O24" s="44" t="str">
        <f>IFERROR(VLOOKUP($A24,'RESULTAT FINAL'!$A$184:$H$251,COLUMN(),0),"")</f>
        <v/>
      </c>
      <c r="P24" s="44" t="str">
        <f>IFERROR(VLOOKUP($A24,'RESULTAT FINAL'!$A$184:$H$251,COLUMN(),0),"")</f>
        <v/>
      </c>
      <c r="Q24" s="127">
        <f t="shared" si="0"/>
        <v>25</v>
      </c>
      <c r="R24" s="128">
        <f t="shared" si="1"/>
        <v>5</v>
      </c>
      <c r="S24" s="129"/>
    </row>
    <row r="25" spans="1:19" ht="15" thickTop="1" x14ac:dyDescent="0.3">
      <c r="A25" s="130"/>
      <c r="B25" s="189" t="s">
        <v>32</v>
      </c>
      <c r="C25" s="190"/>
      <c r="D25" s="190"/>
      <c r="E25" s="190"/>
      <c r="F25" s="191"/>
      <c r="G25" s="183" t="s">
        <v>31</v>
      </c>
      <c r="H25" s="184"/>
      <c r="I25" s="184"/>
      <c r="J25" s="184"/>
      <c r="K25" s="185"/>
      <c r="L25" s="192" t="s">
        <v>32</v>
      </c>
      <c r="M25" s="193"/>
      <c r="N25" s="193"/>
      <c r="O25" s="193"/>
      <c r="P25" s="194"/>
      <c r="Q25" s="131"/>
      <c r="R25" s="132"/>
      <c r="S25" s="130"/>
    </row>
    <row r="26" spans="1:19" x14ac:dyDescent="0.3">
      <c r="A26" s="120">
        <f>INDEX('RESULTATS 1'!$A$99:$H$179,MATCH(LARGE('RESULTATS 1'!$I$99:$I$179,ROW('RESULTATS 1'!$A1)),'RESULTATS 1'!$I$99:$I$179,0),1)</f>
        <v>21</v>
      </c>
      <c r="B26" s="121">
        <f>IFERROR(VLOOKUP($A26,'RESULTATS 2'!$A$4:$H$93,COLUMN(),0),"")</f>
        <v>12</v>
      </c>
      <c r="C26" s="121">
        <f>IFERROR(VLOOKUP($A26,'RESULTATS 2'!$A$4:$H$93,COLUMN(),0),"")</f>
        <v>20</v>
      </c>
      <c r="D26" s="121">
        <f>IFERROR(VLOOKUP($A26,'RESULTATS 2'!$A$4:$H$93,COLUMN(),0),"")</f>
        <v>15</v>
      </c>
      <c r="E26" s="121">
        <f>IFERROR(VLOOKUP($A26,'RESULTATS 2'!$A$4:$H$93,COLUMN(),0),"")</f>
        <v>20</v>
      </c>
      <c r="F26" s="121">
        <f>IFERROR(VLOOKUP($A26,'RESULTATS 2'!$A$4:$H$93,COLUMN(),0),"")</f>
        <v>20</v>
      </c>
      <c r="G26" s="147">
        <f>INDEX('RESULTATS 1'!$A$99:$H$179,MATCH(LARGE('RESULTATS 1'!$I$99:$I$179,ROW('RESULTATS 1'!$A1)),'RESULTATS 1'!$I$99:$I$179,0),2)</f>
        <v>12</v>
      </c>
      <c r="H26" s="147">
        <f>INDEX('RESULTATS 1'!$A$99:$H$179,MATCH(LARGE('RESULTATS 1'!$I$99:$I$179,ROW('RESULTATS 1'!$A1)),'RESULTATS 1'!$I$99:$I$179,0),3)</f>
        <v>20</v>
      </c>
      <c r="I26" s="147">
        <f>INDEX('RESULTATS 1'!$A$99:$H$179,MATCH(LARGE('RESULTATS 1'!$I$99:$I$179,ROW('RESULTATS 1'!$A1)),'RESULTATS 1'!$I$99:$I$179,0),4)</f>
        <v>20</v>
      </c>
      <c r="J26" s="147">
        <f>INDEX('RESULTATS 1'!$A$99:$H$179,MATCH(LARGE('RESULTATS 1'!$I$99:$I$179,ROW('RESULTATS 1'!$A1)),'RESULTATS 1'!$I$99:$I$179,0),5)</f>
        <v>20</v>
      </c>
      <c r="K26" s="147">
        <f>INDEX('RESULTATS 1'!$A$99:$H$179,MATCH(LARGE('RESULTATS 1'!$I$99:$I$179,ROW('RESULTATS 1'!$A1)),'RESULTATS 1'!$I$99:$I$179,0),6)</f>
        <v>20</v>
      </c>
      <c r="L26" s="123" t="str">
        <f>IFERROR(VLOOKUP($A26,'RESULTATS 2'!$A$184:$H$251,COLUMN(),0),"")</f>
        <v/>
      </c>
      <c r="M26" s="123" t="str">
        <f>IFERROR(VLOOKUP($A26,'RESULTAT FINAL'!$A$184:$H$251,COLUMN(),0),"")</f>
        <v/>
      </c>
      <c r="N26" s="123" t="str">
        <f>IFERROR(VLOOKUP($A26,'RESULTAT FINAL'!$A$184:$H$251,COLUMN(),0),"")</f>
        <v/>
      </c>
      <c r="O26" s="123" t="str">
        <f>IFERROR(VLOOKUP($A26,'RESULTAT FINAL'!$A$184:$H$251,COLUMN(),0),"")</f>
        <v/>
      </c>
      <c r="P26" s="123" t="str">
        <f>IFERROR(VLOOKUP($A26,'RESULTAT FINAL'!$A$184:$H$251,COLUMN(),0),"")</f>
        <v/>
      </c>
      <c r="Q26" s="124">
        <f t="shared" si="0"/>
        <v>179</v>
      </c>
      <c r="R26" s="125">
        <f t="shared" si="1"/>
        <v>17.899999999999999</v>
      </c>
      <c r="S26" s="45"/>
    </row>
    <row r="27" spans="1:19" x14ac:dyDescent="0.3">
      <c r="A27" s="120">
        <f>INDEX('RESULTATS 1'!$A$99:$H$179,MATCH(LARGE('RESULTATS 1'!$I$99:$I$179,ROW('RESULTATS 1'!$A2)),'RESULTATS 1'!$I$99:$I$179,0),1)</f>
        <v>100</v>
      </c>
      <c r="B27" s="121">
        <f>IFERROR(VLOOKUP($A27,'RESULTATS 2'!$A$4:$H$93,COLUMN(),0),"")</f>
        <v>20</v>
      </c>
      <c r="C27" s="121">
        <f>IFERROR(VLOOKUP($A27,'RESULTATS 2'!$A$4:$H$93,COLUMN(),0),"")</f>
        <v>14</v>
      </c>
      <c r="D27" s="121">
        <f>IFERROR(VLOOKUP($A27,'RESULTATS 2'!$A$4:$H$93,COLUMN(),0),"")</f>
        <v>10</v>
      </c>
      <c r="E27" s="121">
        <f>IFERROR(VLOOKUP($A27,'RESULTATS 2'!$A$4:$H$93,COLUMN(),0),"")</f>
        <v>14</v>
      </c>
      <c r="F27" s="121">
        <f>IFERROR(VLOOKUP($A27,'RESULTATS 2'!$A$4:$H$93,COLUMN(),0),"")</f>
        <v>14</v>
      </c>
      <c r="G27" s="147">
        <f>INDEX('RESULTATS 1'!$A$99:$H$179,MATCH(LARGE('RESULTATS 1'!$I$99:$I$179,ROW('RESULTATS 1'!$A2)),'RESULTATS 1'!$I$99:$I$179,0),2)</f>
        <v>17</v>
      </c>
      <c r="H27" s="147">
        <f>INDEX('RESULTATS 1'!$A$99:$H$179,MATCH(LARGE('RESULTATS 1'!$I$99:$I$179,ROW('RESULTATS 1'!$A2)),'RESULTATS 1'!$I$99:$I$179,0),3)</f>
        <v>15</v>
      </c>
      <c r="I27" s="147">
        <f>INDEX('RESULTATS 1'!$A$99:$H$179,MATCH(LARGE('RESULTATS 1'!$I$99:$I$179,ROW('RESULTATS 1'!$A2)),'RESULTATS 1'!$I$99:$I$179,0),4)</f>
        <v>15</v>
      </c>
      <c r="J27" s="147">
        <f>INDEX('RESULTATS 1'!$A$99:$H$179,MATCH(LARGE('RESULTATS 1'!$I$99:$I$179,ROW('RESULTATS 1'!$A2)),'RESULTATS 1'!$I$99:$I$179,0),5)</f>
        <v>18</v>
      </c>
      <c r="K27" s="147">
        <f>INDEX('RESULTATS 1'!$A$99:$H$179,MATCH(LARGE('RESULTATS 1'!$I$99:$I$179,ROW('RESULTATS 1'!$A2)),'RESULTATS 1'!$I$99:$I$179,0),6)</f>
        <v>20</v>
      </c>
      <c r="L27" s="123"/>
      <c r="M27" s="123"/>
      <c r="N27" s="123"/>
      <c r="O27" s="123"/>
      <c r="P27" s="123"/>
      <c r="Q27" s="42">
        <f t="shared" si="0"/>
        <v>157</v>
      </c>
      <c r="R27" s="64">
        <f t="shared" si="1"/>
        <v>15.7</v>
      </c>
      <c r="S27" s="4"/>
    </row>
    <row r="28" spans="1:19" x14ac:dyDescent="0.3">
      <c r="A28" s="120">
        <f>INDEX('RESULTATS 1'!$A$99:$H$179,MATCH(LARGE('RESULTATS 1'!$I$99:$I$179,ROW('RESULTATS 1'!$A3)),'RESULTATS 1'!$I$99:$I$179,0),1)</f>
        <v>29</v>
      </c>
      <c r="B28" s="121">
        <f>IFERROR(VLOOKUP($A28,'RESULTATS 2'!$A$4:$H$93,COLUMN(),0),"")</f>
        <v>15</v>
      </c>
      <c r="C28" s="121">
        <f>IFERROR(VLOOKUP($A28,'RESULTATS 2'!$A$4:$H$93,COLUMN(),0),"")</f>
        <v>12</v>
      </c>
      <c r="D28" s="121">
        <f>IFERROR(VLOOKUP($A28,'RESULTATS 2'!$A$4:$H$93,COLUMN(),0),"")</f>
        <v>12</v>
      </c>
      <c r="E28" s="121">
        <f>IFERROR(VLOOKUP($A28,'RESULTATS 2'!$A$4:$H$93,COLUMN(),0),"")</f>
        <v>12</v>
      </c>
      <c r="F28" s="121">
        <f>IFERROR(VLOOKUP($A28,'RESULTATS 2'!$A$4:$H$93,COLUMN(),0),"")</f>
        <v>12</v>
      </c>
      <c r="G28" s="147">
        <f>INDEX('RESULTATS 1'!$A$99:$H$179,MATCH(LARGE('RESULTATS 1'!$I$99:$I$179,ROW('RESULTATS 1'!$A3)),'RESULTATS 1'!$I$99:$I$179,0),2)</f>
        <v>17</v>
      </c>
      <c r="H28" s="147">
        <f>INDEX('RESULTATS 1'!$A$99:$H$179,MATCH(LARGE('RESULTATS 1'!$I$99:$I$179,ROW('RESULTATS 1'!$A3)),'RESULTATS 1'!$I$99:$I$179,0),3)</f>
        <v>17</v>
      </c>
      <c r="I28" s="147">
        <f>INDEX('RESULTATS 1'!$A$99:$H$179,MATCH(LARGE('RESULTATS 1'!$I$99:$I$179,ROW('RESULTATS 1'!$A3)),'RESULTATS 1'!$I$99:$I$179,0),4)</f>
        <v>17</v>
      </c>
      <c r="J28" s="147">
        <f>INDEX('RESULTATS 1'!$A$99:$H$179,MATCH(LARGE('RESULTATS 1'!$I$99:$I$179,ROW('RESULTATS 1'!$A3)),'RESULTATS 1'!$I$99:$I$179,0),5)</f>
        <v>17</v>
      </c>
      <c r="K28" s="147">
        <f>INDEX('RESULTATS 1'!$A$99:$H$179,MATCH(LARGE('RESULTATS 1'!$I$99:$I$179,ROW('RESULTATS 1'!$A3)),'RESULTATS 1'!$I$99:$I$179,0),6)</f>
        <v>17</v>
      </c>
      <c r="L28" s="123"/>
      <c r="M28" s="123"/>
      <c r="N28" s="123"/>
      <c r="O28" s="123"/>
      <c r="P28" s="123"/>
      <c r="Q28" s="42">
        <f t="shared" si="0"/>
        <v>148</v>
      </c>
      <c r="R28" s="64">
        <f t="shared" si="1"/>
        <v>14.8</v>
      </c>
      <c r="S28" s="4"/>
    </row>
    <row r="29" spans="1:19" x14ac:dyDescent="0.3">
      <c r="A29" s="120">
        <f>INDEX('RESULTATS 1'!$A$99:$H$179,MATCH(LARGE('RESULTATS 1'!$I$99:$I$179,ROW('RESULTATS 1'!$A4)),'RESULTATS 1'!$I$99:$I$179,0),1)</f>
        <v>24</v>
      </c>
      <c r="B29" s="121">
        <f>IFERROR(VLOOKUP($A29,'RESULTATS 2'!$A$4:$H$93,COLUMN(),0),"")</f>
        <v>10</v>
      </c>
      <c r="C29" s="121">
        <f>IFERROR(VLOOKUP($A29,'RESULTATS 2'!$A$4:$H$93,COLUMN(),0),"")</f>
        <v>14</v>
      </c>
      <c r="D29" s="121">
        <f>IFERROR(VLOOKUP($A29,'RESULTATS 2'!$A$4:$H$93,COLUMN(),0),"")</f>
        <v>5</v>
      </c>
      <c r="E29" s="121">
        <f>IFERROR(VLOOKUP($A29,'RESULTATS 2'!$A$4:$H$93,COLUMN(),0),"")</f>
        <v>14</v>
      </c>
      <c r="F29" s="121">
        <f>IFERROR(VLOOKUP($A29,'RESULTATS 2'!$A$4:$H$93,COLUMN(),0),"")</f>
        <v>14</v>
      </c>
      <c r="G29" s="147">
        <f>INDEX('RESULTATS 1'!$A$99:$H$179,MATCH(LARGE('RESULTATS 1'!$I$99:$I$179,ROW('RESULTATS 1'!$A4)),'RESULTATS 1'!$I$99:$I$179,0),2)</f>
        <v>17</v>
      </c>
      <c r="H29" s="147">
        <f>INDEX('RESULTATS 1'!$A$99:$H$179,MATCH(LARGE('RESULTATS 1'!$I$99:$I$179,ROW('RESULTATS 1'!$A4)),'RESULTATS 1'!$I$99:$I$179,0),3)</f>
        <v>17</v>
      </c>
      <c r="I29" s="147">
        <f>INDEX('RESULTATS 1'!$A$99:$H$179,MATCH(LARGE('RESULTATS 1'!$I$99:$I$179,ROW('RESULTATS 1'!$A4)),'RESULTATS 1'!$I$99:$I$179,0),4)</f>
        <v>17</v>
      </c>
      <c r="J29" s="147">
        <f>INDEX('RESULTATS 1'!$A$99:$H$179,MATCH(LARGE('RESULTATS 1'!$I$99:$I$179,ROW('RESULTATS 1'!$A4)),'RESULTATS 1'!$I$99:$I$179,0),5)</f>
        <v>17</v>
      </c>
      <c r="K29" s="147">
        <f>INDEX('RESULTATS 1'!$A$99:$H$179,MATCH(LARGE('RESULTATS 1'!$I$99:$I$179,ROW('RESULTATS 1'!$A4)),'RESULTATS 1'!$I$99:$I$179,0),6)</f>
        <v>17</v>
      </c>
      <c r="L29" s="123"/>
      <c r="M29" s="123"/>
      <c r="N29" s="123"/>
      <c r="O29" s="123"/>
      <c r="P29" s="123"/>
      <c r="Q29" s="42">
        <f t="shared" si="0"/>
        <v>142</v>
      </c>
      <c r="R29" s="64">
        <f t="shared" si="1"/>
        <v>14.2</v>
      </c>
      <c r="S29" s="4"/>
    </row>
    <row r="30" spans="1:19" x14ac:dyDescent="0.3">
      <c r="A30" s="120">
        <f>INDEX('RESULTATS 1'!$A$99:$H$179,MATCH(LARGE('RESULTATS 1'!$I$99:$I$179,ROW('RESULTATS 1'!$A5)),'RESULTATS 1'!$I$99:$I$179,0),1)</f>
        <v>35</v>
      </c>
      <c r="B30" s="121">
        <f>IFERROR(VLOOKUP($A30,'RESULTATS 2'!$A$4:$H$93,COLUMN(),0),"")</f>
        <v>19</v>
      </c>
      <c r="C30" s="121">
        <f>IFERROR(VLOOKUP($A30,'RESULTATS 2'!$A$4:$H$93,COLUMN(),0),"")</f>
        <v>12</v>
      </c>
      <c r="D30" s="121">
        <f>IFERROR(VLOOKUP($A30,'RESULTATS 2'!$A$4:$H$93,COLUMN(),0),"")</f>
        <v>13</v>
      </c>
      <c r="E30" s="121">
        <f>IFERROR(VLOOKUP($A30,'RESULTATS 2'!$A$4:$H$93,COLUMN(),0),"")</f>
        <v>14</v>
      </c>
      <c r="F30" s="121">
        <f>IFERROR(VLOOKUP($A30,'RESULTATS 2'!$A$4:$H$93,COLUMN(),0),"")</f>
        <v>14</v>
      </c>
      <c r="G30" s="147">
        <f>INDEX('RESULTATS 1'!$A$99:$H$179,MATCH(LARGE('RESULTATS 1'!$I$99:$I$179,ROW('RESULTATS 1'!$A5)),'RESULTATS 1'!$I$99:$I$179,0),2)</f>
        <v>18</v>
      </c>
      <c r="H30" s="147">
        <f>INDEX('RESULTATS 1'!$A$99:$H$179,MATCH(LARGE('RESULTATS 1'!$I$99:$I$179,ROW('RESULTATS 1'!$A5)),'RESULTATS 1'!$I$99:$I$179,0),3)</f>
        <v>15</v>
      </c>
      <c r="I30" s="147">
        <f>INDEX('RESULTATS 1'!$A$99:$H$179,MATCH(LARGE('RESULTATS 1'!$I$99:$I$179,ROW('RESULTATS 1'!$A5)),'RESULTATS 1'!$I$99:$I$179,0),4)</f>
        <v>12</v>
      </c>
      <c r="J30" s="147">
        <f>INDEX('RESULTATS 1'!$A$99:$H$179,MATCH(LARGE('RESULTATS 1'!$I$99:$I$179,ROW('RESULTATS 1'!$A5)),'RESULTATS 1'!$I$99:$I$179,0),5)</f>
        <v>18</v>
      </c>
      <c r="K30" s="147">
        <f>INDEX('RESULTATS 1'!$A$99:$H$179,MATCH(LARGE('RESULTATS 1'!$I$99:$I$179,ROW('RESULTATS 1'!$A5)),'RESULTATS 1'!$I$99:$I$179,0),6)</f>
        <v>18</v>
      </c>
      <c r="L30" s="123"/>
      <c r="M30" s="123"/>
      <c r="N30" s="123"/>
      <c r="O30" s="123"/>
      <c r="P30" s="123"/>
      <c r="Q30" s="42">
        <f>SUM(B30:P30)</f>
        <v>153</v>
      </c>
      <c r="R30" s="64">
        <f>AVERAGE(B30:P30)</f>
        <v>15.3</v>
      </c>
      <c r="S30" s="4"/>
    </row>
    <row r="31" spans="1:19" x14ac:dyDescent="0.3">
      <c r="A31" s="120">
        <f>INDEX('RESULTATS 1'!$A$99:$H$179,MATCH(LARGE('RESULTATS 1'!$I$99:$I$179,ROW('RESULTATS 1'!$A6)),'RESULTATS 1'!$I$99:$I$179,0),1)</f>
        <v>30</v>
      </c>
      <c r="B31" s="121">
        <f>IFERROR(VLOOKUP($A31,'RESULTATS 2'!$A$4:$H$93,COLUMN(),0),"")</f>
        <v>0</v>
      </c>
      <c r="C31" s="121">
        <f>IFERROR(VLOOKUP($A31,'RESULTATS 2'!$A$4:$H$93,COLUMN(),0),"")</f>
        <v>0</v>
      </c>
      <c r="D31" s="121">
        <f>IFERROR(VLOOKUP($A31,'RESULTATS 2'!$A$4:$H$93,COLUMN(),0),"")</f>
        <v>0</v>
      </c>
      <c r="E31" s="121">
        <f>IFERROR(VLOOKUP($A31,'RESULTATS 2'!$A$4:$H$93,COLUMN(),0),"")</f>
        <v>0</v>
      </c>
      <c r="F31" s="121">
        <f>IFERROR(VLOOKUP($A31,'RESULTATS 2'!$A$4:$H$93,COLUMN(),0),"")</f>
        <v>0</v>
      </c>
      <c r="G31" s="147">
        <f>INDEX('RESULTATS 1'!$A$99:$H$179,MATCH(LARGE('RESULTATS 1'!$I$99:$I$179,ROW('RESULTATS 1'!$A6)),'RESULTATS 1'!$I$99:$I$179,0),2)</f>
        <v>16</v>
      </c>
      <c r="H31" s="147">
        <f>INDEX('RESULTATS 1'!$A$99:$H$179,MATCH(LARGE('RESULTATS 1'!$I$99:$I$179,ROW('RESULTATS 1'!$A6)),'RESULTATS 1'!$I$99:$I$179,0),3)</f>
        <v>16</v>
      </c>
      <c r="I31" s="147">
        <f>INDEX('RESULTATS 1'!$A$99:$H$179,MATCH(LARGE('RESULTATS 1'!$I$99:$I$179,ROW('RESULTATS 1'!$A6)),'RESULTATS 1'!$I$99:$I$179,0),4)</f>
        <v>16</v>
      </c>
      <c r="J31" s="147">
        <f>INDEX('RESULTATS 1'!$A$99:$H$179,MATCH(LARGE('RESULTATS 1'!$I$99:$I$179,ROW('RESULTATS 1'!$A6)),'RESULTATS 1'!$I$99:$I$179,0),5)</f>
        <v>16</v>
      </c>
      <c r="K31" s="147">
        <f>INDEX('RESULTATS 1'!$A$99:$H$179,MATCH(LARGE('RESULTATS 1'!$I$99:$I$179,ROW('RESULTATS 1'!$A6)),'RESULTATS 1'!$I$99:$I$179,0),6)</f>
        <v>16</v>
      </c>
      <c r="L31" s="123"/>
      <c r="M31" s="123"/>
      <c r="N31" s="123"/>
      <c r="O31" s="123"/>
      <c r="P31" s="123"/>
      <c r="Q31" s="42">
        <f t="shared" si="0"/>
        <v>80</v>
      </c>
      <c r="R31" s="64">
        <f t="shared" si="1"/>
        <v>8</v>
      </c>
      <c r="S31" s="4"/>
    </row>
    <row r="32" spans="1:19" x14ac:dyDescent="0.3">
      <c r="A32" s="120">
        <f>INDEX('RESULTATS 1'!$A$99:$H$179,MATCH(LARGE('RESULTATS 1'!$I$99:$I$179,ROW('RESULTATS 1'!$A7)),'RESULTATS 1'!$I$99:$I$179,0),1)</f>
        <v>27</v>
      </c>
      <c r="B32" s="121">
        <f>IFERROR(VLOOKUP($A32,'RESULTATS 2'!$A$4:$H$93,COLUMN(),0),"")</f>
        <v>0</v>
      </c>
      <c r="C32" s="121">
        <f>IFERROR(VLOOKUP($A32,'RESULTATS 2'!$A$4:$H$93,COLUMN(),0),"")</f>
        <v>0</v>
      </c>
      <c r="D32" s="121">
        <f>IFERROR(VLOOKUP($A32,'RESULTATS 2'!$A$4:$H$93,COLUMN(),0),"")</f>
        <v>0</v>
      </c>
      <c r="E32" s="121">
        <f>IFERROR(VLOOKUP($A32,'RESULTATS 2'!$A$4:$H$93,COLUMN(),0),"")</f>
        <v>0</v>
      </c>
      <c r="F32" s="121">
        <f>IFERROR(VLOOKUP($A32,'RESULTATS 2'!$A$4:$H$93,COLUMN(),0),"")</f>
        <v>0</v>
      </c>
      <c r="G32" s="147">
        <f>INDEX('RESULTATS 1'!$A$99:$H$179,MATCH(LARGE('RESULTATS 1'!$I$99:$I$179,ROW('RESULTATS 1'!$A7)),'RESULTATS 1'!$I$99:$I$179,0),2)</f>
        <v>16</v>
      </c>
      <c r="H32" s="147">
        <f>INDEX('RESULTATS 1'!$A$99:$H$179,MATCH(LARGE('RESULTATS 1'!$I$99:$I$179,ROW('RESULTATS 1'!$A7)),'RESULTATS 1'!$I$99:$I$179,0),3)</f>
        <v>16</v>
      </c>
      <c r="I32" s="147">
        <f>INDEX('RESULTATS 1'!$A$99:$H$179,MATCH(LARGE('RESULTATS 1'!$I$99:$I$179,ROW('RESULTATS 1'!$A7)),'RESULTATS 1'!$I$99:$I$179,0),4)</f>
        <v>16</v>
      </c>
      <c r="J32" s="147">
        <f>INDEX('RESULTATS 1'!$A$99:$H$179,MATCH(LARGE('RESULTATS 1'!$I$99:$I$179,ROW('RESULTATS 1'!$A7)),'RESULTATS 1'!$I$99:$I$179,0),5)</f>
        <v>16</v>
      </c>
      <c r="K32" s="147">
        <f>INDEX('RESULTATS 1'!$A$99:$H$179,MATCH(LARGE('RESULTATS 1'!$I$99:$I$179,ROW('RESULTATS 1'!$A7)),'RESULTATS 1'!$I$99:$I$179,0),6)</f>
        <v>16</v>
      </c>
      <c r="L32" s="123"/>
      <c r="M32" s="123"/>
      <c r="N32" s="123"/>
      <c r="O32" s="123"/>
      <c r="P32" s="123"/>
      <c r="Q32" s="42">
        <f t="shared" si="0"/>
        <v>80</v>
      </c>
      <c r="R32" s="64">
        <f t="shared" si="1"/>
        <v>8</v>
      </c>
      <c r="S32" s="4"/>
    </row>
    <row r="33" spans="1:19" x14ac:dyDescent="0.3">
      <c r="A33" s="120">
        <f>INDEX('RESULTATS 1'!$A$99:$H$179,MATCH(LARGE('RESULTATS 1'!$I$99:$I$179,ROW('RESULTATS 1'!$A8)),'RESULTATS 1'!$I$99:$I$179,0),1)</f>
        <v>101</v>
      </c>
      <c r="B33" s="121">
        <f>IFERROR(VLOOKUP($A33,'RESULTATS 2'!$A$4:$H$93,COLUMN(),0),"")</f>
        <v>0</v>
      </c>
      <c r="C33" s="121">
        <f>IFERROR(VLOOKUP($A33,'RESULTATS 2'!$A$4:$H$93,COLUMN(),0),"")</f>
        <v>0</v>
      </c>
      <c r="D33" s="121">
        <f>IFERROR(VLOOKUP($A33,'RESULTATS 2'!$A$4:$H$93,COLUMN(),0),"")</f>
        <v>0</v>
      </c>
      <c r="E33" s="121">
        <f>IFERROR(VLOOKUP($A33,'RESULTATS 2'!$A$4:$H$93,COLUMN(),0),"")</f>
        <v>0</v>
      </c>
      <c r="F33" s="121">
        <f>IFERROR(VLOOKUP($A33,'RESULTATS 2'!$A$4:$H$93,COLUMN(),0),"")</f>
        <v>0</v>
      </c>
      <c r="G33" s="147">
        <f>INDEX('RESULTATS 1'!$A$99:$H$179,MATCH(LARGE('RESULTATS 1'!$I$99:$I$179,ROW('RESULTATS 1'!$A8)),'RESULTATS 1'!$I$99:$I$179,0),2)</f>
        <v>18</v>
      </c>
      <c r="H33" s="147">
        <f>INDEX('RESULTATS 1'!$A$99:$H$179,MATCH(LARGE('RESULTATS 1'!$I$99:$I$179,ROW('RESULTATS 1'!$A8)),'RESULTATS 1'!$I$99:$I$179,0),3)</f>
        <v>20</v>
      </c>
      <c r="I33" s="147">
        <f>INDEX('RESULTATS 1'!$A$99:$H$179,MATCH(LARGE('RESULTATS 1'!$I$99:$I$179,ROW('RESULTATS 1'!$A8)),'RESULTATS 1'!$I$99:$I$179,0),4)</f>
        <v>13</v>
      </c>
      <c r="J33" s="147">
        <f>INDEX('RESULTATS 1'!$A$99:$H$179,MATCH(LARGE('RESULTATS 1'!$I$99:$I$179,ROW('RESULTATS 1'!$A8)),'RESULTATS 1'!$I$99:$I$179,0),5)</f>
        <v>12</v>
      </c>
      <c r="K33" s="147">
        <f>INDEX('RESULTATS 1'!$A$99:$H$179,MATCH(LARGE('RESULTATS 1'!$I$99:$I$179,ROW('RESULTATS 1'!$A8)),'RESULTATS 1'!$I$99:$I$179,0),6)</f>
        <v>15</v>
      </c>
      <c r="L33" s="123"/>
      <c r="M33" s="123"/>
      <c r="N33" s="123"/>
      <c r="O33" s="123"/>
      <c r="P33" s="123"/>
      <c r="Q33" s="42">
        <f t="shared" si="0"/>
        <v>78</v>
      </c>
      <c r="R33" s="64">
        <f t="shared" si="1"/>
        <v>7.8</v>
      </c>
      <c r="S33" s="4"/>
    </row>
    <row r="34" spans="1:19" x14ac:dyDescent="0.3">
      <c r="A34" s="120">
        <f>INDEX('RESULTATS 1'!$A$99:$H$179,MATCH(LARGE('RESULTATS 1'!$I$99:$I$179,ROW('RESULTATS 1'!$A9)),'RESULTATS 1'!$I$99:$I$179,0),1)</f>
        <v>32</v>
      </c>
      <c r="B34" s="121">
        <f>IFERROR(VLOOKUP($A34,'RESULTATS 2'!$A$4:$H$93,COLUMN(),0),"")</f>
        <v>0</v>
      </c>
      <c r="C34" s="121">
        <f>IFERROR(VLOOKUP($A34,'RESULTATS 2'!$A$4:$H$93,COLUMN(),0),"")</f>
        <v>0</v>
      </c>
      <c r="D34" s="121">
        <f>IFERROR(VLOOKUP($A34,'RESULTATS 2'!$A$4:$H$93,COLUMN(),0),"")</f>
        <v>0</v>
      </c>
      <c r="E34" s="121">
        <f>IFERROR(VLOOKUP($A34,'RESULTATS 2'!$A$4:$H$93,COLUMN(),0),"")</f>
        <v>0</v>
      </c>
      <c r="F34" s="121">
        <f>IFERROR(VLOOKUP($A34,'RESULTATS 2'!$A$4:$H$93,COLUMN(),0),"")</f>
        <v>0</v>
      </c>
      <c r="G34" s="145">
        <f>INDEX('RESULTATS 1'!$A$99:$H$179,MATCH(LARGE('RESULTATS 1'!$I$99:$I$179,ROW('RESULTATS 1'!$A9)),'RESULTATS 1'!$I$99:$I$179,0),2)</f>
        <v>19</v>
      </c>
      <c r="H34" s="145">
        <f>INDEX('RESULTATS 1'!$A$99:$H$179,MATCH(LARGE('RESULTATS 1'!$I$99:$I$179,ROW('RESULTATS 1'!$A9)),'RESULTATS 1'!$I$99:$I$179,0),3)</f>
        <v>17</v>
      </c>
      <c r="I34" s="145">
        <f>INDEX('RESULTATS 1'!$A$99:$H$179,MATCH(LARGE('RESULTATS 1'!$I$99:$I$179,ROW('RESULTATS 1'!$A9)),'RESULTATS 1'!$I$99:$I$179,0),4)</f>
        <v>15</v>
      </c>
      <c r="J34" s="145">
        <f>INDEX('RESULTATS 1'!$A$99:$H$179,MATCH(LARGE('RESULTATS 1'!$I$99:$I$179,ROW('RESULTATS 1'!$A9)),'RESULTATS 1'!$I$99:$I$179,0),5)</f>
        <v>15</v>
      </c>
      <c r="K34" s="145">
        <f>INDEX('RESULTATS 1'!$A$99:$H$179,MATCH(LARGE('RESULTATS 1'!$I$99:$I$179,ROW('RESULTATS 1'!$A9)),'RESULTATS 1'!$I$99:$I$179,0),6)</f>
        <v>12</v>
      </c>
      <c r="L34" s="123"/>
      <c r="M34" s="123"/>
      <c r="N34" s="123"/>
      <c r="O34" s="123"/>
      <c r="P34" s="123"/>
      <c r="Q34" s="42">
        <f t="shared" si="0"/>
        <v>78</v>
      </c>
      <c r="R34" s="64">
        <f t="shared" si="1"/>
        <v>7.8</v>
      </c>
      <c r="S34" s="4"/>
    </row>
    <row r="35" spans="1:19" ht="15" thickBot="1" x14ac:dyDescent="0.35">
      <c r="A35" s="133">
        <f>INDEX('RESULTATS 1'!$A$99:$H$179,MATCH(LARGE('RESULTATS 1'!$I$99:$I$179,ROW('RESULTATS 1'!$A10)),'RESULTATS 1'!$I$99:$I$179,0),1)</f>
        <v>23</v>
      </c>
      <c r="B35" s="134">
        <f>IFERROR(VLOOKUP($A35,'RESULTATS 2'!$A$4:$H$93,COLUMN(),0),"")</f>
        <v>0</v>
      </c>
      <c r="C35" s="134">
        <f>IFERROR(VLOOKUP($A35,'RESULTATS 2'!$A$4:$H$93,COLUMN(),0),"")</f>
        <v>0</v>
      </c>
      <c r="D35" s="134">
        <f>IFERROR(VLOOKUP($A35,'RESULTATS 2'!$A$4:$H$93,COLUMN(),0),"")</f>
        <v>0</v>
      </c>
      <c r="E35" s="134">
        <f>IFERROR(VLOOKUP($A35,'RESULTATS 2'!$A$4:$H$93,COLUMN(),0),"")</f>
        <v>0</v>
      </c>
      <c r="F35" s="134">
        <f>IFERROR(VLOOKUP($A35,'RESULTATS 2'!$A$4:$H$93,COLUMN(),0),"")</f>
        <v>0</v>
      </c>
      <c r="G35" s="146">
        <f>INDEX('RESULTATS 1'!$A$99:$H$179,MATCH(LARGE('RESULTATS 1'!$I$99:$I$179,ROW('RESULTATS 1'!$A10)),'RESULTATS 1'!$I$99:$I$179,0),2)</f>
        <v>15</v>
      </c>
      <c r="H35" s="146">
        <f>INDEX('RESULTATS 1'!$A$99:$H$179,MATCH(LARGE('RESULTATS 1'!$I$99:$I$179,ROW('RESULTATS 1'!$A10)),'RESULTATS 1'!$I$99:$I$179,0),3)</f>
        <v>15</v>
      </c>
      <c r="I35" s="146">
        <f>INDEX('RESULTATS 1'!$A$99:$H$179,MATCH(LARGE('RESULTATS 1'!$I$99:$I$179,ROW('RESULTATS 1'!$A10)),'RESULTATS 1'!$I$99:$I$179,0),4)</f>
        <v>15</v>
      </c>
      <c r="J35" s="146">
        <f>INDEX('RESULTATS 1'!$A$99:$H$179,MATCH(LARGE('RESULTATS 1'!$I$99:$I$179,ROW('RESULTATS 1'!$A10)),'RESULTATS 1'!$I$99:$I$179,0),5)</f>
        <v>15</v>
      </c>
      <c r="K35" s="146">
        <f>INDEX('RESULTATS 1'!$A$99:$H$179,MATCH(LARGE('RESULTATS 1'!$I$99:$I$179,ROW('RESULTATS 1'!$A10)),'RESULTATS 1'!$I$99:$I$179,0),6)</f>
        <v>15</v>
      </c>
      <c r="L35" s="136"/>
      <c r="M35" s="136"/>
      <c r="N35" s="136"/>
      <c r="O35" s="136"/>
      <c r="P35" s="136"/>
      <c r="Q35" s="137">
        <f t="shared" si="0"/>
        <v>75</v>
      </c>
      <c r="R35" s="138">
        <f t="shared" si="1"/>
        <v>7.5</v>
      </c>
      <c r="S35" s="139"/>
    </row>
    <row r="36" spans="1:19" x14ac:dyDescent="0.3">
      <c r="A36" s="120">
        <f>INDEX('RESULTATS 1'!$A$99:$H$179,MATCH(LARGE('RESULTATS 1'!$I$99:$I$179,ROW('RESULTATS 1'!$A11)),'RESULTATS 1'!$I$99:$I$179,0),1)</f>
        <v>38</v>
      </c>
      <c r="B36" s="121">
        <f>IFERROR(VLOOKUP($A36,'RESULTATS 2'!$A$4:$H$93,COLUMN(),0),"")</f>
        <v>0</v>
      </c>
      <c r="C36" s="121">
        <f>IFERROR(VLOOKUP($A36,'RESULTATS 2'!$A$4:$H$93,COLUMN(),0),"")</f>
        <v>0</v>
      </c>
      <c r="D36" s="121">
        <f>IFERROR(VLOOKUP($A36,'RESULTATS 2'!$A$4:$H$93,COLUMN(),0),"")</f>
        <v>0</v>
      </c>
      <c r="E36" s="121">
        <f>IFERROR(VLOOKUP($A36,'RESULTATS 2'!$A$4:$H$93,COLUMN(),0),"")</f>
        <v>0</v>
      </c>
      <c r="F36" s="121">
        <f>IFERROR(VLOOKUP($A36,'RESULTATS 2'!$A$4:$H$93,COLUMN(),0),"")</f>
        <v>0</v>
      </c>
      <c r="G36" s="147">
        <f>INDEX('RESULTATS 1'!$A$99:$H$179,MATCH(LARGE('RESULTATS 1'!$I$99:$I$179,ROW('RESULTATS 1'!$A11)),'RESULTATS 1'!$I$99:$I$179,0),2)</f>
        <v>14</v>
      </c>
      <c r="H36" s="147">
        <f>INDEX('RESULTATS 1'!$A$99:$H$179,MATCH(LARGE('RESULTATS 1'!$I$99:$I$179,ROW('RESULTATS 1'!$A11)),'RESULTATS 1'!$I$99:$I$179,0),3)</f>
        <v>10</v>
      </c>
      <c r="I36" s="147">
        <f>INDEX('RESULTATS 1'!$A$99:$H$179,MATCH(LARGE('RESULTATS 1'!$I$99:$I$179,ROW('RESULTATS 1'!$A11)),'RESULTATS 1'!$I$99:$I$179,0),4)</f>
        <v>12</v>
      </c>
      <c r="J36" s="147">
        <f>INDEX('RESULTATS 1'!$A$99:$H$179,MATCH(LARGE('RESULTATS 1'!$I$99:$I$179,ROW('RESULTATS 1'!$A11)),'RESULTATS 1'!$I$99:$I$179,0),5)</f>
        <v>17</v>
      </c>
      <c r="K36" s="147">
        <f>INDEX('RESULTATS 1'!$A$99:$H$179,MATCH(LARGE('RESULTATS 1'!$I$99:$I$179,ROW('RESULTATS 1'!$A11)),'RESULTATS 1'!$I$99:$I$179,0),6)</f>
        <v>20</v>
      </c>
      <c r="L36" s="123"/>
      <c r="M36" s="123"/>
      <c r="N36" s="123"/>
      <c r="O36" s="123"/>
      <c r="P36" s="123"/>
      <c r="Q36" s="124">
        <f t="shared" si="0"/>
        <v>73</v>
      </c>
      <c r="R36" s="125">
        <f t="shared" si="1"/>
        <v>7.3</v>
      </c>
      <c r="S36" s="45"/>
    </row>
    <row r="37" spans="1:19" x14ac:dyDescent="0.3">
      <c r="A37" s="120">
        <f>INDEX('RESULTATS 1'!$A$99:$H$179,MATCH(LARGE('RESULTATS 1'!$I$99:$I$179,ROW('RESULTATS 1'!$A12)),'RESULTATS 1'!$I$99:$I$179,0),1)</f>
        <v>28</v>
      </c>
      <c r="B37" s="121">
        <f>IFERROR(VLOOKUP($A37,'RESULTATS 2'!$A$4:$H$93,COLUMN(),0),"")</f>
        <v>0</v>
      </c>
      <c r="C37" s="121">
        <f>IFERROR(VLOOKUP($A37,'RESULTATS 2'!$A$4:$H$93,COLUMN(),0),"")</f>
        <v>0</v>
      </c>
      <c r="D37" s="121">
        <f>IFERROR(VLOOKUP($A37,'RESULTATS 2'!$A$4:$H$93,COLUMN(),0),"")</f>
        <v>0</v>
      </c>
      <c r="E37" s="121">
        <f>IFERROR(VLOOKUP($A37,'RESULTATS 2'!$A$4:$H$93,COLUMN(),0),"")</f>
        <v>0</v>
      </c>
      <c r="F37" s="121">
        <f>IFERROR(VLOOKUP($A37,'RESULTATS 2'!$A$4:$H$93,COLUMN(),0),"")</f>
        <v>0</v>
      </c>
      <c r="G37" s="147">
        <f>INDEX('RESULTATS 1'!$A$99:$H$179,MATCH(LARGE('RESULTATS 1'!$I$99:$I$179,ROW('RESULTATS 1'!$A12)),'RESULTATS 1'!$I$99:$I$179,0),2)</f>
        <v>15</v>
      </c>
      <c r="H37" s="147">
        <f>INDEX('RESULTATS 1'!$A$99:$H$179,MATCH(LARGE('RESULTATS 1'!$I$99:$I$179,ROW('RESULTATS 1'!$A12)),'RESULTATS 1'!$I$99:$I$179,0),3)</f>
        <v>15</v>
      </c>
      <c r="I37" s="147">
        <f>INDEX('RESULTATS 1'!$A$99:$H$179,MATCH(LARGE('RESULTATS 1'!$I$99:$I$179,ROW('RESULTATS 1'!$A12)),'RESULTATS 1'!$I$99:$I$179,0),4)</f>
        <v>11</v>
      </c>
      <c r="J37" s="147">
        <f>INDEX('RESULTATS 1'!$A$99:$H$179,MATCH(LARGE('RESULTATS 1'!$I$99:$I$179,ROW('RESULTATS 1'!$A12)),'RESULTATS 1'!$I$99:$I$179,0),5)</f>
        <v>15</v>
      </c>
      <c r="K37" s="147">
        <f>INDEX('RESULTATS 1'!$A$99:$H$179,MATCH(LARGE('RESULTATS 1'!$I$99:$I$179,ROW('RESULTATS 1'!$A12)),'RESULTATS 1'!$I$99:$I$179,0),6)</f>
        <v>15</v>
      </c>
      <c r="L37" s="123"/>
      <c r="M37" s="123"/>
      <c r="N37" s="123"/>
      <c r="O37" s="123"/>
      <c r="P37" s="123"/>
      <c r="Q37" s="42">
        <f t="shared" si="0"/>
        <v>71</v>
      </c>
      <c r="R37" s="64">
        <f t="shared" si="1"/>
        <v>7.1</v>
      </c>
      <c r="S37" s="4"/>
    </row>
    <row r="38" spans="1:19" x14ac:dyDescent="0.3">
      <c r="A38" s="120">
        <f>INDEX('RESULTATS 1'!$A$99:$H$179,MATCH(LARGE('RESULTATS 1'!$I$99:$I$179,ROW('RESULTATS 1'!$A13)),'RESULTATS 1'!$I$99:$I$179,0),1)</f>
        <v>34</v>
      </c>
      <c r="B38" s="121">
        <f>IFERROR(VLOOKUP($A38,'RESULTATS 2'!$A$4:$H$93,COLUMN(),0),"")</f>
        <v>0</v>
      </c>
      <c r="C38" s="121">
        <f>IFERROR(VLOOKUP($A38,'RESULTATS 2'!$A$4:$H$93,COLUMN(),0),"")</f>
        <v>0</v>
      </c>
      <c r="D38" s="121">
        <f>IFERROR(VLOOKUP($A38,'RESULTATS 2'!$A$4:$H$93,COLUMN(),0),"")</f>
        <v>0</v>
      </c>
      <c r="E38" s="121">
        <f>IFERROR(VLOOKUP($A38,'RESULTATS 2'!$A$4:$H$93,COLUMN(),0),"")</f>
        <v>0</v>
      </c>
      <c r="F38" s="121">
        <f>IFERROR(VLOOKUP($A38,'RESULTATS 2'!$A$4:$H$93,COLUMN(),0),"")</f>
        <v>0</v>
      </c>
      <c r="G38" s="147">
        <f>INDEX('RESULTATS 1'!$A$99:$H$179,MATCH(LARGE('RESULTATS 1'!$I$99:$I$179,ROW('RESULTATS 1'!$A13)),'RESULTATS 1'!$I$99:$I$179,0),2)</f>
        <v>14</v>
      </c>
      <c r="H38" s="147">
        <f>INDEX('RESULTATS 1'!$A$99:$H$179,MATCH(LARGE('RESULTATS 1'!$I$99:$I$179,ROW('RESULTATS 1'!$A13)),'RESULTATS 1'!$I$99:$I$179,0),3)</f>
        <v>14</v>
      </c>
      <c r="I38" s="147">
        <f>INDEX('RESULTATS 1'!$A$99:$H$179,MATCH(LARGE('RESULTATS 1'!$I$99:$I$179,ROW('RESULTATS 1'!$A13)),'RESULTATS 1'!$I$99:$I$179,0),4)</f>
        <v>14</v>
      </c>
      <c r="J38" s="147">
        <f>INDEX('RESULTATS 1'!$A$99:$H$179,MATCH(LARGE('RESULTATS 1'!$I$99:$I$179,ROW('RESULTATS 1'!$A13)),'RESULTATS 1'!$I$99:$I$179,0),5)</f>
        <v>14</v>
      </c>
      <c r="K38" s="147">
        <f>INDEX('RESULTATS 1'!$A$99:$H$179,MATCH(LARGE('RESULTATS 1'!$I$99:$I$179,ROW('RESULTATS 1'!$A13)),'RESULTATS 1'!$I$99:$I$179,0),6)</f>
        <v>14</v>
      </c>
      <c r="L38" s="123"/>
      <c r="M38" s="123"/>
      <c r="N38" s="123"/>
      <c r="O38" s="123"/>
      <c r="P38" s="123"/>
      <c r="Q38" s="42">
        <f t="shared" si="0"/>
        <v>70</v>
      </c>
      <c r="R38" s="64">
        <f t="shared" si="1"/>
        <v>7</v>
      </c>
      <c r="S38" s="4"/>
    </row>
    <row r="39" spans="1:19" x14ac:dyDescent="0.3">
      <c r="A39" s="120">
        <f>INDEX('RESULTATS 1'!$A$99:$H$179,MATCH(LARGE('RESULTATS 1'!$I$99:$I$179,ROW('RESULTATS 1'!$A14)),'RESULTATS 1'!$I$99:$I$179,0),1)</f>
        <v>26</v>
      </c>
      <c r="B39" s="121">
        <f>IFERROR(VLOOKUP($A39,'RESULTATS 2'!$A$4:$H$93,COLUMN(),0),"")</f>
        <v>0</v>
      </c>
      <c r="C39" s="121">
        <f>IFERROR(VLOOKUP($A39,'RESULTATS 2'!$A$4:$H$93,COLUMN(),0),"")</f>
        <v>0</v>
      </c>
      <c r="D39" s="121">
        <f>IFERROR(VLOOKUP($A39,'RESULTATS 2'!$A$4:$H$93,COLUMN(),0),"")</f>
        <v>0</v>
      </c>
      <c r="E39" s="121">
        <f>IFERROR(VLOOKUP($A39,'RESULTATS 2'!$A$4:$H$93,COLUMN(),0),"")</f>
        <v>0</v>
      </c>
      <c r="F39" s="121">
        <f>IFERROR(VLOOKUP($A39,'RESULTATS 2'!$A$4:$H$93,COLUMN(),0),"")</f>
        <v>0</v>
      </c>
      <c r="G39" s="147">
        <f>INDEX('RESULTATS 1'!$A$99:$H$179,MATCH(LARGE('RESULTATS 1'!$I$99:$I$179,ROW('RESULTATS 1'!$A14)),'RESULTATS 1'!$I$99:$I$179,0),2)</f>
        <v>14</v>
      </c>
      <c r="H39" s="147">
        <f>INDEX('RESULTATS 1'!$A$99:$H$179,MATCH(LARGE('RESULTATS 1'!$I$99:$I$179,ROW('RESULTATS 1'!$A14)),'RESULTATS 1'!$I$99:$I$179,0),3)</f>
        <v>14</v>
      </c>
      <c r="I39" s="147">
        <f>INDEX('RESULTATS 1'!$A$99:$H$179,MATCH(LARGE('RESULTATS 1'!$I$99:$I$179,ROW('RESULTATS 1'!$A14)),'RESULTATS 1'!$I$99:$I$179,0),4)</f>
        <v>14</v>
      </c>
      <c r="J39" s="147">
        <f>INDEX('RESULTATS 1'!$A$99:$H$179,MATCH(LARGE('RESULTATS 1'!$I$99:$I$179,ROW('RESULTATS 1'!$A14)),'RESULTATS 1'!$I$99:$I$179,0),5)</f>
        <v>14</v>
      </c>
      <c r="K39" s="147">
        <f>INDEX('RESULTATS 1'!$A$99:$H$179,MATCH(LARGE('RESULTATS 1'!$I$99:$I$179,ROW('RESULTATS 1'!$A14)),'RESULTATS 1'!$I$99:$I$179,0),6)</f>
        <v>14</v>
      </c>
      <c r="L39" s="123"/>
      <c r="M39" s="123"/>
      <c r="N39" s="123"/>
      <c r="O39" s="123"/>
      <c r="P39" s="123"/>
      <c r="Q39" s="42">
        <f t="shared" si="0"/>
        <v>70</v>
      </c>
      <c r="R39" s="64">
        <f t="shared" si="1"/>
        <v>7</v>
      </c>
      <c r="S39" s="4"/>
    </row>
    <row r="40" spans="1:19" x14ac:dyDescent="0.3">
      <c r="A40" s="120">
        <f>INDEX('RESULTATS 1'!$A$99:$H$179,MATCH(LARGE('RESULTATS 1'!$I$99:$I$179,ROW('RESULTATS 1'!$A15)),'RESULTATS 1'!$I$99:$I$179,0),1)</f>
        <v>25</v>
      </c>
      <c r="B40" s="121">
        <f>IFERROR(VLOOKUP($A40,'RESULTATS 2'!$A$4:$H$93,COLUMN(),0),"")</f>
        <v>0</v>
      </c>
      <c r="C40" s="121">
        <f>IFERROR(VLOOKUP($A40,'RESULTATS 2'!$A$4:$H$93,COLUMN(),0),"")</f>
        <v>0</v>
      </c>
      <c r="D40" s="121">
        <f>IFERROR(VLOOKUP($A40,'RESULTATS 2'!$A$4:$H$93,COLUMN(),0),"")</f>
        <v>0</v>
      </c>
      <c r="E40" s="121">
        <f>IFERROR(VLOOKUP($A40,'RESULTATS 2'!$A$4:$H$93,COLUMN(),0),"")</f>
        <v>0</v>
      </c>
      <c r="F40" s="121">
        <f>IFERROR(VLOOKUP($A40,'RESULTATS 2'!$A$4:$H$93,COLUMN(),0),"")</f>
        <v>0</v>
      </c>
      <c r="G40" s="147">
        <f>INDEX('RESULTATS 1'!$A$99:$H$179,MATCH(LARGE('RESULTATS 1'!$I$99:$I$179,ROW('RESULTATS 1'!$A15)),'RESULTATS 1'!$I$99:$I$179,0),2)</f>
        <v>14</v>
      </c>
      <c r="H40" s="147">
        <f>INDEX('RESULTATS 1'!$A$99:$H$179,MATCH(LARGE('RESULTATS 1'!$I$99:$I$179,ROW('RESULTATS 1'!$A15)),'RESULTATS 1'!$I$99:$I$179,0),3)</f>
        <v>14</v>
      </c>
      <c r="I40" s="147">
        <f>INDEX('RESULTATS 1'!$A$99:$H$179,MATCH(LARGE('RESULTATS 1'!$I$99:$I$179,ROW('RESULTATS 1'!$A15)),'RESULTATS 1'!$I$99:$I$179,0),4)</f>
        <v>10</v>
      </c>
      <c r="J40" s="147">
        <f>INDEX('RESULTATS 1'!$A$99:$H$179,MATCH(LARGE('RESULTATS 1'!$I$99:$I$179,ROW('RESULTATS 1'!$A15)),'RESULTATS 1'!$I$99:$I$179,0),5)</f>
        <v>14</v>
      </c>
      <c r="K40" s="147">
        <f>INDEX('RESULTATS 1'!$A$99:$H$179,MATCH(LARGE('RESULTATS 1'!$I$99:$I$179,ROW('RESULTATS 1'!$A15)),'RESULTATS 1'!$I$99:$I$179,0),6)</f>
        <v>14</v>
      </c>
      <c r="L40" s="123"/>
      <c r="M40" s="123"/>
      <c r="N40" s="123"/>
      <c r="O40" s="123"/>
      <c r="P40" s="123"/>
      <c r="Q40" s="42">
        <f t="shared" si="0"/>
        <v>66</v>
      </c>
      <c r="R40" s="64">
        <f t="shared" si="1"/>
        <v>6.6</v>
      </c>
      <c r="S40" s="4"/>
    </row>
    <row r="41" spans="1:19" x14ac:dyDescent="0.3">
      <c r="A41" s="120">
        <f>INDEX('RESULTATS 1'!$A$99:$H$179,MATCH(LARGE('RESULTATS 1'!$I$99:$I$179,ROW('RESULTATS 1'!$A16)),'RESULTATS 1'!$I$99:$I$179,0),1)</f>
        <v>36</v>
      </c>
      <c r="B41" s="121">
        <f>IFERROR(VLOOKUP($A41,'RESULTATS 2'!$A$4:$H$93,COLUMN(),0),"")</f>
        <v>0</v>
      </c>
      <c r="C41" s="121">
        <f>IFERROR(VLOOKUP($A41,'RESULTATS 2'!$A$4:$H$93,COLUMN(),0),"")</f>
        <v>0</v>
      </c>
      <c r="D41" s="121">
        <f>IFERROR(VLOOKUP($A41,'RESULTATS 2'!$A$4:$H$93,COLUMN(),0),"")</f>
        <v>0</v>
      </c>
      <c r="E41" s="121">
        <f>IFERROR(VLOOKUP($A41,'RESULTATS 2'!$A$4:$H$93,COLUMN(),0),"")</f>
        <v>0</v>
      </c>
      <c r="F41" s="121">
        <f>IFERROR(VLOOKUP($A41,'RESULTATS 2'!$A$4:$H$93,COLUMN(),0),"")</f>
        <v>0</v>
      </c>
      <c r="G41" s="147">
        <f>INDEX('RESULTATS 1'!$A$99:$H$179,MATCH(LARGE('RESULTATS 1'!$I$99:$I$179,ROW('RESULTATS 1'!$A16)),'RESULTATS 1'!$I$99:$I$179,0),2)</f>
        <v>12</v>
      </c>
      <c r="H41" s="147">
        <f>INDEX('RESULTATS 1'!$A$99:$H$179,MATCH(LARGE('RESULTATS 1'!$I$99:$I$179,ROW('RESULTATS 1'!$A16)),'RESULTATS 1'!$I$99:$I$179,0),3)</f>
        <v>12</v>
      </c>
      <c r="I41" s="147">
        <f>INDEX('RESULTATS 1'!$A$99:$H$179,MATCH(LARGE('RESULTATS 1'!$I$99:$I$179,ROW('RESULTATS 1'!$A16)),'RESULTATS 1'!$I$99:$I$179,0),4)</f>
        <v>15</v>
      </c>
      <c r="J41" s="147">
        <f>INDEX('RESULTATS 1'!$A$99:$H$179,MATCH(LARGE('RESULTATS 1'!$I$99:$I$179,ROW('RESULTATS 1'!$A16)),'RESULTATS 1'!$I$99:$I$179,0),5)</f>
        <v>12</v>
      </c>
      <c r="K41" s="147">
        <f>INDEX('RESULTATS 1'!$A$99:$H$179,MATCH(LARGE('RESULTATS 1'!$I$99:$I$179,ROW('RESULTATS 1'!$A16)),'RESULTATS 1'!$I$99:$I$179,0),6)</f>
        <v>12</v>
      </c>
      <c r="L41" s="123"/>
      <c r="M41" s="123"/>
      <c r="N41" s="123"/>
      <c r="O41" s="123"/>
      <c r="P41" s="123"/>
      <c r="Q41" s="42">
        <f t="shared" si="0"/>
        <v>63</v>
      </c>
      <c r="R41" s="64">
        <f t="shared" si="1"/>
        <v>6.3</v>
      </c>
      <c r="S41" s="4"/>
    </row>
    <row r="42" spans="1:19" x14ac:dyDescent="0.3">
      <c r="A42" s="120">
        <f>INDEX('RESULTATS 1'!$A$99:$H$179,MATCH(LARGE('RESULTATS 1'!$I$99:$I$179,ROW('RESULTATS 1'!$A17)),'RESULTATS 1'!$I$99:$I$179,0),1)</f>
        <v>31</v>
      </c>
      <c r="B42" s="121">
        <f>IFERROR(VLOOKUP($A42,'RESULTATS 2'!$A$4:$H$93,COLUMN(),0),"")</f>
        <v>0</v>
      </c>
      <c r="C42" s="121">
        <f>IFERROR(VLOOKUP($A42,'RESULTATS 2'!$A$4:$H$93,COLUMN(),0),"")</f>
        <v>0</v>
      </c>
      <c r="D42" s="121">
        <f>IFERROR(VLOOKUP($A42,'RESULTATS 2'!$A$4:$H$93,COLUMN(),0),"")</f>
        <v>0</v>
      </c>
      <c r="E42" s="121">
        <f>IFERROR(VLOOKUP($A42,'RESULTATS 2'!$A$4:$H$93,COLUMN(),0),"")</f>
        <v>0</v>
      </c>
      <c r="F42" s="121">
        <f>IFERROR(VLOOKUP($A42,'RESULTATS 2'!$A$4:$H$93,COLUMN(),0),"")</f>
        <v>0</v>
      </c>
      <c r="G42" s="147">
        <f>INDEX('RESULTATS 1'!$A$99:$H$179,MATCH(LARGE('RESULTATS 1'!$I$99:$I$179,ROW('RESULTATS 1'!$A17)),'RESULTATS 1'!$I$99:$I$179,0),2)</f>
        <v>12</v>
      </c>
      <c r="H42" s="147">
        <f>INDEX('RESULTATS 1'!$A$99:$H$179,MATCH(LARGE('RESULTATS 1'!$I$99:$I$179,ROW('RESULTATS 1'!$A17)),'RESULTATS 1'!$I$99:$I$179,0),3)</f>
        <v>12</v>
      </c>
      <c r="I42" s="147">
        <f>INDEX('RESULTATS 1'!$A$99:$H$179,MATCH(LARGE('RESULTATS 1'!$I$99:$I$179,ROW('RESULTATS 1'!$A17)),'RESULTATS 1'!$I$99:$I$179,0),4)</f>
        <v>10</v>
      </c>
      <c r="J42" s="147">
        <f>INDEX('RESULTATS 1'!$A$99:$H$179,MATCH(LARGE('RESULTATS 1'!$I$99:$I$179,ROW('RESULTATS 1'!$A17)),'RESULTATS 1'!$I$99:$I$179,0),5)</f>
        <v>12</v>
      </c>
      <c r="K42" s="147">
        <f>INDEX('RESULTATS 1'!$A$99:$H$179,MATCH(LARGE('RESULTATS 1'!$I$99:$I$179,ROW('RESULTATS 1'!$A17)),'RESULTATS 1'!$I$99:$I$179,0),6)</f>
        <v>12</v>
      </c>
      <c r="L42" s="123"/>
      <c r="M42" s="123"/>
      <c r="N42" s="123"/>
      <c r="O42" s="123"/>
      <c r="P42" s="123"/>
      <c r="Q42" s="42">
        <f t="shared" si="0"/>
        <v>58</v>
      </c>
      <c r="R42" s="64">
        <f t="shared" si="1"/>
        <v>5.8</v>
      </c>
      <c r="S42" s="4"/>
    </row>
    <row r="43" spans="1:19" x14ac:dyDescent="0.3">
      <c r="A43" s="120">
        <f>INDEX('RESULTATS 1'!$A$99:$H$179,MATCH(LARGE('RESULTATS 1'!$I$99:$I$179,ROW('RESULTATS 1'!$A18)),'RESULTATS 1'!$I$99:$I$179,0),1)</f>
        <v>33</v>
      </c>
      <c r="B43" s="121">
        <f>IFERROR(VLOOKUP($A43,'RESULTATS 2'!$A$4:$H$93,COLUMN(),0),"")</f>
        <v>0</v>
      </c>
      <c r="C43" s="121">
        <f>IFERROR(VLOOKUP($A43,'RESULTATS 2'!$A$4:$H$93,COLUMN(),0),"")</f>
        <v>0</v>
      </c>
      <c r="D43" s="121">
        <f>IFERROR(VLOOKUP($A43,'RESULTATS 2'!$A$4:$H$93,COLUMN(),0),"")</f>
        <v>0</v>
      </c>
      <c r="E43" s="121">
        <f>IFERROR(VLOOKUP($A43,'RESULTATS 2'!$A$4:$H$93,COLUMN(),0),"")</f>
        <v>0</v>
      </c>
      <c r="F43" s="121">
        <f>IFERROR(VLOOKUP($A43,'RESULTATS 2'!$A$4:$H$93,COLUMN(),0),"")</f>
        <v>0</v>
      </c>
      <c r="G43" s="147">
        <f>INDEX('RESULTATS 1'!$A$99:$H$179,MATCH(LARGE('RESULTATS 1'!$I$99:$I$179,ROW('RESULTATS 1'!$A18)),'RESULTATS 1'!$I$99:$I$179,0),2)</f>
        <v>10</v>
      </c>
      <c r="H43" s="147">
        <f>INDEX('RESULTATS 1'!$A$99:$H$179,MATCH(LARGE('RESULTATS 1'!$I$99:$I$179,ROW('RESULTATS 1'!$A18)),'RESULTATS 1'!$I$99:$I$179,0),3)</f>
        <v>10</v>
      </c>
      <c r="I43" s="147">
        <f>INDEX('RESULTATS 1'!$A$99:$H$179,MATCH(LARGE('RESULTATS 1'!$I$99:$I$179,ROW('RESULTATS 1'!$A18)),'RESULTATS 1'!$I$99:$I$179,0),4)</f>
        <v>10</v>
      </c>
      <c r="J43" s="147">
        <f>INDEX('RESULTATS 1'!$A$99:$H$179,MATCH(LARGE('RESULTATS 1'!$I$99:$I$179,ROW('RESULTATS 1'!$A18)),'RESULTATS 1'!$I$99:$I$179,0),5)</f>
        <v>10</v>
      </c>
      <c r="K43" s="147">
        <f>INDEX('RESULTATS 1'!$A$99:$H$179,MATCH(LARGE('RESULTATS 1'!$I$99:$I$179,ROW('RESULTATS 1'!$A18)),'RESULTATS 1'!$I$99:$I$179,0),6)</f>
        <v>10</v>
      </c>
      <c r="L43" s="123"/>
      <c r="M43" s="123"/>
      <c r="N43" s="123"/>
      <c r="O43" s="123"/>
      <c r="P43" s="123"/>
      <c r="Q43" s="42">
        <f t="shared" si="0"/>
        <v>50</v>
      </c>
      <c r="R43" s="64">
        <f t="shared" si="1"/>
        <v>5</v>
      </c>
      <c r="S43" s="4"/>
    </row>
    <row r="44" spans="1:19" x14ac:dyDescent="0.3">
      <c r="A44" s="120">
        <f>INDEX('RESULTATS 1'!$A$99:$H$179,MATCH(LARGE('RESULTATS 1'!$I$99:$I$179,ROW('RESULTATS 1'!$A19)),'RESULTATS 1'!$I$99:$I$179,0),1)</f>
        <v>22</v>
      </c>
      <c r="B44" s="121">
        <f>IFERROR(VLOOKUP($A44,'RESULTATS 2'!$A$4:$H$93,COLUMN(),0),"")</f>
        <v>0</v>
      </c>
      <c r="C44" s="121">
        <f>IFERROR(VLOOKUP($A44,'RESULTATS 2'!$A$4:$H$93,COLUMN(),0),"")</f>
        <v>0</v>
      </c>
      <c r="D44" s="121">
        <f>IFERROR(VLOOKUP($A44,'RESULTATS 2'!$A$4:$H$93,COLUMN(),0),"")</f>
        <v>0</v>
      </c>
      <c r="E44" s="121">
        <f>IFERROR(VLOOKUP($A44,'RESULTATS 2'!$A$4:$H$93,COLUMN(),0),"")</f>
        <v>0</v>
      </c>
      <c r="F44" s="121">
        <f>IFERROR(VLOOKUP($A44,'RESULTATS 2'!$A$4:$H$93,COLUMN(),0),"")</f>
        <v>0</v>
      </c>
      <c r="G44" s="147">
        <f>INDEX('RESULTATS 1'!$A$99:$H$179,MATCH(LARGE('RESULTATS 1'!$I$99:$I$179,ROW('RESULTATS 1'!$A19)),'RESULTATS 1'!$I$99:$I$179,0),2)</f>
        <v>6</v>
      </c>
      <c r="H44" s="147">
        <f>INDEX('RESULTATS 1'!$A$99:$H$179,MATCH(LARGE('RESULTATS 1'!$I$99:$I$179,ROW('RESULTATS 1'!$A19)),'RESULTATS 1'!$I$99:$I$179,0),3)</f>
        <v>6</v>
      </c>
      <c r="I44" s="147">
        <f>INDEX('RESULTATS 1'!$A$99:$H$179,MATCH(LARGE('RESULTATS 1'!$I$99:$I$179,ROW('RESULTATS 1'!$A19)),'RESULTATS 1'!$I$99:$I$179,0),4)</f>
        <v>6</v>
      </c>
      <c r="J44" s="147">
        <f>INDEX('RESULTATS 1'!$A$99:$H$179,MATCH(LARGE('RESULTATS 1'!$I$99:$I$179,ROW('RESULTATS 1'!$A19)),'RESULTATS 1'!$I$99:$I$179,0),5)</f>
        <v>6</v>
      </c>
      <c r="K44" s="147">
        <f>INDEX('RESULTATS 1'!$A$99:$H$179,MATCH(LARGE('RESULTATS 1'!$I$99:$I$179,ROW('RESULTATS 1'!$A19)),'RESULTATS 1'!$I$99:$I$179,0),6)</f>
        <v>6</v>
      </c>
      <c r="L44" s="123"/>
      <c r="M44" s="123"/>
      <c r="N44" s="123"/>
      <c r="O44" s="123"/>
      <c r="P44" s="123"/>
      <c r="Q44" s="42">
        <f t="shared" si="0"/>
        <v>30</v>
      </c>
      <c r="R44" s="64">
        <f t="shared" si="1"/>
        <v>3</v>
      </c>
      <c r="S44" s="4"/>
    </row>
    <row r="45" spans="1:19" ht="15" thickBot="1" x14ac:dyDescent="0.35">
      <c r="A45" s="120">
        <f>INDEX('RESULTATS 1'!$A$99:$H$179,MATCH(LARGE('RESULTATS 1'!$I$99:$I$179,ROW('RESULTATS 1'!$A20)),'RESULTATS 1'!$I$99:$I$179,0),1)</f>
        <v>37</v>
      </c>
      <c r="B45" s="121">
        <f>IFERROR(VLOOKUP($A45,'RESULTATS 2'!$A$4:$H$93,COLUMN(),0),"")</f>
        <v>0</v>
      </c>
      <c r="C45" s="121">
        <f>IFERROR(VLOOKUP($A45,'RESULTATS 2'!$A$4:$H$93,COLUMN(),0),"")</f>
        <v>0</v>
      </c>
      <c r="D45" s="121">
        <f>IFERROR(VLOOKUP($A45,'RESULTATS 2'!$A$4:$H$93,COLUMN(),0),"")</f>
        <v>0</v>
      </c>
      <c r="E45" s="121">
        <f>IFERROR(VLOOKUP($A45,'RESULTATS 2'!$A$4:$H$93,COLUMN(),0),"")</f>
        <v>0</v>
      </c>
      <c r="F45" s="121">
        <f>IFERROR(VLOOKUP($A45,'RESULTATS 2'!$A$4:$H$93,COLUMN(),0),"")</f>
        <v>0</v>
      </c>
      <c r="G45" s="140">
        <f>INDEX('RESULTATS 1'!$A$99:$H$179,MATCH(LARGE('RESULTATS 1'!$I$99:$I$179,ROW('RESULTATS 1'!$A20)),'RESULTATS 1'!$I$99:$I$179,0),2)</f>
        <v>5</v>
      </c>
      <c r="H45" s="140">
        <f>INDEX('RESULTATS 1'!$A$99:$H$179,MATCH(LARGE('RESULTATS 1'!$I$99:$I$179,ROW('RESULTATS 1'!$A20)),'RESULTATS 1'!$I$99:$I$179,0),3)</f>
        <v>5</v>
      </c>
      <c r="I45" s="140">
        <f>INDEX('RESULTATS 1'!$A$99:$H$179,MATCH(LARGE('RESULTATS 1'!$I$99:$I$179,ROW('RESULTATS 1'!$A20)),'RESULTATS 1'!$I$99:$I$179,0),4)</f>
        <v>5</v>
      </c>
      <c r="J45" s="140">
        <f>INDEX('RESULTATS 1'!$A$99:$H$179,MATCH(LARGE('RESULTATS 1'!$I$99:$I$179,ROW('RESULTATS 1'!$A20)),'RESULTATS 1'!$I$99:$I$179,0),5)</f>
        <v>5</v>
      </c>
      <c r="K45" s="140">
        <f>INDEX('RESULTATS 1'!$A$99:$H$179,MATCH(LARGE('RESULTATS 1'!$I$99:$I$179,ROW('RESULTATS 1'!$A20)),'RESULTATS 1'!$I$99:$I$179,0),6)</f>
        <v>5</v>
      </c>
      <c r="L45" s="123"/>
      <c r="M45" s="123"/>
      <c r="N45" s="123"/>
      <c r="O45" s="123"/>
      <c r="P45" s="123"/>
      <c r="Q45" s="127">
        <f t="shared" si="0"/>
        <v>25</v>
      </c>
      <c r="R45" s="128">
        <f t="shared" si="1"/>
        <v>2.5</v>
      </c>
      <c r="S45" s="129"/>
    </row>
    <row r="46" spans="1:19" ht="15" thickTop="1" x14ac:dyDescent="0.3">
      <c r="A46" s="130"/>
      <c r="B46" s="189" t="s">
        <v>32</v>
      </c>
      <c r="C46" s="190"/>
      <c r="D46" s="190"/>
      <c r="E46" s="190"/>
      <c r="F46" s="191"/>
      <c r="G46" s="189" t="s">
        <v>32</v>
      </c>
      <c r="H46" s="190"/>
      <c r="I46" s="190"/>
      <c r="J46" s="190"/>
      <c r="K46" s="191"/>
      <c r="L46" s="183" t="s">
        <v>31</v>
      </c>
      <c r="M46" s="184"/>
      <c r="N46" s="184"/>
      <c r="O46" s="184"/>
      <c r="P46" s="185"/>
      <c r="Q46" s="131"/>
      <c r="R46" s="132"/>
      <c r="S46" s="130"/>
    </row>
    <row r="47" spans="1:19" x14ac:dyDescent="0.3">
      <c r="A47" s="120">
        <f>INDEX('RESULTATS 1'!$A$184:$H$251,MATCH(LARGE('RESULTATS 1'!$I$184:$I$251,ROW('RESULTATS 1'!$A1)),'RESULTATS 1'!$I$184:$I$251,0),1)</f>
        <v>49</v>
      </c>
      <c r="B47" s="121">
        <f>IFERROR(VLOOKUP($A47,'RESULTATS 2'!$A$4:$H$93,COLUMN(),0),"")</f>
        <v>20</v>
      </c>
      <c r="C47" s="121">
        <f>IFERROR(VLOOKUP($A47,'RESULTATS 2'!$A$4:$H$93,COLUMN(),0),"")</f>
        <v>9</v>
      </c>
      <c r="D47" s="121">
        <f>IFERROR(VLOOKUP($A47,'RESULTATS 2'!$A$4:$H$93,COLUMN(),0),"")</f>
        <v>15</v>
      </c>
      <c r="E47" s="121">
        <f>IFERROR(VLOOKUP($A47,'RESULTATS 2'!$A$4:$H$93,COLUMN(),0),"")</f>
        <v>20</v>
      </c>
      <c r="F47" s="121">
        <f>IFERROR(VLOOKUP($A47,'RESULTATS 2'!$A$4:$H$93,COLUMN(),0),"")</f>
        <v>15</v>
      </c>
      <c r="G47" s="122" t="str">
        <f>IFERROR(VLOOKUP($A47,'RESULTATS 2'!A99:H179,COLUMN(b),0),"")</f>
        <v/>
      </c>
      <c r="H47" s="122"/>
      <c r="I47" s="122"/>
      <c r="J47" s="122"/>
      <c r="K47" s="122"/>
      <c r="L47" s="147">
        <f>INDEX('RESULTATS 1'!$A$184:$H$251,MATCH(LARGE('RESULTATS 1'!$I$184:$I$251,ROW('RESULTATS 1'!$A1)),'RESULTATS 1'!$I$184:$I$251,0),2)</f>
        <v>20</v>
      </c>
      <c r="M47" s="147">
        <f>INDEX('RESULTATS 1'!$A$184:$H$251,MATCH(LARGE('RESULTATS 1'!$I$184:$I$251,ROW('RESULTATS 1'!$A1)),'RESULTATS 1'!$I$184:$I$251,0),3)</f>
        <v>20</v>
      </c>
      <c r="N47" s="147">
        <f>INDEX('RESULTATS 1'!$A$184:$H$251,MATCH(LARGE('RESULTATS 1'!$I$184:$I$251,ROW('RESULTATS 1'!$A1)),'RESULTATS 1'!$I$184:$I$251,0),4)</f>
        <v>20</v>
      </c>
      <c r="O47" s="147">
        <f>INDEX('RESULTATS 1'!$A$184:$H$251,MATCH(LARGE('RESULTATS 1'!$I$184:$I$251,ROW('RESULTATS 1'!$A1)),'RESULTATS 1'!$I$184:$I$251,0),5)</f>
        <v>20</v>
      </c>
      <c r="P47" s="147">
        <f>INDEX('RESULTATS 1'!$A$184:$H$251,MATCH(LARGE('RESULTATS 1'!$I$184:$I$251,ROW('RESULTATS 1'!$A1)),'RESULTATS 1'!$I$184:$I$251,0),6)</f>
        <v>20</v>
      </c>
      <c r="Q47" s="124">
        <f t="shared" si="0"/>
        <v>179</v>
      </c>
      <c r="R47" s="125">
        <f t="shared" si="1"/>
        <v>17.899999999999999</v>
      </c>
      <c r="S47" s="45"/>
    </row>
    <row r="48" spans="1:19" x14ac:dyDescent="0.3">
      <c r="A48" s="115">
        <f>INDEX('RESULTATS 1'!$A$184:$H$251,MATCH(LARGE('RESULTATS 1'!$I$184:$I$251,ROW('RESULTATS 1'!$A2)),'RESULTATS 1'!$I$184:$I$251,0),1)</f>
        <v>39</v>
      </c>
      <c r="B48" s="121">
        <f>IFERROR(VLOOKUP($A48,'RESULTATS 2'!$A$4:$H$93,COLUMN(),0),"")</f>
        <v>0</v>
      </c>
      <c r="C48" s="121">
        <f>IFERROR(VLOOKUP($A48,'RESULTATS 2'!$A$4:$H$93,COLUMN(),0),"")</f>
        <v>0</v>
      </c>
      <c r="D48" s="121">
        <f>IFERROR(VLOOKUP($A48,'RESULTATS 2'!$A$4:$H$93,COLUMN(),0),"")</f>
        <v>0</v>
      </c>
      <c r="E48" s="121">
        <f>IFERROR(VLOOKUP($A48,'RESULTATS 2'!$A$4:$H$93,COLUMN(),0),"")</f>
        <v>0</v>
      </c>
      <c r="F48" s="121">
        <f>IFERROR(VLOOKUP($A48,'RESULTATS 2'!$A$4:$H$93,COLUMN(),0),"")</f>
        <v>0</v>
      </c>
      <c r="G48" s="43"/>
      <c r="H48" s="43"/>
      <c r="I48" s="43"/>
      <c r="J48" s="43"/>
      <c r="K48" s="43"/>
      <c r="L48" s="147">
        <f>INDEX('RESULTATS 1'!$A$184:$H$251,MATCH(LARGE('RESULTATS 1'!$I$184:$I$251,ROW('RESULTATS 1'!$A2)),'RESULTATS 1'!$I$184:$I$251,0),2)</f>
        <v>20</v>
      </c>
      <c r="M48" s="147">
        <f>INDEX('RESULTATS 1'!$A$184:$H$251,MATCH(LARGE('RESULTATS 1'!$I$184:$I$251,ROW('RESULTATS 1'!$A2)),'RESULTATS 1'!$I$184:$I$251,0),3)</f>
        <v>20</v>
      </c>
      <c r="N48" s="147">
        <f>INDEX('RESULTATS 1'!$A$184:$H$251,MATCH(LARGE('RESULTATS 1'!$I$184:$I$251,ROW('RESULTATS 1'!$A2)),'RESULTATS 1'!$I$184:$I$251,0),4)</f>
        <v>20</v>
      </c>
      <c r="O48" s="147">
        <f>INDEX('RESULTATS 1'!$A$184:$H$251,MATCH(LARGE('RESULTATS 1'!$I$184:$I$251,ROW('RESULTATS 1'!$A2)),'RESULTATS 1'!$I$184:$I$251,0),5)</f>
        <v>20</v>
      </c>
      <c r="P48" s="147">
        <f>INDEX('RESULTATS 1'!$A$184:$H$251,MATCH(LARGE('RESULTATS 1'!$I$184:$I$251,ROW('RESULTATS 1'!$A2)),'RESULTATS 1'!$I$184:$I$251,0),6)</f>
        <v>17</v>
      </c>
      <c r="Q48" s="42">
        <f t="shared" si="0"/>
        <v>97</v>
      </c>
      <c r="R48" s="64">
        <f t="shared" si="1"/>
        <v>9.6999999999999993</v>
      </c>
      <c r="S48" s="4"/>
    </row>
    <row r="49" spans="1:19" x14ac:dyDescent="0.3">
      <c r="A49" s="115">
        <f>INDEX('RESULTATS 1'!$A$184:$H$251,MATCH(LARGE('RESULTATS 1'!$I$184:$I$251,ROW('RESULTATS 1'!$A3)),'RESULTATS 1'!$I$184:$I$251,0),1)</f>
        <v>42</v>
      </c>
      <c r="B49" s="121">
        <f>IFERROR(VLOOKUP($A49,'RESULTATS 2'!$A$4:$H$93,COLUMN(),0),"")</f>
        <v>0</v>
      </c>
      <c r="C49" s="121">
        <f>IFERROR(VLOOKUP($A49,'RESULTATS 2'!$A$4:$H$93,COLUMN(),0),"")</f>
        <v>0</v>
      </c>
      <c r="D49" s="121">
        <f>IFERROR(VLOOKUP($A49,'RESULTATS 2'!$A$4:$H$93,COLUMN(),0),"")</f>
        <v>0</v>
      </c>
      <c r="E49" s="121">
        <f>IFERROR(VLOOKUP($A49,'RESULTATS 2'!$A$4:$H$93,COLUMN(),0),"")</f>
        <v>0</v>
      </c>
      <c r="F49" s="121">
        <f>IFERROR(VLOOKUP($A49,'RESULTATS 2'!$A$4:$H$93,COLUMN(),0),"")</f>
        <v>0</v>
      </c>
      <c r="G49" s="43"/>
      <c r="H49" s="43"/>
      <c r="I49" s="43"/>
      <c r="J49" s="43"/>
      <c r="K49" s="43"/>
      <c r="L49" s="147">
        <f>INDEX('RESULTATS 1'!$A$184:$H$251,MATCH(LARGE('RESULTATS 1'!$I$184:$I$251,ROW('RESULTATS 1'!$A3)),'RESULTATS 1'!$I$184:$I$251,0),2)</f>
        <v>17</v>
      </c>
      <c r="M49" s="147">
        <f>INDEX('RESULTATS 1'!$A$184:$H$251,MATCH(LARGE('RESULTATS 1'!$I$184:$I$251,ROW('RESULTATS 1'!$A3)),'RESULTATS 1'!$I$184:$I$251,0),3)</f>
        <v>17</v>
      </c>
      <c r="N49" s="147">
        <f>INDEX('RESULTATS 1'!$A$184:$H$251,MATCH(LARGE('RESULTATS 1'!$I$184:$I$251,ROW('RESULTATS 1'!$A3)),'RESULTATS 1'!$I$184:$I$251,0),4)</f>
        <v>17</v>
      </c>
      <c r="O49" s="147">
        <f>INDEX('RESULTATS 1'!$A$184:$H$251,MATCH(LARGE('RESULTATS 1'!$I$184:$I$251,ROW('RESULTATS 1'!$A3)),'RESULTATS 1'!$I$184:$I$251,0),5)</f>
        <v>17</v>
      </c>
      <c r="P49" s="147">
        <f>INDEX('RESULTATS 1'!$A$184:$H$251,MATCH(LARGE('RESULTATS 1'!$I$184:$I$251,ROW('RESULTATS 1'!$A3)),'RESULTATS 1'!$I$184:$I$251,0),6)</f>
        <v>15</v>
      </c>
      <c r="Q49" s="42">
        <f t="shared" si="0"/>
        <v>83</v>
      </c>
      <c r="R49" s="64">
        <f t="shared" si="1"/>
        <v>8.3000000000000007</v>
      </c>
      <c r="S49" s="4"/>
    </row>
    <row r="50" spans="1:19" x14ac:dyDescent="0.3">
      <c r="A50" s="115">
        <f>INDEX('RESULTATS 1'!$A$184:$H$251,MATCH(LARGE('RESULTATS 1'!$I$184:$I$251,ROW('RESULTATS 1'!$A4)),'RESULTATS 1'!$I$184:$I$251,0),1)</f>
        <v>105</v>
      </c>
      <c r="B50" s="121">
        <f>IFERROR(VLOOKUP($A50,'RESULTATS 2'!$A$4:$H$93,COLUMN(),0),"")</f>
        <v>0</v>
      </c>
      <c r="C50" s="121">
        <f>IFERROR(VLOOKUP($A50,'RESULTATS 2'!$A$4:$H$93,COLUMN(),0),"")</f>
        <v>0</v>
      </c>
      <c r="D50" s="121">
        <f>IFERROR(VLOOKUP($A50,'RESULTATS 2'!$A$4:$H$93,COLUMN(),0),"")</f>
        <v>0</v>
      </c>
      <c r="E50" s="121">
        <f>IFERROR(VLOOKUP($A50,'RESULTATS 2'!$A$4:$H$93,COLUMN(),0),"")</f>
        <v>0</v>
      </c>
      <c r="F50" s="121">
        <f>IFERROR(VLOOKUP($A50,'RESULTATS 2'!$A$4:$H$93,COLUMN(),0),"")</f>
        <v>0</v>
      </c>
      <c r="G50" s="43"/>
      <c r="H50" s="43"/>
      <c r="I50" s="43"/>
      <c r="J50" s="43"/>
      <c r="K50" s="43"/>
      <c r="L50" s="147">
        <f>INDEX('RESULTATS 1'!$A$184:$H$251,MATCH(LARGE('RESULTATS 1'!$I$184:$I$251,ROW('RESULTATS 1'!$A4)),'RESULTATS 1'!$I$184:$I$251,0),2)</f>
        <v>19</v>
      </c>
      <c r="M50" s="147">
        <f>INDEX('RESULTATS 1'!$A$184:$H$251,MATCH(LARGE('RESULTATS 1'!$I$184:$I$251,ROW('RESULTATS 1'!$A4)),'RESULTATS 1'!$I$184:$I$251,0),3)</f>
        <v>17</v>
      </c>
      <c r="N50" s="147">
        <f>INDEX('RESULTATS 1'!$A$184:$H$251,MATCH(LARGE('RESULTATS 1'!$I$184:$I$251,ROW('RESULTATS 1'!$A4)),'RESULTATS 1'!$I$184:$I$251,0),4)</f>
        <v>20</v>
      </c>
      <c r="O50" s="147">
        <f>INDEX('RESULTATS 1'!$A$184:$H$251,MATCH(LARGE('RESULTATS 1'!$I$184:$I$251,ROW('RESULTATS 1'!$A4)),'RESULTATS 1'!$I$184:$I$251,0),5)</f>
        <v>15</v>
      </c>
      <c r="P50" s="147">
        <f>INDEX('RESULTATS 1'!$A$184:$H$251,MATCH(LARGE('RESULTATS 1'!$I$184:$I$251,ROW('RESULTATS 1'!$A4)),'RESULTATS 1'!$I$184:$I$251,0),6)</f>
        <v>11</v>
      </c>
      <c r="Q50" s="42">
        <f t="shared" si="0"/>
        <v>82</v>
      </c>
      <c r="R50" s="64">
        <f t="shared" si="1"/>
        <v>8.1999999999999993</v>
      </c>
      <c r="S50" s="4"/>
    </row>
    <row r="51" spans="1:19" x14ac:dyDescent="0.3">
      <c r="A51" s="115">
        <f>INDEX('RESULTATS 1'!$A$184:$H$251,MATCH(LARGE('RESULTATS 1'!$I$184:$I$251,ROW('RESULTATS 1'!$A5)),'RESULTATS 1'!$I$184:$I$251,0),1)</f>
        <v>53</v>
      </c>
      <c r="B51" s="121">
        <f>IFERROR(VLOOKUP($A51,'RESULTATS 2'!$A$4:$H$93,COLUMN(),0),"")</f>
        <v>0</v>
      </c>
      <c r="C51" s="121">
        <f>IFERROR(VLOOKUP($A51,'RESULTATS 2'!$A$4:$H$93,COLUMN(),0),"")</f>
        <v>0</v>
      </c>
      <c r="D51" s="121">
        <f>IFERROR(VLOOKUP($A51,'RESULTATS 2'!$A$4:$H$93,COLUMN(),0),"")</f>
        <v>0</v>
      </c>
      <c r="E51" s="121">
        <f>IFERROR(VLOOKUP($A51,'RESULTATS 2'!$A$4:$H$93,COLUMN(),0),"")</f>
        <v>0</v>
      </c>
      <c r="F51" s="121">
        <f>IFERROR(VLOOKUP($A51,'RESULTATS 2'!$A$4:$H$93,COLUMN(),0),"")</f>
        <v>0</v>
      </c>
      <c r="G51" s="43"/>
      <c r="H51" s="43"/>
      <c r="I51" s="43"/>
      <c r="J51" s="43"/>
      <c r="K51" s="43"/>
      <c r="L51" s="147">
        <f>INDEX('RESULTATS 1'!$A$184:$H$251,MATCH(LARGE('RESULTATS 1'!$I$184:$I$251,ROW('RESULTATS 1'!$A5)),'RESULTATS 1'!$I$184:$I$251,0),2)</f>
        <v>18</v>
      </c>
      <c r="M51" s="147">
        <f>INDEX('RESULTATS 1'!$A$184:$H$251,MATCH(LARGE('RESULTATS 1'!$I$184:$I$251,ROW('RESULTATS 1'!$A5)),'RESULTATS 1'!$I$184:$I$251,0),3)</f>
        <v>15</v>
      </c>
      <c r="N51" s="147">
        <f>INDEX('RESULTATS 1'!$A$184:$H$251,MATCH(LARGE('RESULTATS 1'!$I$184:$I$251,ROW('RESULTATS 1'!$A5)),'RESULTATS 1'!$I$184:$I$251,0),4)</f>
        <v>18</v>
      </c>
      <c r="O51" s="147">
        <f>INDEX('RESULTATS 1'!$A$184:$H$251,MATCH(LARGE('RESULTATS 1'!$I$184:$I$251,ROW('RESULTATS 1'!$A5)),'RESULTATS 1'!$I$184:$I$251,0),5)</f>
        <v>18</v>
      </c>
      <c r="P51" s="147">
        <f>INDEX('RESULTATS 1'!$A$184:$H$251,MATCH(LARGE('RESULTATS 1'!$I$184:$I$251,ROW('RESULTATS 1'!$A5)),'RESULTATS 1'!$I$184:$I$251,0),6)</f>
        <v>12</v>
      </c>
      <c r="Q51" s="42">
        <f t="shared" si="0"/>
        <v>81</v>
      </c>
      <c r="R51" s="64">
        <f t="shared" si="1"/>
        <v>8.1</v>
      </c>
      <c r="S51" s="4"/>
    </row>
    <row r="52" spans="1:19" x14ac:dyDescent="0.3">
      <c r="A52" s="115">
        <f>INDEX('RESULTATS 1'!$A$184:$H$251,MATCH(LARGE('RESULTATS 1'!$I$184:$I$251,ROW('RESULTATS 1'!$A6)),'RESULTATS 1'!$I$184:$I$251,0),1)</f>
        <v>48</v>
      </c>
      <c r="B52" s="121">
        <f>IFERROR(VLOOKUP($A52,'RESULTATS 2'!$A$4:$H$93,COLUMN(),0),"")</f>
        <v>0</v>
      </c>
      <c r="C52" s="121">
        <f>IFERROR(VLOOKUP($A52,'RESULTATS 2'!$A$4:$H$93,COLUMN(),0),"")</f>
        <v>0</v>
      </c>
      <c r="D52" s="121">
        <f>IFERROR(VLOOKUP($A52,'RESULTATS 2'!$A$4:$H$93,COLUMN(),0),"")</f>
        <v>0</v>
      </c>
      <c r="E52" s="121">
        <f>IFERROR(VLOOKUP($A52,'RESULTATS 2'!$A$4:$H$93,COLUMN(),0),"")</f>
        <v>0</v>
      </c>
      <c r="F52" s="121">
        <f>IFERROR(VLOOKUP($A52,'RESULTATS 2'!$A$4:$H$93,COLUMN(),0),"")</f>
        <v>0</v>
      </c>
      <c r="G52" s="43"/>
      <c r="H52" s="43"/>
      <c r="I52" s="43"/>
      <c r="J52" s="43"/>
      <c r="K52" s="43"/>
      <c r="L52" s="147">
        <f>INDEX('RESULTATS 1'!$A$184:$H$251,MATCH(LARGE('RESULTATS 1'!$I$184:$I$251,ROW('RESULTATS 1'!$A6)),'RESULTATS 1'!$I$184:$I$251,0),2)</f>
        <v>16</v>
      </c>
      <c r="M52" s="147">
        <f>INDEX('RESULTATS 1'!$A$184:$H$251,MATCH(LARGE('RESULTATS 1'!$I$184:$I$251,ROW('RESULTATS 1'!$A6)),'RESULTATS 1'!$I$184:$I$251,0),3)</f>
        <v>16</v>
      </c>
      <c r="N52" s="147">
        <f>INDEX('RESULTATS 1'!$A$184:$H$251,MATCH(LARGE('RESULTATS 1'!$I$184:$I$251,ROW('RESULTATS 1'!$A6)),'RESULTATS 1'!$I$184:$I$251,0),4)</f>
        <v>16</v>
      </c>
      <c r="O52" s="147">
        <f>INDEX('RESULTATS 1'!$A$184:$H$251,MATCH(LARGE('RESULTATS 1'!$I$184:$I$251,ROW('RESULTATS 1'!$A6)),'RESULTATS 1'!$I$184:$I$251,0),5)</f>
        <v>16</v>
      </c>
      <c r="P52" s="147">
        <f>INDEX('RESULTATS 1'!$A$184:$H$251,MATCH(LARGE('RESULTATS 1'!$I$184:$I$251,ROW('RESULTATS 1'!$A6)),'RESULTATS 1'!$I$184:$I$251,0),6)</f>
        <v>16</v>
      </c>
      <c r="Q52" s="42">
        <f t="shared" si="0"/>
        <v>80</v>
      </c>
      <c r="R52" s="64">
        <f t="shared" si="1"/>
        <v>8</v>
      </c>
      <c r="S52" s="4"/>
    </row>
    <row r="53" spans="1:19" x14ac:dyDescent="0.3">
      <c r="A53" s="115">
        <f>INDEX('RESULTATS 1'!$A$184:$H$251,MATCH(LARGE('RESULTATS 1'!$I$184:$I$251,ROW('RESULTATS 1'!$A7)),'RESULTATS 1'!$I$184:$I$251,0),1)</f>
        <v>47</v>
      </c>
      <c r="B53" s="121">
        <f>IFERROR(VLOOKUP($A53,'RESULTATS 2'!$A$4:$H$93,COLUMN(),0),"")</f>
        <v>0</v>
      </c>
      <c r="C53" s="121">
        <f>IFERROR(VLOOKUP($A53,'RESULTATS 2'!$A$4:$H$93,COLUMN(),0),"")</f>
        <v>0</v>
      </c>
      <c r="D53" s="121">
        <f>IFERROR(VLOOKUP($A53,'RESULTATS 2'!$A$4:$H$93,COLUMN(),0),"")</f>
        <v>0</v>
      </c>
      <c r="E53" s="121">
        <f>IFERROR(VLOOKUP($A53,'RESULTATS 2'!$A$4:$H$93,COLUMN(),0),"")</f>
        <v>0</v>
      </c>
      <c r="F53" s="121">
        <f>IFERROR(VLOOKUP($A53,'RESULTATS 2'!$A$4:$H$93,COLUMN(),0),"")</f>
        <v>0</v>
      </c>
      <c r="G53" s="43"/>
      <c r="H53" s="43"/>
      <c r="I53" s="43"/>
      <c r="J53" s="43"/>
      <c r="K53" s="43"/>
      <c r="L53" s="147">
        <f>INDEX('RESULTATS 1'!$A$184:$H$251,MATCH(LARGE('RESULTATS 1'!$I$184:$I$251,ROW('RESULTATS 1'!$A7)),'RESULTATS 1'!$I$184:$I$251,0),2)</f>
        <v>17</v>
      </c>
      <c r="M53" s="147">
        <f>INDEX('RESULTATS 1'!$A$184:$H$251,MATCH(LARGE('RESULTATS 1'!$I$184:$I$251,ROW('RESULTATS 1'!$A7)),'RESULTATS 1'!$I$184:$I$251,0),3)</f>
        <v>17</v>
      </c>
      <c r="N53" s="147">
        <f>INDEX('RESULTATS 1'!$A$184:$H$251,MATCH(LARGE('RESULTATS 1'!$I$184:$I$251,ROW('RESULTATS 1'!$A7)),'RESULTATS 1'!$I$184:$I$251,0),4)</f>
        <v>17</v>
      </c>
      <c r="O53" s="147">
        <f>INDEX('RESULTATS 1'!$A$184:$H$251,MATCH(LARGE('RESULTATS 1'!$I$184:$I$251,ROW('RESULTATS 1'!$A7)),'RESULTATS 1'!$I$184:$I$251,0),5)</f>
        <v>17</v>
      </c>
      <c r="P53" s="147">
        <f>INDEX('RESULTATS 1'!$A$184:$H$251,MATCH(LARGE('RESULTATS 1'!$I$184:$I$251,ROW('RESULTATS 1'!$A7)),'RESULTATS 1'!$I$184:$I$251,0),6)</f>
        <v>12</v>
      </c>
      <c r="Q53" s="42">
        <f t="shared" si="0"/>
        <v>80</v>
      </c>
      <c r="R53" s="64">
        <f t="shared" si="1"/>
        <v>8</v>
      </c>
      <c r="S53" s="4"/>
    </row>
    <row r="54" spans="1:19" x14ac:dyDescent="0.3">
      <c r="A54" s="115">
        <f>INDEX('RESULTATS 1'!$A$184:$H$251,MATCH(LARGE('RESULTATS 1'!$I$184:$I$251,ROW('RESULTATS 1'!$A8)),'RESULTATS 1'!$I$184:$I$251,0),1)</f>
        <v>50</v>
      </c>
      <c r="B54" s="121">
        <f>IFERROR(VLOOKUP($A54,'RESULTATS 2'!$A$4:$H$93,COLUMN(),0),"")</f>
        <v>0</v>
      </c>
      <c r="C54" s="121">
        <f>IFERROR(VLOOKUP($A54,'RESULTATS 2'!$A$4:$H$93,COLUMN(),0),"")</f>
        <v>0</v>
      </c>
      <c r="D54" s="121">
        <f>IFERROR(VLOOKUP($A54,'RESULTATS 2'!$A$4:$H$93,COLUMN(),0),"")</f>
        <v>0</v>
      </c>
      <c r="E54" s="121">
        <f>IFERROR(VLOOKUP($A54,'RESULTATS 2'!$A$4:$H$93,COLUMN(),0),"")</f>
        <v>0</v>
      </c>
      <c r="F54" s="121">
        <f>IFERROR(VLOOKUP($A54,'RESULTATS 2'!$A$4:$H$93,COLUMN(),0),"")</f>
        <v>0</v>
      </c>
      <c r="G54" s="43"/>
      <c r="H54" s="43"/>
      <c r="I54" s="43"/>
      <c r="J54" s="43"/>
      <c r="K54" s="43"/>
      <c r="L54" s="147">
        <f>INDEX('RESULTATS 1'!$A$184:$H$251,MATCH(LARGE('RESULTATS 1'!$I$184:$I$251,ROW('RESULTATS 1'!$A8)),'RESULTATS 1'!$I$184:$I$251,0),2)</f>
        <v>19</v>
      </c>
      <c r="M54" s="147">
        <f>INDEX('RESULTATS 1'!$A$184:$H$251,MATCH(LARGE('RESULTATS 1'!$I$184:$I$251,ROW('RESULTATS 1'!$A8)),'RESULTATS 1'!$I$184:$I$251,0),3)</f>
        <v>17</v>
      </c>
      <c r="N54" s="147">
        <f>INDEX('RESULTATS 1'!$A$184:$H$251,MATCH(LARGE('RESULTATS 1'!$I$184:$I$251,ROW('RESULTATS 1'!$A8)),'RESULTATS 1'!$I$184:$I$251,0),4)</f>
        <v>15</v>
      </c>
      <c r="O54" s="147">
        <f>INDEX('RESULTATS 1'!$A$184:$H$251,MATCH(LARGE('RESULTATS 1'!$I$184:$I$251,ROW('RESULTATS 1'!$A8)),'RESULTATS 1'!$I$184:$I$251,0),5)</f>
        <v>15</v>
      </c>
      <c r="P54" s="147">
        <f>INDEX('RESULTATS 1'!$A$184:$H$251,MATCH(LARGE('RESULTATS 1'!$I$184:$I$251,ROW('RESULTATS 1'!$A8)),'RESULTATS 1'!$I$184:$I$251,0),6)</f>
        <v>12</v>
      </c>
      <c r="Q54" s="42">
        <f t="shared" si="0"/>
        <v>78</v>
      </c>
      <c r="R54" s="64">
        <f t="shared" si="1"/>
        <v>7.8</v>
      </c>
      <c r="S54" s="4"/>
    </row>
    <row r="55" spans="1:19" x14ac:dyDescent="0.3">
      <c r="A55" s="115">
        <f>INDEX('RESULTATS 1'!$A$184:$H$251,MATCH(LARGE('RESULTATS 1'!$I$184:$I$251,ROW('RESULTATS 1'!$A9)),'RESULTATS 1'!$I$184:$I$251,0),1)</f>
        <v>46</v>
      </c>
      <c r="B55" s="121">
        <f>IFERROR(VLOOKUP($A55,'RESULTATS 2'!$A$4:$H$93,COLUMN(),0),"")</f>
        <v>0</v>
      </c>
      <c r="C55" s="121">
        <f>IFERROR(VLOOKUP($A55,'RESULTATS 2'!$A$4:$H$93,COLUMN(),0),"")</f>
        <v>0</v>
      </c>
      <c r="D55" s="121">
        <f>IFERROR(VLOOKUP($A55,'RESULTATS 2'!$A$4:$H$93,COLUMN(),0),"")</f>
        <v>0</v>
      </c>
      <c r="E55" s="121">
        <f>IFERROR(VLOOKUP($A55,'RESULTATS 2'!$A$4:$H$93,COLUMN(),0),"")</f>
        <v>0</v>
      </c>
      <c r="F55" s="121">
        <f>IFERROR(VLOOKUP($A55,'RESULTATS 2'!$A$4:$H$93,COLUMN(),0),"")</f>
        <v>0</v>
      </c>
      <c r="G55" s="43"/>
      <c r="H55" s="43"/>
      <c r="I55" s="43"/>
      <c r="J55" s="43"/>
      <c r="K55" s="43"/>
      <c r="L55" s="147">
        <f>INDEX('RESULTATS 1'!$A$184:$H$251,MATCH(LARGE('RESULTATS 1'!$I$184:$I$251,ROW('RESULTATS 1'!$A9)),'RESULTATS 1'!$I$184:$I$251,0),2)</f>
        <v>15</v>
      </c>
      <c r="M55" s="147">
        <f>INDEX('RESULTATS 1'!$A$184:$H$251,MATCH(LARGE('RESULTATS 1'!$I$184:$I$251,ROW('RESULTATS 1'!$A9)),'RESULTATS 1'!$I$184:$I$251,0),3)</f>
        <v>15</v>
      </c>
      <c r="N55" s="147">
        <f>INDEX('RESULTATS 1'!$A$184:$H$251,MATCH(LARGE('RESULTATS 1'!$I$184:$I$251,ROW('RESULTATS 1'!$A9)),'RESULTATS 1'!$I$184:$I$251,0),4)</f>
        <v>15</v>
      </c>
      <c r="O55" s="147">
        <f>INDEX('RESULTATS 1'!$A$184:$H$251,MATCH(LARGE('RESULTATS 1'!$I$184:$I$251,ROW('RESULTATS 1'!$A9)),'RESULTATS 1'!$I$184:$I$251,0),5)</f>
        <v>15</v>
      </c>
      <c r="P55" s="147">
        <f>INDEX('RESULTATS 1'!$A$184:$H$251,MATCH(LARGE('RESULTATS 1'!$I$184:$I$251,ROW('RESULTATS 1'!$A9)),'RESULTATS 1'!$I$184:$I$251,0),6)</f>
        <v>15</v>
      </c>
      <c r="Q55" s="42">
        <f t="shared" si="0"/>
        <v>75</v>
      </c>
      <c r="R55" s="64">
        <f t="shared" si="1"/>
        <v>7.5</v>
      </c>
      <c r="S55" s="4"/>
    </row>
    <row r="56" spans="1:19" ht="15" thickBot="1" x14ac:dyDescent="0.35">
      <c r="A56" s="133">
        <f>INDEX('RESULTATS 1'!$A$184:$H$251,MATCH(LARGE('RESULTATS 1'!$I$184:$I$251,ROW('RESULTATS 1'!$A10)),'RESULTATS 1'!$I$184:$I$251,0),1)</f>
        <v>45</v>
      </c>
      <c r="B56" s="134">
        <f>IFERROR(VLOOKUP($A56,'RESULTATS 2'!$A$4:$H$93,COLUMN(),0),"")</f>
        <v>0</v>
      </c>
      <c r="C56" s="134">
        <f>IFERROR(VLOOKUP($A56,'RESULTATS 2'!$A$4:$H$93,COLUMN(),0),"")</f>
        <v>0</v>
      </c>
      <c r="D56" s="134">
        <f>IFERROR(VLOOKUP($A56,'RESULTATS 2'!$A$4:$H$93,COLUMN(),0),"")</f>
        <v>0</v>
      </c>
      <c r="E56" s="134">
        <f>IFERROR(VLOOKUP($A56,'RESULTATS 2'!$A$4:$H$93,COLUMN(),0),"")</f>
        <v>0</v>
      </c>
      <c r="F56" s="134">
        <f>IFERROR(VLOOKUP($A56,'RESULTATS 2'!$A$4:$H$93,COLUMN(),0),"")</f>
        <v>0</v>
      </c>
      <c r="G56" s="135"/>
      <c r="H56" s="135"/>
      <c r="I56" s="135"/>
      <c r="J56" s="135"/>
      <c r="K56" s="135"/>
      <c r="L56" s="146">
        <f>INDEX('RESULTATS 1'!$A$184:$H$251,MATCH(LARGE('RESULTATS 1'!$I$184:$I$251,ROW('RESULTATS 1'!$A10)),'RESULTATS 1'!$I$184:$I$251,0),2)</f>
        <v>16</v>
      </c>
      <c r="M56" s="146">
        <f>INDEX('RESULTATS 1'!$A$184:$H$251,MATCH(LARGE('RESULTATS 1'!$I$184:$I$251,ROW('RESULTATS 1'!$A10)),'RESULTATS 1'!$I$184:$I$251,0),3)</f>
        <v>16</v>
      </c>
      <c r="N56" s="146">
        <f>INDEX('RESULTATS 1'!$A$184:$H$251,MATCH(LARGE('RESULTATS 1'!$I$184:$I$251,ROW('RESULTATS 1'!$A10)),'RESULTATS 1'!$I$184:$I$251,0),4)</f>
        <v>16</v>
      </c>
      <c r="O56" s="146">
        <f>INDEX('RESULTATS 1'!$A$184:$H$251,MATCH(LARGE('RESULTATS 1'!$I$184:$I$251,ROW('RESULTATS 1'!$A10)),'RESULTATS 1'!$I$184:$I$251,0),5)</f>
        <v>16</v>
      </c>
      <c r="P56" s="146">
        <f>INDEX('RESULTATS 1'!$A$184:$H$251,MATCH(LARGE('RESULTATS 1'!$I$184:$I$251,ROW('RESULTATS 1'!$A10)),'RESULTATS 1'!$I$184:$I$251,0),6)</f>
        <v>10</v>
      </c>
      <c r="Q56" s="137">
        <f t="shared" si="0"/>
        <v>74</v>
      </c>
      <c r="R56" s="138">
        <f t="shared" si="1"/>
        <v>7.4</v>
      </c>
      <c r="S56" s="139"/>
    </row>
    <row r="57" spans="1:19" x14ac:dyDescent="0.3">
      <c r="A57" s="120">
        <f>INDEX('RESULTATS 1'!$A$184:$H$251,MATCH(LARGE('RESULTATS 1'!$I$184:$I$251,ROW('RESULTATS 1'!$A11)),'RESULTATS 1'!$I$184:$I$251,0),1)</f>
        <v>41</v>
      </c>
      <c r="B57" s="121">
        <f>IFERROR(VLOOKUP($A57,'RESULTATS 2'!$A$4:$H$93,COLUMN(),0),"")</f>
        <v>0</v>
      </c>
      <c r="C57" s="121">
        <f>IFERROR(VLOOKUP($A57,'RESULTATS 2'!$A$4:$H$93,COLUMN(),0),"")</f>
        <v>0</v>
      </c>
      <c r="D57" s="121">
        <f>IFERROR(VLOOKUP($A57,'RESULTATS 2'!$A$4:$H$93,COLUMN(),0),"")</f>
        <v>0</v>
      </c>
      <c r="E57" s="121">
        <f>IFERROR(VLOOKUP($A57,'RESULTATS 2'!$A$4:$H$93,COLUMN(),0),"")</f>
        <v>0</v>
      </c>
      <c r="F57" s="121">
        <f>IFERROR(VLOOKUP($A57,'RESULTATS 2'!$A$4:$H$93,COLUMN(),0),"")</f>
        <v>0</v>
      </c>
      <c r="G57" s="122"/>
      <c r="H57" s="122"/>
      <c r="I57" s="122"/>
      <c r="J57" s="122"/>
      <c r="K57" s="122"/>
      <c r="L57" s="147">
        <f>INDEX('RESULTATS 1'!$A$184:$H$251,MATCH(LARGE('RESULTATS 1'!$I$184:$I$251,ROW('RESULTATS 1'!$A11)),'RESULTATS 1'!$I$184:$I$251,0),2)</f>
        <v>15</v>
      </c>
      <c r="M57" s="147">
        <f>INDEX('RESULTATS 1'!$A$184:$H$251,MATCH(LARGE('RESULTATS 1'!$I$184:$I$251,ROW('RESULTATS 1'!$A11)),'RESULTATS 1'!$I$184:$I$251,0),3)</f>
        <v>15</v>
      </c>
      <c r="N57" s="147">
        <f>INDEX('RESULTATS 1'!$A$184:$H$251,MATCH(LARGE('RESULTATS 1'!$I$184:$I$251,ROW('RESULTATS 1'!$A11)),'RESULTATS 1'!$I$184:$I$251,0),4)</f>
        <v>15</v>
      </c>
      <c r="O57" s="147">
        <f>INDEX('RESULTATS 1'!$A$184:$H$251,MATCH(LARGE('RESULTATS 1'!$I$184:$I$251,ROW('RESULTATS 1'!$A11)),'RESULTATS 1'!$I$184:$I$251,0),5)</f>
        <v>15</v>
      </c>
      <c r="P57" s="147">
        <f>INDEX('RESULTATS 1'!$A$184:$H$251,MATCH(LARGE('RESULTATS 1'!$I$184:$I$251,ROW('RESULTATS 1'!$A11)),'RESULTATS 1'!$I$184:$I$251,0),6)</f>
        <v>14</v>
      </c>
      <c r="Q57" s="124">
        <f t="shared" si="0"/>
        <v>74</v>
      </c>
      <c r="R57" s="125">
        <f t="shared" si="1"/>
        <v>7.4</v>
      </c>
      <c r="S57" s="45"/>
    </row>
    <row r="58" spans="1:19" x14ac:dyDescent="0.3">
      <c r="A58" s="115">
        <f>INDEX('RESULTATS 1'!$A$184:$H$251,MATCH(LARGE('RESULTATS 1'!$I$184:$I$251,ROW('RESULTATS 1'!$A12)),'RESULTATS 1'!$I$184:$I$251,0),1)</f>
        <v>52</v>
      </c>
      <c r="B58" s="121">
        <f>IFERROR(VLOOKUP($A58,'RESULTATS 2'!$A$4:$H$93,COLUMN(),0),"")</f>
        <v>0</v>
      </c>
      <c r="C58" s="121">
        <f>IFERROR(VLOOKUP($A58,'RESULTATS 2'!$A$4:$H$93,COLUMN(),0),"")</f>
        <v>0</v>
      </c>
      <c r="D58" s="121">
        <f>IFERROR(VLOOKUP($A58,'RESULTATS 2'!$A$4:$H$93,COLUMN(),0),"")</f>
        <v>0</v>
      </c>
      <c r="E58" s="121">
        <f>IFERROR(VLOOKUP($A58,'RESULTATS 2'!$A$4:$H$93,COLUMN(),0),"")</f>
        <v>0</v>
      </c>
      <c r="F58" s="121">
        <f>IFERROR(VLOOKUP($A58,'RESULTATS 2'!$A$4:$H$93,COLUMN(),0),"")</f>
        <v>0</v>
      </c>
      <c r="G58" s="43"/>
      <c r="H58" s="43"/>
      <c r="I58" s="43"/>
      <c r="J58" s="43"/>
      <c r="K58" s="43"/>
      <c r="L58" s="147">
        <f>INDEX('RESULTATS 1'!$A$184:$H$251,MATCH(LARGE('RESULTATS 1'!$I$184:$I$251,ROW('RESULTATS 1'!$A12)),'RESULTATS 1'!$I$184:$I$251,0),2)</f>
        <v>14</v>
      </c>
      <c r="M58" s="147">
        <f>INDEX('RESULTATS 1'!$A$184:$H$251,MATCH(LARGE('RESULTATS 1'!$I$184:$I$251,ROW('RESULTATS 1'!$A12)),'RESULTATS 1'!$I$184:$I$251,0),3)</f>
        <v>14</v>
      </c>
      <c r="N58" s="147">
        <f>INDEX('RESULTATS 1'!$A$184:$H$251,MATCH(LARGE('RESULTATS 1'!$I$184:$I$251,ROW('RESULTATS 1'!$A12)),'RESULTATS 1'!$I$184:$I$251,0),4)</f>
        <v>14</v>
      </c>
      <c r="O58" s="147">
        <f>INDEX('RESULTATS 1'!$A$184:$H$251,MATCH(LARGE('RESULTATS 1'!$I$184:$I$251,ROW('RESULTATS 1'!$A12)),'RESULTATS 1'!$I$184:$I$251,0),5)</f>
        <v>14</v>
      </c>
      <c r="P58" s="147">
        <f>INDEX('RESULTATS 1'!$A$184:$H$251,MATCH(LARGE('RESULTATS 1'!$I$184:$I$251,ROW('RESULTATS 1'!$A12)),'RESULTATS 1'!$I$184:$I$251,0),6)</f>
        <v>14</v>
      </c>
      <c r="Q58" s="42">
        <f t="shared" si="0"/>
        <v>70</v>
      </c>
      <c r="R58" s="64">
        <f t="shared" si="1"/>
        <v>7</v>
      </c>
      <c r="S58" s="4"/>
    </row>
    <row r="59" spans="1:19" x14ac:dyDescent="0.3">
      <c r="A59" s="115">
        <f>INDEX('RESULTATS 1'!$A$184:$H$251,MATCH(LARGE('RESULTATS 1'!$I$184:$I$251,ROW('RESULTATS 1'!$A13)),'RESULTATS 1'!$I$184:$I$251,0),1)</f>
        <v>44</v>
      </c>
      <c r="B59" s="121">
        <f>IFERROR(VLOOKUP($A59,'RESULTATS 2'!$A$4:$H$93,COLUMN(),0),"")</f>
        <v>0</v>
      </c>
      <c r="C59" s="121">
        <f>IFERROR(VLOOKUP($A59,'RESULTATS 2'!$A$4:$H$93,COLUMN(),0),"")</f>
        <v>0</v>
      </c>
      <c r="D59" s="121">
        <f>IFERROR(VLOOKUP($A59,'RESULTATS 2'!$A$4:$H$93,COLUMN(),0),"")</f>
        <v>0</v>
      </c>
      <c r="E59" s="121">
        <f>IFERROR(VLOOKUP($A59,'RESULTATS 2'!$A$4:$H$93,COLUMN(),0),"")</f>
        <v>0</v>
      </c>
      <c r="F59" s="121">
        <f>IFERROR(VLOOKUP($A59,'RESULTATS 2'!$A$4:$H$93,COLUMN(),0),"")</f>
        <v>0</v>
      </c>
      <c r="G59" s="43"/>
      <c r="H59" s="43"/>
      <c r="I59" s="43"/>
      <c r="J59" s="43"/>
      <c r="K59" s="43"/>
      <c r="L59" s="147">
        <f>INDEX('RESULTATS 1'!$A$184:$H$251,MATCH(LARGE('RESULTATS 1'!$I$184:$I$251,ROW('RESULTATS 1'!$A13)),'RESULTATS 1'!$I$184:$I$251,0),2)</f>
        <v>14</v>
      </c>
      <c r="M59" s="147">
        <f>INDEX('RESULTATS 1'!$A$184:$H$251,MATCH(LARGE('RESULTATS 1'!$I$184:$I$251,ROW('RESULTATS 1'!$A13)),'RESULTATS 1'!$I$184:$I$251,0),3)</f>
        <v>14</v>
      </c>
      <c r="N59" s="147">
        <f>INDEX('RESULTATS 1'!$A$184:$H$251,MATCH(LARGE('RESULTATS 1'!$I$184:$I$251,ROW('RESULTATS 1'!$A13)),'RESULTATS 1'!$I$184:$I$251,0),4)</f>
        <v>14</v>
      </c>
      <c r="O59" s="147">
        <f>INDEX('RESULTATS 1'!$A$184:$H$251,MATCH(LARGE('RESULTATS 1'!$I$184:$I$251,ROW('RESULTATS 1'!$A13)),'RESULTATS 1'!$I$184:$I$251,0),5)</f>
        <v>14</v>
      </c>
      <c r="P59" s="147">
        <f>INDEX('RESULTATS 1'!$A$184:$H$251,MATCH(LARGE('RESULTATS 1'!$I$184:$I$251,ROW('RESULTATS 1'!$A13)),'RESULTATS 1'!$I$184:$I$251,0),6)</f>
        <v>14</v>
      </c>
      <c r="Q59" s="42">
        <f t="shared" si="0"/>
        <v>70</v>
      </c>
      <c r="R59" s="64">
        <f t="shared" si="1"/>
        <v>7</v>
      </c>
      <c r="S59" s="4"/>
    </row>
    <row r="60" spans="1:19" x14ac:dyDescent="0.3">
      <c r="A60" s="115">
        <f>INDEX('RESULTATS 1'!$A$184:$H$251,MATCH(LARGE('RESULTATS 1'!$I$184:$I$251,ROW('RESULTATS 1'!$A14)),'RESULTATS 1'!$I$184:$I$251,0),1)</f>
        <v>43</v>
      </c>
      <c r="B60" s="121">
        <f>IFERROR(VLOOKUP($A60,'RESULTATS 2'!$A$4:$H$93,COLUMN(),0),"")</f>
        <v>0</v>
      </c>
      <c r="C60" s="121">
        <f>IFERROR(VLOOKUP($A60,'RESULTATS 2'!$A$4:$H$93,COLUMN(),0),"")</f>
        <v>0</v>
      </c>
      <c r="D60" s="121">
        <f>IFERROR(VLOOKUP($A60,'RESULTATS 2'!$A$4:$H$93,COLUMN(),0),"")</f>
        <v>0</v>
      </c>
      <c r="E60" s="121">
        <f>IFERROR(VLOOKUP($A60,'RESULTATS 2'!$A$4:$H$93,COLUMN(),0),"")</f>
        <v>0</v>
      </c>
      <c r="F60" s="121">
        <f>IFERROR(VLOOKUP($A60,'RESULTATS 2'!$A$4:$H$93,COLUMN(),0),"")</f>
        <v>0</v>
      </c>
      <c r="G60" s="43"/>
      <c r="H60" s="43"/>
      <c r="I60" s="43"/>
      <c r="J60" s="43"/>
      <c r="K60" s="43"/>
      <c r="L60" s="147">
        <f>INDEX('RESULTATS 1'!$A$184:$H$251,MATCH(LARGE('RESULTATS 1'!$I$184:$I$251,ROW('RESULTATS 1'!$A14)),'RESULTATS 1'!$I$184:$I$251,0),2)</f>
        <v>14</v>
      </c>
      <c r="M60" s="147">
        <f>INDEX('RESULTATS 1'!$A$184:$H$251,MATCH(LARGE('RESULTATS 1'!$I$184:$I$251,ROW('RESULTATS 1'!$A14)),'RESULTATS 1'!$I$184:$I$251,0),3)</f>
        <v>14</v>
      </c>
      <c r="N60" s="147">
        <f>INDEX('RESULTATS 1'!$A$184:$H$251,MATCH(LARGE('RESULTATS 1'!$I$184:$I$251,ROW('RESULTATS 1'!$A14)),'RESULTATS 1'!$I$184:$I$251,0),4)</f>
        <v>14</v>
      </c>
      <c r="O60" s="147">
        <f>INDEX('RESULTATS 1'!$A$184:$H$251,MATCH(LARGE('RESULTATS 1'!$I$184:$I$251,ROW('RESULTATS 1'!$A14)),'RESULTATS 1'!$I$184:$I$251,0),5)</f>
        <v>14</v>
      </c>
      <c r="P60" s="147">
        <f>INDEX('RESULTATS 1'!$A$184:$H$251,MATCH(LARGE('RESULTATS 1'!$I$184:$I$251,ROW('RESULTATS 1'!$A14)),'RESULTATS 1'!$I$184:$I$251,0),6)</f>
        <v>12</v>
      </c>
      <c r="Q60" s="42">
        <f t="shared" si="0"/>
        <v>68</v>
      </c>
      <c r="R60" s="64">
        <f t="shared" si="1"/>
        <v>6.8</v>
      </c>
      <c r="S60" s="4"/>
    </row>
    <row r="61" spans="1:19" x14ac:dyDescent="0.3">
      <c r="A61" s="115">
        <f>INDEX('RESULTATS 1'!$A$184:$H$251,MATCH(LARGE('RESULTATS 1'!$I$184:$I$251,ROW('RESULTATS 1'!$A15)),'RESULTATS 1'!$I$184:$I$251,0),1)</f>
        <v>56</v>
      </c>
      <c r="B61" s="121">
        <f>IFERROR(VLOOKUP($A61,'RESULTATS 2'!$A$4:$H$93,COLUMN(),0),"")</f>
        <v>0</v>
      </c>
      <c r="C61" s="121">
        <f>IFERROR(VLOOKUP($A61,'RESULTATS 2'!$A$4:$H$93,COLUMN(),0),"")</f>
        <v>0</v>
      </c>
      <c r="D61" s="121">
        <f>IFERROR(VLOOKUP($A61,'RESULTATS 2'!$A$4:$H$93,COLUMN(),0),"")</f>
        <v>0</v>
      </c>
      <c r="E61" s="121">
        <f>IFERROR(VLOOKUP($A61,'RESULTATS 2'!$A$4:$H$93,COLUMN(),0),"")</f>
        <v>0</v>
      </c>
      <c r="F61" s="121">
        <f>IFERROR(VLOOKUP($A61,'RESULTATS 2'!$A$4:$H$93,COLUMN(),0),"")</f>
        <v>0</v>
      </c>
      <c r="G61" s="43"/>
      <c r="H61" s="43"/>
      <c r="I61" s="43"/>
      <c r="J61" s="43"/>
      <c r="K61" s="43"/>
      <c r="L61" s="147">
        <f>INDEX('RESULTATS 1'!$A$184:$H$251,MATCH(LARGE('RESULTATS 1'!$I$184:$I$251,ROW('RESULTATS 1'!$A15)),'RESULTATS 1'!$I$184:$I$251,0),2)</f>
        <v>14</v>
      </c>
      <c r="M61" s="147">
        <f>INDEX('RESULTATS 1'!$A$184:$H$251,MATCH(LARGE('RESULTATS 1'!$I$184:$I$251,ROW('RESULTATS 1'!$A15)),'RESULTATS 1'!$I$184:$I$251,0),3)</f>
        <v>10</v>
      </c>
      <c r="N61" s="147">
        <f>INDEX('RESULTATS 1'!$A$184:$H$251,MATCH(LARGE('RESULTATS 1'!$I$184:$I$251,ROW('RESULTATS 1'!$A15)),'RESULTATS 1'!$I$184:$I$251,0),4)</f>
        <v>14</v>
      </c>
      <c r="O61" s="147">
        <f>INDEX('RESULTATS 1'!$A$184:$H$251,MATCH(LARGE('RESULTATS 1'!$I$184:$I$251,ROW('RESULTATS 1'!$A15)),'RESULTATS 1'!$I$184:$I$251,0),5)</f>
        <v>14</v>
      </c>
      <c r="P61" s="147">
        <f>INDEX('RESULTATS 1'!$A$184:$H$251,MATCH(LARGE('RESULTATS 1'!$I$184:$I$251,ROW('RESULTATS 1'!$A15)),'RESULTATS 1'!$I$184:$I$251,0),6)</f>
        <v>14</v>
      </c>
      <c r="Q61" s="42">
        <f t="shared" si="0"/>
        <v>66</v>
      </c>
      <c r="R61" s="64">
        <f t="shared" si="1"/>
        <v>6.6</v>
      </c>
      <c r="S61" s="4"/>
    </row>
    <row r="62" spans="1:19" x14ac:dyDescent="0.3">
      <c r="A62" s="115">
        <f>INDEX('RESULTATS 1'!$A$184:$H$251,MATCH(LARGE('RESULTATS 1'!$I$184:$I$251,ROW('RESULTATS 1'!$A16)),'RESULTATS 1'!$I$184:$I$251,0),1)</f>
        <v>54</v>
      </c>
      <c r="B62" s="121">
        <f>IFERROR(VLOOKUP($A62,'RESULTATS 2'!$A$4:$H$93,COLUMN(),0),"")</f>
        <v>0</v>
      </c>
      <c r="C62" s="121">
        <f>IFERROR(VLOOKUP($A62,'RESULTATS 2'!$A$4:$H$93,COLUMN(),0),"")</f>
        <v>0</v>
      </c>
      <c r="D62" s="121">
        <f>IFERROR(VLOOKUP($A62,'RESULTATS 2'!$A$4:$H$93,COLUMN(),0),"")</f>
        <v>0</v>
      </c>
      <c r="E62" s="121">
        <f>IFERROR(VLOOKUP($A62,'RESULTATS 2'!$A$4:$H$93,COLUMN(),0),"")</f>
        <v>0</v>
      </c>
      <c r="F62" s="121">
        <f>IFERROR(VLOOKUP($A62,'RESULTATS 2'!$A$4:$H$93,COLUMN(),0),"")</f>
        <v>0</v>
      </c>
      <c r="G62" s="43"/>
      <c r="H62" s="43"/>
      <c r="I62" s="43"/>
      <c r="J62" s="43"/>
      <c r="K62" s="43"/>
      <c r="L62" s="147">
        <f>INDEX('RESULTATS 1'!$A$184:$H$251,MATCH(LARGE('RESULTATS 1'!$I$184:$I$251,ROW('RESULTATS 1'!$A16)),'RESULTATS 1'!$I$184:$I$251,0),2)</f>
        <v>12</v>
      </c>
      <c r="M62" s="147">
        <f>INDEX('RESULTATS 1'!$A$184:$H$251,MATCH(LARGE('RESULTATS 1'!$I$184:$I$251,ROW('RESULTATS 1'!$A16)),'RESULTATS 1'!$I$184:$I$251,0),3)</f>
        <v>12</v>
      </c>
      <c r="N62" s="147">
        <f>INDEX('RESULTATS 1'!$A$184:$H$251,MATCH(LARGE('RESULTATS 1'!$I$184:$I$251,ROW('RESULTATS 1'!$A16)),'RESULTATS 1'!$I$184:$I$251,0),4)</f>
        <v>12</v>
      </c>
      <c r="O62" s="147">
        <f>INDEX('RESULTATS 1'!$A$184:$H$251,MATCH(LARGE('RESULTATS 1'!$I$184:$I$251,ROW('RESULTATS 1'!$A16)),'RESULTATS 1'!$I$184:$I$251,0),5)</f>
        <v>12</v>
      </c>
      <c r="P62" s="147">
        <f>INDEX('RESULTATS 1'!$A$184:$H$251,MATCH(LARGE('RESULTATS 1'!$I$184:$I$251,ROW('RESULTATS 1'!$A16)),'RESULTATS 1'!$I$184:$I$251,0),6)</f>
        <v>18</v>
      </c>
      <c r="Q62" s="42">
        <f t="shared" si="0"/>
        <v>66</v>
      </c>
      <c r="R62" s="64">
        <f t="shared" si="1"/>
        <v>6.6</v>
      </c>
      <c r="S62" s="4"/>
    </row>
    <row r="63" spans="1:19" x14ac:dyDescent="0.3">
      <c r="A63" s="115">
        <f>INDEX('RESULTATS 1'!$A$184:$H$251,MATCH(LARGE('RESULTATS 1'!$I$184:$I$251,ROW('RESULTATS 1'!$A17)),'RESULTATS 1'!$I$184:$I$251,0),1)</f>
        <v>57</v>
      </c>
      <c r="B63" s="121">
        <f>IFERROR(VLOOKUP($A63,'RESULTATS 2'!$A$4:$H$93,COLUMN(),0),"")</f>
        <v>0</v>
      </c>
      <c r="C63" s="121">
        <f>IFERROR(VLOOKUP($A63,'RESULTATS 2'!$A$4:$H$93,COLUMN(),0),"")</f>
        <v>0</v>
      </c>
      <c r="D63" s="121">
        <f>IFERROR(VLOOKUP($A63,'RESULTATS 2'!$A$4:$H$93,COLUMN(),0),"")</f>
        <v>0</v>
      </c>
      <c r="E63" s="121">
        <f>IFERROR(VLOOKUP($A63,'RESULTATS 2'!$A$4:$H$93,COLUMN(),0),"")</f>
        <v>0</v>
      </c>
      <c r="F63" s="121">
        <f>IFERROR(VLOOKUP($A63,'RESULTATS 2'!$A$4:$H$93,COLUMN(),0),"")</f>
        <v>0</v>
      </c>
      <c r="G63" s="43"/>
      <c r="H63" s="43"/>
      <c r="I63" s="43"/>
      <c r="J63" s="43"/>
      <c r="K63" s="43"/>
      <c r="L63" s="147">
        <f>INDEX('RESULTATS 1'!$A$184:$H$251,MATCH(LARGE('RESULTATS 1'!$I$184:$I$251,ROW('RESULTATS 1'!$A17)),'RESULTATS 1'!$I$184:$I$251,0),2)</f>
        <v>13</v>
      </c>
      <c r="M63" s="147">
        <f>INDEX('RESULTATS 1'!$A$184:$H$251,MATCH(LARGE('RESULTATS 1'!$I$184:$I$251,ROW('RESULTATS 1'!$A17)),'RESULTATS 1'!$I$184:$I$251,0),3)</f>
        <v>8</v>
      </c>
      <c r="N63" s="147">
        <f>INDEX('RESULTATS 1'!$A$184:$H$251,MATCH(LARGE('RESULTATS 1'!$I$184:$I$251,ROW('RESULTATS 1'!$A17)),'RESULTATS 1'!$I$184:$I$251,0),4)</f>
        <v>11</v>
      </c>
      <c r="O63" s="147">
        <f>INDEX('RESULTATS 1'!$A$184:$H$251,MATCH(LARGE('RESULTATS 1'!$I$184:$I$251,ROW('RESULTATS 1'!$A17)),'RESULTATS 1'!$I$184:$I$251,0),5)</f>
        <v>13</v>
      </c>
      <c r="P63" s="147">
        <f>INDEX('RESULTATS 1'!$A$184:$H$251,MATCH(LARGE('RESULTATS 1'!$I$184:$I$251,ROW('RESULTATS 1'!$A17)),'RESULTATS 1'!$I$184:$I$251,0),6)</f>
        <v>14</v>
      </c>
      <c r="Q63" s="42">
        <f t="shared" si="0"/>
        <v>59</v>
      </c>
      <c r="R63" s="64">
        <f t="shared" si="1"/>
        <v>5.9</v>
      </c>
      <c r="S63" s="4"/>
    </row>
    <row r="64" spans="1:19" x14ac:dyDescent="0.3">
      <c r="A64" s="115">
        <f>INDEX('RESULTATS 1'!$A$184:$H$251,MATCH(LARGE('RESULTATS 1'!$I$184:$I$251,ROW('RESULTATS 1'!$A18)),'RESULTATS 1'!$I$184:$I$251,0),1)</f>
        <v>51</v>
      </c>
      <c r="B64" s="121">
        <f>IFERROR(VLOOKUP($A64,'RESULTATS 2'!$A$4:$H$93,COLUMN(),0),"")</f>
        <v>0</v>
      </c>
      <c r="C64" s="121">
        <f>IFERROR(VLOOKUP($A64,'RESULTATS 2'!$A$4:$H$93,COLUMN(),0),"")</f>
        <v>0</v>
      </c>
      <c r="D64" s="121">
        <f>IFERROR(VLOOKUP($A64,'RESULTATS 2'!$A$4:$H$93,COLUMN(),0),"")</f>
        <v>0</v>
      </c>
      <c r="E64" s="121">
        <f>IFERROR(VLOOKUP($A64,'RESULTATS 2'!$A$4:$H$93,COLUMN(),0),"")</f>
        <v>0</v>
      </c>
      <c r="F64" s="121">
        <f>IFERROR(VLOOKUP($A64,'RESULTATS 2'!$A$4:$H$93,COLUMN(),0),"")</f>
        <v>0</v>
      </c>
      <c r="G64" s="43"/>
      <c r="H64" s="43"/>
      <c r="I64" s="43"/>
      <c r="J64" s="43"/>
      <c r="K64" s="43"/>
      <c r="L64" s="147">
        <f>INDEX('RESULTATS 1'!$A$184:$H$251,MATCH(LARGE('RESULTATS 1'!$I$184:$I$251,ROW('RESULTATS 1'!$A18)),'RESULTATS 1'!$I$184:$I$251,0),2)</f>
        <v>10</v>
      </c>
      <c r="M64" s="147">
        <f>INDEX('RESULTATS 1'!$A$184:$H$251,MATCH(LARGE('RESULTATS 1'!$I$184:$I$251,ROW('RESULTATS 1'!$A18)),'RESULTATS 1'!$I$184:$I$251,0),3)</f>
        <v>10</v>
      </c>
      <c r="N64" s="147">
        <f>INDEX('RESULTATS 1'!$A$184:$H$251,MATCH(LARGE('RESULTATS 1'!$I$184:$I$251,ROW('RESULTATS 1'!$A18)),'RESULTATS 1'!$I$184:$I$251,0),4)</f>
        <v>10</v>
      </c>
      <c r="O64" s="147">
        <f>INDEX('RESULTATS 1'!$A$184:$H$251,MATCH(LARGE('RESULTATS 1'!$I$184:$I$251,ROW('RESULTATS 1'!$A18)),'RESULTATS 1'!$I$184:$I$251,0),5)</f>
        <v>10</v>
      </c>
      <c r="P64" s="147">
        <f>INDEX('RESULTATS 1'!$A$184:$H$251,MATCH(LARGE('RESULTATS 1'!$I$184:$I$251,ROW('RESULTATS 1'!$A18)),'RESULTATS 1'!$I$184:$I$251,0),6)</f>
        <v>15</v>
      </c>
      <c r="Q64" s="42">
        <f t="shared" si="0"/>
        <v>55</v>
      </c>
      <c r="R64" s="64">
        <f t="shared" si="1"/>
        <v>5.5</v>
      </c>
      <c r="S64" s="4"/>
    </row>
    <row r="65" spans="1:19" x14ac:dyDescent="0.3">
      <c r="A65" s="115">
        <f>INDEX('RESULTATS 1'!$A$184:$H$251,MATCH(LARGE('RESULTATS 1'!$I$184:$I$251,ROW('RESULTATS 1'!$A19)),'RESULTATS 1'!$I$184:$I$251,0),1)</f>
        <v>40</v>
      </c>
      <c r="B65" s="121">
        <f>IFERROR(VLOOKUP($A65,'RESULTATS 2'!$A$4:$H$93,COLUMN(),0),"")</f>
        <v>0</v>
      </c>
      <c r="C65" s="121">
        <f>IFERROR(VLOOKUP($A65,'RESULTATS 2'!$A$4:$H$93,COLUMN(),0),"")</f>
        <v>0</v>
      </c>
      <c r="D65" s="121">
        <f>IFERROR(VLOOKUP($A65,'RESULTATS 2'!$A$4:$H$93,COLUMN(),0),"")</f>
        <v>0</v>
      </c>
      <c r="E65" s="121">
        <f>IFERROR(VLOOKUP($A65,'RESULTATS 2'!$A$4:$H$93,COLUMN(),0),"")</f>
        <v>0</v>
      </c>
      <c r="F65" s="121">
        <f>IFERROR(VLOOKUP($A65,'RESULTATS 2'!$A$4:$H$93,COLUMN(),0),"")</f>
        <v>0</v>
      </c>
      <c r="G65" s="43"/>
      <c r="H65" s="43"/>
      <c r="I65" s="43"/>
      <c r="J65" s="43"/>
      <c r="K65" s="43"/>
      <c r="L65" s="147">
        <f>INDEX('RESULTATS 1'!$A$184:$H$251,MATCH(LARGE('RESULTATS 1'!$I$184:$I$251,ROW('RESULTATS 1'!$A19)),'RESULTATS 1'!$I$184:$I$251,0),2)</f>
        <v>6</v>
      </c>
      <c r="M65" s="147">
        <f>INDEX('RESULTATS 1'!$A$184:$H$251,MATCH(LARGE('RESULTATS 1'!$I$184:$I$251,ROW('RESULTATS 1'!$A19)),'RESULTATS 1'!$I$184:$I$251,0),3)</f>
        <v>6</v>
      </c>
      <c r="N65" s="147">
        <f>INDEX('RESULTATS 1'!$A$184:$H$251,MATCH(LARGE('RESULTATS 1'!$I$184:$I$251,ROW('RESULTATS 1'!$A19)),'RESULTATS 1'!$I$184:$I$251,0),4)</f>
        <v>6</v>
      </c>
      <c r="O65" s="147">
        <f>INDEX('RESULTATS 1'!$A$184:$H$251,MATCH(LARGE('RESULTATS 1'!$I$184:$I$251,ROW('RESULTATS 1'!$A19)),'RESULTATS 1'!$I$184:$I$251,0),5)</f>
        <v>6</v>
      </c>
      <c r="P65" s="147">
        <f>INDEX('RESULTATS 1'!$A$184:$H$251,MATCH(LARGE('RESULTATS 1'!$I$184:$I$251,ROW('RESULTATS 1'!$A19)),'RESULTATS 1'!$I$184:$I$251,0),6)</f>
        <v>5</v>
      </c>
      <c r="Q65" s="42">
        <f t="shared" si="0"/>
        <v>29</v>
      </c>
      <c r="R65" s="64">
        <f t="shared" si="1"/>
        <v>2.9</v>
      </c>
      <c r="S65" s="4"/>
    </row>
    <row r="66" spans="1:19" x14ac:dyDescent="0.3">
      <c r="A66" s="115">
        <f>INDEX('RESULTATS 1'!$A$184:$H$251,MATCH(LARGE('RESULTATS 1'!$I$184:$I$251,ROW('RESULTATS 1'!$A20)),'RESULTATS 1'!$I$184:$I$251,0),1)</f>
        <v>55</v>
      </c>
      <c r="B66" s="121">
        <f>IFERROR(VLOOKUP($A66,'RESULTATS 2'!$A$4:$H$93,COLUMN(),0),"")</f>
        <v>0</v>
      </c>
      <c r="C66" s="121">
        <f>IFERROR(VLOOKUP($A66,'RESULTATS 2'!$A$4:$H$93,COLUMN(),0),"")</f>
        <v>0</v>
      </c>
      <c r="D66" s="121">
        <f>IFERROR(VLOOKUP($A66,'RESULTATS 2'!$A$4:$H$93,COLUMN(),0),"")</f>
        <v>0</v>
      </c>
      <c r="E66" s="121">
        <f>IFERROR(VLOOKUP($A66,'RESULTATS 2'!$A$4:$H$93,COLUMN(),0),"")</f>
        <v>0</v>
      </c>
      <c r="F66" s="121">
        <f>IFERROR(VLOOKUP($A66,'RESULTATS 2'!$A$4:$H$93,COLUMN(),0),"")</f>
        <v>0</v>
      </c>
      <c r="G66" s="43"/>
      <c r="H66" s="43"/>
      <c r="I66" s="43"/>
      <c r="J66" s="43"/>
      <c r="K66" s="43"/>
      <c r="L66" s="147">
        <f>INDEX('RESULTATS 1'!$A$184:$H$251,MATCH(LARGE('RESULTATS 1'!$I$184:$I$251,ROW('RESULTATS 1'!$A20)),'RESULTATS 1'!$I$184:$I$251,0),2)</f>
        <v>5</v>
      </c>
      <c r="M66" s="147">
        <f>INDEX('RESULTATS 1'!$A$184:$H$251,MATCH(LARGE('RESULTATS 1'!$I$184:$I$251,ROW('RESULTATS 1'!$A20)),'RESULTATS 1'!$I$184:$I$251,0),3)</f>
        <v>5</v>
      </c>
      <c r="N66" s="147">
        <f>INDEX('RESULTATS 1'!$A$184:$H$251,MATCH(LARGE('RESULTATS 1'!$I$184:$I$251,ROW('RESULTATS 1'!$A20)),'RESULTATS 1'!$I$184:$I$251,0),4)</f>
        <v>5</v>
      </c>
      <c r="O66" s="147">
        <f>INDEX('RESULTATS 1'!$A$184:$H$251,MATCH(LARGE('RESULTATS 1'!$I$184:$I$251,ROW('RESULTATS 1'!$A20)),'RESULTATS 1'!$I$184:$I$251,0),5)</f>
        <v>5</v>
      </c>
      <c r="P66" s="147">
        <f>INDEX('RESULTATS 1'!$A$184:$H$251,MATCH(LARGE('RESULTATS 1'!$I$184:$I$251,ROW('RESULTATS 1'!$A20)),'RESULTATS 1'!$I$184:$I$251,0),6)</f>
        <v>5</v>
      </c>
      <c r="Q66" s="42">
        <f t="shared" si="0"/>
        <v>25</v>
      </c>
      <c r="R66" s="64">
        <f t="shared" si="1"/>
        <v>2.5</v>
      </c>
      <c r="S66" s="4"/>
    </row>
    <row r="67" spans="1:19" s="20" customFormat="1" x14ac:dyDescent="0.3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2"/>
      <c r="R67" s="143"/>
      <c r="S67" s="142"/>
    </row>
  </sheetData>
  <mergeCells count="12">
    <mergeCell ref="G2:K2"/>
    <mergeCell ref="B2:F2"/>
    <mergeCell ref="L2:P2"/>
    <mergeCell ref="G25:K25"/>
    <mergeCell ref="L46:P46"/>
    <mergeCell ref="B4:F4"/>
    <mergeCell ref="G4:K4"/>
    <mergeCell ref="L4:P4"/>
    <mergeCell ref="B25:F25"/>
    <mergeCell ref="L25:P25"/>
    <mergeCell ref="B46:F46"/>
    <mergeCell ref="G46:K46"/>
  </mergeCells>
  <conditionalFormatting sqref="S5:S67">
    <cfRule type="cellIs" dxfId="2" priority="1" operator="between">
      <formula>1</formula>
      <formula>15</formula>
    </cfRule>
  </conditionalFormatting>
  <conditionalFormatting sqref="Q5:Q67">
    <cfRule type="top10" dxfId="1" priority="20" rank="15"/>
  </conditionalFormatting>
  <conditionalFormatting sqref="R5:R67">
    <cfRule type="top10" dxfId="0" priority="21" rank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5"/>
  <sheetViews>
    <sheetView topLeftCell="A23" workbookViewId="0">
      <selection activeCell="J39" sqref="J39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51" t="s">
        <v>24</v>
      </c>
      <c r="B8" s="153" t="str">
        <f>'1-2 TOUR A1'!B8:B9</f>
        <v>A</v>
      </c>
      <c r="C8" s="7"/>
      <c r="D8" s="7"/>
      <c r="E8" s="7"/>
      <c r="F8" s="7"/>
      <c r="H8" s="108"/>
      <c r="I8" s="151" t="s">
        <v>24</v>
      </c>
      <c r="J8" s="153" t="str">
        <f>'1-2 TOUR A1'!J8:J9</f>
        <v>A</v>
      </c>
      <c r="K8" s="7"/>
      <c r="L8" s="7"/>
      <c r="M8" s="7"/>
      <c r="N8" s="7"/>
    </row>
    <row r="9" spans="1:15" x14ac:dyDescent="0.3">
      <c r="A9" s="152"/>
      <c r="B9" s="154"/>
      <c r="C9" s="7"/>
      <c r="D9" s="7"/>
      <c r="E9" s="7"/>
      <c r="F9" s="7"/>
      <c r="H9" s="108"/>
      <c r="I9" s="152"/>
      <c r="J9" s="154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2</v>
      </c>
      <c r="C11" s="157"/>
      <c r="D11" s="157"/>
      <c r="E11" s="157"/>
      <c r="F11" s="158"/>
      <c r="H11" s="108"/>
      <c r="I11" s="155" t="s">
        <v>1</v>
      </c>
      <c r="J11" s="157">
        <f>B11</f>
        <v>2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A1'!A16</f>
        <v>1</v>
      </c>
      <c r="B16" s="9">
        <v>2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18</v>
      </c>
      <c r="H16" s="113"/>
      <c r="I16" s="74">
        <f>'1-2 TOUR A1'!I16</f>
        <v>21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79" si="1">SUM(J16:N16)</f>
        <v>20</v>
      </c>
    </row>
    <row r="17" spans="1:15" ht="22.95" customHeight="1" x14ac:dyDescent="0.3">
      <c r="A17" s="74">
        <f>'1-2 TOUR A1'!A17</f>
        <v>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A1'!I17</f>
        <v>100</v>
      </c>
      <c r="J17" s="9">
        <v>3</v>
      </c>
      <c r="K17" s="9">
        <v>3</v>
      </c>
      <c r="L17" s="9">
        <v>3</v>
      </c>
      <c r="M17" s="9">
        <v>3</v>
      </c>
      <c r="N17" s="9">
        <v>2</v>
      </c>
      <c r="O17" s="5">
        <f t="shared" si="1"/>
        <v>14</v>
      </c>
    </row>
    <row r="18" spans="1:15" ht="22.95" customHeight="1" x14ac:dyDescent="0.3">
      <c r="A18" s="74">
        <f>'1-2 TOUR A1'!A18</f>
        <v>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A1'!I18</f>
        <v>29</v>
      </c>
      <c r="J18" s="9">
        <v>2</v>
      </c>
      <c r="K18" s="9">
        <v>1</v>
      </c>
      <c r="L18" s="9">
        <v>2</v>
      </c>
      <c r="M18" s="9">
        <v>3</v>
      </c>
      <c r="N18" s="9">
        <v>4</v>
      </c>
      <c r="O18" s="5">
        <f t="shared" si="1"/>
        <v>12</v>
      </c>
    </row>
    <row r="19" spans="1:15" ht="22.95" customHeight="1" x14ac:dyDescent="0.3">
      <c r="A19" s="74">
        <f>'1-2 TOUR A1'!A19</f>
        <v>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5">
        <f t="shared" si="0"/>
        <v>20</v>
      </c>
      <c r="H19" s="113"/>
      <c r="I19" s="74">
        <f>'1-2 TOUR A1'!I19</f>
        <v>24</v>
      </c>
      <c r="J19" s="9">
        <v>4</v>
      </c>
      <c r="K19" s="9">
        <v>2</v>
      </c>
      <c r="L19" s="9">
        <v>1</v>
      </c>
      <c r="M19" s="9">
        <v>4</v>
      </c>
      <c r="N19" s="9">
        <v>3</v>
      </c>
      <c r="O19" s="5">
        <f t="shared" si="1"/>
        <v>14</v>
      </c>
    </row>
    <row r="20" spans="1:15" ht="22.95" customHeight="1" x14ac:dyDescent="0.3">
      <c r="A20" s="74">
        <f>'1-2 TOUR A1'!A20</f>
        <v>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A1'!I20</f>
        <v>35</v>
      </c>
      <c r="J20" s="9">
        <v>3</v>
      </c>
      <c r="K20" s="9">
        <v>3</v>
      </c>
      <c r="L20" s="9">
        <v>2</v>
      </c>
      <c r="M20" s="9">
        <v>3</v>
      </c>
      <c r="N20" s="9">
        <v>1</v>
      </c>
      <c r="O20" s="5">
        <f t="shared" si="1"/>
        <v>12</v>
      </c>
    </row>
    <row r="21" spans="1:15" ht="22.95" customHeight="1" x14ac:dyDescent="0.3">
      <c r="A21" s="74">
        <f>'1-2 TOUR A1'!A21</f>
        <v>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A1'!I21</f>
        <v>30</v>
      </c>
      <c r="J21" s="9"/>
      <c r="K21" s="9"/>
      <c r="L21" s="9"/>
      <c r="M21" s="9"/>
      <c r="N21" s="9"/>
      <c r="O21" s="5">
        <f t="shared" si="1"/>
        <v>0</v>
      </c>
    </row>
    <row r="22" spans="1:15" ht="22.95" customHeight="1" x14ac:dyDescent="0.3">
      <c r="A22" s="74">
        <f>'1-2 TOUR A1'!A22</f>
        <v>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A1'!I22</f>
        <v>27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A1'!A23</f>
        <v>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A1'!I23</f>
        <v>101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A1'!A24</f>
        <v>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A1'!I24</f>
        <v>32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A1'!A25</f>
        <v>10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A1'!I25</f>
        <v>23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A1'!A26</f>
        <v>11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A1'!I26</f>
        <v>38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A1'!A27</f>
        <v>12</v>
      </c>
      <c r="B27" s="9">
        <v>4</v>
      </c>
      <c r="C27" s="9">
        <v>4</v>
      </c>
      <c r="D27" s="9">
        <v>4</v>
      </c>
      <c r="E27" s="9">
        <v>4</v>
      </c>
      <c r="F27" s="9">
        <v>4</v>
      </c>
      <c r="G27" s="5">
        <f t="shared" si="0"/>
        <v>20</v>
      </c>
      <c r="H27" s="113"/>
      <c r="I27" s="74">
        <f>'1-2 TOUR A1'!I27</f>
        <v>28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A1'!A28</f>
        <v>13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A1'!I28</f>
        <v>34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A1'!A29</f>
        <v>14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A1'!I29</f>
        <v>26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A1'!A30</f>
        <v>15</v>
      </c>
      <c r="B30" s="9">
        <v>3</v>
      </c>
      <c r="C30" s="9">
        <v>3</v>
      </c>
      <c r="D30" s="9">
        <v>3</v>
      </c>
      <c r="E30" s="9">
        <v>3</v>
      </c>
      <c r="F30" s="9">
        <v>3</v>
      </c>
      <c r="G30" s="5">
        <f t="shared" si="0"/>
        <v>15</v>
      </c>
      <c r="H30" s="113"/>
      <c r="I30" s="74">
        <f>'1-2 TOUR A1'!I30</f>
        <v>25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A1'!A31</f>
        <v>16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A1'!I31</f>
        <v>36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A1'!A32</f>
        <v>17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A1'!I32</f>
        <v>31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A1'!A33</f>
        <v>18</v>
      </c>
      <c r="B33" s="9">
        <v>4</v>
      </c>
      <c r="C33" s="9">
        <v>1</v>
      </c>
      <c r="D33" s="9">
        <v>1</v>
      </c>
      <c r="E33" s="9">
        <v>2</v>
      </c>
      <c r="F33" s="9">
        <v>2</v>
      </c>
      <c r="G33" s="5">
        <f t="shared" si="0"/>
        <v>10</v>
      </c>
      <c r="H33" s="113"/>
      <c r="I33" s="74">
        <f>'1-2 TOUR A1'!I33</f>
        <v>33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A1'!A34</f>
        <v>19</v>
      </c>
      <c r="B34" s="9">
        <v>1</v>
      </c>
      <c r="C34" s="9">
        <v>2</v>
      </c>
      <c r="D34" s="9">
        <v>3</v>
      </c>
      <c r="E34" s="9">
        <v>4</v>
      </c>
      <c r="F34" s="9">
        <v>4</v>
      </c>
      <c r="G34" s="5">
        <f t="shared" si="0"/>
        <v>14</v>
      </c>
      <c r="H34" s="113"/>
      <c r="I34" s="74">
        <f>'1-2 TOUR A1'!I34</f>
        <v>22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A1'!A35</f>
        <v>20</v>
      </c>
      <c r="B35" s="9">
        <v>3</v>
      </c>
      <c r="C35" s="9">
        <v>1</v>
      </c>
      <c r="D35" s="9">
        <v>2</v>
      </c>
      <c r="E35" s="9">
        <v>4</v>
      </c>
      <c r="F35" s="9">
        <v>4</v>
      </c>
      <c r="G35" s="5">
        <f t="shared" si="0"/>
        <v>14</v>
      </c>
      <c r="H35" s="113"/>
      <c r="I35" s="74">
        <f>'1-2 TOUR A1'!I35</f>
        <v>37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A1'!A36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A1'!I36</f>
        <v>49</v>
      </c>
      <c r="J36" s="9">
        <v>1</v>
      </c>
      <c r="K36" s="9">
        <v>2</v>
      </c>
      <c r="L36" s="9">
        <v>2</v>
      </c>
      <c r="M36" s="9">
        <v>2</v>
      </c>
      <c r="N36" s="9">
        <v>2</v>
      </c>
      <c r="O36" s="5">
        <f t="shared" si="1"/>
        <v>9</v>
      </c>
    </row>
    <row r="37" spans="1:15" ht="22.8" customHeight="1" x14ac:dyDescent="0.3">
      <c r="A37" s="74">
        <f>'1-2 TOUR A1'!A37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A1'!I37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A1'!A38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A1'!I38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A1'!A39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A1'!I39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A1'!A40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A1'!I40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A1'!A41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A1'!I41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A1'!A42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A1'!I42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A1'!A43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A1'!I43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A1'!A44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A1'!I44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A1'!A45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A1'!I45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A1'!A46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A1'!I46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A1'!A47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A1'!I47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A1'!A48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A1'!I48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A1'!A49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A1'!I49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A1'!A50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A1'!I50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A1'!A51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A1'!I51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A1'!A52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A1'!I52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A1'!A53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A1'!I53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A1'!A54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A1'!I54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A1'!A55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A1'!I55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A1'!A56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A1'!I56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A1'!A57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A1'!I57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A1'!A58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A1'!I58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A1'!A59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A1'!I59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A1'!A60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A1'!I60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A1'!A61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A1'!I61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A1'!A62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A1'!I62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A1'!A63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A1'!I63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A1'!A64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A1'!I64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A1'!A65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A1'!I65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A1'!A66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A1'!I66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A1'!A67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A1'!I67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A1'!A68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A1'!I68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A1'!A69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A1'!I69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A1'!A70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A1'!I70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A1'!A71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A1'!I71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A1'!A72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A1'!I72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A1'!A73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A1'!I73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A1'!A74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A1'!I74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A1'!A75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A1'!I75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A1'!A76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A1'!I76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A1'!A77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A1'!I77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A1'!A78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A1'!I78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A1'!A79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A1'!I79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A1'!A80</f>
        <v>0</v>
      </c>
      <c r="B80" s="9"/>
      <c r="C80" s="9"/>
      <c r="D80" s="9"/>
      <c r="E80" s="9"/>
      <c r="F80" s="9"/>
      <c r="G80" s="5">
        <f t="shared" ref="G80:G105" si="3">SUM(B80:F80)</f>
        <v>0</v>
      </c>
      <c r="H80" s="113"/>
      <c r="I80" s="74">
        <f>'1-2 TOUR A1'!I80</f>
        <v>0</v>
      </c>
      <c r="J80" s="9"/>
      <c r="K80" s="9"/>
      <c r="L80" s="9"/>
      <c r="M80" s="9"/>
      <c r="N80" s="9"/>
      <c r="O80" s="5">
        <f t="shared" ref="O80:O105" si="4">SUM(J80:N80)</f>
        <v>0</v>
      </c>
    </row>
    <row r="81" spans="1:15" ht="22.8" customHeight="1" x14ac:dyDescent="0.3">
      <c r="A81" s="74">
        <f>'1-2 TOUR A1'!A81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A1'!I81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A1'!A82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A1'!I82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A1'!A83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A1'!I83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A1'!A84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A1'!I84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A1'!A85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A1'!I85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ht="22.8" customHeight="1" x14ac:dyDescent="0.3">
      <c r="A86" s="74">
        <f>'1-2 TOUR A1'!A86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74">
        <f>'1-2 TOUR A1'!I86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ht="22.8" customHeight="1" x14ac:dyDescent="0.3">
      <c r="A87" s="74">
        <f>'1-2 TOUR A1'!A87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74">
        <f>'1-2 TOUR A1'!I87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ht="22.8" customHeight="1" x14ac:dyDescent="0.3">
      <c r="A88" s="74">
        <f>'1-2 TOUR A1'!A88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74">
        <f>'1-2 TOUR A1'!I88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ht="22.8" customHeight="1" x14ac:dyDescent="0.3">
      <c r="A89" s="74">
        <f>'1-2 TOUR A1'!A89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74" t="e">
        <f>'1-2 TOUR A1'!I89</f>
        <v>#REF!</v>
      </c>
      <c r="J89" s="9"/>
      <c r="K89" s="9"/>
      <c r="L89" s="9"/>
      <c r="M89" s="9"/>
      <c r="N89" s="9"/>
      <c r="O89" s="5">
        <f t="shared" si="4"/>
        <v>0</v>
      </c>
    </row>
    <row r="90" spans="1:15" ht="22.8" customHeight="1" x14ac:dyDescent="0.3">
      <c r="A90" s="74">
        <f>'1-2 TOUR A1'!A90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74">
        <f>'1-2 TOUR A1'!I90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ht="22.8" customHeight="1" x14ac:dyDescent="0.3">
      <c r="A91" s="74">
        <f>'1-2 TOUR A1'!A91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74">
        <f>'1-2 TOUR A1'!I91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ht="22.8" customHeight="1" x14ac:dyDescent="0.3">
      <c r="A92" s="74">
        <f>'1-2 TOUR A1'!A92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74">
        <f>'1-2 TOUR A1'!I92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ht="22.8" customHeight="1" x14ac:dyDescent="0.3">
      <c r="A93" s="74">
        <f>'1-2 TOUR A1'!A93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74">
        <f>'1-2 TOUR A1'!I93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ht="22.8" customHeight="1" x14ac:dyDescent="0.3">
      <c r="A94" s="74">
        <f>'1-2 TOUR A1'!A94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74">
        <f>'1-2 TOUR A1'!I94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ht="22.8" customHeight="1" x14ac:dyDescent="0.3">
      <c r="A95" s="74">
        <f>'1-2 TOUR A1'!A95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74">
        <f>'1-2 TOUR A1'!I95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ht="22.8" customHeight="1" x14ac:dyDescent="0.3">
      <c r="A96" s="74">
        <f>'1-2 TOUR A1'!A96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74">
        <f>'1-2 TOUR A1'!I96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ht="22.8" customHeight="1" x14ac:dyDescent="0.3">
      <c r="A97" s="74">
        <f>'1-2 TOUR A1'!A97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74">
        <f>'1-2 TOUR A1'!I97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ht="22.8" customHeight="1" x14ac:dyDescent="0.3">
      <c r="A98" s="74">
        <f>'1-2 TOUR A1'!A98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74">
        <f>'1-2 TOUR A1'!I98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ht="22.8" customHeight="1" x14ac:dyDescent="0.3">
      <c r="A99" s="74">
        <f>'1-2 TOUR A1'!A99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74">
        <f>'1-2 TOUR A1'!I99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ht="22.8" customHeight="1" x14ac:dyDescent="0.3">
      <c r="A100" s="74">
        <f>'1-2 TOUR A1'!A100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74">
        <f>'1-2 TOUR A1'!I100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ht="22.8" customHeight="1" x14ac:dyDescent="0.3">
      <c r="A101" s="74">
        <f>'1-2 TOUR A1'!A101</f>
        <v>0</v>
      </c>
      <c r="B101" s="9"/>
      <c r="C101" s="9"/>
      <c r="D101" s="9"/>
      <c r="E101" s="9"/>
      <c r="F101" s="9"/>
      <c r="G101" s="5">
        <f t="shared" si="3"/>
        <v>0</v>
      </c>
      <c r="H101" s="113"/>
      <c r="I101" s="74">
        <f>'1-2 TOUR A1'!I101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ht="22.8" customHeight="1" x14ac:dyDescent="0.3">
      <c r="A102" s="74">
        <f>'1-2 TOUR A1'!A102</f>
        <v>0</v>
      </c>
      <c r="B102" s="9"/>
      <c r="C102" s="9"/>
      <c r="D102" s="9"/>
      <c r="E102" s="9"/>
      <c r="F102" s="9"/>
      <c r="G102" s="5">
        <f t="shared" si="3"/>
        <v>0</v>
      </c>
      <c r="H102" s="113"/>
      <c r="I102" s="74">
        <f>'1-2 TOUR A1'!I102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ht="22.8" customHeight="1" x14ac:dyDescent="0.3">
      <c r="A103" s="74">
        <f>'1-2 TOUR A1'!A103</f>
        <v>0</v>
      </c>
      <c r="B103" s="9"/>
      <c r="C103" s="9"/>
      <c r="D103" s="9"/>
      <c r="E103" s="9"/>
      <c r="F103" s="9"/>
      <c r="G103" s="5">
        <f t="shared" si="3"/>
        <v>0</v>
      </c>
      <c r="H103" s="113"/>
      <c r="I103" s="74">
        <f>'1-2 TOUR A1'!I103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ht="22.8" customHeight="1" x14ac:dyDescent="0.3">
      <c r="A104" s="74">
        <f>'1-2 TOUR A1'!A104</f>
        <v>0</v>
      </c>
      <c r="B104" s="9"/>
      <c r="C104" s="9"/>
      <c r="D104" s="9"/>
      <c r="E104" s="9"/>
      <c r="F104" s="9"/>
      <c r="G104" s="5">
        <f t="shared" si="3"/>
        <v>0</v>
      </c>
      <c r="H104" s="113"/>
      <c r="I104" s="74">
        <f>'1-2 TOUR A1'!I104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ht="22.8" customHeight="1" x14ac:dyDescent="0.3">
      <c r="A105" s="74">
        <f>'1-2 TOUR A1'!A105</f>
        <v>0</v>
      </c>
      <c r="B105" s="5"/>
      <c r="C105" s="5"/>
      <c r="D105" s="5"/>
      <c r="E105" s="5"/>
      <c r="F105" s="5"/>
      <c r="G105" s="5">
        <f t="shared" si="3"/>
        <v>0</v>
      </c>
      <c r="H105" s="113"/>
      <c r="I105" s="74">
        <f>'1-2 TOUR A1'!I105</f>
        <v>0</v>
      </c>
      <c r="J105" s="5"/>
      <c r="K105" s="5"/>
      <c r="L105" s="5"/>
      <c r="M105" s="5"/>
      <c r="N105" s="5"/>
      <c r="O105" s="5">
        <f t="shared" si="4"/>
        <v>0</v>
      </c>
    </row>
  </sheetData>
  <sortState ref="A16:G134">
    <sortCondition ref="A16:A134"/>
  </sortState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0 G101:G105">
    <cfRule type="expression" dxfId="44" priority="4">
      <formula>$G36&gt;=10</formula>
    </cfRule>
  </conditionalFormatting>
  <conditionalFormatting sqref="J36:O100 O101:O105">
    <cfRule type="expression" dxfId="43" priority="2">
      <formula>$G36&gt;=10</formula>
    </cfRule>
  </conditionalFormatting>
  <conditionalFormatting sqref="H36:H105">
    <cfRule type="expression" dxfId="42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0 J16:N10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6"/>
  <sheetViews>
    <sheetView topLeftCell="A26" workbookViewId="0">
      <selection activeCell="K39" sqref="K39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51" t="s">
        <v>24</v>
      </c>
      <c r="B8" s="153" t="str">
        <f>'1-2 TOUR A1'!B8:B9</f>
        <v>A</v>
      </c>
      <c r="C8" s="7"/>
      <c r="D8" s="7"/>
      <c r="E8" s="7"/>
      <c r="F8" s="7"/>
      <c r="H8" s="108"/>
      <c r="I8" s="151" t="s">
        <v>24</v>
      </c>
      <c r="J8" s="153" t="str">
        <f>'1-2 TOUR A1'!J8:J9</f>
        <v>A</v>
      </c>
      <c r="K8" s="7"/>
      <c r="L8" s="7"/>
      <c r="M8" s="7"/>
      <c r="N8" s="7"/>
    </row>
    <row r="9" spans="1:15" x14ac:dyDescent="0.3">
      <c r="A9" s="152"/>
      <c r="B9" s="154"/>
      <c r="C9" s="7"/>
      <c r="D9" s="7"/>
      <c r="E9" s="7"/>
      <c r="F9" s="7"/>
      <c r="H9" s="108"/>
      <c r="I9" s="152"/>
      <c r="J9" s="154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3</v>
      </c>
      <c r="C11" s="157"/>
      <c r="D11" s="157"/>
      <c r="E11" s="157"/>
      <c r="F11" s="158"/>
      <c r="H11" s="108"/>
      <c r="I11" s="155" t="s">
        <v>1</v>
      </c>
      <c r="J11" s="157">
        <f>B11</f>
        <v>3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A1'!A16</f>
        <v>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A1'!I16</f>
        <v>21</v>
      </c>
      <c r="J16" s="9">
        <v>3</v>
      </c>
      <c r="K16" s="9">
        <v>3</v>
      </c>
      <c r="L16" s="9">
        <v>3</v>
      </c>
      <c r="M16" s="9">
        <v>3</v>
      </c>
      <c r="N16" s="9">
        <v>3</v>
      </c>
      <c r="O16" s="5">
        <f t="shared" ref="O16:O79" si="1">SUM(J16:N16)</f>
        <v>15</v>
      </c>
    </row>
    <row r="17" spans="1:15" ht="22.95" customHeight="1" x14ac:dyDescent="0.3">
      <c r="A17" s="74">
        <f>'1-2 TOUR A1'!A17</f>
        <v>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A1'!I17</f>
        <v>100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  <c r="O17" s="5">
        <f t="shared" si="1"/>
        <v>10</v>
      </c>
    </row>
    <row r="18" spans="1:15" ht="22.95" customHeight="1" x14ac:dyDescent="0.3">
      <c r="A18" s="74">
        <f>'1-2 TOUR A1'!A18</f>
        <v>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A1'!I18</f>
        <v>29</v>
      </c>
      <c r="J18" s="9">
        <v>1</v>
      </c>
      <c r="K18" s="9">
        <v>2</v>
      </c>
      <c r="L18" s="9">
        <v>1</v>
      </c>
      <c r="M18" s="9">
        <v>4</v>
      </c>
      <c r="N18" s="9">
        <v>4</v>
      </c>
      <c r="O18" s="5">
        <f t="shared" si="1"/>
        <v>12</v>
      </c>
    </row>
    <row r="19" spans="1:15" ht="22.95" customHeight="1" x14ac:dyDescent="0.3">
      <c r="A19" s="74">
        <f>'1-2 TOUR A1'!A19</f>
        <v>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5">
        <f t="shared" si="0"/>
        <v>20</v>
      </c>
      <c r="H19" s="113"/>
      <c r="I19" s="74">
        <f>'1-2 TOUR A1'!I19</f>
        <v>24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5">
        <f t="shared" si="1"/>
        <v>5</v>
      </c>
    </row>
    <row r="20" spans="1:15" ht="22.95" customHeight="1" x14ac:dyDescent="0.3">
      <c r="A20" s="74">
        <f>'1-2 TOUR A1'!A20</f>
        <v>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A1'!I20</f>
        <v>35</v>
      </c>
      <c r="J20" s="9">
        <v>3</v>
      </c>
      <c r="K20" s="9">
        <v>4</v>
      </c>
      <c r="L20" s="9">
        <v>2</v>
      </c>
      <c r="M20" s="9">
        <v>2</v>
      </c>
      <c r="N20" s="9">
        <v>2</v>
      </c>
      <c r="O20" s="5">
        <f t="shared" si="1"/>
        <v>13</v>
      </c>
    </row>
    <row r="21" spans="1:15" ht="22.95" customHeight="1" x14ac:dyDescent="0.3">
      <c r="A21" s="74">
        <f>'1-2 TOUR A1'!A21</f>
        <v>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A1'!I21</f>
        <v>30</v>
      </c>
      <c r="J21" s="9"/>
      <c r="K21" s="9"/>
      <c r="L21" s="9"/>
      <c r="M21" s="9"/>
      <c r="N21" s="9"/>
      <c r="O21" s="5">
        <f t="shared" si="1"/>
        <v>0</v>
      </c>
    </row>
    <row r="22" spans="1:15" ht="22.95" customHeight="1" x14ac:dyDescent="0.3">
      <c r="A22" s="74">
        <f>'1-2 TOUR A1'!A22</f>
        <v>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A1'!I22</f>
        <v>27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A1'!A23</f>
        <v>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A1'!I23</f>
        <v>101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A1'!A24</f>
        <v>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A1'!I24</f>
        <v>32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A1'!A25</f>
        <v>10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A1'!I25</f>
        <v>23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A1'!A26</f>
        <v>11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A1'!I26</f>
        <v>38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A1'!A27</f>
        <v>12</v>
      </c>
      <c r="B27" s="9">
        <v>4</v>
      </c>
      <c r="C27" s="9">
        <v>4</v>
      </c>
      <c r="D27" s="9">
        <v>4</v>
      </c>
      <c r="E27" s="9">
        <v>4</v>
      </c>
      <c r="F27" s="9">
        <v>4</v>
      </c>
      <c r="G27" s="5">
        <f t="shared" si="0"/>
        <v>20</v>
      </c>
      <c r="H27" s="113"/>
      <c r="I27" s="74">
        <f>'1-2 TOUR A1'!I27</f>
        <v>28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A1'!A28</f>
        <v>13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A1'!I28</f>
        <v>34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A1'!A29</f>
        <v>14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A1'!I29</f>
        <v>26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A1'!A30</f>
        <v>15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'1-2 TOUR A1'!I30</f>
        <v>25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A1'!A31</f>
        <v>16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A1'!I31</f>
        <v>36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A1'!A32</f>
        <v>17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A1'!I32</f>
        <v>31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A1'!A33</f>
        <v>18</v>
      </c>
      <c r="B33" s="9">
        <v>4</v>
      </c>
      <c r="C33" s="9">
        <v>4</v>
      </c>
      <c r="D33" s="9">
        <v>3</v>
      </c>
      <c r="E33" s="9">
        <v>2</v>
      </c>
      <c r="F33" s="9">
        <v>1</v>
      </c>
      <c r="G33" s="5">
        <f t="shared" si="0"/>
        <v>14</v>
      </c>
      <c r="H33" s="113"/>
      <c r="I33" s="74">
        <f>'1-2 TOUR A1'!I33</f>
        <v>33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A1'!A34</f>
        <v>19</v>
      </c>
      <c r="B34" s="9">
        <v>2</v>
      </c>
      <c r="C34" s="9">
        <v>2</v>
      </c>
      <c r="D34" s="9">
        <v>2</v>
      </c>
      <c r="E34" s="9">
        <v>2</v>
      </c>
      <c r="F34" s="9">
        <v>2</v>
      </c>
      <c r="G34" s="5">
        <f t="shared" si="0"/>
        <v>10</v>
      </c>
      <c r="H34" s="113"/>
      <c r="I34" s="74">
        <f>'1-2 TOUR A1'!I34</f>
        <v>22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A1'!A35</f>
        <v>20</v>
      </c>
      <c r="B35" s="9">
        <v>1</v>
      </c>
      <c r="C35" s="9">
        <v>1</v>
      </c>
      <c r="D35" s="9">
        <v>1</v>
      </c>
      <c r="E35" s="9">
        <v>1</v>
      </c>
      <c r="F35" s="9">
        <v>1</v>
      </c>
      <c r="G35" s="5">
        <f t="shared" si="0"/>
        <v>5</v>
      </c>
      <c r="H35" s="113"/>
      <c r="I35" s="74">
        <f>'1-2 TOUR A1'!I35</f>
        <v>37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A1'!A36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A1'!I36</f>
        <v>49</v>
      </c>
      <c r="J36" s="9">
        <v>3</v>
      </c>
      <c r="K36" s="9">
        <v>3</v>
      </c>
      <c r="L36" s="9">
        <v>3</v>
      </c>
      <c r="M36" s="9">
        <v>3</v>
      </c>
      <c r="N36" s="9">
        <v>3</v>
      </c>
      <c r="O36" s="5">
        <f t="shared" si="1"/>
        <v>15</v>
      </c>
    </row>
    <row r="37" spans="1:15" ht="22.8" customHeight="1" x14ac:dyDescent="0.3">
      <c r="A37" s="74">
        <f>'1-2 TOUR A1'!A37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A1'!I37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A1'!A38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A1'!I38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A1'!A39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A1'!I39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A1'!A40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A1'!I40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A1'!A41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A1'!I41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A1'!A42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A1'!I42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A1'!A43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A1'!I43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A1'!A44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A1'!I44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A1'!A45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A1'!I45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A1'!A46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A1'!I46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A1'!A47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A1'!I47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A1'!A48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A1'!I48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A1'!A49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A1'!I49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A1'!A50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A1'!I50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A1'!A51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A1'!I51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A1'!A52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A1'!I52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A1'!A53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A1'!I53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A1'!A54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A1'!I54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A1'!A55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A1'!I55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A1'!A56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A1'!I56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A1'!A57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A1'!I57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A1'!A58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A1'!I58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A1'!A59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A1'!I59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A1'!A60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A1'!I60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A1'!A61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A1'!I61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A1'!A62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A1'!I62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A1'!A63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A1'!I63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A1'!A64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A1'!I64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A1'!A65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A1'!I65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A1'!A66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A1'!I66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A1'!A67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A1'!I67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A1'!A68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A1'!I68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A1'!A69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A1'!I69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A1'!A70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A1'!I70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A1'!A71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A1'!I71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A1'!A72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A1'!I72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A1'!A73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A1'!I73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A1'!A74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A1'!I74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A1'!A75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A1'!I75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A1'!A76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A1'!I76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A1'!A77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A1'!I77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A1'!A78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A1'!I78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A1'!A79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A1'!I79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A1'!A80</f>
        <v>0</v>
      </c>
      <c r="B80" s="9"/>
      <c r="C80" s="9"/>
      <c r="D80" s="9"/>
      <c r="E80" s="9"/>
      <c r="F80" s="9"/>
      <c r="G80" s="5">
        <f t="shared" ref="G80:G100" si="3">SUM(B80:F80)</f>
        <v>0</v>
      </c>
      <c r="H80" s="113"/>
      <c r="I80" s="74">
        <f>'1-2 TOUR A1'!I80</f>
        <v>0</v>
      </c>
      <c r="J80" s="9"/>
      <c r="K80" s="9"/>
      <c r="L80" s="9"/>
      <c r="M80" s="9"/>
      <c r="N80" s="9"/>
      <c r="O80" s="5">
        <f t="shared" ref="O80:O105" si="4">SUM(J80:N80)</f>
        <v>0</v>
      </c>
    </row>
    <row r="81" spans="1:15" ht="22.8" customHeight="1" x14ac:dyDescent="0.3">
      <c r="A81" s="74">
        <f>'1-2 TOUR A1'!A81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A1'!I81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A1'!A82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A1'!I82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A1'!A83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A1'!I83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A1'!A84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A1'!I84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A1'!A85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A1'!I85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ht="22.8" customHeight="1" x14ac:dyDescent="0.3">
      <c r="A86" s="74">
        <f>'1-2 TOUR A1'!A86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74">
        <f>'1-2 TOUR A1'!I86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ht="22.8" customHeight="1" x14ac:dyDescent="0.3">
      <c r="A87" s="74">
        <f>'1-2 TOUR A1'!A87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74">
        <f>'1-2 TOUR A1'!I87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ht="22.8" customHeight="1" x14ac:dyDescent="0.3">
      <c r="A88" s="74">
        <f>'1-2 TOUR A1'!A88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74">
        <f>'1-2 TOUR A1'!I88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ht="22.8" customHeight="1" x14ac:dyDescent="0.3">
      <c r="A89" s="74">
        <f>'1-2 TOUR A1'!A89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74" t="e">
        <f>'1-2 TOUR A1'!I89</f>
        <v>#REF!</v>
      </c>
      <c r="J89" s="9"/>
      <c r="K89" s="9"/>
      <c r="L89" s="9"/>
      <c r="M89" s="9"/>
      <c r="N89" s="9"/>
      <c r="O89" s="5">
        <f t="shared" si="4"/>
        <v>0</v>
      </c>
    </row>
    <row r="90" spans="1:15" ht="22.8" customHeight="1" x14ac:dyDescent="0.3">
      <c r="A90" s="74">
        <f>'1-2 TOUR A1'!A90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74">
        <f>'1-2 TOUR A1'!I90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ht="22.8" customHeight="1" x14ac:dyDescent="0.3">
      <c r="A91" s="74">
        <f>'1-2 TOUR A1'!A91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74">
        <f>'1-2 TOUR A1'!I91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ht="22.8" customHeight="1" x14ac:dyDescent="0.3">
      <c r="A92" s="74">
        <f>'1-2 TOUR A1'!A92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74">
        <f>'1-2 TOUR A1'!I92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ht="22.8" customHeight="1" x14ac:dyDescent="0.3">
      <c r="A93" s="74">
        <f>'1-2 TOUR A1'!A93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74">
        <f>'1-2 TOUR A1'!I93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ht="22.8" customHeight="1" x14ac:dyDescent="0.3">
      <c r="A94" s="74">
        <f>'1-2 TOUR A1'!A94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74">
        <f>'1-2 TOUR A1'!I94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ht="22.8" customHeight="1" x14ac:dyDescent="0.3">
      <c r="A95" s="74">
        <f>'1-2 TOUR A1'!A95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74">
        <f>'1-2 TOUR A1'!I95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ht="22.8" customHeight="1" x14ac:dyDescent="0.3">
      <c r="A96" s="74">
        <f>'1-2 TOUR A1'!A96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74">
        <f>'1-2 TOUR A1'!I96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ht="22.8" customHeight="1" x14ac:dyDescent="0.3">
      <c r="A97" s="74">
        <f>'1-2 TOUR A1'!A97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74">
        <f>'1-2 TOUR A1'!I97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ht="22.8" customHeight="1" x14ac:dyDescent="0.3">
      <c r="A98" s="74">
        <f>'1-2 TOUR A1'!A98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74">
        <f>'1-2 TOUR A1'!I98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ht="22.8" customHeight="1" x14ac:dyDescent="0.3">
      <c r="A99" s="74">
        <f>'1-2 TOUR A1'!A99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74">
        <f>'1-2 TOUR A1'!I99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ht="22.8" customHeight="1" x14ac:dyDescent="0.3">
      <c r="A100" s="74">
        <f>'1-2 TOUR A1'!A100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74">
        <f>'1-2 TOUR A1'!I100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ht="22.8" customHeight="1" x14ac:dyDescent="0.3">
      <c r="A101" s="74">
        <f>'1-2 TOUR A1'!A101</f>
        <v>0</v>
      </c>
      <c r="B101" s="9"/>
      <c r="C101" s="9"/>
      <c r="D101" s="9"/>
      <c r="E101" s="9"/>
      <c r="F101" s="9"/>
      <c r="G101" s="5">
        <f t="shared" ref="G101:G105" si="5">SUM(B101:F101)</f>
        <v>0</v>
      </c>
      <c r="H101" s="113"/>
      <c r="I101" s="74">
        <f>'1-2 TOUR A1'!I101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ht="22.8" customHeight="1" x14ac:dyDescent="0.3">
      <c r="A102" s="74">
        <f>'1-2 TOUR A1'!A102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A1'!I102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ht="22.8" customHeight="1" x14ac:dyDescent="0.3">
      <c r="A103" s="74">
        <f>'1-2 TOUR A1'!A103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A1'!I103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ht="22.8" customHeight="1" x14ac:dyDescent="0.3">
      <c r="A104" s="74">
        <f>'1-2 TOUR A1'!A104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A1'!I104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ht="22.8" customHeight="1" x14ac:dyDescent="0.3">
      <c r="A105" s="74">
        <f>'1-2 TOUR A1'!A105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A1'!I105</f>
        <v>0</v>
      </c>
      <c r="J105" s="9"/>
      <c r="K105" s="9"/>
      <c r="L105" s="9"/>
      <c r="M105" s="9"/>
      <c r="N105" s="9"/>
      <c r="O105" s="5">
        <f t="shared" si="4"/>
        <v>0</v>
      </c>
    </row>
    <row r="106" spans="1:15" x14ac:dyDescent="0.3">
      <c r="A106" s="7"/>
      <c r="B106" s="7"/>
      <c r="C106" s="7"/>
      <c r="D106" s="7"/>
      <c r="E106" s="7"/>
      <c r="F106" s="7"/>
      <c r="I106" s="7"/>
      <c r="J106" s="7"/>
      <c r="K106" s="7"/>
      <c r="L106" s="7"/>
      <c r="M106" s="7"/>
      <c r="N106" s="7"/>
    </row>
  </sheetData>
  <sortState ref="A16:G102">
    <sortCondition ref="A16:A102"/>
  </sortState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41" priority="4">
      <formula>$G36&gt;=10</formula>
    </cfRule>
  </conditionalFormatting>
  <conditionalFormatting sqref="J36:O105">
    <cfRule type="expression" dxfId="40" priority="2">
      <formula>$G36&gt;=10</formula>
    </cfRule>
  </conditionalFormatting>
  <conditionalFormatting sqref="H36:H105">
    <cfRule type="expression" dxfId="39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6"/>
  <sheetViews>
    <sheetView topLeftCell="A26" workbookViewId="0">
      <selection activeCell="N36" sqref="N3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51" t="s">
        <v>24</v>
      </c>
      <c r="B8" s="153" t="str">
        <f>'1-2 TOUR A1'!B8:B9</f>
        <v>A</v>
      </c>
      <c r="C8" s="7"/>
      <c r="D8" s="7"/>
      <c r="E8" s="7"/>
      <c r="F8" s="7"/>
      <c r="H8" s="108"/>
      <c r="I8" s="151" t="s">
        <v>24</v>
      </c>
      <c r="J8" s="153" t="str">
        <f>'1-2 TOUR A1'!J8:J9</f>
        <v>A</v>
      </c>
      <c r="K8" s="7"/>
      <c r="L8" s="7"/>
      <c r="M8" s="7"/>
      <c r="N8" s="7"/>
    </row>
    <row r="9" spans="1:15" x14ac:dyDescent="0.3">
      <c r="A9" s="152"/>
      <c r="B9" s="154"/>
      <c r="C9" s="7"/>
      <c r="D9" s="7"/>
      <c r="E9" s="7"/>
      <c r="F9" s="7"/>
      <c r="H9" s="108"/>
      <c r="I9" s="152"/>
      <c r="J9" s="154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4</v>
      </c>
      <c r="C11" s="157"/>
      <c r="D11" s="157"/>
      <c r="E11" s="157"/>
      <c r="F11" s="158"/>
      <c r="H11" s="108"/>
      <c r="I11" s="155" t="s">
        <v>1</v>
      </c>
      <c r="J11" s="157">
        <f>B11</f>
        <v>4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A1'!A16</f>
        <v>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A1'!I16</f>
        <v>21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79" si="1">SUM(J16:N16)</f>
        <v>20</v>
      </c>
    </row>
    <row r="17" spans="1:15" ht="22.95" customHeight="1" x14ac:dyDescent="0.3">
      <c r="A17" s="74">
        <f>'1-2 TOUR A1'!A17</f>
        <v>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A1'!I17</f>
        <v>100</v>
      </c>
      <c r="J17" s="9">
        <v>3</v>
      </c>
      <c r="K17" s="9">
        <v>3</v>
      </c>
      <c r="L17" s="9">
        <v>3</v>
      </c>
      <c r="M17" s="9">
        <v>3</v>
      </c>
      <c r="N17" s="9">
        <v>2</v>
      </c>
      <c r="O17" s="5">
        <f t="shared" si="1"/>
        <v>14</v>
      </c>
    </row>
    <row r="18" spans="1:15" ht="22.95" customHeight="1" x14ac:dyDescent="0.3">
      <c r="A18" s="74">
        <f>'1-2 TOUR A1'!A18</f>
        <v>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A1'!I18</f>
        <v>29</v>
      </c>
      <c r="J18" s="9">
        <v>2</v>
      </c>
      <c r="K18" s="9">
        <v>1</v>
      </c>
      <c r="L18" s="9">
        <v>2</v>
      </c>
      <c r="M18" s="9">
        <v>3</v>
      </c>
      <c r="N18" s="9">
        <v>4</v>
      </c>
      <c r="O18" s="5">
        <f t="shared" si="1"/>
        <v>12</v>
      </c>
    </row>
    <row r="19" spans="1:15" ht="22.95" customHeight="1" x14ac:dyDescent="0.3">
      <c r="A19" s="74">
        <f>'1-2 TOUR A1'!A19</f>
        <v>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5">
        <f t="shared" si="0"/>
        <v>20</v>
      </c>
      <c r="H19" s="113"/>
      <c r="I19" s="74">
        <f>'1-2 TOUR A1'!I19</f>
        <v>24</v>
      </c>
      <c r="J19" s="9">
        <v>4</v>
      </c>
      <c r="K19" s="9">
        <v>2</v>
      </c>
      <c r="L19" s="9">
        <v>1</v>
      </c>
      <c r="M19" s="9">
        <v>4</v>
      </c>
      <c r="N19" s="9">
        <v>3</v>
      </c>
      <c r="O19" s="5">
        <f t="shared" si="1"/>
        <v>14</v>
      </c>
    </row>
    <row r="20" spans="1:15" ht="22.95" customHeight="1" x14ac:dyDescent="0.3">
      <c r="A20" s="74">
        <f>'1-2 TOUR A1'!A20</f>
        <v>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A1'!I20</f>
        <v>35</v>
      </c>
      <c r="J20" s="9">
        <v>4</v>
      </c>
      <c r="K20" s="9">
        <v>3</v>
      </c>
      <c r="L20" s="9">
        <v>2</v>
      </c>
      <c r="M20" s="9">
        <v>1</v>
      </c>
      <c r="N20" s="9">
        <v>4</v>
      </c>
      <c r="O20" s="5">
        <f t="shared" si="1"/>
        <v>14</v>
      </c>
    </row>
    <row r="21" spans="1:15" ht="22.95" customHeight="1" x14ac:dyDescent="0.3">
      <c r="A21" s="74">
        <f>'1-2 TOUR A1'!A21</f>
        <v>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A1'!I21</f>
        <v>30</v>
      </c>
      <c r="J21" s="9"/>
      <c r="K21" s="9"/>
      <c r="L21" s="9"/>
      <c r="M21" s="9"/>
      <c r="N21" s="9"/>
      <c r="O21" s="5">
        <f t="shared" si="1"/>
        <v>0</v>
      </c>
    </row>
    <row r="22" spans="1:15" ht="22.95" customHeight="1" x14ac:dyDescent="0.3">
      <c r="A22" s="74">
        <f>'1-2 TOUR A1'!A22</f>
        <v>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A1'!I22</f>
        <v>27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A1'!A23</f>
        <v>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A1'!I23</f>
        <v>101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A1'!A24</f>
        <v>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A1'!I24</f>
        <v>32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A1'!A25</f>
        <v>10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A1'!I25</f>
        <v>23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A1'!A26</f>
        <v>11</v>
      </c>
      <c r="B26" s="9">
        <v>4</v>
      </c>
      <c r="C26" s="9">
        <v>4</v>
      </c>
      <c r="D26" s="9">
        <v>4</v>
      </c>
      <c r="E26" s="9">
        <v>4</v>
      </c>
      <c r="F26" s="9">
        <v>4</v>
      </c>
      <c r="G26" s="5">
        <f t="shared" si="0"/>
        <v>20</v>
      </c>
      <c r="H26" s="113"/>
      <c r="I26" s="74">
        <f>'1-2 TOUR A1'!I26</f>
        <v>38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A1'!A27</f>
        <v>12</v>
      </c>
      <c r="B27" s="9">
        <v>4</v>
      </c>
      <c r="C27" s="9">
        <v>4</v>
      </c>
      <c r="D27" s="9">
        <v>2</v>
      </c>
      <c r="E27" s="9">
        <v>4</v>
      </c>
      <c r="F27" s="9">
        <v>1</v>
      </c>
      <c r="G27" s="5">
        <f t="shared" si="0"/>
        <v>15</v>
      </c>
      <c r="H27" s="113"/>
      <c r="I27" s="74">
        <f>'1-2 TOUR A1'!I27</f>
        <v>28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A1'!A28</f>
        <v>13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A1'!I28</f>
        <v>34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A1'!A29</f>
        <v>14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A1'!I29</f>
        <v>26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A1'!A30</f>
        <v>15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'1-2 TOUR A1'!I30</f>
        <v>25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A1'!A31</f>
        <v>16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A1'!I31</f>
        <v>36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A1'!A32</f>
        <v>17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A1'!I32</f>
        <v>31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A1'!A33</f>
        <v>18</v>
      </c>
      <c r="B33" s="9">
        <v>4</v>
      </c>
      <c r="C33" s="9">
        <v>2</v>
      </c>
      <c r="D33" s="9">
        <v>1</v>
      </c>
      <c r="E33" s="9">
        <v>4</v>
      </c>
      <c r="F33" s="9">
        <v>4</v>
      </c>
      <c r="G33" s="5">
        <f t="shared" si="0"/>
        <v>15</v>
      </c>
      <c r="H33" s="113"/>
      <c r="I33" s="74">
        <f>'1-2 TOUR A1'!I33</f>
        <v>33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A1'!A34</f>
        <v>19</v>
      </c>
      <c r="B34" s="9">
        <v>3</v>
      </c>
      <c r="C34" s="9">
        <v>3</v>
      </c>
      <c r="D34" s="9">
        <v>3</v>
      </c>
      <c r="E34" s="9">
        <v>3</v>
      </c>
      <c r="F34" s="9">
        <v>3</v>
      </c>
      <c r="G34" s="5">
        <f t="shared" si="0"/>
        <v>15</v>
      </c>
      <c r="H34" s="113"/>
      <c r="I34" s="74">
        <f>'1-2 TOUR A1'!I34</f>
        <v>22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A1'!A35</f>
        <v>20</v>
      </c>
      <c r="B35" s="9">
        <v>4</v>
      </c>
      <c r="C35" s="9">
        <v>4</v>
      </c>
      <c r="D35" s="9">
        <v>4</v>
      </c>
      <c r="E35" s="9">
        <v>4</v>
      </c>
      <c r="F35" s="9">
        <v>1</v>
      </c>
      <c r="G35" s="5">
        <f t="shared" si="0"/>
        <v>17</v>
      </c>
      <c r="H35" s="113"/>
      <c r="I35" s="74">
        <f>'1-2 TOUR A1'!I35</f>
        <v>37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A1'!A36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A1'!I36</f>
        <v>49</v>
      </c>
      <c r="J36" s="9">
        <v>4</v>
      </c>
      <c r="K36" s="9">
        <v>4</v>
      </c>
      <c r="L36" s="9">
        <v>4</v>
      </c>
      <c r="M36" s="9">
        <v>4</v>
      </c>
      <c r="N36" s="9">
        <v>4</v>
      </c>
      <c r="O36" s="5">
        <f t="shared" si="1"/>
        <v>20</v>
      </c>
    </row>
    <row r="37" spans="1:15" ht="22.8" customHeight="1" x14ac:dyDescent="0.3">
      <c r="A37" s="74">
        <f>'1-2 TOUR A1'!A37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A1'!I37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A1'!A38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A1'!I38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A1'!A39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A1'!I39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A1'!A40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A1'!I40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A1'!A41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A1'!I41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A1'!A42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A1'!I42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A1'!A43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A1'!I43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A1'!A44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A1'!I44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A1'!A45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A1'!I45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A1'!A46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A1'!I46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A1'!A47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A1'!I47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A1'!A48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A1'!I48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A1'!A49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A1'!I49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A1'!A50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A1'!I50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A1'!A51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A1'!I51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A1'!A52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A1'!I52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A1'!A53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A1'!I53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A1'!A54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A1'!I54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A1'!A55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A1'!I55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A1'!A56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A1'!I56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A1'!A57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A1'!I57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A1'!A58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A1'!I58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A1'!A59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A1'!I59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A1'!A60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A1'!I60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A1'!A61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A1'!I61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A1'!A62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A1'!I62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A1'!A63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A1'!I63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A1'!A64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A1'!I64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A1'!A65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A1'!I65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A1'!A66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A1'!I66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A1'!A67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A1'!I67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A1'!A68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A1'!I68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A1'!A69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A1'!I69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A1'!A70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A1'!I70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A1'!A71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A1'!I71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A1'!A72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A1'!I72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A1'!A73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A1'!I73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A1'!A74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A1'!I74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A1'!A75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A1'!I75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A1'!A76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A1'!I76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A1'!A77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A1'!I77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A1'!A78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A1'!I78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A1'!A79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A1'!I79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A1'!A80</f>
        <v>0</v>
      </c>
      <c r="B80" s="9"/>
      <c r="C80" s="9"/>
      <c r="D80" s="9"/>
      <c r="E80" s="9"/>
      <c r="F80" s="9"/>
      <c r="G80" s="5">
        <f t="shared" ref="G80:G100" si="3">SUM(B80:F80)</f>
        <v>0</v>
      </c>
      <c r="H80" s="113"/>
      <c r="I80" s="74">
        <f>'1-2 TOUR A1'!I80</f>
        <v>0</v>
      </c>
      <c r="J80" s="9"/>
      <c r="K80" s="9"/>
      <c r="L80" s="9"/>
      <c r="M80" s="9"/>
      <c r="N80" s="9"/>
      <c r="O80" s="5">
        <f t="shared" ref="O80:O105" si="4">SUM(J80:N80)</f>
        <v>0</v>
      </c>
    </row>
    <row r="81" spans="1:15" ht="22.8" customHeight="1" x14ac:dyDescent="0.3">
      <c r="A81" s="74">
        <f>'1-2 TOUR A1'!A81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A1'!I81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A1'!A82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A1'!I82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A1'!A83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A1'!I83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A1'!A84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A1'!I84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A1'!A85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A1'!I85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ht="22.8" customHeight="1" x14ac:dyDescent="0.3">
      <c r="A86" s="74">
        <f>'1-2 TOUR A1'!A86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74">
        <f>'1-2 TOUR A1'!I86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ht="22.8" customHeight="1" x14ac:dyDescent="0.3">
      <c r="A87" s="74">
        <f>'1-2 TOUR A1'!A87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74">
        <f>'1-2 TOUR A1'!I87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ht="22.8" customHeight="1" x14ac:dyDescent="0.3">
      <c r="A88" s="74">
        <f>'1-2 TOUR A1'!A88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74">
        <f>'1-2 TOUR A1'!I88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ht="22.8" customHeight="1" x14ac:dyDescent="0.3">
      <c r="A89" s="74">
        <f>'1-2 TOUR A1'!A89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74" t="e">
        <f>'1-2 TOUR A1'!I89</f>
        <v>#REF!</v>
      </c>
      <c r="J89" s="9"/>
      <c r="K89" s="9"/>
      <c r="L89" s="9"/>
      <c r="M89" s="9"/>
      <c r="N89" s="9"/>
      <c r="O89" s="5">
        <f t="shared" si="4"/>
        <v>0</v>
      </c>
    </row>
    <row r="90" spans="1:15" ht="22.8" customHeight="1" x14ac:dyDescent="0.3">
      <c r="A90" s="74">
        <f>'1-2 TOUR A1'!A90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74">
        <f>'1-2 TOUR A1'!I90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ht="22.8" customHeight="1" x14ac:dyDescent="0.3">
      <c r="A91" s="74">
        <f>'1-2 TOUR A1'!A91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74">
        <f>'1-2 TOUR A1'!I91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ht="22.8" customHeight="1" x14ac:dyDescent="0.3">
      <c r="A92" s="74">
        <f>'1-2 TOUR A1'!A92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74">
        <f>'1-2 TOUR A1'!I92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ht="22.8" customHeight="1" x14ac:dyDescent="0.3">
      <c r="A93" s="74">
        <f>'1-2 TOUR A1'!A93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74">
        <f>'1-2 TOUR A1'!I93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ht="22.8" customHeight="1" x14ac:dyDescent="0.3">
      <c r="A94" s="74">
        <f>'1-2 TOUR A1'!A94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74">
        <f>'1-2 TOUR A1'!I94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ht="22.8" customHeight="1" x14ac:dyDescent="0.3">
      <c r="A95" s="74">
        <f>'1-2 TOUR A1'!A95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74">
        <f>'1-2 TOUR A1'!I95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ht="22.8" customHeight="1" x14ac:dyDescent="0.3">
      <c r="A96" s="74">
        <f>'1-2 TOUR A1'!A96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74">
        <f>'1-2 TOUR A1'!I96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ht="22.8" customHeight="1" x14ac:dyDescent="0.3">
      <c r="A97" s="74">
        <f>'1-2 TOUR A1'!A97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74">
        <f>'1-2 TOUR A1'!I97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ht="22.8" customHeight="1" x14ac:dyDescent="0.3">
      <c r="A98" s="74">
        <f>'1-2 TOUR A1'!A98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74">
        <f>'1-2 TOUR A1'!I98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ht="22.8" customHeight="1" x14ac:dyDescent="0.3">
      <c r="A99" s="74">
        <f>'1-2 TOUR A1'!A99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74">
        <f>'1-2 TOUR A1'!I99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ht="22.8" customHeight="1" x14ac:dyDescent="0.3">
      <c r="A100" s="74">
        <f>'1-2 TOUR A1'!A100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74">
        <f>'1-2 TOUR A1'!I100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ht="22.8" customHeight="1" x14ac:dyDescent="0.3">
      <c r="A101" s="74">
        <f>'1-2 TOUR A1'!A101</f>
        <v>0</v>
      </c>
      <c r="B101" s="9"/>
      <c r="C101" s="9"/>
      <c r="D101" s="9"/>
      <c r="E101" s="9"/>
      <c r="F101" s="9"/>
      <c r="G101" s="5">
        <f t="shared" ref="G101:G105" si="5">SUM(B101:F101)</f>
        <v>0</v>
      </c>
      <c r="H101" s="113"/>
      <c r="I101" s="74">
        <f>'1-2 TOUR A1'!I101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ht="22.8" customHeight="1" x14ac:dyDescent="0.3">
      <c r="A102" s="74">
        <f>'1-2 TOUR A1'!A102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A1'!I102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ht="22.8" customHeight="1" x14ac:dyDescent="0.3">
      <c r="A103" s="74">
        <f>'1-2 TOUR A1'!A103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A1'!I103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ht="22.8" customHeight="1" x14ac:dyDescent="0.3">
      <c r="A104" s="74">
        <f>'1-2 TOUR A1'!A104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A1'!I104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ht="22.8" customHeight="1" x14ac:dyDescent="0.3">
      <c r="A105" s="74">
        <f>'1-2 TOUR A1'!A105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A1'!I105</f>
        <v>0</v>
      </c>
      <c r="J105" s="9"/>
      <c r="K105" s="9"/>
      <c r="L105" s="9"/>
      <c r="M105" s="9"/>
      <c r="N105" s="9"/>
      <c r="O105" s="5">
        <f t="shared" si="4"/>
        <v>0</v>
      </c>
    </row>
    <row r="106" spans="1:15" x14ac:dyDescent="0.3">
      <c r="A106" s="7"/>
      <c r="B106" s="7"/>
      <c r="C106" s="7"/>
      <c r="D106" s="7"/>
      <c r="E106" s="7"/>
      <c r="F106" s="7"/>
      <c r="I106" s="7"/>
      <c r="J106" s="7"/>
      <c r="K106" s="7"/>
      <c r="L106" s="7"/>
      <c r="M106" s="7"/>
      <c r="N106" s="7"/>
    </row>
  </sheetData>
  <sortState ref="A16:G105">
    <sortCondition ref="A16:A105"/>
  </sortState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38" priority="4">
      <formula>$G36&gt;=10</formula>
    </cfRule>
  </conditionalFormatting>
  <conditionalFormatting sqref="J36:O105">
    <cfRule type="expression" dxfId="37" priority="2">
      <formula>$G36&gt;=10</formula>
    </cfRule>
  </conditionalFormatting>
  <conditionalFormatting sqref="H36:H105">
    <cfRule type="expression" dxfId="36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6"/>
  <sheetViews>
    <sheetView zoomScaleNormal="100" workbookViewId="0">
      <selection activeCell="K38" sqref="K38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51" t="s">
        <v>24</v>
      </c>
      <c r="B8" s="153">
        <v>1</v>
      </c>
      <c r="C8" s="7"/>
      <c r="D8" s="7"/>
      <c r="E8" s="7"/>
      <c r="F8" s="7"/>
      <c r="H8" s="108"/>
      <c r="I8" s="151" t="s">
        <v>24</v>
      </c>
      <c r="J8" s="153">
        <v>1</v>
      </c>
      <c r="K8" s="7"/>
      <c r="L8" s="7"/>
      <c r="M8" s="7"/>
      <c r="N8" s="7"/>
    </row>
    <row r="9" spans="1:15" x14ac:dyDescent="0.3">
      <c r="A9" s="152"/>
      <c r="B9" s="154"/>
      <c r="C9" s="7"/>
      <c r="D9" s="7"/>
      <c r="E9" s="7"/>
      <c r="F9" s="7"/>
      <c r="H9" s="108"/>
      <c r="I9" s="152"/>
      <c r="J9" s="154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5</v>
      </c>
      <c r="C11" s="157"/>
      <c r="D11" s="157"/>
      <c r="E11" s="157"/>
      <c r="F11" s="158"/>
      <c r="H11" s="108"/>
      <c r="I11" s="155" t="s">
        <v>1</v>
      </c>
      <c r="J11" s="157">
        <f>B11</f>
        <v>5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A1'!A16</f>
        <v>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A1'!I16</f>
        <v>21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79" si="1">SUM(J16:N16)</f>
        <v>20</v>
      </c>
    </row>
    <row r="17" spans="1:15" ht="22.95" customHeight="1" x14ac:dyDescent="0.3">
      <c r="A17" s="74">
        <f>'1-2 TOUR A1'!A17</f>
        <v>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A1'!I17</f>
        <v>100</v>
      </c>
      <c r="J17" s="9">
        <v>3</v>
      </c>
      <c r="K17" s="9">
        <v>3</v>
      </c>
      <c r="L17" s="9">
        <v>3</v>
      </c>
      <c r="M17" s="9">
        <v>3</v>
      </c>
      <c r="N17" s="9">
        <v>2</v>
      </c>
      <c r="O17" s="5">
        <f t="shared" si="1"/>
        <v>14</v>
      </c>
    </row>
    <row r="18" spans="1:15" ht="22.95" customHeight="1" x14ac:dyDescent="0.3">
      <c r="A18" s="74">
        <f>'1-2 TOUR A1'!A18</f>
        <v>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A1'!I18</f>
        <v>29</v>
      </c>
      <c r="J18" s="9">
        <v>2</v>
      </c>
      <c r="K18" s="9">
        <v>1</v>
      </c>
      <c r="L18" s="9">
        <v>2</v>
      </c>
      <c r="M18" s="9">
        <v>3</v>
      </c>
      <c r="N18" s="9">
        <v>4</v>
      </c>
      <c r="O18" s="5">
        <f t="shared" si="1"/>
        <v>12</v>
      </c>
    </row>
    <row r="19" spans="1:15" ht="22.95" customHeight="1" x14ac:dyDescent="0.3">
      <c r="A19" s="74">
        <f>'1-2 TOUR A1'!A19</f>
        <v>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5">
        <f t="shared" si="0"/>
        <v>20</v>
      </c>
      <c r="H19" s="113"/>
      <c r="I19" s="74">
        <f>'1-2 TOUR A1'!I19</f>
        <v>24</v>
      </c>
      <c r="J19" s="9">
        <v>4</v>
      </c>
      <c r="K19" s="9">
        <v>2</v>
      </c>
      <c r="L19" s="9">
        <v>1</v>
      </c>
      <c r="M19" s="9">
        <v>4</v>
      </c>
      <c r="N19" s="9">
        <v>3</v>
      </c>
      <c r="O19" s="5">
        <f t="shared" si="1"/>
        <v>14</v>
      </c>
    </row>
    <row r="20" spans="1:15" ht="22.95" customHeight="1" x14ac:dyDescent="0.3">
      <c r="A20" s="74">
        <f>'1-2 TOUR A1'!A20</f>
        <v>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A1'!I20</f>
        <v>35</v>
      </c>
      <c r="J20" s="9">
        <v>4</v>
      </c>
      <c r="K20" s="9">
        <v>1</v>
      </c>
      <c r="L20" s="9">
        <v>2</v>
      </c>
      <c r="M20" s="9">
        <v>4</v>
      </c>
      <c r="N20" s="9">
        <v>3</v>
      </c>
      <c r="O20" s="5">
        <f t="shared" si="1"/>
        <v>14</v>
      </c>
    </row>
    <row r="21" spans="1:15" ht="22.95" customHeight="1" x14ac:dyDescent="0.3">
      <c r="A21" s="74">
        <f>'1-2 TOUR A1'!A21</f>
        <v>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A1'!I21</f>
        <v>30</v>
      </c>
      <c r="J21" s="9"/>
      <c r="K21" s="9"/>
      <c r="L21" s="9"/>
      <c r="M21" s="9"/>
      <c r="N21" s="9"/>
      <c r="O21" s="5">
        <f t="shared" si="1"/>
        <v>0</v>
      </c>
    </row>
    <row r="22" spans="1:15" ht="22.95" customHeight="1" x14ac:dyDescent="0.3">
      <c r="A22" s="74">
        <f>'1-2 TOUR A1'!A22</f>
        <v>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A1'!I22</f>
        <v>27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A1'!A23</f>
        <v>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A1'!I23</f>
        <v>101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A1'!A24</f>
        <v>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A1'!I24</f>
        <v>32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A1'!A25</f>
        <v>10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A1'!I25</f>
        <v>23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A1'!A26</f>
        <v>11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A1'!I26</f>
        <v>38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A1'!A27</f>
        <v>12</v>
      </c>
      <c r="B27" s="9">
        <v>4</v>
      </c>
      <c r="C27" s="9">
        <v>4</v>
      </c>
      <c r="D27" s="9">
        <v>4</v>
      </c>
      <c r="E27" s="9">
        <v>4</v>
      </c>
      <c r="F27" s="9">
        <v>4</v>
      </c>
      <c r="G27" s="5">
        <f t="shared" si="0"/>
        <v>20</v>
      </c>
      <c r="H27" s="113"/>
      <c r="I27" s="74">
        <f>'1-2 TOUR A1'!I27</f>
        <v>28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A1'!A28</f>
        <v>13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A1'!I28</f>
        <v>34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A1'!A29</f>
        <v>14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A1'!I29</f>
        <v>26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A1'!A30</f>
        <v>15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'1-2 TOUR A1'!I30</f>
        <v>25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A1'!A31</f>
        <v>16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A1'!I31</f>
        <v>36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A1'!A32</f>
        <v>17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A1'!I32</f>
        <v>31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A1'!A33</f>
        <v>18</v>
      </c>
      <c r="B33" s="9">
        <v>4</v>
      </c>
      <c r="C33" s="9">
        <v>4</v>
      </c>
      <c r="D33" s="9">
        <v>4</v>
      </c>
      <c r="E33" s="9">
        <v>4</v>
      </c>
      <c r="F33" s="9">
        <v>4</v>
      </c>
      <c r="G33" s="5">
        <f t="shared" si="0"/>
        <v>20</v>
      </c>
      <c r="H33" s="113"/>
      <c r="I33" s="74">
        <f>'1-2 TOUR A1'!I33</f>
        <v>33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A1'!A34</f>
        <v>19</v>
      </c>
      <c r="B34" s="9">
        <v>4</v>
      </c>
      <c r="C34" s="9">
        <v>1</v>
      </c>
      <c r="D34" s="9">
        <v>2</v>
      </c>
      <c r="E34" s="9">
        <v>3</v>
      </c>
      <c r="F34" s="9">
        <v>4</v>
      </c>
      <c r="G34" s="5">
        <f t="shared" si="0"/>
        <v>14</v>
      </c>
      <c r="H34" s="113"/>
      <c r="I34" s="74">
        <f>'1-2 TOUR A1'!I34</f>
        <v>22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A1'!A35</f>
        <v>20</v>
      </c>
      <c r="B35" s="9">
        <v>1</v>
      </c>
      <c r="C35" s="9">
        <v>1</v>
      </c>
      <c r="D35" s="9">
        <v>1</v>
      </c>
      <c r="E35" s="9">
        <v>1</v>
      </c>
      <c r="F35" s="9">
        <v>1</v>
      </c>
      <c r="G35" s="5">
        <f t="shared" si="0"/>
        <v>5</v>
      </c>
      <c r="H35" s="113"/>
      <c r="I35" s="74">
        <f>'1-2 TOUR A1'!I35</f>
        <v>37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A1'!A36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A1'!I36</f>
        <v>49</v>
      </c>
      <c r="J36" s="9">
        <v>3</v>
      </c>
      <c r="K36" s="9">
        <v>3</v>
      </c>
      <c r="L36" s="9">
        <v>3</v>
      </c>
      <c r="M36" s="9">
        <v>3</v>
      </c>
      <c r="N36" s="9">
        <v>3</v>
      </c>
      <c r="O36" s="5">
        <f t="shared" si="1"/>
        <v>15</v>
      </c>
    </row>
    <row r="37" spans="1:15" ht="22.8" customHeight="1" x14ac:dyDescent="0.3">
      <c r="A37" s="74">
        <f>'1-2 TOUR A1'!A37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A1'!I37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A1'!A38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A1'!I38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A1'!A39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A1'!I39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A1'!A40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A1'!I40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A1'!A41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A1'!I41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A1'!A42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A1'!I42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A1'!A43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A1'!I43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A1'!A44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A1'!I44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A1'!A45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A1'!I45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A1'!A46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A1'!I46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A1'!A47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A1'!I47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A1'!A48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A1'!I48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A1'!A49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A1'!I49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A1'!A50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A1'!I50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A1'!A51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A1'!I51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A1'!A52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A1'!I52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A1'!A53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A1'!I53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A1'!A54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A1'!I54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A1'!A55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A1'!I55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A1'!A56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A1'!I56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A1'!A57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A1'!I57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A1'!A58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A1'!I58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A1'!A59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A1'!I59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A1'!A60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A1'!I60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A1'!A61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A1'!I61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A1'!A62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A1'!I62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A1'!A63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A1'!I63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A1'!A64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A1'!I64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A1'!A65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A1'!I65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A1'!A66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A1'!I66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A1'!A67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A1'!I67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A1'!A68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A1'!I68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A1'!A69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A1'!I69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A1'!A70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A1'!I70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A1'!A71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A1'!I71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A1'!A72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A1'!I72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A1'!A73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A1'!I73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A1'!A74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A1'!I74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A1'!A75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A1'!I75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A1'!A76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A1'!I76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A1'!A77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A1'!I77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A1'!A78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A1'!I78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A1'!A79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A1'!I79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A1'!A80</f>
        <v>0</v>
      </c>
      <c r="B80" s="9"/>
      <c r="C80" s="9"/>
      <c r="D80" s="9"/>
      <c r="E80" s="9"/>
      <c r="F80" s="9"/>
      <c r="G80" s="5">
        <f t="shared" ref="G80:G100" si="3">SUM(B80:F80)</f>
        <v>0</v>
      </c>
      <c r="H80" s="113"/>
      <c r="I80" s="74">
        <f>'1-2 TOUR A1'!I80</f>
        <v>0</v>
      </c>
      <c r="J80" s="9"/>
      <c r="K80" s="9"/>
      <c r="L80" s="9"/>
      <c r="M80" s="9"/>
      <c r="N80" s="9"/>
      <c r="O80" s="5">
        <f t="shared" ref="O80:O105" si="4">SUM(J80:N80)</f>
        <v>0</v>
      </c>
    </row>
    <row r="81" spans="1:15" ht="22.8" customHeight="1" x14ac:dyDescent="0.3">
      <c r="A81" s="74">
        <f>'1-2 TOUR A1'!A81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A1'!I81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A1'!A82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A1'!I82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A1'!A83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A1'!I83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A1'!A84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A1'!I84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A1'!A85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A1'!I85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ht="22.8" customHeight="1" x14ac:dyDescent="0.3">
      <c r="A86" s="74">
        <f>'1-2 TOUR A1'!A86</f>
        <v>0</v>
      </c>
      <c r="B86" s="9"/>
      <c r="C86" s="9"/>
      <c r="D86" s="9"/>
      <c r="E86" s="9"/>
      <c r="F86" s="9"/>
      <c r="G86" s="5">
        <f t="shared" si="3"/>
        <v>0</v>
      </c>
      <c r="H86" s="113"/>
      <c r="I86" s="74">
        <f>'1-2 TOUR A1'!I86</f>
        <v>0</v>
      </c>
      <c r="J86" s="9"/>
      <c r="K86" s="9"/>
      <c r="L86" s="9"/>
      <c r="M86" s="9"/>
      <c r="N86" s="9"/>
      <c r="O86" s="5">
        <f t="shared" si="4"/>
        <v>0</v>
      </c>
    </row>
    <row r="87" spans="1:15" ht="22.8" customHeight="1" x14ac:dyDescent="0.3">
      <c r="A87" s="74">
        <f>'1-2 TOUR A1'!A87</f>
        <v>0</v>
      </c>
      <c r="B87" s="9"/>
      <c r="C87" s="9"/>
      <c r="D87" s="9"/>
      <c r="E87" s="9"/>
      <c r="F87" s="9"/>
      <c r="G87" s="5">
        <f t="shared" si="3"/>
        <v>0</v>
      </c>
      <c r="H87" s="113"/>
      <c r="I87" s="74">
        <f>'1-2 TOUR A1'!I87</f>
        <v>0</v>
      </c>
      <c r="J87" s="9"/>
      <c r="K87" s="9"/>
      <c r="L87" s="9"/>
      <c r="M87" s="9"/>
      <c r="N87" s="9"/>
      <c r="O87" s="5">
        <f t="shared" si="4"/>
        <v>0</v>
      </c>
    </row>
    <row r="88" spans="1:15" ht="22.8" customHeight="1" x14ac:dyDescent="0.3">
      <c r="A88" s="74">
        <f>'1-2 TOUR A1'!A88</f>
        <v>0</v>
      </c>
      <c r="B88" s="9"/>
      <c r="C88" s="9"/>
      <c r="D88" s="9"/>
      <c r="E88" s="9"/>
      <c r="F88" s="9"/>
      <c r="G88" s="5">
        <f t="shared" si="3"/>
        <v>0</v>
      </c>
      <c r="H88" s="113"/>
      <c r="I88" s="74">
        <f>'1-2 TOUR A1'!I88</f>
        <v>0</v>
      </c>
      <c r="J88" s="9"/>
      <c r="K88" s="9"/>
      <c r="L88" s="9"/>
      <c r="M88" s="9"/>
      <c r="N88" s="9"/>
      <c r="O88" s="5">
        <f t="shared" si="4"/>
        <v>0</v>
      </c>
    </row>
    <row r="89" spans="1:15" ht="22.8" customHeight="1" x14ac:dyDescent="0.3">
      <c r="A89" s="74">
        <f>'1-2 TOUR A1'!A89</f>
        <v>0</v>
      </c>
      <c r="B89" s="9"/>
      <c r="C89" s="9"/>
      <c r="D89" s="9"/>
      <c r="E89" s="9"/>
      <c r="F89" s="9"/>
      <c r="G89" s="5">
        <f t="shared" si="3"/>
        <v>0</v>
      </c>
      <c r="H89" s="113"/>
      <c r="I89" s="74" t="e">
        <f>'1-2 TOUR A1'!I89</f>
        <v>#REF!</v>
      </c>
      <c r="J89" s="9"/>
      <c r="K89" s="9"/>
      <c r="L89" s="9"/>
      <c r="M89" s="9"/>
      <c r="N89" s="9"/>
      <c r="O89" s="5">
        <f t="shared" si="4"/>
        <v>0</v>
      </c>
    </row>
    <row r="90" spans="1:15" ht="22.8" customHeight="1" x14ac:dyDescent="0.3">
      <c r="A90" s="74">
        <f>'1-2 TOUR A1'!A90</f>
        <v>0</v>
      </c>
      <c r="B90" s="9"/>
      <c r="C90" s="9"/>
      <c r="D90" s="9"/>
      <c r="E90" s="9"/>
      <c r="F90" s="9"/>
      <c r="G90" s="5">
        <f t="shared" si="3"/>
        <v>0</v>
      </c>
      <c r="H90" s="113"/>
      <c r="I90" s="74">
        <f>'1-2 TOUR A1'!I90</f>
        <v>0</v>
      </c>
      <c r="J90" s="9"/>
      <c r="K90" s="9"/>
      <c r="L90" s="9"/>
      <c r="M90" s="9"/>
      <c r="N90" s="9"/>
      <c r="O90" s="5">
        <f t="shared" si="4"/>
        <v>0</v>
      </c>
    </row>
    <row r="91" spans="1:15" ht="22.8" customHeight="1" x14ac:dyDescent="0.3">
      <c r="A91" s="74">
        <f>'1-2 TOUR A1'!A91</f>
        <v>0</v>
      </c>
      <c r="B91" s="9"/>
      <c r="C91" s="9"/>
      <c r="D91" s="9"/>
      <c r="E91" s="9"/>
      <c r="F91" s="9"/>
      <c r="G91" s="5">
        <f t="shared" si="3"/>
        <v>0</v>
      </c>
      <c r="H91" s="113"/>
      <c r="I91" s="74">
        <f>'1-2 TOUR A1'!I91</f>
        <v>0</v>
      </c>
      <c r="J91" s="9"/>
      <c r="K91" s="9"/>
      <c r="L91" s="9"/>
      <c r="M91" s="9"/>
      <c r="N91" s="9"/>
      <c r="O91" s="5">
        <f t="shared" si="4"/>
        <v>0</v>
      </c>
    </row>
    <row r="92" spans="1:15" ht="22.8" customHeight="1" x14ac:dyDescent="0.3">
      <c r="A92" s="74">
        <f>'1-2 TOUR A1'!A92</f>
        <v>0</v>
      </c>
      <c r="B92" s="9"/>
      <c r="C92" s="9"/>
      <c r="D92" s="9"/>
      <c r="E92" s="9"/>
      <c r="F92" s="9"/>
      <c r="G92" s="5">
        <f t="shared" si="3"/>
        <v>0</v>
      </c>
      <c r="H92" s="113"/>
      <c r="I92" s="74">
        <f>'1-2 TOUR A1'!I92</f>
        <v>0</v>
      </c>
      <c r="J92" s="9"/>
      <c r="K92" s="9"/>
      <c r="L92" s="9"/>
      <c r="M92" s="9"/>
      <c r="N92" s="9"/>
      <c r="O92" s="5">
        <f t="shared" si="4"/>
        <v>0</v>
      </c>
    </row>
    <row r="93" spans="1:15" ht="22.8" customHeight="1" x14ac:dyDescent="0.3">
      <c r="A93" s="74">
        <f>'1-2 TOUR A1'!A93</f>
        <v>0</v>
      </c>
      <c r="B93" s="9"/>
      <c r="C93" s="9"/>
      <c r="D93" s="9"/>
      <c r="E93" s="9"/>
      <c r="F93" s="9"/>
      <c r="G93" s="5">
        <f t="shared" si="3"/>
        <v>0</v>
      </c>
      <c r="H93" s="113"/>
      <c r="I93" s="74">
        <f>'1-2 TOUR A1'!I93</f>
        <v>0</v>
      </c>
      <c r="J93" s="9"/>
      <c r="K93" s="9"/>
      <c r="L93" s="9"/>
      <c r="M93" s="9"/>
      <c r="N93" s="9"/>
      <c r="O93" s="5">
        <f t="shared" si="4"/>
        <v>0</v>
      </c>
    </row>
    <row r="94" spans="1:15" ht="22.8" customHeight="1" x14ac:dyDescent="0.3">
      <c r="A94" s="74">
        <f>'1-2 TOUR A1'!A94</f>
        <v>0</v>
      </c>
      <c r="B94" s="9"/>
      <c r="C94" s="9"/>
      <c r="D94" s="9"/>
      <c r="E94" s="9"/>
      <c r="F94" s="9"/>
      <c r="G94" s="5">
        <f t="shared" si="3"/>
        <v>0</v>
      </c>
      <c r="H94" s="113"/>
      <c r="I94" s="74">
        <f>'1-2 TOUR A1'!I94</f>
        <v>0</v>
      </c>
      <c r="J94" s="9"/>
      <c r="K94" s="9"/>
      <c r="L94" s="9"/>
      <c r="M94" s="9"/>
      <c r="N94" s="9"/>
      <c r="O94" s="5">
        <f t="shared" si="4"/>
        <v>0</v>
      </c>
    </row>
    <row r="95" spans="1:15" ht="22.8" customHeight="1" x14ac:dyDescent="0.3">
      <c r="A95" s="74">
        <f>'1-2 TOUR A1'!A95</f>
        <v>0</v>
      </c>
      <c r="B95" s="9"/>
      <c r="C95" s="9"/>
      <c r="D95" s="9"/>
      <c r="E95" s="9"/>
      <c r="F95" s="9"/>
      <c r="G95" s="5">
        <f t="shared" si="3"/>
        <v>0</v>
      </c>
      <c r="H95" s="113"/>
      <c r="I95" s="74">
        <f>'1-2 TOUR A1'!I95</f>
        <v>0</v>
      </c>
      <c r="J95" s="9"/>
      <c r="K95" s="9"/>
      <c r="L95" s="9"/>
      <c r="M95" s="9"/>
      <c r="N95" s="9"/>
      <c r="O95" s="5">
        <f t="shared" si="4"/>
        <v>0</v>
      </c>
    </row>
    <row r="96" spans="1:15" ht="22.8" customHeight="1" x14ac:dyDescent="0.3">
      <c r="A96" s="74">
        <f>'1-2 TOUR A1'!A96</f>
        <v>0</v>
      </c>
      <c r="B96" s="9"/>
      <c r="C96" s="9"/>
      <c r="D96" s="9"/>
      <c r="E96" s="9"/>
      <c r="F96" s="9"/>
      <c r="G96" s="5">
        <f t="shared" si="3"/>
        <v>0</v>
      </c>
      <c r="H96" s="113"/>
      <c r="I96" s="74">
        <f>'1-2 TOUR A1'!I96</f>
        <v>0</v>
      </c>
      <c r="J96" s="9"/>
      <c r="K96" s="9"/>
      <c r="L96" s="9"/>
      <c r="M96" s="9"/>
      <c r="N96" s="9"/>
      <c r="O96" s="5">
        <f t="shared" si="4"/>
        <v>0</v>
      </c>
    </row>
    <row r="97" spans="1:15" ht="22.8" customHeight="1" x14ac:dyDescent="0.3">
      <c r="A97" s="74">
        <f>'1-2 TOUR A1'!A97</f>
        <v>0</v>
      </c>
      <c r="B97" s="9"/>
      <c r="C97" s="9"/>
      <c r="D97" s="9"/>
      <c r="E97" s="9"/>
      <c r="F97" s="9"/>
      <c r="G97" s="5">
        <f t="shared" si="3"/>
        <v>0</v>
      </c>
      <c r="H97" s="113"/>
      <c r="I97" s="74">
        <f>'1-2 TOUR A1'!I97</f>
        <v>0</v>
      </c>
      <c r="J97" s="9"/>
      <c r="K97" s="9"/>
      <c r="L97" s="9"/>
      <c r="M97" s="9"/>
      <c r="N97" s="9"/>
      <c r="O97" s="5">
        <f t="shared" si="4"/>
        <v>0</v>
      </c>
    </row>
    <row r="98" spans="1:15" ht="22.8" customHeight="1" x14ac:dyDescent="0.3">
      <c r="A98" s="74">
        <f>'1-2 TOUR A1'!A98</f>
        <v>0</v>
      </c>
      <c r="B98" s="9"/>
      <c r="C98" s="9"/>
      <c r="D98" s="9"/>
      <c r="E98" s="9"/>
      <c r="F98" s="9"/>
      <c r="G98" s="5">
        <f t="shared" si="3"/>
        <v>0</v>
      </c>
      <c r="H98" s="113"/>
      <c r="I98" s="74">
        <f>'1-2 TOUR A1'!I98</f>
        <v>0</v>
      </c>
      <c r="J98" s="9"/>
      <c r="K98" s="9"/>
      <c r="L98" s="9"/>
      <c r="M98" s="9"/>
      <c r="N98" s="9"/>
      <c r="O98" s="5">
        <f t="shared" si="4"/>
        <v>0</v>
      </c>
    </row>
    <row r="99" spans="1:15" ht="22.8" customHeight="1" x14ac:dyDescent="0.3">
      <c r="A99" s="74">
        <f>'1-2 TOUR A1'!A99</f>
        <v>0</v>
      </c>
      <c r="B99" s="9"/>
      <c r="C99" s="9"/>
      <c r="D99" s="9"/>
      <c r="E99" s="9"/>
      <c r="F99" s="9"/>
      <c r="G99" s="5">
        <f t="shared" si="3"/>
        <v>0</v>
      </c>
      <c r="H99" s="113"/>
      <c r="I99" s="74">
        <f>'1-2 TOUR A1'!I99</f>
        <v>0</v>
      </c>
      <c r="J99" s="9"/>
      <c r="K99" s="9"/>
      <c r="L99" s="9"/>
      <c r="M99" s="9"/>
      <c r="N99" s="9"/>
      <c r="O99" s="5">
        <f t="shared" si="4"/>
        <v>0</v>
      </c>
    </row>
    <row r="100" spans="1:15" ht="22.8" customHeight="1" x14ac:dyDescent="0.3">
      <c r="A100" s="74">
        <f>'1-2 TOUR A1'!A100</f>
        <v>0</v>
      </c>
      <c r="B100" s="9"/>
      <c r="C100" s="9"/>
      <c r="D100" s="9"/>
      <c r="E100" s="9"/>
      <c r="F100" s="9"/>
      <c r="G100" s="5">
        <f t="shared" si="3"/>
        <v>0</v>
      </c>
      <c r="H100" s="113"/>
      <c r="I100" s="74">
        <f>'1-2 TOUR A1'!I100</f>
        <v>0</v>
      </c>
      <c r="J100" s="9"/>
      <c r="K100" s="9"/>
      <c r="L100" s="9"/>
      <c r="M100" s="9"/>
      <c r="N100" s="9"/>
      <c r="O100" s="5">
        <f t="shared" si="4"/>
        <v>0</v>
      </c>
    </row>
    <row r="101" spans="1:15" ht="22.8" customHeight="1" x14ac:dyDescent="0.3">
      <c r="A101" s="74">
        <f>'1-2 TOUR A1'!A101</f>
        <v>0</v>
      </c>
      <c r="B101" s="9"/>
      <c r="C101" s="9"/>
      <c r="D101" s="9"/>
      <c r="E101" s="9"/>
      <c r="F101" s="9"/>
      <c r="G101" s="5">
        <f t="shared" ref="G101:G105" si="5">SUM(B101:F101)</f>
        <v>0</v>
      </c>
      <c r="H101" s="113"/>
      <c r="I101" s="74">
        <f>'1-2 TOUR A1'!I101</f>
        <v>0</v>
      </c>
      <c r="J101" s="9"/>
      <c r="K101" s="9"/>
      <c r="L101" s="9"/>
      <c r="M101" s="9"/>
      <c r="N101" s="9"/>
      <c r="O101" s="5">
        <f t="shared" si="4"/>
        <v>0</v>
      </c>
    </row>
    <row r="102" spans="1:15" ht="22.8" customHeight="1" x14ac:dyDescent="0.3">
      <c r="A102" s="74">
        <f>'1-2 TOUR A1'!A102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A1'!I102</f>
        <v>0</v>
      </c>
      <c r="J102" s="9"/>
      <c r="K102" s="9"/>
      <c r="L102" s="9"/>
      <c r="M102" s="9"/>
      <c r="N102" s="9"/>
      <c r="O102" s="5">
        <f t="shared" si="4"/>
        <v>0</v>
      </c>
    </row>
    <row r="103" spans="1:15" ht="22.8" customHeight="1" x14ac:dyDescent="0.3">
      <c r="A103" s="74">
        <f>'1-2 TOUR A1'!A103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A1'!I103</f>
        <v>0</v>
      </c>
      <c r="J103" s="9"/>
      <c r="K103" s="9"/>
      <c r="L103" s="9"/>
      <c r="M103" s="9"/>
      <c r="N103" s="9"/>
      <c r="O103" s="5">
        <f t="shared" si="4"/>
        <v>0</v>
      </c>
    </row>
    <row r="104" spans="1:15" ht="22.8" customHeight="1" x14ac:dyDescent="0.3">
      <c r="A104" s="74">
        <f>'1-2 TOUR A1'!A104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A1'!I104</f>
        <v>0</v>
      </c>
      <c r="J104" s="9"/>
      <c r="K104" s="9"/>
      <c r="L104" s="9"/>
      <c r="M104" s="9"/>
      <c r="N104" s="9"/>
      <c r="O104" s="5">
        <f t="shared" si="4"/>
        <v>0</v>
      </c>
    </row>
    <row r="105" spans="1:15" ht="22.8" customHeight="1" x14ac:dyDescent="0.3">
      <c r="A105" s="74">
        <f>'1-2 TOUR A1'!A105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A1'!I105</f>
        <v>0</v>
      </c>
      <c r="J105" s="9"/>
      <c r="K105" s="9"/>
      <c r="L105" s="9"/>
      <c r="M105" s="9"/>
      <c r="N105" s="9"/>
      <c r="O105" s="5">
        <f t="shared" si="4"/>
        <v>0</v>
      </c>
    </row>
    <row r="106" spans="1:15" x14ac:dyDescent="0.3">
      <c r="A106" s="7"/>
      <c r="B106" s="7"/>
      <c r="C106" s="7"/>
      <c r="D106" s="7"/>
      <c r="E106" s="7"/>
      <c r="F106" s="7"/>
      <c r="I106" s="7"/>
      <c r="J106" s="7"/>
      <c r="K106" s="7"/>
      <c r="L106" s="7"/>
      <c r="M106" s="7"/>
      <c r="N106" s="7"/>
    </row>
  </sheetData>
  <sortState ref="A16:G41">
    <sortCondition ref="A16:A41"/>
  </sortState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H105">
    <cfRule type="expression" dxfId="35" priority="3">
      <formula>$G36&gt;=10</formula>
    </cfRule>
  </conditionalFormatting>
  <conditionalFormatting sqref="J36:O105">
    <cfRule type="expression" dxfId="34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workbookViewId="0">
      <selection activeCell="D23" sqref="D23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84"/>
      <c r="J1" s="85"/>
      <c r="K1" s="85"/>
      <c r="L1" s="85"/>
      <c r="M1" s="85"/>
      <c r="N1" s="85"/>
      <c r="O1" s="86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84"/>
      <c r="J2" s="85"/>
      <c r="K2" s="85"/>
      <c r="L2" s="85"/>
      <c r="M2" s="85"/>
      <c r="N2" s="85"/>
      <c r="O2" s="86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63" t="s">
        <v>0</v>
      </c>
      <c r="J3" s="164"/>
      <c r="K3" s="164"/>
      <c r="L3" s="164"/>
      <c r="M3" s="164"/>
      <c r="N3" s="164"/>
      <c r="O3" s="164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63"/>
      <c r="J4" s="164"/>
      <c r="K4" s="164"/>
      <c r="L4" s="164"/>
      <c r="M4" s="164"/>
      <c r="N4" s="164"/>
      <c r="O4" s="164"/>
    </row>
    <row r="5" spans="1:15" x14ac:dyDescent="0.3">
      <c r="A5" s="67"/>
      <c r="B5" s="67"/>
      <c r="C5" s="67"/>
      <c r="D5" s="67"/>
      <c r="E5" s="67"/>
      <c r="F5" s="67"/>
      <c r="G5" s="67"/>
      <c r="H5" s="110"/>
      <c r="I5" s="78"/>
      <c r="J5" s="70"/>
      <c r="K5" s="70"/>
      <c r="L5" s="70"/>
      <c r="M5" s="70"/>
      <c r="N5" s="70"/>
      <c r="O5" s="70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65" t="s">
        <v>26</v>
      </c>
      <c r="J6" s="166"/>
      <c r="K6" s="166"/>
      <c r="L6" s="166"/>
      <c r="M6" s="166"/>
      <c r="N6" s="166"/>
      <c r="O6" s="166"/>
    </row>
    <row r="7" spans="1:15" x14ac:dyDescent="0.3">
      <c r="H7" s="108"/>
      <c r="I7" s="79"/>
      <c r="J7" s="80"/>
      <c r="K7" s="80"/>
      <c r="L7" s="80"/>
      <c r="M7" s="80"/>
      <c r="N7" s="80"/>
      <c r="O7" s="11"/>
    </row>
    <row r="8" spans="1:15" x14ac:dyDescent="0.3">
      <c r="A8" s="173" t="s">
        <v>24</v>
      </c>
      <c r="B8" s="169" t="s">
        <v>16</v>
      </c>
      <c r="C8" s="10"/>
      <c r="D8" s="10"/>
      <c r="E8" s="10"/>
      <c r="F8" s="10"/>
      <c r="G8" s="11"/>
      <c r="H8" s="108"/>
      <c r="I8" s="167" t="s">
        <v>24</v>
      </c>
      <c r="J8" s="169" t="s">
        <v>16</v>
      </c>
      <c r="K8" s="10"/>
      <c r="L8" s="10"/>
      <c r="M8" s="10"/>
      <c r="N8" s="10"/>
      <c r="O8" s="11"/>
    </row>
    <row r="9" spans="1:15" x14ac:dyDescent="0.3">
      <c r="A9" s="174"/>
      <c r="B9" s="170"/>
      <c r="C9" s="10"/>
      <c r="D9" s="10"/>
      <c r="E9" s="10"/>
      <c r="F9" s="10"/>
      <c r="G9" s="11"/>
      <c r="H9" s="108"/>
      <c r="I9" s="168"/>
      <c r="J9" s="170"/>
      <c r="K9" s="10"/>
      <c r="L9" s="10"/>
      <c r="M9" s="10"/>
      <c r="N9" s="10"/>
      <c r="O9" s="11"/>
    </row>
    <row r="10" spans="1:15" x14ac:dyDescent="0.3">
      <c r="A10" s="10"/>
      <c r="B10" s="10"/>
      <c r="C10" s="10"/>
      <c r="D10" s="10"/>
      <c r="E10" s="10"/>
      <c r="F10" s="10"/>
      <c r="G10" s="11"/>
      <c r="H10" s="108"/>
      <c r="I10" s="81"/>
      <c r="J10" s="10"/>
      <c r="K10" s="10"/>
      <c r="L10" s="10"/>
      <c r="M10" s="10"/>
      <c r="N10" s="10"/>
      <c r="O10" s="11"/>
    </row>
    <row r="11" spans="1:15" x14ac:dyDescent="0.3">
      <c r="A11" s="155" t="s">
        <v>1</v>
      </c>
      <c r="B11" s="157">
        <v>1</v>
      </c>
      <c r="C11" s="157"/>
      <c r="D11" s="157"/>
      <c r="E11" s="157"/>
      <c r="F11" s="158"/>
      <c r="G11" s="11"/>
      <c r="H11" s="108"/>
      <c r="I11" s="171" t="s">
        <v>1</v>
      </c>
      <c r="J11" s="157">
        <f>B11</f>
        <v>1</v>
      </c>
      <c r="K11" s="157"/>
      <c r="L11" s="157"/>
      <c r="M11" s="157"/>
      <c r="N11" s="158"/>
      <c r="O11" s="11"/>
    </row>
    <row r="12" spans="1:15" ht="31.8" customHeight="1" x14ac:dyDescent="0.3">
      <c r="A12" s="156"/>
      <c r="B12" s="159"/>
      <c r="C12" s="159"/>
      <c r="D12" s="159"/>
      <c r="E12" s="159"/>
      <c r="F12" s="160"/>
      <c r="G12" s="11"/>
      <c r="H12" s="108"/>
      <c r="I12" s="172"/>
      <c r="J12" s="159"/>
      <c r="K12" s="159"/>
      <c r="L12" s="159"/>
      <c r="M12" s="159"/>
      <c r="N12" s="160"/>
      <c r="O12" s="11"/>
    </row>
    <row r="13" spans="1:15" x14ac:dyDescent="0.3">
      <c r="A13" s="10"/>
      <c r="B13" s="10"/>
      <c r="C13" s="10"/>
      <c r="D13" s="10"/>
      <c r="E13" s="10"/>
      <c r="F13" s="10"/>
      <c r="G13" s="11"/>
      <c r="H13" s="108"/>
      <c r="I13" s="81"/>
      <c r="J13" s="10"/>
      <c r="K13" s="10"/>
      <c r="L13" s="10"/>
      <c r="M13" s="10"/>
      <c r="N13" s="10"/>
      <c r="O13" s="11"/>
    </row>
    <row r="14" spans="1:15" x14ac:dyDescent="0.3">
      <c r="A14" s="10"/>
      <c r="B14" s="10"/>
      <c r="C14" s="10"/>
      <c r="D14" s="10"/>
      <c r="E14" s="10"/>
      <c r="F14" s="10"/>
      <c r="G14" s="11"/>
      <c r="H14" s="108"/>
      <c r="I14" s="81"/>
      <c r="J14" s="10"/>
      <c r="K14" s="10"/>
      <c r="L14" s="10"/>
      <c r="M14" s="10"/>
      <c r="N14" s="10"/>
      <c r="O14" s="11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76" t="s">
        <v>7</v>
      </c>
      <c r="H15" s="112"/>
      <c r="I15" s="82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v>21</v>
      </c>
      <c r="B16" s="9">
        <v>1</v>
      </c>
      <c r="C16" s="9">
        <v>2</v>
      </c>
      <c r="D16" s="9">
        <v>3</v>
      </c>
      <c r="E16" s="9">
        <v>4</v>
      </c>
      <c r="F16" s="9">
        <v>2</v>
      </c>
      <c r="G16" s="77">
        <f t="shared" ref="G16:G47" si="0">SUM(B16:F16)</f>
        <v>12</v>
      </c>
      <c r="H16" s="113"/>
      <c r="I16" s="83">
        <f>'RESULTAT FINAL'!A5</f>
        <v>4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79" si="1">SUM(J16:N16)</f>
        <v>20</v>
      </c>
    </row>
    <row r="17" spans="1:15" ht="22.95" customHeight="1" x14ac:dyDescent="0.3">
      <c r="A17" s="74">
        <v>22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77">
        <f t="shared" si="0"/>
        <v>6</v>
      </c>
      <c r="H17" s="113"/>
      <c r="I17" s="83">
        <f>'RESULTAT FINAL'!A6</f>
        <v>12</v>
      </c>
      <c r="J17" s="9">
        <v>3</v>
      </c>
      <c r="K17" s="9">
        <v>3</v>
      </c>
      <c r="L17" s="9">
        <v>3</v>
      </c>
      <c r="M17" s="9">
        <v>3</v>
      </c>
      <c r="N17" s="9">
        <v>2</v>
      </c>
      <c r="O17" s="5">
        <f t="shared" si="1"/>
        <v>14</v>
      </c>
    </row>
    <row r="18" spans="1:15" ht="22.95" customHeight="1" x14ac:dyDescent="0.3">
      <c r="A18" s="74">
        <v>23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77">
        <f t="shared" si="0"/>
        <v>15</v>
      </c>
      <c r="H18" s="113"/>
      <c r="I18" s="83">
        <f>'RESULTAT FINAL'!A7</f>
        <v>1</v>
      </c>
      <c r="J18" s="9">
        <v>2</v>
      </c>
      <c r="K18" s="9">
        <v>1</v>
      </c>
      <c r="L18" s="9">
        <v>2</v>
      </c>
      <c r="M18" s="9">
        <v>3</v>
      </c>
      <c r="N18" s="9">
        <v>4</v>
      </c>
      <c r="O18" s="5">
        <f t="shared" si="1"/>
        <v>12</v>
      </c>
    </row>
    <row r="19" spans="1:15" ht="22.95" customHeight="1" x14ac:dyDescent="0.3">
      <c r="A19" s="74">
        <v>24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77">
        <f t="shared" si="0"/>
        <v>17</v>
      </c>
      <c r="H19" s="113"/>
      <c r="I19" s="83">
        <f>'RESULTAT FINAL'!A8</f>
        <v>15</v>
      </c>
      <c r="J19" s="9">
        <v>4</v>
      </c>
      <c r="K19" s="9">
        <v>2</v>
      </c>
      <c r="L19" s="9">
        <v>1</v>
      </c>
      <c r="M19" s="9">
        <v>4</v>
      </c>
      <c r="N19" s="9">
        <v>3</v>
      </c>
      <c r="O19" s="5">
        <f t="shared" si="1"/>
        <v>14</v>
      </c>
    </row>
    <row r="20" spans="1:15" ht="22.95" customHeight="1" x14ac:dyDescent="0.3">
      <c r="A20" s="74">
        <v>25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77">
        <f t="shared" si="0"/>
        <v>14</v>
      </c>
      <c r="H20" s="113"/>
      <c r="I20" s="83">
        <f>'RESULTAT FINAL'!A9</f>
        <v>9</v>
      </c>
      <c r="J20" s="9">
        <v>4</v>
      </c>
      <c r="K20" s="9">
        <v>3</v>
      </c>
      <c r="L20" s="9">
        <v>2</v>
      </c>
      <c r="M20" s="9">
        <v>1</v>
      </c>
      <c r="N20" s="9">
        <v>1</v>
      </c>
      <c r="O20" s="5">
        <f t="shared" si="1"/>
        <v>11</v>
      </c>
    </row>
    <row r="21" spans="1:15" ht="22.95" customHeight="1" x14ac:dyDescent="0.3">
      <c r="A21" s="74">
        <v>26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77">
        <f t="shared" si="0"/>
        <v>14</v>
      </c>
      <c r="H21" s="113"/>
      <c r="I21" s="83">
        <f>'RESULTAT FINAL'!A10</f>
        <v>10</v>
      </c>
      <c r="J21" s="9">
        <v>4</v>
      </c>
      <c r="K21" s="9">
        <v>4</v>
      </c>
      <c r="L21" s="9">
        <v>4</v>
      </c>
      <c r="M21" s="9">
        <v>4</v>
      </c>
      <c r="N21" s="9">
        <v>4</v>
      </c>
      <c r="O21" s="5">
        <f t="shared" si="1"/>
        <v>20</v>
      </c>
    </row>
    <row r="22" spans="1:15" ht="22.95" customHeight="1" x14ac:dyDescent="0.3">
      <c r="A22" s="74">
        <v>27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77">
        <f t="shared" si="0"/>
        <v>16</v>
      </c>
      <c r="H22" s="113"/>
      <c r="I22" s="83">
        <f>'RESULTAT FINAL'!A11</f>
        <v>7</v>
      </c>
      <c r="J22" s="9">
        <v>4</v>
      </c>
      <c r="K22" s="9">
        <v>4</v>
      </c>
      <c r="L22" s="9">
        <v>4</v>
      </c>
      <c r="M22" s="9">
        <v>4</v>
      </c>
      <c r="N22" s="9">
        <v>4</v>
      </c>
      <c r="O22" s="5">
        <f t="shared" si="1"/>
        <v>20</v>
      </c>
    </row>
    <row r="23" spans="1:15" ht="22.95" customHeight="1" x14ac:dyDescent="0.3">
      <c r="A23" s="74">
        <v>28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77">
        <f t="shared" si="0"/>
        <v>15</v>
      </c>
      <c r="H23" s="113"/>
      <c r="I23" s="83">
        <f>'RESULTAT FINAL'!A12</f>
        <v>18</v>
      </c>
      <c r="J23" s="9">
        <v>3</v>
      </c>
      <c r="K23" s="9">
        <v>3</v>
      </c>
      <c r="L23" s="9">
        <v>3</v>
      </c>
      <c r="M23" s="9">
        <v>3</v>
      </c>
      <c r="N23" s="9">
        <v>2</v>
      </c>
      <c r="O23" s="5">
        <f t="shared" si="1"/>
        <v>14</v>
      </c>
    </row>
    <row r="24" spans="1:15" ht="22.95" customHeight="1" x14ac:dyDescent="0.3">
      <c r="A24" s="74">
        <v>29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77">
        <f t="shared" si="0"/>
        <v>17</v>
      </c>
      <c r="H24" s="113"/>
      <c r="I24" s="83">
        <f>'RESULTAT FINAL'!A13</f>
        <v>8</v>
      </c>
      <c r="J24" s="9">
        <v>2</v>
      </c>
      <c r="K24" s="9">
        <v>1</v>
      </c>
      <c r="L24" s="9">
        <v>2</v>
      </c>
      <c r="M24" s="9">
        <v>3</v>
      </c>
      <c r="N24" s="9">
        <v>4</v>
      </c>
      <c r="O24" s="5">
        <f t="shared" si="1"/>
        <v>12</v>
      </c>
    </row>
    <row r="25" spans="1:15" ht="22.95" customHeight="1" x14ac:dyDescent="0.3">
      <c r="A25" s="74">
        <v>30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77">
        <f t="shared" si="0"/>
        <v>16</v>
      </c>
      <c r="H25" s="113"/>
      <c r="I25" s="83">
        <f>'RESULTAT FINAL'!A14</f>
        <v>3</v>
      </c>
      <c r="J25" s="9">
        <v>4</v>
      </c>
      <c r="K25" s="9">
        <v>2</v>
      </c>
      <c r="L25" s="9">
        <v>1</v>
      </c>
      <c r="M25" s="9">
        <v>4</v>
      </c>
      <c r="N25" s="9">
        <v>3</v>
      </c>
      <c r="O25" s="5">
        <f t="shared" si="1"/>
        <v>14</v>
      </c>
    </row>
    <row r="26" spans="1:15" ht="22.95" customHeight="1" x14ac:dyDescent="0.3">
      <c r="A26" s="74">
        <v>31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77">
        <f t="shared" si="0"/>
        <v>12</v>
      </c>
      <c r="H26" s="113"/>
      <c r="I26" s="83">
        <f>'RESULTAT FINAL'!A15</f>
        <v>14</v>
      </c>
      <c r="J26" s="9">
        <v>4</v>
      </c>
      <c r="K26" s="9">
        <v>3</v>
      </c>
      <c r="L26" s="9">
        <v>2</v>
      </c>
      <c r="M26" s="9">
        <v>1</v>
      </c>
      <c r="N26" s="9">
        <v>1</v>
      </c>
      <c r="O26" s="5">
        <f t="shared" si="1"/>
        <v>11</v>
      </c>
    </row>
    <row r="27" spans="1:15" ht="22.95" customHeight="1" x14ac:dyDescent="0.3">
      <c r="A27" s="74">
        <v>32</v>
      </c>
      <c r="B27" s="9">
        <v>4</v>
      </c>
      <c r="C27" s="9">
        <v>4</v>
      </c>
      <c r="D27" s="9">
        <v>4</v>
      </c>
      <c r="E27" s="9">
        <v>3</v>
      </c>
      <c r="F27" s="9">
        <v>4</v>
      </c>
      <c r="G27" s="77">
        <f t="shared" si="0"/>
        <v>19</v>
      </c>
      <c r="H27" s="113"/>
      <c r="I27" s="83">
        <f>'RESULTAT FINAL'!A16</f>
        <v>6</v>
      </c>
      <c r="J27" s="9">
        <v>4</v>
      </c>
      <c r="K27" s="9">
        <v>4</v>
      </c>
      <c r="L27" s="9">
        <v>4</v>
      </c>
      <c r="M27" s="9">
        <v>4</v>
      </c>
      <c r="N27" s="9">
        <v>4</v>
      </c>
      <c r="O27" s="5">
        <f t="shared" si="1"/>
        <v>20</v>
      </c>
    </row>
    <row r="28" spans="1:15" ht="22.95" customHeight="1" x14ac:dyDescent="0.3">
      <c r="A28" s="74">
        <v>33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77">
        <f t="shared" si="0"/>
        <v>10</v>
      </c>
      <c r="H28" s="113"/>
      <c r="I28" s="83">
        <f>'RESULTAT FINAL'!A17</f>
        <v>5</v>
      </c>
      <c r="J28" s="9">
        <v>2</v>
      </c>
      <c r="K28" s="9">
        <v>3</v>
      </c>
      <c r="L28" s="9">
        <v>4</v>
      </c>
      <c r="M28" s="9">
        <v>4</v>
      </c>
      <c r="N28" s="9">
        <v>1</v>
      </c>
      <c r="O28" s="5">
        <f t="shared" si="1"/>
        <v>14</v>
      </c>
    </row>
    <row r="29" spans="1:15" ht="22.95" customHeight="1" x14ac:dyDescent="0.3">
      <c r="A29" s="74">
        <v>34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77">
        <f t="shared" si="0"/>
        <v>14</v>
      </c>
      <c r="H29" s="113"/>
      <c r="I29" s="83">
        <f>'RESULTAT FINAL'!A18</f>
        <v>11</v>
      </c>
      <c r="J29" s="9">
        <v>4</v>
      </c>
      <c r="K29" s="9">
        <v>4</v>
      </c>
      <c r="L29" s="9">
        <v>4</v>
      </c>
      <c r="M29" s="9">
        <v>1</v>
      </c>
      <c r="N29" s="9">
        <v>1</v>
      </c>
      <c r="O29" s="5">
        <f t="shared" si="1"/>
        <v>14</v>
      </c>
    </row>
    <row r="30" spans="1:15" ht="22.95" customHeight="1" x14ac:dyDescent="0.3">
      <c r="A30" s="74">
        <v>35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77">
        <f t="shared" si="0"/>
        <v>18</v>
      </c>
      <c r="H30" s="113"/>
      <c r="I30" s="83">
        <f>'RESULTAT FINAL'!A19</f>
        <v>19</v>
      </c>
      <c r="J30" s="9">
        <v>4</v>
      </c>
      <c r="K30" s="9">
        <v>1</v>
      </c>
      <c r="L30" s="9">
        <v>4</v>
      </c>
      <c r="M30" s="9">
        <v>3</v>
      </c>
      <c r="N30" s="9">
        <v>4</v>
      </c>
      <c r="O30" s="5">
        <f t="shared" si="1"/>
        <v>16</v>
      </c>
    </row>
    <row r="31" spans="1:15" ht="22.95" customHeight="1" x14ac:dyDescent="0.3">
      <c r="A31" s="74">
        <v>36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77">
        <f t="shared" si="0"/>
        <v>12</v>
      </c>
      <c r="H31" s="113"/>
      <c r="I31" s="83">
        <f>'RESULTAT FINAL'!A20</f>
        <v>16</v>
      </c>
      <c r="J31" s="9">
        <v>2</v>
      </c>
      <c r="K31" s="9">
        <v>4</v>
      </c>
      <c r="L31" s="9">
        <v>4</v>
      </c>
      <c r="M31" s="9">
        <v>4</v>
      </c>
      <c r="N31" s="9">
        <v>1</v>
      </c>
      <c r="O31" s="5">
        <f t="shared" si="1"/>
        <v>15</v>
      </c>
    </row>
    <row r="32" spans="1:15" ht="22.95" customHeight="1" x14ac:dyDescent="0.3">
      <c r="A32" s="74">
        <v>37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77">
        <f t="shared" si="0"/>
        <v>5</v>
      </c>
      <c r="H32" s="113"/>
      <c r="I32" s="83">
        <f>'RESULTAT FINAL'!A21</f>
        <v>20</v>
      </c>
      <c r="J32" s="9">
        <v>4</v>
      </c>
      <c r="K32" s="9">
        <v>4</v>
      </c>
      <c r="L32" s="9">
        <v>4</v>
      </c>
      <c r="M32" s="9">
        <v>4</v>
      </c>
      <c r="N32" s="9">
        <v>1</v>
      </c>
      <c r="O32" s="5">
        <f t="shared" si="1"/>
        <v>17</v>
      </c>
    </row>
    <row r="33" spans="1:15" ht="22.95" customHeight="1" x14ac:dyDescent="0.3">
      <c r="A33" s="74">
        <v>38</v>
      </c>
      <c r="B33" s="9">
        <v>4</v>
      </c>
      <c r="C33" s="9">
        <v>1</v>
      </c>
      <c r="D33" s="9">
        <v>4</v>
      </c>
      <c r="E33" s="9">
        <v>1</v>
      </c>
      <c r="F33" s="9">
        <v>4</v>
      </c>
      <c r="G33" s="77">
        <f t="shared" si="0"/>
        <v>14</v>
      </c>
      <c r="H33" s="113"/>
      <c r="I33" s="83">
        <f>'RESULTAT FINAL'!A22</f>
        <v>13</v>
      </c>
      <c r="J33" s="9">
        <v>4</v>
      </c>
      <c r="K33" s="9">
        <v>1</v>
      </c>
      <c r="L33" s="9">
        <v>4</v>
      </c>
      <c r="M33" s="9">
        <v>3</v>
      </c>
      <c r="N33" s="9">
        <v>4</v>
      </c>
      <c r="O33" s="5">
        <f t="shared" si="1"/>
        <v>16</v>
      </c>
    </row>
    <row r="34" spans="1:15" ht="22.95" customHeight="1" x14ac:dyDescent="0.3">
      <c r="A34" s="74">
        <v>100</v>
      </c>
      <c r="B34" s="9">
        <v>4</v>
      </c>
      <c r="C34" s="9">
        <v>3</v>
      </c>
      <c r="D34" s="9">
        <v>4</v>
      </c>
      <c r="E34" s="9">
        <v>2</v>
      </c>
      <c r="F34" s="9">
        <v>4</v>
      </c>
      <c r="G34" s="77">
        <f t="shared" si="0"/>
        <v>17</v>
      </c>
      <c r="H34" s="113"/>
      <c r="I34" s="83">
        <f>'RESULTAT FINAL'!A23</f>
        <v>2</v>
      </c>
      <c r="J34" s="9">
        <v>3</v>
      </c>
      <c r="K34" s="9">
        <v>2</v>
      </c>
      <c r="L34" s="9">
        <v>2</v>
      </c>
      <c r="M34" s="9">
        <v>4</v>
      </c>
      <c r="N34" s="9">
        <v>1</v>
      </c>
      <c r="O34" s="5">
        <f t="shared" si="1"/>
        <v>12</v>
      </c>
    </row>
    <row r="35" spans="1:15" ht="22.95" customHeight="1" x14ac:dyDescent="0.3">
      <c r="A35" s="74">
        <v>101</v>
      </c>
      <c r="B35" s="9">
        <v>4</v>
      </c>
      <c r="C35" s="9">
        <v>4</v>
      </c>
      <c r="D35" s="9">
        <v>4</v>
      </c>
      <c r="E35" s="9">
        <v>3</v>
      </c>
      <c r="F35" s="9">
        <v>3</v>
      </c>
      <c r="G35" s="77">
        <f t="shared" si="0"/>
        <v>18</v>
      </c>
      <c r="H35" s="113"/>
      <c r="I35" s="83">
        <f>'RESULTAT FINAL'!A24</f>
        <v>17</v>
      </c>
      <c r="J35" s="9">
        <v>4</v>
      </c>
      <c r="K35" s="9">
        <v>4</v>
      </c>
      <c r="L35" s="9">
        <v>4</v>
      </c>
      <c r="M35" s="9">
        <v>3</v>
      </c>
      <c r="N35" s="9">
        <v>4</v>
      </c>
      <c r="O35" s="5">
        <f t="shared" si="1"/>
        <v>19</v>
      </c>
    </row>
    <row r="36" spans="1:15" ht="22.8" customHeight="1" x14ac:dyDescent="0.3">
      <c r="A36" s="74"/>
      <c r="B36" s="9"/>
      <c r="C36" s="9"/>
      <c r="D36" s="9"/>
      <c r="E36" s="9"/>
      <c r="F36" s="9"/>
      <c r="G36" s="77">
        <f t="shared" si="0"/>
        <v>0</v>
      </c>
      <c r="H36" s="113"/>
      <c r="I36" s="83">
        <f>'RESULTAT FINAL'!A47</f>
        <v>49</v>
      </c>
      <c r="J36" s="9">
        <v>0</v>
      </c>
      <c r="K36" s="9">
        <v>1</v>
      </c>
      <c r="L36" s="9">
        <v>2</v>
      </c>
      <c r="M36" s="9">
        <v>3</v>
      </c>
      <c r="N36" s="9">
        <v>4</v>
      </c>
      <c r="O36" s="5">
        <f t="shared" si="1"/>
        <v>10</v>
      </c>
    </row>
    <row r="37" spans="1:15" ht="22.8" customHeight="1" x14ac:dyDescent="0.3">
      <c r="A37" s="74"/>
      <c r="B37" s="9"/>
      <c r="C37" s="9"/>
      <c r="D37" s="9"/>
      <c r="E37" s="9"/>
      <c r="F37" s="9"/>
      <c r="G37" s="77">
        <f t="shared" si="0"/>
        <v>0</v>
      </c>
      <c r="H37" s="113"/>
      <c r="I37" s="83">
        <f>'RESULTAT FINAL'!A48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/>
      <c r="B38" s="9"/>
      <c r="C38" s="9"/>
      <c r="D38" s="9"/>
      <c r="E38" s="9"/>
      <c r="F38" s="9"/>
      <c r="G38" s="77">
        <f t="shared" si="0"/>
        <v>0</v>
      </c>
      <c r="H38" s="113"/>
      <c r="I38" s="83">
        <f>'RESULTAT FINAL'!A49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/>
      <c r="B39" s="9"/>
      <c r="C39" s="9"/>
      <c r="D39" s="9"/>
      <c r="E39" s="9"/>
      <c r="F39" s="9"/>
      <c r="G39" s="77">
        <f t="shared" si="0"/>
        <v>0</v>
      </c>
      <c r="H39" s="113"/>
      <c r="I39" s="83">
        <f>'RESULTAT FINAL'!A50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/>
      <c r="B40" s="9"/>
      <c r="C40" s="9"/>
      <c r="D40" s="9"/>
      <c r="E40" s="9"/>
      <c r="F40" s="9"/>
      <c r="G40" s="77">
        <f t="shared" si="0"/>
        <v>0</v>
      </c>
      <c r="H40" s="113"/>
      <c r="I40" s="83">
        <f>'RESULTAT FINAL'!A51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/>
      <c r="B41" s="9"/>
      <c r="C41" s="9"/>
      <c r="D41" s="9"/>
      <c r="E41" s="9"/>
      <c r="F41" s="9"/>
      <c r="G41" s="77">
        <f t="shared" si="0"/>
        <v>0</v>
      </c>
      <c r="H41" s="113"/>
      <c r="I41" s="83">
        <f>'RESULTAT FINAL'!A52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/>
      <c r="B42" s="9"/>
      <c r="C42" s="9"/>
      <c r="D42" s="9"/>
      <c r="E42" s="9"/>
      <c r="F42" s="9"/>
      <c r="G42" s="77">
        <f t="shared" si="0"/>
        <v>0</v>
      </c>
      <c r="H42" s="113"/>
      <c r="I42" s="83">
        <f>'RESULTAT FINAL'!A53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/>
      <c r="B43" s="9"/>
      <c r="C43" s="9"/>
      <c r="D43" s="9"/>
      <c r="E43" s="9"/>
      <c r="F43" s="9"/>
      <c r="G43" s="77">
        <f t="shared" si="0"/>
        <v>0</v>
      </c>
      <c r="H43" s="113"/>
      <c r="I43" s="83">
        <f>'RESULTAT FINAL'!A54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/>
      <c r="B44" s="9"/>
      <c r="C44" s="9"/>
      <c r="D44" s="9"/>
      <c r="E44" s="9"/>
      <c r="F44" s="9"/>
      <c r="G44" s="77">
        <f t="shared" si="0"/>
        <v>0</v>
      </c>
      <c r="H44" s="113"/>
      <c r="I44" s="83">
        <f>'RESULTAT FINAL'!A55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/>
      <c r="B45" s="9"/>
      <c r="C45" s="9"/>
      <c r="D45" s="9"/>
      <c r="E45" s="9"/>
      <c r="F45" s="9"/>
      <c r="G45" s="77">
        <f t="shared" si="0"/>
        <v>0</v>
      </c>
      <c r="H45" s="113"/>
      <c r="I45" s="83">
        <f>'RESULTAT FINAL'!A56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/>
      <c r="B46" s="9"/>
      <c r="C46" s="9"/>
      <c r="D46" s="9"/>
      <c r="E46" s="9"/>
      <c r="F46" s="9"/>
      <c r="G46" s="77">
        <f t="shared" si="0"/>
        <v>0</v>
      </c>
      <c r="H46" s="113"/>
      <c r="I46" s="83">
        <f>'RESULTAT FINAL'!A57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/>
      <c r="B47" s="9"/>
      <c r="C47" s="9"/>
      <c r="D47" s="9"/>
      <c r="E47" s="9"/>
      <c r="F47" s="9"/>
      <c r="G47" s="77">
        <f t="shared" si="0"/>
        <v>0</v>
      </c>
      <c r="H47" s="113"/>
      <c r="I47" s="83">
        <f>'RESULTAT FINAL'!A58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/>
      <c r="B48" s="9"/>
      <c r="C48" s="9"/>
      <c r="D48" s="9"/>
      <c r="E48" s="9"/>
      <c r="F48" s="9"/>
      <c r="G48" s="77">
        <f t="shared" ref="G48:G79" si="2">SUM(B48:F48)</f>
        <v>0</v>
      </c>
      <c r="H48" s="113"/>
      <c r="I48" s="83">
        <f>'RESULTAT FINAL'!A59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/>
      <c r="B49" s="9"/>
      <c r="C49" s="9"/>
      <c r="D49" s="9"/>
      <c r="E49" s="9"/>
      <c r="F49" s="9"/>
      <c r="G49" s="77">
        <f t="shared" si="2"/>
        <v>0</v>
      </c>
      <c r="H49" s="113"/>
      <c r="I49" s="83">
        <f>'RESULTAT FINAL'!A60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/>
      <c r="B50" s="9"/>
      <c r="C50" s="9"/>
      <c r="D50" s="9"/>
      <c r="E50" s="9"/>
      <c r="F50" s="9"/>
      <c r="G50" s="77">
        <f t="shared" si="2"/>
        <v>0</v>
      </c>
      <c r="H50" s="113"/>
      <c r="I50" s="83">
        <f>'RESULTAT FINAL'!A61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/>
      <c r="B51" s="9"/>
      <c r="C51" s="9"/>
      <c r="D51" s="9"/>
      <c r="E51" s="9"/>
      <c r="F51" s="9"/>
      <c r="G51" s="77">
        <f t="shared" si="2"/>
        <v>0</v>
      </c>
      <c r="H51" s="113"/>
      <c r="I51" s="83">
        <f>'RESULTAT FINAL'!A62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/>
      <c r="B52" s="9"/>
      <c r="C52" s="9"/>
      <c r="D52" s="9"/>
      <c r="E52" s="9"/>
      <c r="F52" s="9"/>
      <c r="G52" s="77">
        <f t="shared" si="2"/>
        <v>0</v>
      </c>
      <c r="H52" s="113"/>
      <c r="I52" s="83">
        <f>'RESULTAT FINAL'!A63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/>
      <c r="B53" s="9"/>
      <c r="C53" s="9"/>
      <c r="D53" s="9"/>
      <c r="E53" s="9"/>
      <c r="F53" s="9"/>
      <c r="G53" s="77">
        <f t="shared" si="2"/>
        <v>0</v>
      </c>
      <c r="H53" s="113"/>
      <c r="I53" s="83">
        <f>'RESULTAT FINAL'!A64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/>
      <c r="B54" s="9"/>
      <c r="C54" s="9"/>
      <c r="D54" s="9"/>
      <c r="E54" s="9"/>
      <c r="F54" s="9"/>
      <c r="G54" s="77">
        <f t="shared" si="2"/>
        <v>0</v>
      </c>
      <c r="H54" s="113"/>
      <c r="I54" s="83">
        <f>'RESULTAT FINAL'!A65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/>
      <c r="B55" s="9"/>
      <c r="C55" s="9"/>
      <c r="D55" s="9"/>
      <c r="E55" s="9"/>
      <c r="F55" s="9"/>
      <c r="G55" s="77">
        <f t="shared" si="2"/>
        <v>0</v>
      </c>
      <c r="H55" s="113"/>
      <c r="I55" s="83">
        <f>'RESULTAT FINAL'!A66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/>
      <c r="B56" s="9"/>
      <c r="C56" s="9"/>
      <c r="D56" s="9"/>
      <c r="E56" s="9"/>
      <c r="F56" s="9"/>
      <c r="G56" s="77">
        <f t="shared" si="2"/>
        <v>0</v>
      </c>
      <c r="H56" s="113"/>
      <c r="I56" s="83">
        <f>'RESULTAT FINAL'!A67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/>
      <c r="B57" s="9"/>
      <c r="C57" s="9"/>
      <c r="D57" s="9"/>
      <c r="E57" s="9"/>
      <c r="F57" s="9"/>
      <c r="G57" s="77">
        <f t="shared" si="2"/>
        <v>0</v>
      </c>
      <c r="H57" s="113"/>
      <c r="I57" s="83">
        <f>'RESULTAT FINAL'!A68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/>
      <c r="B58" s="9"/>
      <c r="C58" s="9"/>
      <c r="D58" s="9"/>
      <c r="E58" s="9"/>
      <c r="F58" s="9"/>
      <c r="G58" s="77">
        <f t="shared" si="2"/>
        <v>0</v>
      </c>
      <c r="H58" s="113"/>
      <c r="I58" s="83">
        <f>'RESULTAT FINAL'!A69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/>
      <c r="B59" s="9"/>
      <c r="C59" s="9"/>
      <c r="D59" s="9"/>
      <c r="E59" s="9"/>
      <c r="F59" s="9"/>
      <c r="G59" s="77">
        <f t="shared" si="2"/>
        <v>0</v>
      </c>
      <c r="H59" s="113"/>
      <c r="I59" s="83">
        <f>'RESULTAT FINAL'!A70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/>
      <c r="B60" s="9"/>
      <c r="C60" s="9"/>
      <c r="D60" s="9"/>
      <c r="E60" s="9"/>
      <c r="F60" s="9"/>
      <c r="G60" s="77">
        <f t="shared" si="2"/>
        <v>0</v>
      </c>
      <c r="H60" s="113"/>
      <c r="I60" s="83">
        <f>'RESULTAT FINAL'!A71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/>
      <c r="B61" s="9"/>
      <c r="C61" s="9"/>
      <c r="D61" s="9"/>
      <c r="E61" s="9"/>
      <c r="F61" s="9"/>
      <c r="G61" s="77">
        <f t="shared" si="2"/>
        <v>0</v>
      </c>
      <c r="H61" s="113"/>
      <c r="I61" s="83">
        <f>'RESULTAT FINAL'!A72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/>
      <c r="B62" s="9"/>
      <c r="C62" s="9"/>
      <c r="D62" s="9"/>
      <c r="E62" s="9"/>
      <c r="F62" s="9"/>
      <c r="G62" s="77">
        <f t="shared" si="2"/>
        <v>0</v>
      </c>
      <c r="H62" s="113"/>
      <c r="I62" s="83">
        <f>'RESULTAT FINAL'!A73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/>
      <c r="B63" s="9"/>
      <c r="C63" s="9"/>
      <c r="D63" s="9"/>
      <c r="E63" s="9"/>
      <c r="F63" s="9"/>
      <c r="G63" s="77">
        <f t="shared" si="2"/>
        <v>0</v>
      </c>
      <c r="H63" s="113"/>
      <c r="I63" s="83">
        <f>'RESULTAT FINAL'!A74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/>
      <c r="B64" s="9"/>
      <c r="C64" s="9"/>
      <c r="D64" s="9"/>
      <c r="E64" s="9"/>
      <c r="F64" s="9"/>
      <c r="G64" s="77">
        <f t="shared" si="2"/>
        <v>0</v>
      </c>
      <c r="H64" s="113"/>
      <c r="I64" s="83">
        <f>'RESULTAT FINAL'!A75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/>
      <c r="B65" s="9"/>
      <c r="C65" s="9"/>
      <c r="D65" s="9"/>
      <c r="E65" s="9"/>
      <c r="F65" s="9"/>
      <c r="G65" s="77">
        <f t="shared" si="2"/>
        <v>0</v>
      </c>
      <c r="H65" s="113"/>
      <c r="I65" s="83">
        <f>'RESULTAT FINAL'!A76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/>
      <c r="B66" s="9"/>
      <c r="C66" s="9"/>
      <c r="D66" s="9"/>
      <c r="E66" s="9"/>
      <c r="F66" s="9"/>
      <c r="G66" s="77">
        <f t="shared" si="2"/>
        <v>0</v>
      </c>
      <c r="H66" s="113"/>
      <c r="I66" s="83">
        <f>'RESULTAT FINAL'!A77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/>
      <c r="B67" s="9"/>
      <c r="C67" s="9"/>
      <c r="D67" s="9"/>
      <c r="E67" s="9"/>
      <c r="F67" s="9"/>
      <c r="G67" s="77">
        <f t="shared" si="2"/>
        <v>0</v>
      </c>
      <c r="H67" s="113"/>
      <c r="I67" s="83">
        <f>'RESULTAT FINAL'!A78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/>
      <c r="B68" s="9"/>
      <c r="C68" s="9"/>
      <c r="D68" s="9"/>
      <c r="E68" s="9"/>
      <c r="F68" s="9"/>
      <c r="G68" s="77">
        <f t="shared" si="2"/>
        <v>0</v>
      </c>
      <c r="H68" s="113"/>
      <c r="I68" s="83">
        <f>'RESULTAT FINAL'!A79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/>
      <c r="B69" s="9"/>
      <c r="C69" s="9"/>
      <c r="D69" s="9"/>
      <c r="E69" s="9"/>
      <c r="F69" s="9"/>
      <c r="G69" s="77">
        <f t="shared" si="2"/>
        <v>0</v>
      </c>
      <c r="H69" s="113"/>
      <c r="I69" s="83">
        <f>'RESULTAT FINAL'!A80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/>
      <c r="B70" s="9"/>
      <c r="C70" s="9"/>
      <c r="D70" s="9"/>
      <c r="E70" s="9"/>
      <c r="F70" s="9"/>
      <c r="G70" s="77">
        <f t="shared" si="2"/>
        <v>0</v>
      </c>
      <c r="H70" s="113"/>
      <c r="I70" s="83">
        <f>'RESULTAT FINAL'!A81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/>
      <c r="B71" s="9"/>
      <c r="C71" s="9"/>
      <c r="D71" s="9"/>
      <c r="E71" s="9"/>
      <c r="F71" s="9"/>
      <c r="G71" s="77">
        <f t="shared" si="2"/>
        <v>0</v>
      </c>
      <c r="H71" s="113"/>
      <c r="I71" s="83">
        <f>'RESULTAT FINAL'!A82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/>
      <c r="B72" s="9"/>
      <c r="C72" s="9"/>
      <c r="D72" s="9"/>
      <c r="E72" s="9"/>
      <c r="F72" s="9"/>
      <c r="G72" s="77">
        <f t="shared" si="2"/>
        <v>0</v>
      </c>
      <c r="H72" s="113"/>
      <c r="I72" s="83">
        <f>'RESULTAT FINAL'!A83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/>
      <c r="B73" s="9"/>
      <c r="C73" s="9"/>
      <c r="D73" s="9"/>
      <c r="E73" s="9"/>
      <c r="F73" s="9"/>
      <c r="G73" s="77">
        <f t="shared" si="2"/>
        <v>0</v>
      </c>
      <c r="H73" s="113"/>
      <c r="I73" s="83">
        <f>'RESULTAT FINAL'!A84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/>
      <c r="B74" s="9"/>
      <c r="C74" s="9"/>
      <c r="D74" s="9"/>
      <c r="E74" s="9"/>
      <c r="F74" s="9"/>
      <c r="G74" s="77">
        <f t="shared" si="2"/>
        <v>0</v>
      </c>
      <c r="H74" s="113"/>
      <c r="I74" s="83">
        <f>'RESULTAT FINAL'!A85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/>
      <c r="B75" s="9"/>
      <c r="C75" s="9"/>
      <c r="D75" s="9"/>
      <c r="E75" s="9"/>
      <c r="F75" s="9"/>
      <c r="G75" s="77">
        <f t="shared" si="2"/>
        <v>0</v>
      </c>
      <c r="H75" s="113"/>
      <c r="I75" s="83">
        <f>'RESULTAT FINAL'!A86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/>
      <c r="B76" s="9"/>
      <c r="C76" s="9"/>
      <c r="D76" s="9"/>
      <c r="E76" s="9"/>
      <c r="F76" s="9"/>
      <c r="G76" s="77">
        <f t="shared" si="2"/>
        <v>0</v>
      </c>
      <c r="H76" s="113"/>
      <c r="I76" s="83"/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/>
      <c r="B77" s="9"/>
      <c r="C77" s="9"/>
      <c r="D77" s="9"/>
      <c r="E77" s="9"/>
      <c r="F77" s="9"/>
      <c r="G77" s="77">
        <f t="shared" si="2"/>
        <v>0</v>
      </c>
      <c r="H77" s="113"/>
      <c r="I77" s="83"/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/>
      <c r="B78" s="9"/>
      <c r="C78" s="9"/>
      <c r="D78" s="9"/>
      <c r="E78" s="9"/>
      <c r="F78" s="9"/>
      <c r="G78" s="77">
        <f t="shared" si="2"/>
        <v>0</v>
      </c>
      <c r="H78" s="113"/>
      <c r="I78" s="83"/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/>
      <c r="B79" s="9"/>
      <c r="C79" s="9"/>
      <c r="D79" s="9"/>
      <c r="E79" s="9"/>
      <c r="F79" s="9"/>
      <c r="G79" s="77">
        <f t="shared" si="2"/>
        <v>0</v>
      </c>
      <c r="H79" s="113"/>
      <c r="I79" s="83"/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/>
      <c r="B80" s="9"/>
      <c r="C80" s="9"/>
      <c r="D80" s="9"/>
      <c r="E80" s="9"/>
      <c r="F80" s="9"/>
      <c r="G80" s="77">
        <f t="shared" ref="G80:G85" si="3">SUM(B80:F80)</f>
        <v>0</v>
      </c>
      <c r="H80" s="113"/>
      <c r="I80" s="83"/>
      <c r="J80" s="9"/>
      <c r="K80" s="9"/>
      <c r="L80" s="9"/>
      <c r="M80" s="9"/>
      <c r="N80" s="9"/>
      <c r="O80" s="5">
        <f t="shared" ref="O80:O85" si="4">SUM(J80:N80)</f>
        <v>0</v>
      </c>
    </row>
    <row r="81" spans="1:15" ht="22.8" customHeight="1" x14ac:dyDescent="0.3">
      <c r="A81" s="74"/>
      <c r="B81" s="9"/>
      <c r="C81" s="9"/>
      <c r="D81" s="9"/>
      <c r="E81" s="9"/>
      <c r="F81" s="9"/>
      <c r="G81" s="77">
        <f t="shared" si="3"/>
        <v>0</v>
      </c>
      <c r="H81" s="113"/>
      <c r="I81" s="83"/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/>
      <c r="B82" s="9"/>
      <c r="C82" s="9"/>
      <c r="D82" s="9"/>
      <c r="E82" s="9"/>
      <c r="F82" s="9"/>
      <c r="G82" s="77">
        <f t="shared" si="3"/>
        <v>0</v>
      </c>
      <c r="H82" s="113"/>
      <c r="I82" s="83"/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/>
      <c r="B83" s="9"/>
      <c r="C83" s="9"/>
      <c r="D83" s="9"/>
      <c r="E83" s="9"/>
      <c r="F83" s="9"/>
      <c r="G83" s="77">
        <f t="shared" si="3"/>
        <v>0</v>
      </c>
      <c r="H83" s="113"/>
      <c r="I83" s="83"/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/>
      <c r="B84" s="9"/>
      <c r="C84" s="9"/>
      <c r="D84" s="9"/>
      <c r="E84" s="9"/>
      <c r="F84" s="9"/>
      <c r="G84" s="77">
        <f t="shared" si="3"/>
        <v>0</v>
      </c>
      <c r="H84" s="113"/>
      <c r="I84" s="83"/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/>
      <c r="B85" s="9"/>
      <c r="C85" s="9"/>
      <c r="D85" s="9"/>
      <c r="E85" s="9"/>
      <c r="F85" s="9"/>
      <c r="G85" s="77">
        <f t="shared" si="3"/>
        <v>0</v>
      </c>
      <c r="H85" s="113"/>
      <c r="I85" s="83"/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/>
      <c r="B86" s="9"/>
      <c r="C86" s="9"/>
      <c r="D86" s="9"/>
      <c r="E86" s="9"/>
      <c r="F86" s="9"/>
      <c r="G86" s="77">
        <f t="shared" ref="G86:G105" si="5">SUM(B86:F86)</f>
        <v>0</v>
      </c>
      <c r="H86" s="113"/>
      <c r="I86" s="83"/>
      <c r="J86" s="9"/>
      <c r="K86" s="9"/>
      <c r="L86" s="9"/>
      <c r="M86" s="9"/>
      <c r="N86" s="9"/>
      <c r="O86" s="5">
        <f t="shared" ref="O86:O105" si="6">SUM(J86:N86)</f>
        <v>0</v>
      </c>
    </row>
    <row r="87" spans="1:15" x14ac:dyDescent="0.3">
      <c r="A87" s="74"/>
      <c r="B87" s="9"/>
      <c r="C87" s="9"/>
      <c r="D87" s="9"/>
      <c r="E87" s="9"/>
      <c r="F87" s="9"/>
      <c r="G87" s="77">
        <f t="shared" si="5"/>
        <v>0</v>
      </c>
      <c r="H87" s="113"/>
      <c r="I87" s="83"/>
      <c r="J87" s="9"/>
      <c r="K87" s="9"/>
      <c r="L87" s="9"/>
      <c r="M87" s="9"/>
      <c r="N87" s="9"/>
      <c r="O87" s="5">
        <f t="shared" si="6"/>
        <v>0</v>
      </c>
    </row>
    <row r="88" spans="1:15" x14ac:dyDescent="0.3">
      <c r="A88" s="74"/>
      <c r="B88" s="9"/>
      <c r="C88" s="9"/>
      <c r="D88" s="9"/>
      <c r="E88" s="9"/>
      <c r="F88" s="9"/>
      <c r="G88" s="77">
        <f t="shared" si="5"/>
        <v>0</v>
      </c>
      <c r="H88" s="113"/>
      <c r="I88" s="83"/>
      <c r="J88" s="9"/>
      <c r="K88" s="9"/>
      <c r="L88" s="9"/>
      <c r="M88" s="9"/>
      <c r="N88" s="9"/>
      <c r="O88" s="5">
        <f t="shared" si="6"/>
        <v>0</v>
      </c>
    </row>
    <row r="89" spans="1:15" x14ac:dyDescent="0.3">
      <c r="A89" s="74"/>
      <c r="B89" s="9"/>
      <c r="C89" s="9"/>
      <c r="D89" s="9"/>
      <c r="E89" s="9"/>
      <c r="F89" s="9"/>
      <c r="G89" s="77">
        <f t="shared" si="5"/>
        <v>0</v>
      </c>
      <c r="H89" s="113"/>
      <c r="I89" s="83"/>
      <c r="J89" s="9"/>
      <c r="K89" s="9"/>
      <c r="L89" s="9"/>
      <c r="M89" s="9"/>
      <c r="N89" s="9"/>
      <c r="O89" s="5">
        <f t="shared" si="6"/>
        <v>0</v>
      </c>
    </row>
    <row r="90" spans="1:15" x14ac:dyDescent="0.3">
      <c r="A90" s="74"/>
      <c r="B90" s="9"/>
      <c r="C90" s="9"/>
      <c r="D90" s="9"/>
      <c r="E90" s="9"/>
      <c r="F90" s="9"/>
      <c r="G90" s="77">
        <f t="shared" si="5"/>
        <v>0</v>
      </c>
      <c r="H90" s="113"/>
      <c r="I90" s="83"/>
      <c r="J90" s="9"/>
      <c r="K90" s="9"/>
      <c r="L90" s="9"/>
      <c r="M90" s="9"/>
      <c r="N90" s="9"/>
      <c r="O90" s="5">
        <f t="shared" si="6"/>
        <v>0</v>
      </c>
    </row>
    <row r="91" spans="1:15" x14ac:dyDescent="0.3">
      <c r="A91" s="74"/>
      <c r="B91" s="9"/>
      <c r="C91" s="9"/>
      <c r="D91" s="9"/>
      <c r="E91" s="9"/>
      <c r="F91" s="9"/>
      <c r="G91" s="77">
        <f t="shared" si="5"/>
        <v>0</v>
      </c>
      <c r="H91" s="113"/>
      <c r="I91" s="83"/>
      <c r="J91" s="9"/>
      <c r="K91" s="9"/>
      <c r="L91" s="9"/>
      <c r="M91" s="9"/>
      <c r="N91" s="9"/>
      <c r="O91" s="5">
        <f t="shared" si="6"/>
        <v>0</v>
      </c>
    </row>
    <row r="92" spans="1:15" x14ac:dyDescent="0.3">
      <c r="A92" s="74"/>
      <c r="B92" s="9"/>
      <c r="C92" s="9"/>
      <c r="D92" s="9"/>
      <c r="E92" s="9"/>
      <c r="F92" s="9"/>
      <c r="G92" s="77">
        <f t="shared" si="5"/>
        <v>0</v>
      </c>
      <c r="H92" s="113"/>
      <c r="I92" s="83"/>
      <c r="J92" s="9"/>
      <c r="K92" s="9"/>
      <c r="L92" s="9"/>
      <c r="M92" s="9"/>
      <c r="N92" s="9"/>
      <c r="O92" s="5">
        <f t="shared" si="6"/>
        <v>0</v>
      </c>
    </row>
    <row r="93" spans="1:15" x14ac:dyDescent="0.3">
      <c r="A93" s="74"/>
      <c r="B93" s="9"/>
      <c r="C93" s="9"/>
      <c r="D93" s="9"/>
      <c r="E93" s="9"/>
      <c r="F93" s="9"/>
      <c r="G93" s="77">
        <f t="shared" si="5"/>
        <v>0</v>
      </c>
      <c r="H93" s="113"/>
      <c r="I93" s="83"/>
      <c r="J93" s="9"/>
      <c r="K93" s="9"/>
      <c r="L93" s="9"/>
      <c r="M93" s="9"/>
      <c r="N93" s="9"/>
      <c r="O93" s="5">
        <f t="shared" si="6"/>
        <v>0</v>
      </c>
    </row>
    <row r="94" spans="1:15" x14ac:dyDescent="0.3">
      <c r="A94" s="74"/>
      <c r="B94" s="9"/>
      <c r="C94" s="9"/>
      <c r="D94" s="9"/>
      <c r="E94" s="9"/>
      <c r="F94" s="9"/>
      <c r="G94" s="77">
        <f t="shared" si="5"/>
        <v>0</v>
      </c>
      <c r="H94" s="113"/>
      <c r="I94" s="83"/>
      <c r="J94" s="9"/>
      <c r="K94" s="9"/>
      <c r="L94" s="9"/>
      <c r="M94" s="9"/>
      <c r="N94" s="9"/>
      <c r="O94" s="5">
        <f t="shared" si="6"/>
        <v>0</v>
      </c>
    </row>
    <row r="95" spans="1:15" x14ac:dyDescent="0.3">
      <c r="A95" s="74"/>
      <c r="B95" s="9"/>
      <c r="C95" s="9"/>
      <c r="D95" s="9"/>
      <c r="E95" s="9"/>
      <c r="F95" s="9"/>
      <c r="G95" s="77">
        <f t="shared" si="5"/>
        <v>0</v>
      </c>
      <c r="H95" s="113"/>
      <c r="I95" s="83"/>
      <c r="J95" s="9"/>
      <c r="K95" s="9"/>
      <c r="L95" s="9"/>
      <c r="M95" s="9"/>
      <c r="N95" s="9"/>
      <c r="O95" s="5">
        <f t="shared" si="6"/>
        <v>0</v>
      </c>
    </row>
    <row r="96" spans="1:15" x14ac:dyDescent="0.3">
      <c r="A96" s="74"/>
      <c r="B96" s="9"/>
      <c r="C96" s="9"/>
      <c r="D96" s="9"/>
      <c r="E96" s="9"/>
      <c r="F96" s="9"/>
      <c r="G96" s="77">
        <f t="shared" si="5"/>
        <v>0</v>
      </c>
      <c r="H96" s="113"/>
      <c r="I96" s="83"/>
      <c r="J96" s="9"/>
      <c r="K96" s="9"/>
      <c r="L96" s="9"/>
      <c r="M96" s="9"/>
      <c r="N96" s="9"/>
      <c r="O96" s="5">
        <f t="shared" si="6"/>
        <v>0</v>
      </c>
    </row>
    <row r="97" spans="1:15" x14ac:dyDescent="0.3">
      <c r="A97" s="74"/>
      <c r="B97" s="9"/>
      <c r="C97" s="9"/>
      <c r="D97" s="9"/>
      <c r="E97" s="9"/>
      <c r="F97" s="9"/>
      <c r="G97" s="77">
        <f t="shared" si="5"/>
        <v>0</v>
      </c>
      <c r="H97" s="113"/>
      <c r="I97" s="83"/>
      <c r="J97" s="9"/>
      <c r="K97" s="9"/>
      <c r="L97" s="9"/>
      <c r="M97" s="9"/>
      <c r="N97" s="9"/>
      <c r="O97" s="5">
        <f t="shared" si="6"/>
        <v>0</v>
      </c>
    </row>
    <row r="98" spans="1:15" x14ac:dyDescent="0.3">
      <c r="A98" s="74"/>
      <c r="B98" s="9"/>
      <c r="C98" s="9"/>
      <c r="D98" s="9"/>
      <c r="E98" s="9"/>
      <c r="F98" s="9"/>
      <c r="G98" s="77">
        <f t="shared" si="5"/>
        <v>0</v>
      </c>
      <c r="H98" s="113"/>
      <c r="I98" s="83"/>
      <c r="J98" s="9"/>
      <c r="K98" s="9"/>
      <c r="L98" s="9"/>
      <c r="M98" s="9"/>
      <c r="N98" s="9"/>
      <c r="O98" s="5">
        <f t="shared" si="6"/>
        <v>0</v>
      </c>
    </row>
    <row r="99" spans="1:15" x14ac:dyDescent="0.3">
      <c r="A99" s="74"/>
      <c r="B99" s="9"/>
      <c r="C99" s="9"/>
      <c r="D99" s="9"/>
      <c r="E99" s="9"/>
      <c r="F99" s="9"/>
      <c r="G99" s="77">
        <f t="shared" si="5"/>
        <v>0</v>
      </c>
      <c r="H99" s="113"/>
      <c r="I99" s="83"/>
      <c r="J99" s="9"/>
      <c r="K99" s="9"/>
      <c r="L99" s="9"/>
      <c r="M99" s="9"/>
      <c r="N99" s="9"/>
      <c r="O99" s="5">
        <f t="shared" si="6"/>
        <v>0</v>
      </c>
    </row>
    <row r="100" spans="1:15" x14ac:dyDescent="0.3">
      <c r="A100" s="74"/>
      <c r="B100" s="9"/>
      <c r="C100" s="9"/>
      <c r="D100" s="9"/>
      <c r="E100" s="9"/>
      <c r="F100" s="9"/>
      <c r="G100" s="77">
        <f t="shared" si="5"/>
        <v>0</v>
      </c>
      <c r="H100" s="113"/>
      <c r="I100" s="83"/>
      <c r="J100" s="9"/>
      <c r="K100" s="9"/>
      <c r="L100" s="9"/>
      <c r="M100" s="9"/>
      <c r="N100" s="9"/>
      <c r="O100" s="5">
        <f t="shared" si="6"/>
        <v>0</v>
      </c>
    </row>
    <row r="101" spans="1:15" x14ac:dyDescent="0.3">
      <c r="A101" s="74"/>
      <c r="B101" s="9"/>
      <c r="C101" s="9"/>
      <c r="D101" s="9"/>
      <c r="E101" s="9"/>
      <c r="F101" s="9"/>
      <c r="G101" s="77">
        <f t="shared" si="5"/>
        <v>0</v>
      </c>
      <c r="H101" s="113"/>
      <c r="I101" s="83"/>
      <c r="J101" s="9"/>
      <c r="K101" s="9"/>
      <c r="L101" s="9"/>
      <c r="M101" s="9"/>
      <c r="N101" s="9"/>
      <c r="O101" s="5">
        <f t="shared" si="6"/>
        <v>0</v>
      </c>
    </row>
    <row r="102" spans="1:15" x14ac:dyDescent="0.3">
      <c r="A102" s="74"/>
      <c r="B102" s="9"/>
      <c r="C102" s="9"/>
      <c r="D102" s="9"/>
      <c r="E102" s="9"/>
      <c r="F102" s="9"/>
      <c r="G102" s="77">
        <f t="shared" si="5"/>
        <v>0</v>
      </c>
      <c r="H102" s="113"/>
      <c r="I102" s="83">
        <f>'RESULTAT FINAL'!A80</f>
        <v>0</v>
      </c>
      <c r="J102" s="9"/>
      <c r="K102" s="9"/>
      <c r="L102" s="9"/>
      <c r="M102" s="9"/>
      <c r="N102" s="9"/>
      <c r="O102" s="5">
        <f t="shared" si="6"/>
        <v>0</v>
      </c>
    </row>
    <row r="103" spans="1:15" x14ac:dyDescent="0.3">
      <c r="A103" s="74"/>
      <c r="B103" s="9"/>
      <c r="C103" s="9"/>
      <c r="D103" s="9"/>
      <c r="E103" s="9"/>
      <c r="F103" s="9"/>
      <c r="G103" s="77">
        <f t="shared" si="5"/>
        <v>0</v>
      </c>
      <c r="H103" s="113"/>
      <c r="I103" s="83">
        <f>'RESULTAT FINAL'!A81</f>
        <v>0</v>
      </c>
      <c r="J103" s="9"/>
      <c r="K103" s="9"/>
      <c r="L103" s="9"/>
      <c r="M103" s="9"/>
      <c r="N103" s="9"/>
      <c r="O103" s="5">
        <f t="shared" si="6"/>
        <v>0</v>
      </c>
    </row>
    <row r="104" spans="1:15" x14ac:dyDescent="0.3">
      <c r="A104" s="74"/>
      <c r="B104" s="9"/>
      <c r="C104" s="9"/>
      <c r="D104" s="9"/>
      <c r="E104" s="9"/>
      <c r="F104" s="9"/>
      <c r="G104" s="77">
        <f t="shared" si="5"/>
        <v>0</v>
      </c>
      <c r="H104" s="113"/>
      <c r="I104" s="83">
        <f>'RESULTAT FINAL'!A82</f>
        <v>0</v>
      </c>
      <c r="J104" s="9"/>
      <c r="K104" s="9"/>
      <c r="L104" s="9"/>
      <c r="M104" s="9"/>
      <c r="N104" s="9"/>
      <c r="O104" s="5">
        <f t="shared" si="6"/>
        <v>0</v>
      </c>
    </row>
    <row r="105" spans="1:15" x14ac:dyDescent="0.3">
      <c r="A105" s="74"/>
      <c r="B105" s="9"/>
      <c r="C105" s="9"/>
      <c r="D105" s="9"/>
      <c r="E105" s="9"/>
      <c r="F105" s="9"/>
      <c r="G105" s="77">
        <f t="shared" si="5"/>
        <v>0</v>
      </c>
      <c r="H105" s="113"/>
      <c r="I105" s="83">
        <f>'RESULTAT FINAL'!A83</f>
        <v>0</v>
      </c>
      <c r="J105" s="9"/>
      <c r="K105" s="9"/>
      <c r="L105" s="9"/>
      <c r="M105" s="9"/>
      <c r="N105" s="9"/>
      <c r="O105" s="5">
        <f t="shared" si="6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33" priority="3">
      <formula>$G36&gt;=10</formula>
    </cfRule>
  </conditionalFormatting>
  <conditionalFormatting sqref="J37:O105 O36">
    <cfRule type="expression" dxfId="32" priority="2">
      <formula>$G36&gt;=10</formula>
    </cfRule>
  </conditionalFormatting>
  <conditionalFormatting sqref="H36:H105">
    <cfRule type="expression" dxfId="31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3" t="s">
        <v>24</v>
      </c>
      <c r="B8" s="169" t="str">
        <f>'1-2 TOUR B1 '!B8:B9</f>
        <v>B</v>
      </c>
      <c r="C8" s="7"/>
      <c r="D8" s="7"/>
      <c r="E8" s="7"/>
      <c r="F8" s="7"/>
      <c r="H8" s="108"/>
      <c r="I8" s="173" t="s">
        <v>24</v>
      </c>
      <c r="J8" s="169" t="str">
        <f>'1-2 TOUR B1 '!J8:J9</f>
        <v>B</v>
      </c>
      <c r="K8" s="7"/>
      <c r="L8" s="7"/>
      <c r="M8" s="7"/>
      <c r="N8" s="7"/>
    </row>
    <row r="9" spans="1:15" x14ac:dyDescent="0.3">
      <c r="A9" s="174"/>
      <c r="B9" s="170"/>
      <c r="C9" s="7"/>
      <c r="D9" s="7"/>
      <c r="E9" s="7"/>
      <c r="F9" s="7"/>
      <c r="H9" s="108"/>
      <c r="I9" s="174"/>
      <c r="J9" s="170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2</v>
      </c>
      <c r="C11" s="157"/>
      <c r="D11" s="157"/>
      <c r="E11" s="157"/>
      <c r="F11" s="158"/>
      <c r="H11" s="108"/>
      <c r="I11" s="155" t="s">
        <v>1</v>
      </c>
      <c r="J11" s="157">
        <f>B11</f>
        <v>2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B1 '!A16</f>
        <v>21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B1 '!I16</f>
        <v>4</v>
      </c>
      <c r="J16" s="9">
        <v>4</v>
      </c>
      <c r="K16" s="9">
        <v>2</v>
      </c>
      <c r="L16" s="9">
        <v>1</v>
      </c>
      <c r="M16" s="9">
        <v>4</v>
      </c>
      <c r="N16" s="9">
        <v>3</v>
      </c>
      <c r="O16" s="5">
        <f t="shared" ref="O16:O79" si="1">SUM(J16:N16)</f>
        <v>14</v>
      </c>
    </row>
    <row r="17" spans="1:15" ht="22.95" customHeight="1" x14ac:dyDescent="0.3">
      <c r="A17" s="74">
        <f>'1-2 TOUR B1 '!A17</f>
        <v>22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B1 '!I17</f>
        <v>12</v>
      </c>
      <c r="J17" s="9">
        <v>3</v>
      </c>
      <c r="K17" s="9">
        <v>2</v>
      </c>
      <c r="L17" s="9">
        <v>3</v>
      </c>
      <c r="M17" s="9">
        <v>2</v>
      </c>
      <c r="N17" s="9">
        <v>1</v>
      </c>
      <c r="O17" s="5">
        <f t="shared" si="1"/>
        <v>11</v>
      </c>
    </row>
    <row r="18" spans="1:15" ht="22.95" customHeight="1" x14ac:dyDescent="0.3">
      <c r="A18" s="74">
        <f>'1-2 TOUR B1 '!A18</f>
        <v>23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B1 '!I18</f>
        <v>1</v>
      </c>
      <c r="J18" s="9">
        <v>1</v>
      </c>
      <c r="K18" s="9">
        <v>2</v>
      </c>
      <c r="L18" s="9">
        <v>4</v>
      </c>
      <c r="M18" s="9">
        <v>2</v>
      </c>
      <c r="N18" s="9">
        <v>4</v>
      </c>
      <c r="O18" s="5">
        <f t="shared" si="1"/>
        <v>13</v>
      </c>
    </row>
    <row r="19" spans="1:15" ht="22.95" customHeight="1" x14ac:dyDescent="0.3">
      <c r="A19" s="74">
        <f>'1-2 TOUR B1 '!A19</f>
        <v>24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74">
        <f>'1-2 TOUR B1 '!I19</f>
        <v>15</v>
      </c>
      <c r="J19" s="9">
        <v>4</v>
      </c>
      <c r="K19" s="9">
        <v>3</v>
      </c>
      <c r="L19" s="9">
        <v>2</v>
      </c>
      <c r="M19" s="9">
        <v>1</v>
      </c>
      <c r="N19" s="9">
        <v>4</v>
      </c>
      <c r="O19" s="5">
        <f t="shared" si="1"/>
        <v>14</v>
      </c>
    </row>
    <row r="20" spans="1:15" ht="22.95" customHeight="1" x14ac:dyDescent="0.3">
      <c r="A20" s="74">
        <f>'1-2 TOUR B1 '!A20</f>
        <v>25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B1 '!I20</f>
        <v>9</v>
      </c>
      <c r="J20" s="9">
        <v>1</v>
      </c>
      <c r="K20" s="9">
        <v>2</v>
      </c>
      <c r="L20" s="9">
        <v>3</v>
      </c>
      <c r="M20" s="9">
        <v>4</v>
      </c>
      <c r="N20" s="9">
        <v>1</v>
      </c>
      <c r="O20" s="5">
        <f t="shared" si="1"/>
        <v>11</v>
      </c>
    </row>
    <row r="21" spans="1:15" ht="22.95" customHeight="1" x14ac:dyDescent="0.3">
      <c r="A21" s="74">
        <f>'1-2 TOUR B1 '!A21</f>
        <v>26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B1 '!I21</f>
        <v>10</v>
      </c>
      <c r="J21" s="9">
        <v>3</v>
      </c>
      <c r="K21" s="9">
        <v>3</v>
      </c>
      <c r="L21" s="9">
        <v>3</v>
      </c>
      <c r="M21" s="9">
        <v>3</v>
      </c>
      <c r="N21" s="9">
        <v>3</v>
      </c>
      <c r="O21" s="5">
        <f t="shared" si="1"/>
        <v>15</v>
      </c>
    </row>
    <row r="22" spans="1:15" ht="22.95" customHeight="1" x14ac:dyDescent="0.3">
      <c r="A22" s="74">
        <f>'1-2 TOUR B1 '!A22</f>
        <v>27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B1 '!I22</f>
        <v>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B1 '!A23</f>
        <v>28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B1 '!I23</f>
        <v>18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B1 '!A24</f>
        <v>29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B1 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B1 '!A25</f>
        <v>30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B1 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B1 '!A26</f>
        <v>31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B1 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B1 '!A27</f>
        <v>32</v>
      </c>
      <c r="B27" s="9">
        <v>4</v>
      </c>
      <c r="C27" s="9">
        <v>4</v>
      </c>
      <c r="D27" s="9">
        <v>2</v>
      </c>
      <c r="E27" s="9">
        <v>4</v>
      </c>
      <c r="F27" s="9">
        <v>3</v>
      </c>
      <c r="G27" s="5">
        <f t="shared" si="0"/>
        <v>17</v>
      </c>
      <c r="H27" s="113"/>
      <c r="I27" s="74">
        <f>'1-2 TOUR B1 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B1 '!A28</f>
        <v>33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B1 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B1 '!A29</f>
        <v>34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B1 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B1 '!A30</f>
        <v>35</v>
      </c>
      <c r="B30" s="9">
        <v>3</v>
      </c>
      <c r="C30" s="9">
        <v>3</v>
      </c>
      <c r="D30" s="9">
        <v>3</v>
      </c>
      <c r="E30" s="9">
        <v>3</v>
      </c>
      <c r="F30" s="9">
        <v>3</v>
      </c>
      <c r="G30" s="5">
        <f t="shared" si="0"/>
        <v>15</v>
      </c>
      <c r="H30" s="113"/>
      <c r="I30" s="74">
        <f>'1-2 TOUR B1 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B1 '!A31</f>
        <v>36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B1 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B1 '!A32</f>
        <v>37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B1 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B1 '!A33</f>
        <v>38</v>
      </c>
      <c r="B33" s="9">
        <v>4</v>
      </c>
      <c r="C33" s="9">
        <v>1</v>
      </c>
      <c r="D33" s="9">
        <v>1</v>
      </c>
      <c r="E33" s="9">
        <v>2</v>
      </c>
      <c r="F33" s="9">
        <v>2</v>
      </c>
      <c r="G33" s="5">
        <f t="shared" si="0"/>
        <v>10</v>
      </c>
      <c r="H33" s="113"/>
      <c r="I33" s="74">
        <f>'1-2 TOUR B1 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B1 '!A34</f>
        <v>100</v>
      </c>
      <c r="B34" s="9">
        <v>3</v>
      </c>
      <c r="C34" s="9">
        <v>3</v>
      </c>
      <c r="D34" s="9">
        <v>3</v>
      </c>
      <c r="E34" s="9">
        <v>3</v>
      </c>
      <c r="F34" s="9">
        <v>3</v>
      </c>
      <c r="G34" s="5">
        <f t="shared" si="0"/>
        <v>15</v>
      </c>
      <c r="H34" s="113"/>
      <c r="I34" s="74">
        <f>'1-2 TOUR B1 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B1 '!A35</f>
        <v>101</v>
      </c>
      <c r="B35" s="9">
        <v>4</v>
      </c>
      <c r="C35" s="9">
        <v>4</v>
      </c>
      <c r="D35" s="9">
        <v>4</v>
      </c>
      <c r="E35" s="9">
        <v>4</v>
      </c>
      <c r="F35" s="9">
        <v>4</v>
      </c>
      <c r="G35" s="5">
        <f t="shared" si="0"/>
        <v>20</v>
      </c>
      <c r="H35" s="113"/>
      <c r="I35" s="74">
        <f>'1-2 TOUR B1 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B1 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B1 '!I36</f>
        <v>49</v>
      </c>
      <c r="J36" s="9"/>
      <c r="K36" s="9"/>
      <c r="L36" s="9"/>
      <c r="M36" s="9"/>
      <c r="N36" s="9"/>
      <c r="O36" s="5">
        <f t="shared" si="1"/>
        <v>0</v>
      </c>
    </row>
    <row r="37" spans="1:15" ht="22.8" customHeight="1" x14ac:dyDescent="0.3">
      <c r="A37" s="74">
        <f>'1-2 TOUR B1 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B1 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B1 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B1 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B1 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B1 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B1 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B1 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B1 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B1 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B1 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B1 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B1 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B1 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B1 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B1 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B1 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B1 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B1 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B1 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B1 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B1 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B1 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B1 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B1 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B1 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B1 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B1 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B1 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B1 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B1 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B1 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B1 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B1 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B1 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B1 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B1 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B1 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B1 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B1 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B1 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B1 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B1 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B1 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B1 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B1 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B1 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B1 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B1 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B1 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B1 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B1 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B1 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B1 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B1 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B1 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B1 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B1 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B1 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B1 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B1 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B1 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B1 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B1 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B1 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B1 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B1 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B1 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B1 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B1 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B1 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B1 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B1 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B1 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B1 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B1 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B1 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B1 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B1 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B1 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B1 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B1 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B1 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B1 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B1 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B1 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B1 '!A80</f>
        <v>0</v>
      </c>
      <c r="B80" s="9"/>
      <c r="C80" s="9"/>
      <c r="D80" s="9"/>
      <c r="E80" s="9"/>
      <c r="F80" s="9"/>
      <c r="G80" s="5">
        <f t="shared" ref="G80:G85" si="3">SUM(B80:F80)</f>
        <v>0</v>
      </c>
      <c r="H80" s="113"/>
      <c r="I80" s="74">
        <f>'1-2 TOUR B1 '!I80</f>
        <v>0</v>
      </c>
      <c r="J80" s="9"/>
      <c r="K80" s="9"/>
      <c r="L80" s="9"/>
      <c r="M80" s="9"/>
      <c r="N80" s="9"/>
      <c r="O80" s="5">
        <f t="shared" ref="O80:O85" si="4">SUM(J80:N80)</f>
        <v>0</v>
      </c>
    </row>
    <row r="81" spans="1:15" ht="22.8" customHeight="1" x14ac:dyDescent="0.3">
      <c r="A81" s="74">
        <f>'1-2 TOUR B1 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B1 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B1 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B1 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B1 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B1 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B1 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B1 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B1 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B1 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B1 '!A86</f>
        <v>0</v>
      </c>
      <c r="B86" s="9"/>
      <c r="C86" s="9"/>
      <c r="D86" s="9"/>
      <c r="E86" s="9"/>
      <c r="F86" s="9"/>
      <c r="G86" s="5">
        <f t="shared" ref="G86:G105" si="5">SUM(B86:F86)</f>
        <v>0</v>
      </c>
      <c r="H86" s="113"/>
      <c r="I86" s="74">
        <f>'1-2 TOUR B1 '!I86</f>
        <v>0</v>
      </c>
      <c r="J86" s="9"/>
      <c r="K86" s="9"/>
      <c r="L86" s="9"/>
      <c r="M86" s="9"/>
      <c r="N86" s="9"/>
      <c r="O86" s="5">
        <f t="shared" ref="O86:O105" si="6">SUM(J86:N86)</f>
        <v>0</v>
      </c>
    </row>
    <row r="87" spans="1:15" x14ac:dyDescent="0.3">
      <c r="A87" s="74">
        <f>'1-2 TOUR B1 '!A87</f>
        <v>0</v>
      </c>
      <c r="B87" s="9"/>
      <c r="C87" s="9"/>
      <c r="D87" s="9"/>
      <c r="E87" s="9"/>
      <c r="F87" s="9"/>
      <c r="G87" s="5">
        <f t="shared" si="5"/>
        <v>0</v>
      </c>
      <c r="H87" s="113"/>
      <c r="I87" s="74">
        <f>'1-2 TOUR B1 '!I87</f>
        <v>0</v>
      </c>
      <c r="J87" s="9"/>
      <c r="K87" s="9"/>
      <c r="L87" s="9"/>
      <c r="M87" s="9"/>
      <c r="N87" s="9"/>
      <c r="O87" s="5">
        <f t="shared" si="6"/>
        <v>0</v>
      </c>
    </row>
    <row r="88" spans="1:15" x14ac:dyDescent="0.3">
      <c r="A88" s="74">
        <f>'1-2 TOUR B1 '!A88</f>
        <v>0</v>
      </c>
      <c r="B88" s="9"/>
      <c r="C88" s="9"/>
      <c r="D88" s="9"/>
      <c r="E88" s="9"/>
      <c r="F88" s="9"/>
      <c r="G88" s="5">
        <f t="shared" si="5"/>
        <v>0</v>
      </c>
      <c r="H88" s="113"/>
      <c r="I88" s="74">
        <f>'1-2 TOUR B1 '!I88</f>
        <v>0</v>
      </c>
      <c r="J88" s="9"/>
      <c r="K88" s="9"/>
      <c r="L88" s="9"/>
      <c r="M88" s="9"/>
      <c r="N88" s="9"/>
      <c r="O88" s="5">
        <f t="shared" si="6"/>
        <v>0</v>
      </c>
    </row>
    <row r="89" spans="1:15" x14ac:dyDescent="0.3">
      <c r="A89" s="74">
        <f>'1-2 TOUR B1 '!A89</f>
        <v>0</v>
      </c>
      <c r="B89" s="9"/>
      <c r="C89" s="9"/>
      <c r="D89" s="9"/>
      <c r="E89" s="9"/>
      <c r="F89" s="9"/>
      <c r="G89" s="5">
        <f t="shared" si="5"/>
        <v>0</v>
      </c>
      <c r="H89" s="113"/>
      <c r="I89" s="74">
        <f>'1-2 TOUR B1 '!I89</f>
        <v>0</v>
      </c>
      <c r="J89" s="9"/>
      <c r="K89" s="9"/>
      <c r="L89" s="9"/>
      <c r="M89" s="9"/>
      <c r="N89" s="9"/>
      <c r="O89" s="5">
        <f t="shared" si="6"/>
        <v>0</v>
      </c>
    </row>
    <row r="90" spans="1:15" x14ac:dyDescent="0.3">
      <c r="A90" s="74">
        <f>'1-2 TOUR B1 '!A90</f>
        <v>0</v>
      </c>
      <c r="B90" s="9"/>
      <c r="C90" s="9"/>
      <c r="D90" s="9"/>
      <c r="E90" s="9"/>
      <c r="F90" s="9"/>
      <c r="G90" s="5">
        <f t="shared" si="5"/>
        <v>0</v>
      </c>
      <c r="H90" s="113"/>
      <c r="I90" s="74">
        <f>'1-2 TOUR B1 '!I90</f>
        <v>0</v>
      </c>
      <c r="J90" s="9"/>
      <c r="K90" s="9"/>
      <c r="L90" s="9"/>
      <c r="M90" s="9"/>
      <c r="N90" s="9"/>
      <c r="O90" s="5">
        <f t="shared" si="6"/>
        <v>0</v>
      </c>
    </row>
    <row r="91" spans="1:15" x14ac:dyDescent="0.3">
      <c r="A91" s="74">
        <f>'1-2 TOUR B1 '!A91</f>
        <v>0</v>
      </c>
      <c r="B91" s="9"/>
      <c r="C91" s="9"/>
      <c r="D91" s="9"/>
      <c r="E91" s="9"/>
      <c r="F91" s="9"/>
      <c r="G91" s="5">
        <f t="shared" si="5"/>
        <v>0</v>
      </c>
      <c r="H91" s="113"/>
      <c r="I91" s="74">
        <f>'1-2 TOUR B1 '!I91</f>
        <v>0</v>
      </c>
      <c r="J91" s="9"/>
      <c r="K91" s="9"/>
      <c r="L91" s="9"/>
      <c r="M91" s="9"/>
      <c r="N91" s="9"/>
      <c r="O91" s="5">
        <f t="shared" si="6"/>
        <v>0</v>
      </c>
    </row>
    <row r="92" spans="1:15" x14ac:dyDescent="0.3">
      <c r="A92" s="74">
        <f>'1-2 TOUR B1 '!A92</f>
        <v>0</v>
      </c>
      <c r="B92" s="9"/>
      <c r="C92" s="9"/>
      <c r="D92" s="9"/>
      <c r="E92" s="9"/>
      <c r="F92" s="9"/>
      <c r="G92" s="5">
        <f t="shared" si="5"/>
        <v>0</v>
      </c>
      <c r="H92" s="113"/>
      <c r="I92" s="74">
        <f>'1-2 TOUR B1 '!I92</f>
        <v>0</v>
      </c>
      <c r="J92" s="9"/>
      <c r="K92" s="9"/>
      <c r="L92" s="9"/>
      <c r="M92" s="9"/>
      <c r="N92" s="9"/>
      <c r="O92" s="5">
        <f t="shared" si="6"/>
        <v>0</v>
      </c>
    </row>
    <row r="93" spans="1:15" x14ac:dyDescent="0.3">
      <c r="A93" s="74">
        <f>'1-2 TOUR B1 '!A93</f>
        <v>0</v>
      </c>
      <c r="B93" s="9"/>
      <c r="C93" s="9"/>
      <c r="D93" s="9"/>
      <c r="E93" s="9"/>
      <c r="F93" s="9"/>
      <c r="G93" s="5">
        <f t="shared" si="5"/>
        <v>0</v>
      </c>
      <c r="H93" s="113"/>
      <c r="I93" s="74">
        <f>'1-2 TOUR B1 '!I93</f>
        <v>0</v>
      </c>
      <c r="J93" s="9"/>
      <c r="K93" s="9"/>
      <c r="L93" s="9"/>
      <c r="M93" s="9"/>
      <c r="N93" s="9"/>
      <c r="O93" s="5">
        <f t="shared" si="6"/>
        <v>0</v>
      </c>
    </row>
    <row r="94" spans="1:15" x14ac:dyDescent="0.3">
      <c r="A94" s="74">
        <f>'1-2 TOUR B1 '!A94</f>
        <v>0</v>
      </c>
      <c r="B94" s="9"/>
      <c r="C94" s="9"/>
      <c r="D94" s="9"/>
      <c r="E94" s="9"/>
      <c r="F94" s="9"/>
      <c r="G94" s="5">
        <f t="shared" si="5"/>
        <v>0</v>
      </c>
      <c r="H94" s="113"/>
      <c r="I94" s="74">
        <f>'1-2 TOUR B1 '!I94</f>
        <v>0</v>
      </c>
      <c r="J94" s="9"/>
      <c r="K94" s="9"/>
      <c r="L94" s="9"/>
      <c r="M94" s="9"/>
      <c r="N94" s="9"/>
      <c r="O94" s="5">
        <f t="shared" si="6"/>
        <v>0</v>
      </c>
    </row>
    <row r="95" spans="1:15" x14ac:dyDescent="0.3">
      <c r="A95" s="74">
        <f>'1-2 TOUR B1 '!A95</f>
        <v>0</v>
      </c>
      <c r="B95" s="9"/>
      <c r="C95" s="9"/>
      <c r="D95" s="9"/>
      <c r="E95" s="9"/>
      <c r="F95" s="9"/>
      <c r="G95" s="5">
        <f t="shared" si="5"/>
        <v>0</v>
      </c>
      <c r="H95" s="113"/>
      <c r="I95" s="74">
        <f>'1-2 TOUR B1 '!I95</f>
        <v>0</v>
      </c>
      <c r="J95" s="9"/>
      <c r="K95" s="9"/>
      <c r="L95" s="9"/>
      <c r="M95" s="9"/>
      <c r="N95" s="9"/>
      <c r="O95" s="5">
        <f t="shared" si="6"/>
        <v>0</v>
      </c>
    </row>
    <row r="96" spans="1:15" x14ac:dyDescent="0.3">
      <c r="A96" s="74">
        <f>'1-2 TOUR B1 '!A96</f>
        <v>0</v>
      </c>
      <c r="B96" s="9"/>
      <c r="C96" s="9"/>
      <c r="D96" s="9"/>
      <c r="E96" s="9"/>
      <c r="F96" s="9"/>
      <c r="G96" s="5">
        <f t="shared" si="5"/>
        <v>0</v>
      </c>
      <c r="H96" s="113"/>
      <c r="I96" s="74">
        <f>'1-2 TOUR B1 '!I96</f>
        <v>0</v>
      </c>
      <c r="J96" s="9"/>
      <c r="K96" s="9"/>
      <c r="L96" s="9"/>
      <c r="M96" s="9"/>
      <c r="N96" s="9"/>
      <c r="O96" s="5">
        <f t="shared" si="6"/>
        <v>0</v>
      </c>
    </row>
    <row r="97" spans="1:15" x14ac:dyDescent="0.3">
      <c r="A97" s="74">
        <f>'1-2 TOUR B1 '!A97</f>
        <v>0</v>
      </c>
      <c r="B97" s="9"/>
      <c r="C97" s="9"/>
      <c r="D97" s="9"/>
      <c r="E97" s="9"/>
      <c r="F97" s="9"/>
      <c r="G97" s="5">
        <f t="shared" si="5"/>
        <v>0</v>
      </c>
      <c r="H97" s="113"/>
      <c r="I97" s="74">
        <f>'1-2 TOUR B1 '!I97</f>
        <v>0</v>
      </c>
      <c r="J97" s="9"/>
      <c r="K97" s="9"/>
      <c r="L97" s="9"/>
      <c r="M97" s="9"/>
      <c r="N97" s="9"/>
      <c r="O97" s="5">
        <f t="shared" si="6"/>
        <v>0</v>
      </c>
    </row>
    <row r="98" spans="1:15" x14ac:dyDescent="0.3">
      <c r="A98" s="74">
        <f>'1-2 TOUR B1 '!A98</f>
        <v>0</v>
      </c>
      <c r="B98" s="9"/>
      <c r="C98" s="9"/>
      <c r="D98" s="9"/>
      <c r="E98" s="9"/>
      <c r="F98" s="9"/>
      <c r="G98" s="5">
        <f t="shared" si="5"/>
        <v>0</v>
      </c>
      <c r="H98" s="113"/>
      <c r="I98" s="74">
        <f>'1-2 TOUR B1 '!I98</f>
        <v>0</v>
      </c>
      <c r="J98" s="9"/>
      <c r="K98" s="9"/>
      <c r="L98" s="9"/>
      <c r="M98" s="9"/>
      <c r="N98" s="9"/>
      <c r="O98" s="5">
        <f t="shared" si="6"/>
        <v>0</v>
      </c>
    </row>
    <row r="99" spans="1:15" x14ac:dyDescent="0.3">
      <c r="A99" s="74">
        <f>'1-2 TOUR B1 '!A99</f>
        <v>0</v>
      </c>
      <c r="B99" s="9"/>
      <c r="C99" s="9"/>
      <c r="D99" s="9"/>
      <c r="E99" s="9"/>
      <c r="F99" s="9"/>
      <c r="G99" s="5">
        <f t="shared" si="5"/>
        <v>0</v>
      </c>
      <c r="H99" s="113"/>
      <c r="I99" s="74">
        <f>'1-2 TOUR B1 '!I99</f>
        <v>0</v>
      </c>
      <c r="J99" s="9"/>
      <c r="K99" s="9"/>
      <c r="L99" s="9"/>
      <c r="M99" s="9"/>
      <c r="N99" s="9"/>
      <c r="O99" s="5">
        <f t="shared" si="6"/>
        <v>0</v>
      </c>
    </row>
    <row r="100" spans="1:15" x14ac:dyDescent="0.3">
      <c r="A100" s="74">
        <f>'1-2 TOUR B1 '!A100</f>
        <v>0</v>
      </c>
      <c r="B100" s="9"/>
      <c r="C100" s="9"/>
      <c r="D100" s="9"/>
      <c r="E100" s="9"/>
      <c r="F100" s="9"/>
      <c r="G100" s="5">
        <f t="shared" si="5"/>
        <v>0</v>
      </c>
      <c r="H100" s="113"/>
      <c r="I100" s="74">
        <f>'1-2 TOUR B1 '!I100</f>
        <v>0</v>
      </c>
      <c r="J100" s="9"/>
      <c r="K100" s="9"/>
      <c r="L100" s="9"/>
      <c r="M100" s="9"/>
      <c r="N100" s="9"/>
      <c r="O100" s="5">
        <f t="shared" si="6"/>
        <v>0</v>
      </c>
    </row>
    <row r="101" spans="1:15" x14ac:dyDescent="0.3">
      <c r="A101" s="74">
        <f>'1-2 TOUR B1 '!A101</f>
        <v>0</v>
      </c>
      <c r="B101" s="9"/>
      <c r="C101" s="9"/>
      <c r="D101" s="9"/>
      <c r="E101" s="9"/>
      <c r="F101" s="9"/>
      <c r="G101" s="5">
        <f t="shared" si="5"/>
        <v>0</v>
      </c>
      <c r="H101" s="113"/>
      <c r="I101" s="74">
        <f>'1-2 TOUR B1 '!I101</f>
        <v>0</v>
      </c>
      <c r="J101" s="9"/>
      <c r="K101" s="9"/>
      <c r="L101" s="9"/>
      <c r="M101" s="9"/>
      <c r="N101" s="9"/>
      <c r="O101" s="5">
        <f t="shared" si="6"/>
        <v>0</v>
      </c>
    </row>
    <row r="102" spans="1:15" x14ac:dyDescent="0.3">
      <c r="A102" s="74">
        <f>'1-2 TOUR B1 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B1 '!I102</f>
        <v>0</v>
      </c>
      <c r="J102" s="9"/>
      <c r="K102" s="9"/>
      <c r="L102" s="9"/>
      <c r="M102" s="9"/>
      <c r="N102" s="9"/>
      <c r="O102" s="5">
        <f t="shared" si="6"/>
        <v>0</v>
      </c>
    </row>
    <row r="103" spans="1:15" x14ac:dyDescent="0.3">
      <c r="A103" s="74">
        <f>'1-2 TOUR B1 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B1 '!I103</f>
        <v>0</v>
      </c>
      <c r="J103" s="9"/>
      <c r="K103" s="9"/>
      <c r="L103" s="9"/>
      <c r="M103" s="9"/>
      <c r="N103" s="9"/>
      <c r="O103" s="5">
        <f t="shared" si="6"/>
        <v>0</v>
      </c>
    </row>
    <row r="104" spans="1:15" x14ac:dyDescent="0.3">
      <c r="A104" s="74">
        <f>'1-2 TOUR B1 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B1 '!I104</f>
        <v>0</v>
      </c>
      <c r="J104" s="9"/>
      <c r="K104" s="9"/>
      <c r="L104" s="9"/>
      <c r="M104" s="9"/>
      <c r="N104" s="9"/>
      <c r="O104" s="5">
        <f t="shared" si="6"/>
        <v>0</v>
      </c>
    </row>
    <row r="105" spans="1:15" x14ac:dyDescent="0.3">
      <c r="A105" s="74">
        <f>'1-2 TOUR B1 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B1 '!I105</f>
        <v>0</v>
      </c>
      <c r="J105" s="9"/>
      <c r="K105" s="9"/>
      <c r="L105" s="9"/>
      <c r="M105" s="9"/>
      <c r="N105" s="9"/>
      <c r="O105" s="5">
        <f t="shared" si="6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30" priority="3">
      <formula>$G36&gt;=10</formula>
    </cfRule>
  </conditionalFormatting>
  <conditionalFormatting sqref="J36:O105">
    <cfRule type="expression" dxfId="29" priority="2">
      <formula>$G36&gt;=10</formula>
    </cfRule>
  </conditionalFormatting>
  <conditionalFormatting sqref="H36:H105">
    <cfRule type="expression" dxfId="28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topLeftCell="A5"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3" t="s">
        <v>24</v>
      </c>
      <c r="B8" s="169" t="str">
        <f>'1-2 TOUR B1 '!B8:B9</f>
        <v>B</v>
      </c>
      <c r="C8" s="7"/>
      <c r="D8" s="7"/>
      <c r="E8" s="7"/>
      <c r="F8" s="7"/>
      <c r="H8" s="108"/>
      <c r="I8" s="173" t="s">
        <v>24</v>
      </c>
      <c r="J8" s="169" t="str">
        <f>'1-2 TOUR B1 '!J8:J9</f>
        <v>B</v>
      </c>
      <c r="K8" s="7"/>
      <c r="L8" s="7"/>
      <c r="M8" s="7"/>
      <c r="N8" s="7"/>
    </row>
    <row r="9" spans="1:15" x14ac:dyDescent="0.3">
      <c r="A9" s="174"/>
      <c r="B9" s="170"/>
      <c r="C9" s="7"/>
      <c r="D9" s="7"/>
      <c r="E9" s="7"/>
      <c r="F9" s="7"/>
      <c r="H9" s="108"/>
      <c r="I9" s="174"/>
      <c r="J9" s="170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3</v>
      </c>
      <c r="C11" s="157"/>
      <c r="D11" s="157"/>
      <c r="E11" s="157"/>
      <c r="F11" s="158"/>
      <c r="H11" s="108"/>
      <c r="I11" s="155" t="s">
        <v>1</v>
      </c>
      <c r="J11" s="157">
        <f>B11</f>
        <v>3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B1 '!A16</f>
        <v>21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B1 '!I16</f>
        <v>4</v>
      </c>
      <c r="J16" s="9">
        <v>4</v>
      </c>
      <c r="K16" s="9">
        <v>4</v>
      </c>
      <c r="L16" s="9">
        <v>4</v>
      </c>
      <c r="M16" s="9">
        <v>4</v>
      </c>
      <c r="N16" s="9">
        <v>4</v>
      </c>
      <c r="O16" s="5">
        <f t="shared" ref="O16:O79" si="1">SUM(J16:N16)</f>
        <v>20</v>
      </c>
    </row>
    <row r="17" spans="1:15" ht="22.95" customHeight="1" x14ac:dyDescent="0.3">
      <c r="A17" s="74">
        <f>'1-2 TOUR B1 '!A17</f>
        <v>22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B1 '!I17</f>
        <v>12</v>
      </c>
      <c r="J17" s="9">
        <v>3</v>
      </c>
      <c r="K17" s="9">
        <v>3</v>
      </c>
      <c r="L17" s="9">
        <v>3</v>
      </c>
      <c r="M17" s="9">
        <v>3</v>
      </c>
      <c r="N17" s="9">
        <v>3</v>
      </c>
      <c r="O17" s="5">
        <f t="shared" si="1"/>
        <v>15</v>
      </c>
    </row>
    <row r="18" spans="1:15" ht="22.95" customHeight="1" x14ac:dyDescent="0.3">
      <c r="A18" s="74">
        <f>'1-2 TOUR B1 '!A18</f>
        <v>23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B1 '!I18</f>
        <v>1</v>
      </c>
      <c r="J18" s="9">
        <v>2</v>
      </c>
      <c r="K18" s="9">
        <v>1</v>
      </c>
      <c r="L18" s="9">
        <v>2</v>
      </c>
      <c r="M18" s="9">
        <v>1</v>
      </c>
      <c r="N18" s="9">
        <v>2</v>
      </c>
      <c r="O18" s="5">
        <f t="shared" si="1"/>
        <v>8</v>
      </c>
    </row>
    <row r="19" spans="1:15" ht="22.95" customHeight="1" x14ac:dyDescent="0.3">
      <c r="A19" s="74">
        <f>'1-2 TOUR B1 '!A19</f>
        <v>24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74">
        <f>'1-2 TOUR B1 '!I19</f>
        <v>15</v>
      </c>
      <c r="J19" s="9">
        <v>1</v>
      </c>
      <c r="K19" s="9">
        <v>2</v>
      </c>
      <c r="L19" s="9">
        <v>3</v>
      </c>
      <c r="M19" s="9">
        <v>4</v>
      </c>
      <c r="N19" s="9">
        <v>1</v>
      </c>
      <c r="O19" s="5">
        <f t="shared" si="1"/>
        <v>11</v>
      </c>
    </row>
    <row r="20" spans="1:15" ht="22.95" customHeight="1" x14ac:dyDescent="0.3">
      <c r="A20" s="74">
        <f>'1-2 TOUR B1 '!A20</f>
        <v>25</v>
      </c>
      <c r="B20" s="9">
        <v>1</v>
      </c>
      <c r="C20" s="9">
        <v>3</v>
      </c>
      <c r="D20" s="9">
        <v>1</v>
      </c>
      <c r="E20" s="9">
        <v>4</v>
      </c>
      <c r="F20" s="9">
        <v>1</v>
      </c>
      <c r="G20" s="5">
        <f t="shared" si="0"/>
        <v>10</v>
      </c>
      <c r="H20" s="113"/>
      <c r="I20" s="74">
        <f>'1-2 TOUR B1 '!I20</f>
        <v>9</v>
      </c>
      <c r="J20" s="9">
        <v>1</v>
      </c>
      <c r="K20" s="9">
        <v>2</v>
      </c>
      <c r="L20" s="9">
        <v>3</v>
      </c>
      <c r="M20" s="9">
        <v>4</v>
      </c>
      <c r="N20" s="9">
        <v>1</v>
      </c>
      <c r="O20" s="5">
        <f t="shared" si="1"/>
        <v>11</v>
      </c>
    </row>
    <row r="21" spans="1:15" ht="22.95" customHeight="1" x14ac:dyDescent="0.3">
      <c r="A21" s="74">
        <f>'1-2 TOUR B1 '!A21</f>
        <v>26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B1 '!I21</f>
        <v>10</v>
      </c>
      <c r="J21" s="9">
        <v>2</v>
      </c>
      <c r="K21" s="9">
        <v>2</v>
      </c>
      <c r="L21" s="9">
        <v>2</v>
      </c>
      <c r="M21" s="9">
        <v>2</v>
      </c>
      <c r="N21" s="9">
        <v>2</v>
      </c>
      <c r="O21" s="5">
        <f t="shared" si="1"/>
        <v>10</v>
      </c>
    </row>
    <row r="22" spans="1:15" ht="22.95" customHeight="1" x14ac:dyDescent="0.3">
      <c r="A22" s="74">
        <f>'1-2 TOUR B1 '!A22</f>
        <v>27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B1 '!I22</f>
        <v>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B1 '!A23</f>
        <v>28</v>
      </c>
      <c r="B23" s="9">
        <v>2</v>
      </c>
      <c r="C23" s="9">
        <v>2</v>
      </c>
      <c r="D23" s="9">
        <v>4</v>
      </c>
      <c r="E23" s="9">
        <v>2</v>
      </c>
      <c r="F23" s="9">
        <v>1</v>
      </c>
      <c r="G23" s="5">
        <f t="shared" si="0"/>
        <v>11</v>
      </c>
      <c r="H23" s="113"/>
      <c r="I23" s="74">
        <f>'1-2 TOUR B1 '!I23</f>
        <v>18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B1 '!A24</f>
        <v>29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B1 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B1 '!A25</f>
        <v>30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B1 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B1 '!A26</f>
        <v>31</v>
      </c>
      <c r="B26" s="9">
        <v>1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10</v>
      </c>
      <c r="H26" s="113"/>
      <c r="I26" s="74">
        <f>'1-2 TOUR B1 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B1 '!A27</f>
        <v>32</v>
      </c>
      <c r="B27" s="9">
        <v>4</v>
      </c>
      <c r="C27" s="9">
        <v>4</v>
      </c>
      <c r="D27" s="9">
        <v>2</v>
      </c>
      <c r="E27" s="9">
        <v>2</v>
      </c>
      <c r="F27" s="9">
        <v>3</v>
      </c>
      <c r="G27" s="5">
        <f t="shared" si="0"/>
        <v>15</v>
      </c>
      <c r="H27" s="113"/>
      <c r="I27" s="74">
        <f>'1-2 TOUR B1 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B1 '!A28</f>
        <v>33</v>
      </c>
      <c r="B28" s="9">
        <v>1</v>
      </c>
      <c r="C28" s="9">
        <v>1</v>
      </c>
      <c r="D28" s="9">
        <v>4</v>
      </c>
      <c r="E28" s="9">
        <v>3</v>
      </c>
      <c r="F28" s="9">
        <v>1</v>
      </c>
      <c r="G28" s="5">
        <f t="shared" si="0"/>
        <v>10</v>
      </c>
      <c r="H28" s="113"/>
      <c r="I28" s="74">
        <f>'1-2 TOUR B1 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B1 '!A29</f>
        <v>34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B1 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B1 '!A30</f>
        <v>35</v>
      </c>
      <c r="B30" s="9">
        <v>2</v>
      </c>
      <c r="C30" s="9">
        <v>2</v>
      </c>
      <c r="D30" s="9">
        <v>2</v>
      </c>
      <c r="E30" s="9">
        <v>4</v>
      </c>
      <c r="F30" s="9">
        <v>2</v>
      </c>
      <c r="G30" s="5">
        <f t="shared" si="0"/>
        <v>12</v>
      </c>
      <c r="H30" s="113"/>
      <c r="I30" s="74">
        <f>'1-2 TOUR B1 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B1 '!A31</f>
        <v>36</v>
      </c>
      <c r="B31" s="9">
        <v>3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15</v>
      </c>
      <c r="H31" s="113"/>
      <c r="I31" s="74">
        <f>'1-2 TOUR B1 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B1 '!A32</f>
        <v>37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B1 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B1 '!A33</f>
        <v>38</v>
      </c>
      <c r="B33" s="9">
        <v>2</v>
      </c>
      <c r="C33" s="9">
        <v>3</v>
      </c>
      <c r="D33" s="9">
        <v>4</v>
      </c>
      <c r="E33" s="9">
        <v>1</v>
      </c>
      <c r="F33" s="9">
        <v>2</v>
      </c>
      <c r="G33" s="5">
        <f t="shared" si="0"/>
        <v>12</v>
      </c>
      <c r="H33" s="113"/>
      <c r="I33" s="74">
        <f>'1-2 TOUR B1 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B1 '!A34</f>
        <v>100</v>
      </c>
      <c r="B34" s="9">
        <v>3</v>
      </c>
      <c r="C34" s="9">
        <v>2</v>
      </c>
      <c r="D34" s="9">
        <v>4</v>
      </c>
      <c r="E34" s="9">
        <v>3</v>
      </c>
      <c r="F34" s="9">
        <v>3</v>
      </c>
      <c r="G34" s="5">
        <f t="shared" si="0"/>
        <v>15</v>
      </c>
      <c r="H34" s="113"/>
      <c r="I34" s="74">
        <f>'1-2 TOUR B1 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B1 '!A35</f>
        <v>101</v>
      </c>
      <c r="B35" s="9">
        <v>2</v>
      </c>
      <c r="C35" s="9">
        <v>3</v>
      </c>
      <c r="D35" s="9">
        <v>2</v>
      </c>
      <c r="E35" s="9">
        <v>3</v>
      </c>
      <c r="F35" s="9">
        <v>3</v>
      </c>
      <c r="G35" s="5">
        <f t="shared" si="0"/>
        <v>13</v>
      </c>
      <c r="H35" s="113"/>
      <c r="I35" s="74">
        <f>'1-2 TOUR B1 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B1 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B1 '!I36</f>
        <v>49</v>
      </c>
      <c r="J36" s="9"/>
      <c r="K36" s="9"/>
      <c r="L36" s="9"/>
      <c r="M36" s="9"/>
      <c r="N36" s="9"/>
      <c r="O36" s="5">
        <f t="shared" si="1"/>
        <v>0</v>
      </c>
    </row>
    <row r="37" spans="1:15" ht="22.8" customHeight="1" x14ac:dyDescent="0.3">
      <c r="A37" s="74">
        <f>'1-2 TOUR B1 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B1 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B1 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B1 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B1 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B1 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B1 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B1 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B1 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B1 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B1 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B1 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B1 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B1 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B1 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B1 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B1 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B1 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B1 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B1 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B1 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B1 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B1 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B1 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B1 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B1 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B1 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B1 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B1 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B1 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B1 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B1 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B1 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B1 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B1 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B1 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B1 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B1 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B1 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B1 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B1 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B1 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B1 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B1 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B1 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B1 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B1 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B1 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B1 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B1 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B1 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B1 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B1 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B1 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B1 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B1 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B1 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B1 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B1 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B1 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B1 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B1 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B1 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B1 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B1 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B1 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B1 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B1 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B1 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B1 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B1 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B1 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B1 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B1 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B1 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B1 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B1 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B1 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B1 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B1 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B1 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B1 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B1 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B1 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B1 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B1 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B1 '!A80</f>
        <v>0</v>
      </c>
      <c r="B80" s="9"/>
      <c r="C80" s="9"/>
      <c r="D80" s="9"/>
      <c r="E80" s="9"/>
      <c r="F80" s="9"/>
      <c r="G80" s="5">
        <f t="shared" ref="G80:G85" si="3">SUM(B80:F80)</f>
        <v>0</v>
      </c>
      <c r="H80" s="113"/>
      <c r="I80" s="74">
        <f>'1-2 TOUR B1 '!I80</f>
        <v>0</v>
      </c>
      <c r="J80" s="9"/>
      <c r="K80" s="9"/>
      <c r="L80" s="9"/>
      <c r="M80" s="9"/>
      <c r="N80" s="9"/>
      <c r="O80" s="5">
        <f t="shared" ref="O80:O85" si="4">SUM(J80:N80)</f>
        <v>0</v>
      </c>
    </row>
    <row r="81" spans="1:15" ht="22.8" customHeight="1" x14ac:dyDescent="0.3">
      <c r="A81" s="74">
        <f>'1-2 TOUR B1 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B1 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B1 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B1 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B1 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B1 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B1 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B1 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B1 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B1 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B1 '!A86</f>
        <v>0</v>
      </c>
      <c r="B86" s="9"/>
      <c r="C86" s="9"/>
      <c r="D86" s="9"/>
      <c r="E86" s="9"/>
      <c r="F86" s="9"/>
      <c r="G86" s="5">
        <f t="shared" ref="G86:G105" si="5">SUM(B86:F86)</f>
        <v>0</v>
      </c>
      <c r="H86" s="113"/>
      <c r="I86" s="74">
        <f>'1-2 TOUR B1 '!I86</f>
        <v>0</v>
      </c>
      <c r="J86" s="9"/>
      <c r="K86" s="9"/>
      <c r="L86" s="9"/>
      <c r="M86" s="9"/>
      <c r="N86" s="9"/>
      <c r="O86" s="5">
        <f t="shared" ref="O86:O105" si="6">SUM(J86:N86)</f>
        <v>0</v>
      </c>
    </row>
    <row r="87" spans="1:15" x14ac:dyDescent="0.3">
      <c r="A87" s="74">
        <f>'1-2 TOUR B1 '!A87</f>
        <v>0</v>
      </c>
      <c r="B87" s="9"/>
      <c r="C87" s="9"/>
      <c r="D87" s="9"/>
      <c r="E87" s="9"/>
      <c r="F87" s="9"/>
      <c r="G87" s="5">
        <f t="shared" si="5"/>
        <v>0</v>
      </c>
      <c r="H87" s="113"/>
      <c r="I87" s="74">
        <f>'1-2 TOUR B1 '!I87</f>
        <v>0</v>
      </c>
      <c r="J87" s="9"/>
      <c r="K87" s="9"/>
      <c r="L87" s="9"/>
      <c r="M87" s="9"/>
      <c r="N87" s="9"/>
      <c r="O87" s="5">
        <f t="shared" si="6"/>
        <v>0</v>
      </c>
    </row>
    <row r="88" spans="1:15" x14ac:dyDescent="0.3">
      <c r="A88" s="74">
        <f>'1-2 TOUR B1 '!A88</f>
        <v>0</v>
      </c>
      <c r="B88" s="9"/>
      <c r="C88" s="9"/>
      <c r="D88" s="9"/>
      <c r="E88" s="9"/>
      <c r="F88" s="9"/>
      <c r="G88" s="5">
        <f t="shared" si="5"/>
        <v>0</v>
      </c>
      <c r="H88" s="113"/>
      <c r="I88" s="74">
        <f>'1-2 TOUR B1 '!I88</f>
        <v>0</v>
      </c>
      <c r="J88" s="9"/>
      <c r="K88" s="9"/>
      <c r="L88" s="9"/>
      <c r="M88" s="9"/>
      <c r="N88" s="9"/>
      <c r="O88" s="5">
        <f t="shared" si="6"/>
        <v>0</v>
      </c>
    </row>
    <row r="89" spans="1:15" x14ac:dyDescent="0.3">
      <c r="A89" s="74">
        <f>'1-2 TOUR B1 '!A89</f>
        <v>0</v>
      </c>
      <c r="B89" s="9"/>
      <c r="C89" s="9"/>
      <c r="D89" s="9"/>
      <c r="E89" s="9"/>
      <c r="F89" s="9"/>
      <c r="G89" s="5">
        <f t="shared" si="5"/>
        <v>0</v>
      </c>
      <c r="H89" s="113"/>
      <c r="I89" s="74">
        <f>'1-2 TOUR B1 '!I89</f>
        <v>0</v>
      </c>
      <c r="J89" s="9"/>
      <c r="K89" s="9"/>
      <c r="L89" s="9"/>
      <c r="M89" s="9"/>
      <c r="N89" s="9"/>
      <c r="O89" s="5">
        <f t="shared" si="6"/>
        <v>0</v>
      </c>
    </row>
    <row r="90" spans="1:15" x14ac:dyDescent="0.3">
      <c r="A90" s="74">
        <f>'1-2 TOUR B1 '!A90</f>
        <v>0</v>
      </c>
      <c r="B90" s="9"/>
      <c r="C90" s="9"/>
      <c r="D90" s="9"/>
      <c r="E90" s="9"/>
      <c r="F90" s="9"/>
      <c r="G90" s="5">
        <f t="shared" si="5"/>
        <v>0</v>
      </c>
      <c r="H90" s="113"/>
      <c r="I90" s="74">
        <f>'1-2 TOUR B1 '!I90</f>
        <v>0</v>
      </c>
      <c r="J90" s="9"/>
      <c r="K90" s="9"/>
      <c r="L90" s="9"/>
      <c r="M90" s="9"/>
      <c r="N90" s="9"/>
      <c r="O90" s="5">
        <f t="shared" si="6"/>
        <v>0</v>
      </c>
    </row>
    <row r="91" spans="1:15" x14ac:dyDescent="0.3">
      <c r="A91" s="74">
        <f>'1-2 TOUR B1 '!A91</f>
        <v>0</v>
      </c>
      <c r="B91" s="9"/>
      <c r="C91" s="9"/>
      <c r="D91" s="9"/>
      <c r="E91" s="9"/>
      <c r="F91" s="9"/>
      <c r="G91" s="5">
        <f t="shared" si="5"/>
        <v>0</v>
      </c>
      <c r="H91" s="113"/>
      <c r="I91" s="74">
        <f>'1-2 TOUR B1 '!I91</f>
        <v>0</v>
      </c>
      <c r="J91" s="9"/>
      <c r="K91" s="9"/>
      <c r="L91" s="9"/>
      <c r="M91" s="9"/>
      <c r="N91" s="9"/>
      <c r="O91" s="5">
        <f t="shared" si="6"/>
        <v>0</v>
      </c>
    </row>
    <row r="92" spans="1:15" x14ac:dyDescent="0.3">
      <c r="A92" s="74">
        <f>'1-2 TOUR B1 '!A92</f>
        <v>0</v>
      </c>
      <c r="B92" s="9"/>
      <c r="C92" s="9"/>
      <c r="D92" s="9"/>
      <c r="E92" s="9"/>
      <c r="F92" s="9"/>
      <c r="G92" s="5">
        <f t="shared" si="5"/>
        <v>0</v>
      </c>
      <c r="H92" s="113"/>
      <c r="I92" s="74">
        <f>'1-2 TOUR B1 '!I92</f>
        <v>0</v>
      </c>
      <c r="J92" s="9"/>
      <c r="K92" s="9"/>
      <c r="L92" s="9"/>
      <c r="M92" s="9"/>
      <c r="N92" s="9"/>
      <c r="O92" s="5">
        <f t="shared" si="6"/>
        <v>0</v>
      </c>
    </row>
    <row r="93" spans="1:15" x14ac:dyDescent="0.3">
      <c r="A93" s="74">
        <f>'1-2 TOUR B1 '!A93</f>
        <v>0</v>
      </c>
      <c r="B93" s="9"/>
      <c r="C93" s="9"/>
      <c r="D93" s="9"/>
      <c r="E93" s="9"/>
      <c r="F93" s="9"/>
      <c r="G93" s="5">
        <f t="shared" si="5"/>
        <v>0</v>
      </c>
      <c r="H93" s="113"/>
      <c r="I93" s="74">
        <f>'1-2 TOUR B1 '!I93</f>
        <v>0</v>
      </c>
      <c r="J93" s="9"/>
      <c r="K93" s="9"/>
      <c r="L93" s="9"/>
      <c r="M93" s="9"/>
      <c r="N93" s="9"/>
      <c r="O93" s="5">
        <f t="shared" si="6"/>
        <v>0</v>
      </c>
    </row>
    <row r="94" spans="1:15" x14ac:dyDescent="0.3">
      <c r="A94" s="74">
        <f>'1-2 TOUR B1 '!A94</f>
        <v>0</v>
      </c>
      <c r="B94" s="9"/>
      <c r="C94" s="9"/>
      <c r="D94" s="9"/>
      <c r="E94" s="9"/>
      <c r="F94" s="9"/>
      <c r="G94" s="5">
        <f t="shared" si="5"/>
        <v>0</v>
      </c>
      <c r="H94" s="113"/>
      <c r="I94" s="74">
        <f>'1-2 TOUR B1 '!I94</f>
        <v>0</v>
      </c>
      <c r="J94" s="9"/>
      <c r="K94" s="9"/>
      <c r="L94" s="9"/>
      <c r="M94" s="9"/>
      <c r="N94" s="9"/>
      <c r="O94" s="5">
        <f t="shared" si="6"/>
        <v>0</v>
      </c>
    </row>
    <row r="95" spans="1:15" x14ac:dyDescent="0.3">
      <c r="A95" s="74">
        <f>'1-2 TOUR B1 '!A95</f>
        <v>0</v>
      </c>
      <c r="B95" s="9"/>
      <c r="C95" s="9"/>
      <c r="D95" s="9"/>
      <c r="E95" s="9"/>
      <c r="F95" s="9"/>
      <c r="G95" s="5">
        <f t="shared" si="5"/>
        <v>0</v>
      </c>
      <c r="H95" s="113"/>
      <c r="I95" s="74">
        <f>'1-2 TOUR B1 '!I95</f>
        <v>0</v>
      </c>
      <c r="J95" s="9"/>
      <c r="K95" s="9"/>
      <c r="L95" s="9"/>
      <c r="M95" s="9"/>
      <c r="N95" s="9"/>
      <c r="O95" s="5">
        <f t="shared" si="6"/>
        <v>0</v>
      </c>
    </row>
    <row r="96" spans="1:15" x14ac:dyDescent="0.3">
      <c r="A96" s="74">
        <f>'1-2 TOUR B1 '!A96</f>
        <v>0</v>
      </c>
      <c r="B96" s="9"/>
      <c r="C96" s="9"/>
      <c r="D96" s="9"/>
      <c r="E96" s="9"/>
      <c r="F96" s="9"/>
      <c r="G96" s="5">
        <f t="shared" si="5"/>
        <v>0</v>
      </c>
      <c r="H96" s="113"/>
      <c r="I96" s="74">
        <f>'1-2 TOUR B1 '!I96</f>
        <v>0</v>
      </c>
      <c r="J96" s="9"/>
      <c r="K96" s="9"/>
      <c r="L96" s="9"/>
      <c r="M96" s="9"/>
      <c r="N96" s="9"/>
      <c r="O96" s="5">
        <f t="shared" si="6"/>
        <v>0</v>
      </c>
    </row>
    <row r="97" spans="1:15" x14ac:dyDescent="0.3">
      <c r="A97" s="74">
        <f>'1-2 TOUR B1 '!A97</f>
        <v>0</v>
      </c>
      <c r="B97" s="9"/>
      <c r="C97" s="9"/>
      <c r="D97" s="9"/>
      <c r="E97" s="9"/>
      <c r="F97" s="9"/>
      <c r="G97" s="5">
        <f t="shared" si="5"/>
        <v>0</v>
      </c>
      <c r="H97" s="113"/>
      <c r="I97" s="74">
        <f>'1-2 TOUR B1 '!I97</f>
        <v>0</v>
      </c>
      <c r="J97" s="9"/>
      <c r="K97" s="9"/>
      <c r="L97" s="9"/>
      <c r="M97" s="9"/>
      <c r="N97" s="9"/>
      <c r="O97" s="5">
        <f t="shared" si="6"/>
        <v>0</v>
      </c>
    </row>
    <row r="98" spans="1:15" x14ac:dyDescent="0.3">
      <c r="A98" s="74">
        <f>'1-2 TOUR B1 '!A98</f>
        <v>0</v>
      </c>
      <c r="B98" s="9"/>
      <c r="C98" s="9"/>
      <c r="D98" s="9"/>
      <c r="E98" s="9"/>
      <c r="F98" s="9"/>
      <c r="G98" s="5">
        <f t="shared" si="5"/>
        <v>0</v>
      </c>
      <c r="H98" s="113"/>
      <c r="I98" s="74">
        <f>'1-2 TOUR B1 '!I98</f>
        <v>0</v>
      </c>
      <c r="J98" s="9"/>
      <c r="K98" s="9"/>
      <c r="L98" s="9"/>
      <c r="M98" s="9"/>
      <c r="N98" s="9"/>
      <c r="O98" s="5">
        <f t="shared" si="6"/>
        <v>0</v>
      </c>
    </row>
    <row r="99" spans="1:15" x14ac:dyDescent="0.3">
      <c r="A99" s="74">
        <f>'1-2 TOUR B1 '!A99</f>
        <v>0</v>
      </c>
      <c r="B99" s="9"/>
      <c r="C99" s="9"/>
      <c r="D99" s="9"/>
      <c r="E99" s="9"/>
      <c r="F99" s="9"/>
      <c r="G99" s="5">
        <f t="shared" si="5"/>
        <v>0</v>
      </c>
      <c r="H99" s="113"/>
      <c r="I99" s="74">
        <f>'1-2 TOUR B1 '!I99</f>
        <v>0</v>
      </c>
      <c r="J99" s="9"/>
      <c r="K99" s="9"/>
      <c r="L99" s="9"/>
      <c r="M99" s="9"/>
      <c r="N99" s="9"/>
      <c r="O99" s="5">
        <f t="shared" si="6"/>
        <v>0</v>
      </c>
    </row>
    <row r="100" spans="1:15" x14ac:dyDescent="0.3">
      <c r="A100" s="74">
        <f>'1-2 TOUR B1 '!A100</f>
        <v>0</v>
      </c>
      <c r="B100" s="9"/>
      <c r="C100" s="9"/>
      <c r="D100" s="9"/>
      <c r="E100" s="9"/>
      <c r="F100" s="9"/>
      <c r="G100" s="5">
        <f t="shared" si="5"/>
        <v>0</v>
      </c>
      <c r="H100" s="113"/>
      <c r="I100" s="74">
        <f>'1-2 TOUR B1 '!I100</f>
        <v>0</v>
      </c>
      <c r="J100" s="9"/>
      <c r="K100" s="9"/>
      <c r="L100" s="9"/>
      <c r="M100" s="9"/>
      <c r="N100" s="9"/>
      <c r="O100" s="5">
        <f t="shared" si="6"/>
        <v>0</v>
      </c>
    </row>
    <row r="101" spans="1:15" x14ac:dyDescent="0.3">
      <c r="A101" s="74">
        <f>'1-2 TOUR B1 '!A101</f>
        <v>0</v>
      </c>
      <c r="B101" s="9"/>
      <c r="C101" s="9"/>
      <c r="D101" s="9"/>
      <c r="E101" s="9"/>
      <c r="F101" s="9"/>
      <c r="G101" s="5">
        <f t="shared" si="5"/>
        <v>0</v>
      </c>
      <c r="H101" s="113"/>
      <c r="I101" s="74">
        <f>'1-2 TOUR B1 '!I101</f>
        <v>0</v>
      </c>
      <c r="J101" s="9"/>
      <c r="K101" s="9"/>
      <c r="L101" s="9"/>
      <c r="M101" s="9"/>
      <c r="N101" s="9"/>
      <c r="O101" s="5">
        <f t="shared" si="6"/>
        <v>0</v>
      </c>
    </row>
    <row r="102" spans="1:15" x14ac:dyDescent="0.3">
      <c r="A102" s="74">
        <f>'1-2 TOUR B1 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B1 '!I102</f>
        <v>0</v>
      </c>
      <c r="J102" s="9"/>
      <c r="K102" s="9"/>
      <c r="L102" s="9"/>
      <c r="M102" s="9"/>
      <c r="N102" s="9"/>
      <c r="O102" s="5">
        <f t="shared" si="6"/>
        <v>0</v>
      </c>
    </row>
    <row r="103" spans="1:15" x14ac:dyDescent="0.3">
      <c r="A103" s="74">
        <f>'1-2 TOUR B1 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B1 '!I103</f>
        <v>0</v>
      </c>
      <c r="J103" s="9"/>
      <c r="K103" s="9"/>
      <c r="L103" s="9"/>
      <c r="M103" s="9"/>
      <c r="N103" s="9"/>
      <c r="O103" s="5">
        <f t="shared" si="6"/>
        <v>0</v>
      </c>
    </row>
    <row r="104" spans="1:15" x14ac:dyDescent="0.3">
      <c r="A104" s="74">
        <f>'1-2 TOUR B1 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B1 '!I104</f>
        <v>0</v>
      </c>
      <c r="J104" s="9"/>
      <c r="K104" s="9"/>
      <c r="L104" s="9"/>
      <c r="M104" s="9"/>
      <c r="N104" s="9"/>
      <c r="O104" s="5">
        <f t="shared" si="6"/>
        <v>0</v>
      </c>
    </row>
    <row r="105" spans="1:15" x14ac:dyDescent="0.3">
      <c r="A105" s="74">
        <f>'1-2 TOUR B1 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B1 '!I105</f>
        <v>0</v>
      </c>
      <c r="J105" s="9"/>
      <c r="K105" s="9"/>
      <c r="L105" s="9"/>
      <c r="M105" s="9"/>
      <c r="N105" s="9"/>
      <c r="O105" s="5">
        <f t="shared" si="6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27" priority="3">
      <formula>$G36&gt;=10</formula>
    </cfRule>
  </conditionalFormatting>
  <conditionalFormatting sqref="J36:O105">
    <cfRule type="expression" dxfId="26" priority="2">
      <formula>$G36&gt;=10</formula>
    </cfRule>
  </conditionalFormatting>
  <conditionalFormatting sqref="H36:H105">
    <cfRule type="expression" dxfId="25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topLeftCell="A5" workbookViewId="0">
      <selection activeCell="I6" sqref="I6:O6"/>
    </sheetView>
  </sheetViews>
  <sheetFormatPr baseColWidth="10" defaultRowHeight="14.4" x14ac:dyDescent="0.3"/>
  <cols>
    <col min="1" max="1" width="9.77734375" style="6" customWidth="1"/>
    <col min="2" max="6" width="11.5546875" style="6"/>
    <col min="7" max="7" width="11.5546875" style="2"/>
    <col min="8" max="8" width="3" style="2" customWidth="1"/>
    <col min="9" max="9" width="9.77734375" style="6" customWidth="1"/>
    <col min="10" max="14" width="11.5546875" style="6"/>
    <col min="15" max="16384" width="11.5546875" style="2"/>
  </cols>
  <sheetData>
    <row r="1" spans="1:15" x14ac:dyDescent="0.3">
      <c r="A1" s="65"/>
      <c r="B1" s="65"/>
      <c r="C1" s="65"/>
      <c r="D1" s="65"/>
      <c r="E1" s="65"/>
      <c r="F1" s="65"/>
      <c r="G1" s="66"/>
      <c r="H1" s="108"/>
      <c r="I1" s="68"/>
      <c r="J1" s="68"/>
      <c r="K1" s="68"/>
      <c r="L1" s="68"/>
      <c r="M1" s="68"/>
      <c r="N1" s="68"/>
      <c r="O1" s="69"/>
    </row>
    <row r="2" spans="1:15" x14ac:dyDescent="0.3">
      <c r="A2" s="65"/>
      <c r="B2" s="65"/>
      <c r="C2" s="65"/>
      <c r="D2" s="65"/>
      <c r="E2" s="65"/>
      <c r="F2" s="65"/>
      <c r="G2" s="66"/>
      <c r="H2" s="108"/>
      <c r="I2" s="68"/>
      <c r="J2" s="68"/>
      <c r="K2" s="68"/>
      <c r="L2" s="68"/>
      <c r="M2" s="68"/>
      <c r="N2" s="68"/>
      <c r="O2" s="69"/>
    </row>
    <row r="3" spans="1:15" ht="15.6" x14ac:dyDescent="0.3">
      <c r="A3" s="161" t="s">
        <v>0</v>
      </c>
      <c r="B3" s="161"/>
      <c r="C3" s="161"/>
      <c r="D3" s="161"/>
      <c r="E3" s="161"/>
      <c r="F3" s="161"/>
      <c r="G3" s="161"/>
      <c r="H3" s="109"/>
      <c r="I3" s="149" t="s">
        <v>0</v>
      </c>
      <c r="J3" s="149"/>
      <c r="K3" s="149"/>
      <c r="L3" s="149"/>
      <c r="M3" s="149"/>
      <c r="N3" s="149"/>
      <c r="O3" s="149"/>
    </row>
    <row r="4" spans="1:15" ht="15.6" x14ac:dyDescent="0.3">
      <c r="A4" s="161"/>
      <c r="B4" s="161"/>
      <c r="C4" s="161"/>
      <c r="D4" s="161"/>
      <c r="E4" s="161"/>
      <c r="F4" s="161"/>
      <c r="G4" s="161"/>
      <c r="H4" s="109"/>
      <c r="I4" s="149"/>
      <c r="J4" s="149"/>
      <c r="K4" s="149"/>
      <c r="L4" s="149"/>
      <c r="M4" s="149"/>
      <c r="N4" s="149"/>
      <c r="O4" s="149"/>
    </row>
    <row r="5" spans="1:15" x14ac:dyDescent="0.3">
      <c r="A5" s="71"/>
      <c r="B5" s="71"/>
      <c r="C5" s="71"/>
      <c r="D5" s="71"/>
      <c r="E5" s="71"/>
      <c r="F5" s="71"/>
      <c r="G5" s="71"/>
      <c r="H5" s="110"/>
      <c r="I5" s="72"/>
      <c r="J5" s="72"/>
      <c r="K5" s="72"/>
      <c r="L5" s="72"/>
      <c r="M5" s="72"/>
      <c r="N5" s="72"/>
      <c r="O5" s="72"/>
    </row>
    <row r="6" spans="1:15" ht="18" x14ac:dyDescent="0.3">
      <c r="A6" s="162" t="s">
        <v>23</v>
      </c>
      <c r="B6" s="162"/>
      <c r="C6" s="162"/>
      <c r="D6" s="162"/>
      <c r="E6" s="162"/>
      <c r="F6" s="162"/>
      <c r="G6" s="162"/>
      <c r="H6" s="111"/>
      <c r="I6" s="150" t="s">
        <v>26</v>
      </c>
      <c r="J6" s="150"/>
      <c r="K6" s="150"/>
      <c r="L6" s="150"/>
      <c r="M6" s="150"/>
      <c r="N6" s="150"/>
      <c r="O6" s="150"/>
    </row>
    <row r="7" spans="1:15" x14ac:dyDescent="0.3">
      <c r="H7" s="108"/>
    </row>
    <row r="8" spans="1:15" x14ac:dyDescent="0.3">
      <c r="A8" s="173" t="s">
        <v>24</v>
      </c>
      <c r="B8" s="169" t="str">
        <f>'1-2 TOUR B1 '!B8:B9</f>
        <v>B</v>
      </c>
      <c r="C8" s="7"/>
      <c r="D8" s="7"/>
      <c r="E8" s="7"/>
      <c r="F8" s="7"/>
      <c r="H8" s="108"/>
      <c r="I8" s="173" t="s">
        <v>24</v>
      </c>
      <c r="J8" s="169" t="str">
        <f>'1-2 TOUR B1 '!J8:J9</f>
        <v>B</v>
      </c>
      <c r="K8" s="7"/>
      <c r="L8" s="7"/>
      <c r="M8" s="7"/>
      <c r="N8" s="7"/>
    </row>
    <row r="9" spans="1:15" x14ac:dyDescent="0.3">
      <c r="A9" s="174"/>
      <c r="B9" s="170"/>
      <c r="C9" s="7"/>
      <c r="D9" s="7"/>
      <c r="E9" s="7"/>
      <c r="F9" s="7"/>
      <c r="H9" s="108"/>
      <c r="I9" s="174"/>
      <c r="J9" s="170"/>
      <c r="K9" s="7"/>
      <c r="L9" s="7"/>
      <c r="M9" s="7"/>
      <c r="N9" s="7"/>
    </row>
    <row r="10" spans="1:15" x14ac:dyDescent="0.3">
      <c r="A10" s="7"/>
      <c r="B10" s="7"/>
      <c r="C10" s="7"/>
      <c r="D10" s="7"/>
      <c r="E10" s="7"/>
      <c r="F10" s="7"/>
      <c r="H10" s="108"/>
      <c r="I10" s="7"/>
      <c r="J10" s="7"/>
      <c r="K10" s="7"/>
      <c r="L10" s="7"/>
      <c r="M10" s="7"/>
      <c r="N10" s="7"/>
    </row>
    <row r="11" spans="1:15" x14ac:dyDescent="0.3">
      <c r="A11" s="155" t="s">
        <v>1</v>
      </c>
      <c r="B11" s="157">
        <v>4</v>
      </c>
      <c r="C11" s="157"/>
      <c r="D11" s="157"/>
      <c r="E11" s="157"/>
      <c r="F11" s="158"/>
      <c r="H11" s="108"/>
      <c r="I11" s="155" t="s">
        <v>1</v>
      </c>
      <c r="J11" s="157">
        <f>B11</f>
        <v>4</v>
      </c>
      <c r="K11" s="157"/>
      <c r="L11" s="157"/>
      <c r="M11" s="157"/>
      <c r="N11" s="158"/>
    </row>
    <row r="12" spans="1:15" ht="31.8" customHeight="1" x14ac:dyDescent="0.3">
      <c r="A12" s="156"/>
      <c r="B12" s="159"/>
      <c r="C12" s="159"/>
      <c r="D12" s="159"/>
      <c r="E12" s="159"/>
      <c r="F12" s="160"/>
      <c r="H12" s="108"/>
      <c r="I12" s="156"/>
      <c r="J12" s="159"/>
      <c r="K12" s="159"/>
      <c r="L12" s="159"/>
      <c r="M12" s="159"/>
      <c r="N12" s="160"/>
    </row>
    <row r="13" spans="1:15" x14ac:dyDescent="0.3">
      <c r="A13" s="7"/>
      <c r="B13" s="7"/>
      <c r="C13" s="7"/>
      <c r="D13" s="7"/>
      <c r="E13" s="7"/>
      <c r="F13" s="7"/>
      <c r="H13" s="108"/>
      <c r="I13" s="7"/>
      <c r="J13" s="7"/>
      <c r="K13" s="7"/>
      <c r="L13" s="7"/>
      <c r="M13" s="7"/>
      <c r="N13" s="7"/>
    </row>
    <row r="14" spans="1:15" x14ac:dyDescent="0.3">
      <c r="A14" s="7"/>
      <c r="B14" s="7"/>
      <c r="C14" s="7"/>
      <c r="D14" s="7"/>
      <c r="E14" s="7"/>
      <c r="F14" s="7"/>
      <c r="H14" s="108"/>
      <c r="I14" s="7"/>
      <c r="J14" s="7"/>
      <c r="K14" s="7"/>
      <c r="L14" s="7"/>
      <c r="M14" s="7"/>
      <c r="N14" s="7"/>
    </row>
    <row r="15" spans="1:15" ht="43.2" x14ac:dyDescent="0.3">
      <c r="A15" s="73" t="s">
        <v>8</v>
      </c>
      <c r="B15" s="8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3" t="s">
        <v>7</v>
      </c>
      <c r="H15" s="112"/>
      <c r="I15" s="73" t="s">
        <v>8</v>
      </c>
      <c r="J15" s="8" t="s">
        <v>2</v>
      </c>
      <c r="K15" s="8" t="s">
        <v>3</v>
      </c>
      <c r="L15" s="8" t="s">
        <v>4</v>
      </c>
      <c r="M15" s="8" t="s">
        <v>5</v>
      </c>
      <c r="N15" s="8" t="s">
        <v>6</v>
      </c>
      <c r="O15" s="3" t="s">
        <v>7</v>
      </c>
    </row>
    <row r="16" spans="1:15" ht="22.95" customHeight="1" x14ac:dyDescent="0.3">
      <c r="A16" s="74">
        <f>'1-2 TOUR B1 '!A16</f>
        <v>21</v>
      </c>
      <c r="B16" s="9">
        <v>4</v>
      </c>
      <c r="C16" s="9">
        <v>4</v>
      </c>
      <c r="D16" s="9">
        <v>4</v>
      </c>
      <c r="E16" s="9">
        <v>4</v>
      </c>
      <c r="F16" s="9">
        <v>4</v>
      </c>
      <c r="G16" s="5">
        <f t="shared" ref="G16:G47" si="0">SUM(B16:F16)</f>
        <v>20</v>
      </c>
      <c r="H16" s="113"/>
      <c r="I16" s="74">
        <f>'1-2 TOUR B1 '!I16</f>
        <v>4</v>
      </c>
      <c r="J16" s="9">
        <v>3</v>
      </c>
      <c r="K16" s="9">
        <v>3</v>
      </c>
      <c r="L16" s="9">
        <v>3</v>
      </c>
      <c r="M16" s="9">
        <v>3</v>
      </c>
      <c r="N16" s="9">
        <v>3</v>
      </c>
      <c r="O16" s="5">
        <f t="shared" ref="O16:O79" si="1">SUM(J16:N16)</f>
        <v>15</v>
      </c>
    </row>
    <row r="17" spans="1:15" ht="22.95" customHeight="1" x14ac:dyDescent="0.3">
      <c r="A17" s="74">
        <f>'1-2 TOUR B1 '!A17</f>
        <v>22</v>
      </c>
      <c r="B17" s="9">
        <v>2</v>
      </c>
      <c r="C17" s="9">
        <v>2</v>
      </c>
      <c r="D17" s="9">
        <v>1</v>
      </c>
      <c r="E17" s="9">
        <v>1</v>
      </c>
      <c r="F17" s="9">
        <v>0</v>
      </c>
      <c r="G17" s="5">
        <f t="shared" si="0"/>
        <v>6</v>
      </c>
      <c r="H17" s="113"/>
      <c r="I17" s="74">
        <f>'1-2 TOUR B1 '!I17</f>
        <v>12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  <c r="O17" s="5">
        <f t="shared" si="1"/>
        <v>10</v>
      </c>
    </row>
    <row r="18" spans="1:15" ht="22.95" customHeight="1" x14ac:dyDescent="0.3">
      <c r="A18" s="74">
        <f>'1-2 TOUR B1 '!A18</f>
        <v>23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5">
        <f t="shared" si="0"/>
        <v>15</v>
      </c>
      <c r="H18" s="113"/>
      <c r="I18" s="74">
        <f>'1-2 TOUR B1 '!I18</f>
        <v>1</v>
      </c>
      <c r="J18" s="9">
        <v>4</v>
      </c>
      <c r="K18" s="9">
        <v>4</v>
      </c>
      <c r="L18" s="9">
        <v>4</v>
      </c>
      <c r="M18" s="9">
        <v>4</v>
      </c>
      <c r="N18" s="9">
        <v>4</v>
      </c>
      <c r="O18" s="5">
        <f t="shared" si="1"/>
        <v>20</v>
      </c>
    </row>
    <row r="19" spans="1:15" ht="22.95" customHeight="1" x14ac:dyDescent="0.3">
      <c r="A19" s="74">
        <f>'1-2 TOUR B1 '!A19</f>
        <v>24</v>
      </c>
      <c r="B19" s="9">
        <v>4</v>
      </c>
      <c r="C19" s="9">
        <v>3</v>
      </c>
      <c r="D19" s="9">
        <v>4</v>
      </c>
      <c r="E19" s="9">
        <v>3</v>
      </c>
      <c r="F19" s="9">
        <v>3</v>
      </c>
      <c r="G19" s="5">
        <f t="shared" si="0"/>
        <v>17</v>
      </c>
      <c r="H19" s="113"/>
      <c r="I19" s="74">
        <f>'1-2 TOUR B1 '!I19</f>
        <v>15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5">
        <f t="shared" si="1"/>
        <v>5</v>
      </c>
    </row>
    <row r="20" spans="1:15" ht="22.95" customHeight="1" x14ac:dyDescent="0.3">
      <c r="A20" s="74">
        <f>'1-2 TOUR B1 '!A20</f>
        <v>25</v>
      </c>
      <c r="B20" s="9">
        <v>2</v>
      </c>
      <c r="C20" s="9">
        <v>3</v>
      </c>
      <c r="D20" s="9">
        <v>4</v>
      </c>
      <c r="E20" s="9">
        <v>4</v>
      </c>
      <c r="F20" s="9">
        <v>1</v>
      </c>
      <c r="G20" s="5">
        <f t="shared" si="0"/>
        <v>14</v>
      </c>
      <c r="H20" s="113"/>
      <c r="I20" s="74">
        <f>'1-2 TOUR B1 '!I20</f>
        <v>9</v>
      </c>
      <c r="J20" s="9">
        <v>3</v>
      </c>
      <c r="K20" s="9">
        <v>4</v>
      </c>
      <c r="L20" s="9">
        <v>2</v>
      </c>
      <c r="M20" s="9">
        <v>2</v>
      </c>
      <c r="N20" s="9">
        <v>2</v>
      </c>
      <c r="O20" s="5">
        <f t="shared" si="1"/>
        <v>13</v>
      </c>
    </row>
    <row r="21" spans="1:15" ht="22.95" customHeight="1" x14ac:dyDescent="0.3">
      <c r="A21" s="74">
        <f>'1-2 TOUR B1 '!A21</f>
        <v>26</v>
      </c>
      <c r="B21" s="9">
        <v>4</v>
      </c>
      <c r="C21" s="9">
        <v>4</v>
      </c>
      <c r="D21" s="9">
        <v>4</v>
      </c>
      <c r="E21" s="9">
        <v>1</v>
      </c>
      <c r="F21" s="9">
        <v>1</v>
      </c>
      <c r="G21" s="5">
        <f t="shared" si="0"/>
        <v>14</v>
      </c>
      <c r="H21" s="113"/>
      <c r="I21" s="74">
        <f>'1-2 TOUR B1 '!I21</f>
        <v>10</v>
      </c>
      <c r="J21" s="9">
        <v>2</v>
      </c>
      <c r="K21" s="9">
        <v>2</v>
      </c>
      <c r="L21" s="9">
        <v>2</v>
      </c>
      <c r="M21" s="9">
        <v>2</v>
      </c>
      <c r="N21" s="9">
        <v>2</v>
      </c>
      <c r="O21" s="5">
        <f t="shared" si="1"/>
        <v>10</v>
      </c>
    </row>
    <row r="22" spans="1:15" ht="22.95" customHeight="1" x14ac:dyDescent="0.3">
      <c r="A22" s="74">
        <f>'1-2 TOUR B1 '!A22</f>
        <v>27</v>
      </c>
      <c r="B22" s="9">
        <v>4</v>
      </c>
      <c r="C22" s="9">
        <v>1</v>
      </c>
      <c r="D22" s="9">
        <v>4</v>
      </c>
      <c r="E22" s="9">
        <v>3</v>
      </c>
      <c r="F22" s="9">
        <v>4</v>
      </c>
      <c r="G22" s="5">
        <f t="shared" si="0"/>
        <v>16</v>
      </c>
      <c r="H22" s="113"/>
      <c r="I22" s="74">
        <f>'1-2 TOUR B1 '!I22</f>
        <v>7</v>
      </c>
      <c r="J22" s="9"/>
      <c r="K22" s="9"/>
      <c r="L22" s="9"/>
      <c r="M22" s="9"/>
      <c r="N22" s="9"/>
      <c r="O22" s="5">
        <f t="shared" si="1"/>
        <v>0</v>
      </c>
    </row>
    <row r="23" spans="1:15" ht="22.95" customHeight="1" x14ac:dyDescent="0.3">
      <c r="A23" s="74">
        <f>'1-2 TOUR B1 '!A23</f>
        <v>28</v>
      </c>
      <c r="B23" s="9">
        <v>2</v>
      </c>
      <c r="C23" s="9">
        <v>4</v>
      </c>
      <c r="D23" s="9">
        <v>4</v>
      </c>
      <c r="E23" s="9">
        <v>4</v>
      </c>
      <c r="F23" s="9">
        <v>1</v>
      </c>
      <c r="G23" s="5">
        <f t="shared" si="0"/>
        <v>15</v>
      </c>
      <c r="H23" s="113"/>
      <c r="I23" s="74">
        <f>'1-2 TOUR B1 '!I23</f>
        <v>18</v>
      </c>
      <c r="J23" s="9"/>
      <c r="K23" s="9"/>
      <c r="L23" s="9"/>
      <c r="M23" s="9"/>
      <c r="N23" s="9"/>
      <c r="O23" s="5">
        <f t="shared" si="1"/>
        <v>0</v>
      </c>
    </row>
    <row r="24" spans="1:15" ht="22.95" customHeight="1" x14ac:dyDescent="0.3">
      <c r="A24" s="74">
        <f>'1-2 TOUR B1 '!A24</f>
        <v>29</v>
      </c>
      <c r="B24" s="9">
        <v>4</v>
      </c>
      <c r="C24" s="9">
        <v>4</v>
      </c>
      <c r="D24" s="9">
        <v>4</v>
      </c>
      <c r="E24" s="9">
        <v>4</v>
      </c>
      <c r="F24" s="9">
        <v>1</v>
      </c>
      <c r="G24" s="5">
        <f t="shared" si="0"/>
        <v>17</v>
      </c>
      <c r="H24" s="113"/>
      <c r="I24" s="74">
        <f>'1-2 TOUR B1 '!I24</f>
        <v>8</v>
      </c>
      <c r="J24" s="9"/>
      <c r="K24" s="9"/>
      <c r="L24" s="9"/>
      <c r="M24" s="9"/>
      <c r="N24" s="9"/>
      <c r="O24" s="5">
        <f t="shared" si="1"/>
        <v>0</v>
      </c>
    </row>
    <row r="25" spans="1:15" ht="22.95" customHeight="1" x14ac:dyDescent="0.3">
      <c r="A25" s="74">
        <f>'1-2 TOUR B1 '!A25</f>
        <v>30</v>
      </c>
      <c r="B25" s="9">
        <v>4</v>
      </c>
      <c r="C25" s="9">
        <v>1</v>
      </c>
      <c r="D25" s="9">
        <v>4</v>
      </c>
      <c r="E25" s="9">
        <v>3</v>
      </c>
      <c r="F25" s="9">
        <v>4</v>
      </c>
      <c r="G25" s="5">
        <f t="shared" si="0"/>
        <v>16</v>
      </c>
      <c r="H25" s="113"/>
      <c r="I25" s="74">
        <f>'1-2 TOUR B1 '!I25</f>
        <v>3</v>
      </c>
      <c r="J25" s="9"/>
      <c r="K25" s="9"/>
      <c r="L25" s="9"/>
      <c r="M25" s="9"/>
      <c r="N25" s="9"/>
      <c r="O25" s="5">
        <f t="shared" si="1"/>
        <v>0</v>
      </c>
    </row>
    <row r="26" spans="1:15" ht="22.95" customHeight="1" x14ac:dyDescent="0.3">
      <c r="A26" s="74">
        <f>'1-2 TOUR B1 '!A26</f>
        <v>31</v>
      </c>
      <c r="B26" s="9">
        <v>3</v>
      </c>
      <c r="C26" s="9">
        <v>2</v>
      </c>
      <c r="D26" s="9">
        <v>2</v>
      </c>
      <c r="E26" s="9">
        <v>4</v>
      </c>
      <c r="F26" s="9">
        <v>1</v>
      </c>
      <c r="G26" s="5">
        <f t="shared" si="0"/>
        <v>12</v>
      </c>
      <c r="H26" s="113"/>
      <c r="I26" s="74">
        <f>'1-2 TOUR B1 '!I26</f>
        <v>14</v>
      </c>
      <c r="J26" s="9"/>
      <c r="K26" s="9"/>
      <c r="L26" s="9"/>
      <c r="M26" s="9"/>
      <c r="N26" s="9"/>
      <c r="O26" s="5">
        <f t="shared" si="1"/>
        <v>0</v>
      </c>
    </row>
    <row r="27" spans="1:15" ht="22.95" customHeight="1" x14ac:dyDescent="0.3">
      <c r="A27" s="74">
        <f>'1-2 TOUR B1 '!A27</f>
        <v>32</v>
      </c>
      <c r="B27" s="9">
        <v>4</v>
      </c>
      <c r="C27" s="9">
        <v>4</v>
      </c>
      <c r="D27" s="9">
        <v>2</v>
      </c>
      <c r="E27" s="9">
        <v>4</v>
      </c>
      <c r="F27" s="9">
        <v>1</v>
      </c>
      <c r="G27" s="5">
        <f t="shared" si="0"/>
        <v>15</v>
      </c>
      <c r="H27" s="113"/>
      <c r="I27" s="74">
        <f>'1-2 TOUR B1 '!I27</f>
        <v>6</v>
      </c>
      <c r="J27" s="9"/>
      <c r="K27" s="9"/>
      <c r="L27" s="9"/>
      <c r="M27" s="9"/>
      <c r="N27" s="9"/>
      <c r="O27" s="5">
        <f t="shared" si="1"/>
        <v>0</v>
      </c>
    </row>
    <row r="28" spans="1:15" ht="22.95" customHeight="1" x14ac:dyDescent="0.3">
      <c r="A28" s="74">
        <f>'1-2 TOUR B1 '!A28</f>
        <v>33</v>
      </c>
      <c r="B28" s="9">
        <v>0</v>
      </c>
      <c r="C28" s="9">
        <v>1</v>
      </c>
      <c r="D28" s="9">
        <v>2</v>
      </c>
      <c r="E28" s="9">
        <v>3</v>
      </c>
      <c r="F28" s="9">
        <v>4</v>
      </c>
      <c r="G28" s="5">
        <f t="shared" si="0"/>
        <v>10</v>
      </c>
      <c r="H28" s="113"/>
      <c r="I28" s="74">
        <f>'1-2 TOUR B1 '!I28</f>
        <v>5</v>
      </c>
      <c r="J28" s="9"/>
      <c r="K28" s="9"/>
      <c r="L28" s="9"/>
      <c r="M28" s="9"/>
      <c r="N28" s="9"/>
      <c r="O28" s="5">
        <f t="shared" si="1"/>
        <v>0</v>
      </c>
    </row>
    <row r="29" spans="1:15" ht="22.95" customHeight="1" x14ac:dyDescent="0.3">
      <c r="A29" s="74">
        <f>'1-2 TOUR B1 '!A29</f>
        <v>34</v>
      </c>
      <c r="B29" s="9">
        <v>4</v>
      </c>
      <c r="C29" s="9">
        <v>4</v>
      </c>
      <c r="D29" s="9">
        <v>1</v>
      </c>
      <c r="E29" s="9">
        <v>4</v>
      </c>
      <c r="F29" s="9">
        <v>1</v>
      </c>
      <c r="G29" s="5">
        <f t="shared" si="0"/>
        <v>14</v>
      </c>
      <c r="H29" s="113"/>
      <c r="I29" s="74">
        <f>'1-2 TOUR B1 '!I29</f>
        <v>11</v>
      </c>
      <c r="J29" s="9"/>
      <c r="K29" s="9"/>
      <c r="L29" s="9"/>
      <c r="M29" s="9"/>
      <c r="N29" s="9"/>
      <c r="O29" s="5">
        <f t="shared" si="1"/>
        <v>0</v>
      </c>
    </row>
    <row r="30" spans="1:15" ht="22.95" customHeight="1" x14ac:dyDescent="0.3">
      <c r="A30" s="74">
        <f>'1-2 TOUR B1 '!A30</f>
        <v>35</v>
      </c>
      <c r="B30" s="9">
        <v>4</v>
      </c>
      <c r="C30" s="9">
        <v>4</v>
      </c>
      <c r="D30" s="9">
        <v>4</v>
      </c>
      <c r="E30" s="9">
        <v>4</v>
      </c>
      <c r="F30" s="9">
        <v>2</v>
      </c>
      <c r="G30" s="5">
        <f t="shared" si="0"/>
        <v>18</v>
      </c>
      <c r="H30" s="113"/>
      <c r="I30" s="74">
        <f>'1-2 TOUR B1 '!I30</f>
        <v>19</v>
      </c>
      <c r="J30" s="9"/>
      <c r="K30" s="9"/>
      <c r="L30" s="9"/>
      <c r="M30" s="9"/>
      <c r="N30" s="9"/>
      <c r="O30" s="5">
        <f t="shared" si="1"/>
        <v>0</v>
      </c>
    </row>
    <row r="31" spans="1:15" ht="22.95" customHeight="1" x14ac:dyDescent="0.3">
      <c r="A31" s="74">
        <f>'1-2 TOUR B1 '!A31</f>
        <v>36</v>
      </c>
      <c r="B31" s="9">
        <v>0</v>
      </c>
      <c r="C31" s="9">
        <v>1</v>
      </c>
      <c r="D31" s="9">
        <v>4</v>
      </c>
      <c r="E31" s="9">
        <v>3</v>
      </c>
      <c r="F31" s="9">
        <v>4</v>
      </c>
      <c r="G31" s="5">
        <f t="shared" si="0"/>
        <v>12</v>
      </c>
      <c r="H31" s="113"/>
      <c r="I31" s="74">
        <f>'1-2 TOUR B1 '!I31</f>
        <v>16</v>
      </c>
      <c r="J31" s="9"/>
      <c r="K31" s="9"/>
      <c r="L31" s="9"/>
      <c r="M31" s="9"/>
      <c r="N31" s="9"/>
      <c r="O31" s="5">
        <f t="shared" si="1"/>
        <v>0</v>
      </c>
    </row>
    <row r="32" spans="1:15" ht="22.95" customHeight="1" x14ac:dyDescent="0.3">
      <c r="A32" s="74">
        <f>'1-2 TOUR B1 '!A32</f>
        <v>37</v>
      </c>
      <c r="B32" s="9">
        <v>1</v>
      </c>
      <c r="C32" s="9">
        <v>1</v>
      </c>
      <c r="D32" s="9">
        <v>1</v>
      </c>
      <c r="E32" s="9">
        <v>1</v>
      </c>
      <c r="F32" s="9">
        <v>1</v>
      </c>
      <c r="G32" s="5">
        <f t="shared" si="0"/>
        <v>5</v>
      </c>
      <c r="H32" s="113"/>
      <c r="I32" s="74">
        <f>'1-2 TOUR B1 '!I32</f>
        <v>20</v>
      </c>
      <c r="J32" s="9"/>
      <c r="K32" s="9"/>
      <c r="L32" s="9"/>
      <c r="M32" s="9"/>
      <c r="N32" s="9"/>
      <c r="O32" s="5">
        <f t="shared" si="1"/>
        <v>0</v>
      </c>
    </row>
    <row r="33" spans="1:15" ht="22.95" customHeight="1" x14ac:dyDescent="0.3">
      <c r="A33" s="74">
        <f>'1-2 TOUR B1 '!A33</f>
        <v>38</v>
      </c>
      <c r="B33" s="9">
        <v>3</v>
      </c>
      <c r="C33" s="9">
        <v>4</v>
      </c>
      <c r="D33" s="9">
        <v>2</v>
      </c>
      <c r="E33" s="9">
        <v>4</v>
      </c>
      <c r="F33" s="9">
        <v>4</v>
      </c>
      <c r="G33" s="5">
        <f t="shared" si="0"/>
        <v>17</v>
      </c>
      <c r="H33" s="113"/>
      <c r="I33" s="74">
        <f>'1-2 TOUR B1 '!I33</f>
        <v>13</v>
      </c>
      <c r="J33" s="9"/>
      <c r="K33" s="9"/>
      <c r="L33" s="9"/>
      <c r="M33" s="9"/>
      <c r="N33" s="9"/>
      <c r="O33" s="5">
        <f t="shared" si="1"/>
        <v>0</v>
      </c>
    </row>
    <row r="34" spans="1:15" ht="22.95" customHeight="1" x14ac:dyDescent="0.3">
      <c r="A34" s="74">
        <f>'1-2 TOUR B1 '!A34</f>
        <v>100</v>
      </c>
      <c r="B34" s="9">
        <v>4</v>
      </c>
      <c r="C34" s="9">
        <v>4</v>
      </c>
      <c r="D34" s="9">
        <v>4</v>
      </c>
      <c r="E34" s="9">
        <v>4</v>
      </c>
      <c r="F34" s="9">
        <v>2</v>
      </c>
      <c r="G34" s="5">
        <f t="shared" si="0"/>
        <v>18</v>
      </c>
      <c r="H34" s="113"/>
      <c r="I34" s="74">
        <f>'1-2 TOUR B1 '!I34</f>
        <v>2</v>
      </c>
      <c r="J34" s="9"/>
      <c r="K34" s="9"/>
      <c r="L34" s="9"/>
      <c r="M34" s="9"/>
      <c r="N34" s="9"/>
      <c r="O34" s="5">
        <f t="shared" si="1"/>
        <v>0</v>
      </c>
    </row>
    <row r="35" spans="1:15" ht="22.95" customHeight="1" x14ac:dyDescent="0.3">
      <c r="A35" s="74">
        <f>'1-2 TOUR B1 '!A35</f>
        <v>101</v>
      </c>
      <c r="B35" s="9">
        <v>3</v>
      </c>
      <c r="C35" s="9">
        <v>2</v>
      </c>
      <c r="D35" s="9">
        <v>1</v>
      </c>
      <c r="E35" s="9">
        <v>2</v>
      </c>
      <c r="F35" s="9">
        <v>4</v>
      </c>
      <c r="G35" s="5">
        <f t="shared" si="0"/>
        <v>12</v>
      </c>
      <c r="H35" s="113"/>
      <c r="I35" s="74">
        <f>'1-2 TOUR B1 '!I35</f>
        <v>17</v>
      </c>
      <c r="J35" s="9"/>
      <c r="K35" s="9"/>
      <c r="L35" s="9"/>
      <c r="M35" s="9"/>
      <c r="N35" s="9"/>
      <c r="O35" s="5">
        <f t="shared" si="1"/>
        <v>0</v>
      </c>
    </row>
    <row r="36" spans="1:15" ht="22.8" customHeight="1" x14ac:dyDescent="0.3">
      <c r="A36" s="74">
        <f>'1-2 TOUR B1 '!A36</f>
        <v>0</v>
      </c>
      <c r="B36" s="9"/>
      <c r="C36" s="9"/>
      <c r="D36" s="9"/>
      <c r="E36" s="9"/>
      <c r="F36" s="9"/>
      <c r="G36" s="5">
        <f t="shared" si="0"/>
        <v>0</v>
      </c>
      <c r="H36" s="113"/>
      <c r="I36" s="74">
        <f>'1-2 TOUR B1 '!I36</f>
        <v>49</v>
      </c>
      <c r="J36" s="9"/>
      <c r="K36" s="9"/>
      <c r="L36" s="9"/>
      <c r="M36" s="9"/>
      <c r="N36" s="9"/>
      <c r="O36" s="5">
        <f t="shared" si="1"/>
        <v>0</v>
      </c>
    </row>
    <row r="37" spans="1:15" ht="22.8" customHeight="1" x14ac:dyDescent="0.3">
      <c r="A37" s="74">
        <f>'1-2 TOUR B1 '!A37</f>
        <v>0</v>
      </c>
      <c r="B37" s="9"/>
      <c r="C37" s="9"/>
      <c r="D37" s="9"/>
      <c r="E37" s="9"/>
      <c r="F37" s="9"/>
      <c r="G37" s="5">
        <f t="shared" si="0"/>
        <v>0</v>
      </c>
      <c r="H37" s="113"/>
      <c r="I37" s="74">
        <f>'1-2 TOUR B1 '!I37</f>
        <v>39</v>
      </c>
      <c r="J37" s="9"/>
      <c r="K37" s="9"/>
      <c r="L37" s="9"/>
      <c r="M37" s="9"/>
      <c r="N37" s="9"/>
      <c r="O37" s="5">
        <f t="shared" si="1"/>
        <v>0</v>
      </c>
    </row>
    <row r="38" spans="1:15" ht="22.8" customHeight="1" x14ac:dyDescent="0.3">
      <c r="A38" s="74">
        <f>'1-2 TOUR B1 '!A38</f>
        <v>0</v>
      </c>
      <c r="B38" s="9"/>
      <c r="C38" s="9"/>
      <c r="D38" s="9"/>
      <c r="E38" s="9"/>
      <c r="F38" s="9"/>
      <c r="G38" s="5">
        <f t="shared" si="0"/>
        <v>0</v>
      </c>
      <c r="H38" s="113"/>
      <c r="I38" s="74">
        <f>'1-2 TOUR B1 '!I38</f>
        <v>42</v>
      </c>
      <c r="J38" s="9"/>
      <c r="K38" s="9"/>
      <c r="L38" s="9"/>
      <c r="M38" s="9"/>
      <c r="N38" s="9"/>
      <c r="O38" s="5">
        <f t="shared" si="1"/>
        <v>0</v>
      </c>
    </row>
    <row r="39" spans="1:15" ht="22.8" customHeight="1" x14ac:dyDescent="0.3">
      <c r="A39" s="74">
        <f>'1-2 TOUR B1 '!A39</f>
        <v>0</v>
      </c>
      <c r="B39" s="9"/>
      <c r="C39" s="9"/>
      <c r="D39" s="9"/>
      <c r="E39" s="9"/>
      <c r="F39" s="9"/>
      <c r="G39" s="5">
        <f t="shared" si="0"/>
        <v>0</v>
      </c>
      <c r="H39" s="113"/>
      <c r="I39" s="74">
        <f>'1-2 TOUR B1 '!I39</f>
        <v>105</v>
      </c>
      <c r="J39" s="9"/>
      <c r="K39" s="9"/>
      <c r="L39" s="9"/>
      <c r="M39" s="9"/>
      <c r="N39" s="9"/>
      <c r="O39" s="5">
        <f t="shared" si="1"/>
        <v>0</v>
      </c>
    </row>
    <row r="40" spans="1:15" ht="22.8" customHeight="1" x14ac:dyDescent="0.3">
      <c r="A40" s="74">
        <f>'1-2 TOUR B1 '!A40</f>
        <v>0</v>
      </c>
      <c r="B40" s="9"/>
      <c r="C40" s="9"/>
      <c r="D40" s="9"/>
      <c r="E40" s="9"/>
      <c r="F40" s="9"/>
      <c r="G40" s="5">
        <f t="shared" si="0"/>
        <v>0</v>
      </c>
      <c r="H40" s="113"/>
      <c r="I40" s="74">
        <f>'1-2 TOUR B1 '!I40</f>
        <v>53</v>
      </c>
      <c r="J40" s="9"/>
      <c r="K40" s="9"/>
      <c r="L40" s="9"/>
      <c r="M40" s="9"/>
      <c r="N40" s="9"/>
      <c r="O40" s="5">
        <f t="shared" si="1"/>
        <v>0</v>
      </c>
    </row>
    <row r="41" spans="1:15" ht="22.8" customHeight="1" x14ac:dyDescent="0.3">
      <c r="A41" s="74">
        <f>'1-2 TOUR B1 '!A41</f>
        <v>0</v>
      </c>
      <c r="B41" s="9"/>
      <c r="C41" s="9"/>
      <c r="D41" s="9"/>
      <c r="E41" s="9"/>
      <c r="F41" s="9"/>
      <c r="G41" s="5">
        <f t="shared" si="0"/>
        <v>0</v>
      </c>
      <c r="H41" s="113"/>
      <c r="I41" s="74">
        <f>'1-2 TOUR B1 '!I41</f>
        <v>48</v>
      </c>
      <c r="J41" s="9"/>
      <c r="K41" s="9"/>
      <c r="L41" s="9"/>
      <c r="M41" s="9"/>
      <c r="N41" s="9"/>
      <c r="O41" s="5">
        <f t="shared" si="1"/>
        <v>0</v>
      </c>
    </row>
    <row r="42" spans="1:15" ht="22.8" customHeight="1" x14ac:dyDescent="0.3">
      <c r="A42" s="74">
        <f>'1-2 TOUR B1 '!A42</f>
        <v>0</v>
      </c>
      <c r="B42" s="9"/>
      <c r="C42" s="9"/>
      <c r="D42" s="9"/>
      <c r="E42" s="9"/>
      <c r="F42" s="9"/>
      <c r="G42" s="5">
        <f t="shared" si="0"/>
        <v>0</v>
      </c>
      <c r="H42" s="113"/>
      <c r="I42" s="74">
        <f>'1-2 TOUR B1 '!I42</f>
        <v>47</v>
      </c>
      <c r="J42" s="9"/>
      <c r="K42" s="9"/>
      <c r="L42" s="9"/>
      <c r="M42" s="9"/>
      <c r="N42" s="9"/>
      <c r="O42" s="5">
        <f t="shared" si="1"/>
        <v>0</v>
      </c>
    </row>
    <row r="43" spans="1:15" ht="22.8" customHeight="1" x14ac:dyDescent="0.3">
      <c r="A43" s="74">
        <f>'1-2 TOUR B1 '!A43</f>
        <v>0</v>
      </c>
      <c r="B43" s="9"/>
      <c r="C43" s="9"/>
      <c r="D43" s="9"/>
      <c r="E43" s="9"/>
      <c r="F43" s="9"/>
      <c r="G43" s="5">
        <f t="shared" si="0"/>
        <v>0</v>
      </c>
      <c r="H43" s="113"/>
      <c r="I43" s="74">
        <f>'1-2 TOUR B1 '!I43</f>
        <v>50</v>
      </c>
      <c r="J43" s="9"/>
      <c r="K43" s="9"/>
      <c r="L43" s="9"/>
      <c r="M43" s="9"/>
      <c r="N43" s="9"/>
      <c r="O43" s="5">
        <f t="shared" si="1"/>
        <v>0</v>
      </c>
    </row>
    <row r="44" spans="1:15" ht="22.8" customHeight="1" x14ac:dyDescent="0.3">
      <c r="A44" s="74">
        <f>'1-2 TOUR B1 '!A44</f>
        <v>0</v>
      </c>
      <c r="B44" s="9"/>
      <c r="C44" s="9"/>
      <c r="D44" s="9"/>
      <c r="E44" s="9"/>
      <c r="F44" s="9"/>
      <c r="G44" s="5">
        <f t="shared" si="0"/>
        <v>0</v>
      </c>
      <c r="H44" s="113"/>
      <c r="I44" s="74">
        <f>'1-2 TOUR B1 '!I44</f>
        <v>46</v>
      </c>
      <c r="J44" s="9"/>
      <c r="K44" s="9"/>
      <c r="L44" s="9"/>
      <c r="M44" s="9"/>
      <c r="N44" s="9"/>
      <c r="O44" s="5">
        <f t="shared" si="1"/>
        <v>0</v>
      </c>
    </row>
    <row r="45" spans="1:15" ht="22.8" customHeight="1" x14ac:dyDescent="0.3">
      <c r="A45" s="74">
        <f>'1-2 TOUR B1 '!A45</f>
        <v>0</v>
      </c>
      <c r="B45" s="9"/>
      <c r="C45" s="9"/>
      <c r="D45" s="9"/>
      <c r="E45" s="9"/>
      <c r="F45" s="9"/>
      <c r="G45" s="5">
        <f t="shared" si="0"/>
        <v>0</v>
      </c>
      <c r="H45" s="113"/>
      <c r="I45" s="74">
        <f>'1-2 TOUR B1 '!I45</f>
        <v>45</v>
      </c>
      <c r="J45" s="9"/>
      <c r="K45" s="9"/>
      <c r="L45" s="9"/>
      <c r="M45" s="9"/>
      <c r="N45" s="9"/>
      <c r="O45" s="5">
        <f t="shared" si="1"/>
        <v>0</v>
      </c>
    </row>
    <row r="46" spans="1:15" ht="22.8" customHeight="1" x14ac:dyDescent="0.3">
      <c r="A46" s="74">
        <f>'1-2 TOUR B1 '!A46</f>
        <v>0</v>
      </c>
      <c r="B46" s="9"/>
      <c r="C46" s="9"/>
      <c r="D46" s="9"/>
      <c r="E46" s="9"/>
      <c r="F46" s="9"/>
      <c r="G46" s="5">
        <f t="shared" si="0"/>
        <v>0</v>
      </c>
      <c r="H46" s="113"/>
      <c r="I46" s="74">
        <f>'1-2 TOUR B1 '!I46</f>
        <v>41</v>
      </c>
      <c r="J46" s="9"/>
      <c r="K46" s="9"/>
      <c r="L46" s="9"/>
      <c r="M46" s="9"/>
      <c r="N46" s="9"/>
      <c r="O46" s="5">
        <f t="shared" si="1"/>
        <v>0</v>
      </c>
    </row>
    <row r="47" spans="1:15" ht="22.8" customHeight="1" x14ac:dyDescent="0.3">
      <c r="A47" s="74">
        <f>'1-2 TOUR B1 '!A47</f>
        <v>0</v>
      </c>
      <c r="B47" s="9"/>
      <c r="C47" s="9"/>
      <c r="D47" s="9"/>
      <c r="E47" s="9"/>
      <c r="F47" s="9"/>
      <c r="G47" s="5">
        <f t="shared" si="0"/>
        <v>0</v>
      </c>
      <c r="H47" s="113"/>
      <c r="I47" s="74">
        <f>'1-2 TOUR B1 '!I47</f>
        <v>52</v>
      </c>
      <c r="J47" s="9"/>
      <c r="K47" s="9"/>
      <c r="L47" s="9"/>
      <c r="M47" s="9"/>
      <c r="N47" s="9"/>
      <c r="O47" s="5">
        <f t="shared" si="1"/>
        <v>0</v>
      </c>
    </row>
    <row r="48" spans="1:15" ht="22.8" customHeight="1" x14ac:dyDescent="0.3">
      <c r="A48" s="74">
        <f>'1-2 TOUR B1 '!A48</f>
        <v>0</v>
      </c>
      <c r="B48" s="9"/>
      <c r="C48" s="9"/>
      <c r="D48" s="9"/>
      <c r="E48" s="9"/>
      <c r="F48" s="9"/>
      <c r="G48" s="5">
        <f t="shared" ref="G48:G79" si="2">SUM(B48:F48)</f>
        <v>0</v>
      </c>
      <c r="H48" s="113"/>
      <c r="I48" s="74">
        <f>'1-2 TOUR B1 '!I48</f>
        <v>44</v>
      </c>
      <c r="J48" s="9"/>
      <c r="K48" s="9"/>
      <c r="L48" s="9"/>
      <c r="M48" s="9"/>
      <c r="N48" s="9"/>
      <c r="O48" s="5">
        <f t="shared" si="1"/>
        <v>0</v>
      </c>
    </row>
    <row r="49" spans="1:15" ht="22.8" customHeight="1" x14ac:dyDescent="0.3">
      <c r="A49" s="74">
        <f>'1-2 TOUR B1 '!A49</f>
        <v>0</v>
      </c>
      <c r="B49" s="9"/>
      <c r="C49" s="9"/>
      <c r="D49" s="9"/>
      <c r="E49" s="9"/>
      <c r="F49" s="9"/>
      <c r="G49" s="5">
        <f t="shared" si="2"/>
        <v>0</v>
      </c>
      <c r="H49" s="113"/>
      <c r="I49" s="74">
        <f>'1-2 TOUR B1 '!I49</f>
        <v>43</v>
      </c>
      <c r="J49" s="9"/>
      <c r="K49" s="9"/>
      <c r="L49" s="9"/>
      <c r="M49" s="9"/>
      <c r="N49" s="9"/>
      <c r="O49" s="5">
        <f t="shared" si="1"/>
        <v>0</v>
      </c>
    </row>
    <row r="50" spans="1:15" ht="22.8" customHeight="1" x14ac:dyDescent="0.3">
      <c r="A50" s="74">
        <f>'1-2 TOUR B1 '!A50</f>
        <v>0</v>
      </c>
      <c r="B50" s="9"/>
      <c r="C50" s="9"/>
      <c r="D50" s="9"/>
      <c r="E50" s="9"/>
      <c r="F50" s="9"/>
      <c r="G50" s="5">
        <f t="shared" si="2"/>
        <v>0</v>
      </c>
      <c r="H50" s="113"/>
      <c r="I50" s="74">
        <f>'1-2 TOUR B1 '!I50</f>
        <v>56</v>
      </c>
      <c r="J50" s="9"/>
      <c r="K50" s="9"/>
      <c r="L50" s="9"/>
      <c r="M50" s="9"/>
      <c r="N50" s="9"/>
      <c r="O50" s="5">
        <f t="shared" si="1"/>
        <v>0</v>
      </c>
    </row>
    <row r="51" spans="1:15" ht="22.8" customHeight="1" x14ac:dyDescent="0.3">
      <c r="A51" s="74">
        <f>'1-2 TOUR B1 '!A51</f>
        <v>0</v>
      </c>
      <c r="B51" s="9"/>
      <c r="C51" s="9"/>
      <c r="D51" s="9"/>
      <c r="E51" s="9"/>
      <c r="F51" s="9"/>
      <c r="G51" s="5">
        <f t="shared" si="2"/>
        <v>0</v>
      </c>
      <c r="H51" s="113"/>
      <c r="I51" s="74">
        <f>'1-2 TOUR B1 '!I51</f>
        <v>54</v>
      </c>
      <c r="J51" s="9"/>
      <c r="K51" s="9"/>
      <c r="L51" s="9"/>
      <c r="M51" s="9"/>
      <c r="N51" s="9"/>
      <c r="O51" s="5">
        <f t="shared" si="1"/>
        <v>0</v>
      </c>
    </row>
    <row r="52" spans="1:15" ht="22.8" customHeight="1" x14ac:dyDescent="0.3">
      <c r="A52" s="74">
        <f>'1-2 TOUR B1 '!A52</f>
        <v>0</v>
      </c>
      <c r="B52" s="9"/>
      <c r="C52" s="9"/>
      <c r="D52" s="9"/>
      <c r="E52" s="9"/>
      <c r="F52" s="9"/>
      <c r="G52" s="5">
        <f t="shared" si="2"/>
        <v>0</v>
      </c>
      <c r="H52" s="113"/>
      <c r="I52" s="74">
        <f>'1-2 TOUR B1 '!I52</f>
        <v>57</v>
      </c>
      <c r="J52" s="9"/>
      <c r="K52" s="9"/>
      <c r="L52" s="9"/>
      <c r="M52" s="9"/>
      <c r="N52" s="9"/>
      <c r="O52" s="5">
        <f t="shared" si="1"/>
        <v>0</v>
      </c>
    </row>
    <row r="53" spans="1:15" ht="22.8" customHeight="1" x14ac:dyDescent="0.3">
      <c r="A53" s="74">
        <f>'1-2 TOUR B1 '!A53</f>
        <v>0</v>
      </c>
      <c r="B53" s="9"/>
      <c r="C53" s="9"/>
      <c r="D53" s="9"/>
      <c r="E53" s="9"/>
      <c r="F53" s="9"/>
      <c r="G53" s="5">
        <f t="shared" si="2"/>
        <v>0</v>
      </c>
      <c r="H53" s="113"/>
      <c r="I53" s="74">
        <f>'1-2 TOUR B1 '!I53</f>
        <v>51</v>
      </c>
      <c r="J53" s="9"/>
      <c r="K53" s="9"/>
      <c r="L53" s="9"/>
      <c r="M53" s="9"/>
      <c r="N53" s="9"/>
      <c r="O53" s="5">
        <f t="shared" si="1"/>
        <v>0</v>
      </c>
    </row>
    <row r="54" spans="1:15" ht="22.8" customHeight="1" x14ac:dyDescent="0.3">
      <c r="A54" s="74">
        <f>'1-2 TOUR B1 '!A54</f>
        <v>0</v>
      </c>
      <c r="B54" s="9"/>
      <c r="C54" s="9"/>
      <c r="D54" s="9"/>
      <c r="E54" s="9"/>
      <c r="F54" s="9"/>
      <c r="G54" s="5">
        <f t="shared" si="2"/>
        <v>0</v>
      </c>
      <c r="H54" s="113"/>
      <c r="I54" s="74">
        <f>'1-2 TOUR B1 '!I54</f>
        <v>40</v>
      </c>
      <c r="J54" s="9"/>
      <c r="K54" s="9"/>
      <c r="L54" s="9"/>
      <c r="M54" s="9"/>
      <c r="N54" s="9"/>
      <c r="O54" s="5">
        <f t="shared" si="1"/>
        <v>0</v>
      </c>
    </row>
    <row r="55" spans="1:15" ht="22.8" customHeight="1" x14ac:dyDescent="0.3">
      <c r="A55" s="74">
        <f>'1-2 TOUR B1 '!A55</f>
        <v>0</v>
      </c>
      <c r="B55" s="9"/>
      <c r="C55" s="9"/>
      <c r="D55" s="9"/>
      <c r="E55" s="9"/>
      <c r="F55" s="9"/>
      <c r="G55" s="5">
        <f t="shared" si="2"/>
        <v>0</v>
      </c>
      <c r="H55" s="113"/>
      <c r="I55" s="74">
        <f>'1-2 TOUR B1 '!I55</f>
        <v>55</v>
      </c>
      <c r="J55" s="9"/>
      <c r="K55" s="9"/>
      <c r="L55" s="9"/>
      <c r="M55" s="9"/>
      <c r="N55" s="9"/>
      <c r="O55" s="5">
        <f t="shared" si="1"/>
        <v>0</v>
      </c>
    </row>
    <row r="56" spans="1:15" ht="22.8" customHeight="1" x14ac:dyDescent="0.3">
      <c r="A56" s="74">
        <f>'1-2 TOUR B1 '!A56</f>
        <v>0</v>
      </c>
      <c r="B56" s="9"/>
      <c r="C56" s="9"/>
      <c r="D56" s="9"/>
      <c r="E56" s="9"/>
      <c r="F56" s="9"/>
      <c r="G56" s="5">
        <f t="shared" si="2"/>
        <v>0</v>
      </c>
      <c r="H56" s="113"/>
      <c r="I56" s="74">
        <f>'1-2 TOUR B1 '!I56</f>
        <v>0</v>
      </c>
      <c r="J56" s="9"/>
      <c r="K56" s="9"/>
      <c r="L56" s="9"/>
      <c r="M56" s="9"/>
      <c r="N56" s="9"/>
      <c r="O56" s="5">
        <f t="shared" si="1"/>
        <v>0</v>
      </c>
    </row>
    <row r="57" spans="1:15" ht="22.8" customHeight="1" x14ac:dyDescent="0.3">
      <c r="A57" s="74">
        <f>'1-2 TOUR B1 '!A57</f>
        <v>0</v>
      </c>
      <c r="B57" s="9"/>
      <c r="C57" s="9"/>
      <c r="D57" s="9"/>
      <c r="E57" s="9"/>
      <c r="F57" s="9"/>
      <c r="G57" s="5">
        <f t="shared" si="2"/>
        <v>0</v>
      </c>
      <c r="H57" s="113"/>
      <c r="I57" s="74">
        <f>'1-2 TOUR B1 '!I57</f>
        <v>0</v>
      </c>
      <c r="J57" s="9"/>
      <c r="K57" s="9"/>
      <c r="L57" s="9"/>
      <c r="M57" s="9"/>
      <c r="N57" s="9"/>
      <c r="O57" s="5">
        <f t="shared" si="1"/>
        <v>0</v>
      </c>
    </row>
    <row r="58" spans="1:15" ht="22.8" customHeight="1" x14ac:dyDescent="0.3">
      <c r="A58" s="74">
        <f>'1-2 TOUR B1 '!A58</f>
        <v>0</v>
      </c>
      <c r="B58" s="9"/>
      <c r="C58" s="9"/>
      <c r="D58" s="9"/>
      <c r="E58" s="9"/>
      <c r="F58" s="9"/>
      <c r="G58" s="5">
        <f t="shared" si="2"/>
        <v>0</v>
      </c>
      <c r="H58" s="113"/>
      <c r="I58" s="74">
        <f>'1-2 TOUR B1 '!I58</f>
        <v>0</v>
      </c>
      <c r="J58" s="9"/>
      <c r="K58" s="9"/>
      <c r="L58" s="9"/>
      <c r="M58" s="9"/>
      <c r="N58" s="9"/>
      <c r="O58" s="5">
        <f t="shared" si="1"/>
        <v>0</v>
      </c>
    </row>
    <row r="59" spans="1:15" ht="22.8" customHeight="1" x14ac:dyDescent="0.3">
      <c r="A59" s="74">
        <f>'1-2 TOUR B1 '!A59</f>
        <v>0</v>
      </c>
      <c r="B59" s="9"/>
      <c r="C59" s="9"/>
      <c r="D59" s="9"/>
      <c r="E59" s="9"/>
      <c r="F59" s="9"/>
      <c r="G59" s="5">
        <f t="shared" si="2"/>
        <v>0</v>
      </c>
      <c r="H59" s="113"/>
      <c r="I59" s="74">
        <f>'1-2 TOUR B1 '!I59</f>
        <v>0</v>
      </c>
      <c r="J59" s="9"/>
      <c r="K59" s="9"/>
      <c r="L59" s="9"/>
      <c r="M59" s="9"/>
      <c r="N59" s="9"/>
      <c r="O59" s="5">
        <f t="shared" si="1"/>
        <v>0</v>
      </c>
    </row>
    <row r="60" spans="1:15" ht="22.8" customHeight="1" x14ac:dyDescent="0.3">
      <c r="A60" s="74">
        <f>'1-2 TOUR B1 '!A60</f>
        <v>0</v>
      </c>
      <c r="B60" s="9"/>
      <c r="C60" s="9"/>
      <c r="D60" s="9"/>
      <c r="E60" s="9"/>
      <c r="F60" s="9"/>
      <c r="G60" s="5">
        <f t="shared" si="2"/>
        <v>0</v>
      </c>
      <c r="H60" s="113"/>
      <c r="I60" s="74">
        <f>'1-2 TOUR B1 '!I60</f>
        <v>0</v>
      </c>
      <c r="J60" s="9"/>
      <c r="K60" s="9"/>
      <c r="L60" s="9"/>
      <c r="M60" s="9"/>
      <c r="N60" s="9"/>
      <c r="O60" s="5">
        <f t="shared" si="1"/>
        <v>0</v>
      </c>
    </row>
    <row r="61" spans="1:15" ht="22.8" customHeight="1" x14ac:dyDescent="0.3">
      <c r="A61" s="74">
        <f>'1-2 TOUR B1 '!A61</f>
        <v>0</v>
      </c>
      <c r="B61" s="9"/>
      <c r="C61" s="9"/>
      <c r="D61" s="9"/>
      <c r="E61" s="9"/>
      <c r="F61" s="9"/>
      <c r="G61" s="5">
        <f t="shared" si="2"/>
        <v>0</v>
      </c>
      <c r="H61" s="113"/>
      <c r="I61" s="74">
        <f>'1-2 TOUR B1 '!I61</f>
        <v>0</v>
      </c>
      <c r="J61" s="9"/>
      <c r="K61" s="9"/>
      <c r="L61" s="9"/>
      <c r="M61" s="9"/>
      <c r="N61" s="9"/>
      <c r="O61" s="5">
        <f t="shared" si="1"/>
        <v>0</v>
      </c>
    </row>
    <row r="62" spans="1:15" ht="22.8" customHeight="1" x14ac:dyDescent="0.3">
      <c r="A62" s="74">
        <f>'1-2 TOUR B1 '!A62</f>
        <v>0</v>
      </c>
      <c r="B62" s="9"/>
      <c r="C62" s="9"/>
      <c r="D62" s="9"/>
      <c r="E62" s="9"/>
      <c r="F62" s="9"/>
      <c r="G62" s="5">
        <f t="shared" si="2"/>
        <v>0</v>
      </c>
      <c r="H62" s="113"/>
      <c r="I62" s="74">
        <f>'1-2 TOUR B1 '!I62</f>
        <v>0</v>
      </c>
      <c r="J62" s="9"/>
      <c r="K62" s="9"/>
      <c r="L62" s="9"/>
      <c r="M62" s="9"/>
      <c r="N62" s="9"/>
      <c r="O62" s="5">
        <f t="shared" si="1"/>
        <v>0</v>
      </c>
    </row>
    <row r="63" spans="1:15" ht="22.8" customHeight="1" x14ac:dyDescent="0.3">
      <c r="A63" s="74">
        <f>'1-2 TOUR B1 '!A63</f>
        <v>0</v>
      </c>
      <c r="B63" s="9"/>
      <c r="C63" s="9"/>
      <c r="D63" s="9"/>
      <c r="E63" s="9"/>
      <c r="F63" s="9"/>
      <c r="G63" s="5">
        <f t="shared" si="2"/>
        <v>0</v>
      </c>
      <c r="H63" s="113"/>
      <c r="I63" s="74">
        <f>'1-2 TOUR B1 '!I63</f>
        <v>0</v>
      </c>
      <c r="J63" s="9"/>
      <c r="K63" s="9"/>
      <c r="L63" s="9"/>
      <c r="M63" s="9"/>
      <c r="N63" s="9"/>
      <c r="O63" s="5">
        <f t="shared" si="1"/>
        <v>0</v>
      </c>
    </row>
    <row r="64" spans="1:15" ht="22.8" customHeight="1" x14ac:dyDescent="0.3">
      <c r="A64" s="74">
        <f>'1-2 TOUR B1 '!A64</f>
        <v>0</v>
      </c>
      <c r="B64" s="9"/>
      <c r="C64" s="9"/>
      <c r="D64" s="9"/>
      <c r="E64" s="9"/>
      <c r="F64" s="9"/>
      <c r="G64" s="5">
        <f t="shared" si="2"/>
        <v>0</v>
      </c>
      <c r="H64" s="113"/>
      <c r="I64" s="74">
        <f>'1-2 TOUR B1 '!I64</f>
        <v>0</v>
      </c>
      <c r="J64" s="9"/>
      <c r="K64" s="9"/>
      <c r="L64" s="9"/>
      <c r="M64" s="9"/>
      <c r="N64" s="9"/>
      <c r="O64" s="5">
        <f t="shared" si="1"/>
        <v>0</v>
      </c>
    </row>
    <row r="65" spans="1:15" ht="22.8" customHeight="1" x14ac:dyDescent="0.3">
      <c r="A65" s="74">
        <f>'1-2 TOUR B1 '!A65</f>
        <v>0</v>
      </c>
      <c r="B65" s="9"/>
      <c r="C65" s="9"/>
      <c r="D65" s="9"/>
      <c r="E65" s="9"/>
      <c r="F65" s="9"/>
      <c r="G65" s="5">
        <f t="shared" si="2"/>
        <v>0</v>
      </c>
      <c r="H65" s="113"/>
      <c r="I65" s="74">
        <f>'1-2 TOUR B1 '!I65</f>
        <v>0</v>
      </c>
      <c r="J65" s="9"/>
      <c r="K65" s="9"/>
      <c r="L65" s="9"/>
      <c r="M65" s="9"/>
      <c r="N65" s="9"/>
      <c r="O65" s="5">
        <f t="shared" si="1"/>
        <v>0</v>
      </c>
    </row>
    <row r="66" spans="1:15" ht="22.8" customHeight="1" x14ac:dyDescent="0.3">
      <c r="A66" s="74">
        <f>'1-2 TOUR B1 '!A66</f>
        <v>0</v>
      </c>
      <c r="B66" s="9"/>
      <c r="C66" s="9"/>
      <c r="D66" s="9"/>
      <c r="E66" s="9"/>
      <c r="F66" s="9"/>
      <c r="G66" s="5">
        <f t="shared" si="2"/>
        <v>0</v>
      </c>
      <c r="H66" s="113"/>
      <c r="I66" s="74">
        <f>'1-2 TOUR B1 '!I66</f>
        <v>0</v>
      </c>
      <c r="J66" s="9"/>
      <c r="K66" s="9"/>
      <c r="L66" s="9"/>
      <c r="M66" s="9"/>
      <c r="N66" s="9"/>
      <c r="O66" s="5">
        <f t="shared" si="1"/>
        <v>0</v>
      </c>
    </row>
    <row r="67" spans="1:15" ht="22.8" customHeight="1" x14ac:dyDescent="0.3">
      <c r="A67" s="74">
        <f>'1-2 TOUR B1 '!A67</f>
        <v>0</v>
      </c>
      <c r="B67" s="9"/>
      <c r="C67" s="9"/>
      <c r="D67" s="9"/>
      <c r="E67" s="9"/>
      <c r="F67" s="9"/>
      <c r="G67" s="5">
        <f t="shared" si="2"/>
        <v>0</v>
      </c>
      <c r="H67" s="113"/>
      <c r="I67" s="74">
        <f>'1-2 TOUR B1 '!I67</f>
        <v>0</v>
      </c>
      <c r="J67" s="9"/>
      <c r="K67" s="9"/>
      <c r="L67" s="9"/>
      <c r="M67" s="9"/>
      <c r="N67" s="9"/>
      <c r="O67" s="5">
        <f t="shared" si="1"/>
        <v>0</v>
      </c>
    </row>
    <row r="68" spans="1:15" ht="22.8" customHeight="1" x14ac:dyDescent="0.3">
      <c r="A68" s="74">
        <f>'1-2 TOUR B1 '!A68</f>
        <v>0</v>
      </c>
      <c r="B68" s="9"/>
      <c r="C68" s="9"/>
      <c r="D68" s="9"/>
      <c r="E68" s="9"/>
      <c r="F68" s="9"/>
      <c r="G68" s="5">
        <f t="shared" si="2"/>
        <v>0</v>
      </c>
      <c r="H68" s="113"/>
      <c r="I68" s="74">
        <f>'1-2 TOUR B1 '!I68</f>
        <v>0</v>
      </c>
      <c r="J68" s="9"/>
      <c r="K68" s="9"/>
      <c r="L68" s="9"/>
      <c r="M68" s="9"/>
      <c r="N68" s="9"/>
      <c r="O68" s="5">
        <f t="shared" si="1"/>
        <v>0</v>
      </c>
    </row>
    <row r="69" spans="1:15" ht="22.8" customHeight="1" x14ac:dyDescent="0.3">
      <c r="A69" s="74">
        <f>'1-2 TOUR B1 '!A69</f>
        <v>0</v>
      </c>
      <c r="B69" s="9"/>
      <c r="C69" s="9"/>
      <c r="D69" s="9"/>
      <c r="E69" s="9"/>
      <c r="F69" s="9"/>
      <c r="G69" s="5">
        <f t="shared" si="2"/>
        <v>0</v>
      </c>
      <c r="H69" s="113"/>
      <c r="I69" s="74">
        <f>'1-2 TOUR B1 '!I69</f>
        <v>0</v>
      </c>
      <c r="J69" s="9"/>
      <c r="K69" s="9"/>
      <c r="L69" s="9"/>
      <c r="M69" s="9"/>
      <c r="N69" s="9"/>
      <c r="O69" s="5">
        <f t="shared" si="1"/>
        <v>0</v>
      </c>
    </row>
    <row r="70" spans="1:15" ht="22.8" customHeight="1" x14ac:dyDescent="0.3">
      <c r="A70" s="74">
        <f>'1-2 TOUR B1 '!A70</f>
        <v>0</v>
      </c>
      <c r="B70" s="9"/>
      <c r="C70" s="9"/>
      <c r="D70" s="9"/>
      <c r="E70" s="9"/>
      <c r="F70" s="9"/>
      <c r="G70" s="5">
        <f t="shared" si="2"/>
        <v>0</v>
      </c>
      <c r="H70" s="113"/>
      <c r="I70" s="74">
        <f>'1-2 TOUR B1 '!I70</f>
        <v>0</v>
      </c>
      <c r="J70" s="9"/>
      <c r="K70" s="9"/>
      <c r="L70" s="9"/>
      <c r="M70" s="9"/>
      <c r="N70" s="9"/>
      <c r="O70" s="5">
        <f t="shared" si="1"/>
        <v>0</v>
      </c>
    </row>
    <row r="71" spans="1:15" ht="22.8" customHeight="1" x14ac:dyDescent="0.3">
      <c r="A71" s="74">
        <f>'1-2 TOUR B1 '!A71</f>
        <v>0</v>
      </c>
      <c r="B71" s="9"/>
      <c r="C71" s="9"/>
      <c r="D71" s="9"/>
      <c r="E71" s="9"/>
      <c r="F71" s="9"/>
      <c r="G71" s="5">
        <f t="shared" si="2"/>
        <v>0</v>
      </c>
      <c r="H71" s="113"/>
      <c r="I71" s="74">
        <f>'1-2 TOUR B1 '!I71</f>
        <v>0</v>
      </c>
      <c r="J71" s="9"/>
      <c r="K71" s="9"/>
      <c r="L71" s="9"/>
      <c r="M71" s="9"/>
      <c r="N71" s="9"/>
      <c r="O71" s="5">
        <f t="shared" si="1"/>
        <v>0</v>
      </c>
    </row>
    <row r="72" spans="1:15" ht="22.8" customHeight="1" x14ac:dyDescent="0.3">
      <c r="A72" s="74">
        <f>'1-2 TOUR B1 '!A72</f>
        <v>0</v>
      </c>
      <c r="B72" s="9"/>
      <c r="C72" s="9"/>
      <c r="D72" s="9"/>
      <c r="E72" s="9"/>
      <c r="F72" s="9"/>
      <c r="G72" s="5">
        <f t="shared" si="2"/>
        <v>0</v>
      </c>
      <c r="H72" s="113"/>
      <c r="I72" s="74">
        <f>'1-2 TOUR B1 '!I72</f>
        <v>0</v>
      </c>
      <c r="J72" s="9"/>
      <c r="K72" s="9"/>
      <c r="L72" s="9"/>
      <c r="M72" s="9"/>
      <c r="N72" s="9"/>
      <c r="O72" s="5">
        <f t="shared" si="1"/>
        <v>0</v>
      </c>
    </row>
    <row r="73" spans="1:15" ht="22.8" customHeight="1" x14ac:dyDescent="0.3">
      <c r="A73" s="74">
        <f>'1-2 TOUR B1 '!A73</f>
        <v>0</v>
      </c>
      <c r="B73" s="9"/>
      <c r="C73" s="9"/>
      <c r="D73" s="9"/>
      <c r="E73" s="9"/>
      <c r="F73" s="9"/>
      <c r="G73" s="5">
        <f t="shared" si="2"/>
        <v>0</v>
      </c>
      <c r="H73" s="113"/>
      <c r="I73" s="74">
        <f>'1-2 TOUR B1 '!I73</f>
        <v>0</v>
      </c>
      <c r="J73" s="9"/>
      <c r="K73" s="9"/>
      <c r="L73" s="9"/>
      <c r="M73" s="9"/>
      <c r="N73" s="9"/>
      <c r="O73" s="5">
        <f t="shared" si="1"/>
        <v>0</v>
      </c>
    </row>
    <row r="74" spans="1:15" ht="22.8" customHeight="1" x14ac:dyDescent="0.3">
      <c r="A74" s="74">
        <f>'1-2 TOUR B1 '!A74</f>
        <v>0</v>
      </c>
      <c r="B74" s="9"/>
      <c r="C74" s="9"/>
      <c r="D74" s="9"/>
      <c r="E74" s="9"/>
      <c r="F74" s="9"/>
      <c r="G74" s="5">
        <f t="shared" si="2"/>
        <v>0</v>
      </c>
      <c r="H74" s="113"/>
      <c r="I74" s="74">
        <f>'1-2 TOUR B1 '!I74</f>
        <v>0</v>
      </c>
      <c r="J74" s="9"/>
      <c r="K74" s="9"/>
      <c r="L74" s="9"/>
      <c r="M74" s="9"/>
      <c r="N74" s="9"/>
      <c r="O74" s="5">
        <f t="shared" si="1"/>
        <v>0</v>
      </c>
    </row>
    <row r="75" spans="1:15" ht="22.8" customHeight="1" x14ac:dyDescent="0.3">
      <c r="A75" s="74">
        <f>'1-2 TOUR B1 '!A75</f>
        <v>0</v>
      </c>
      <c r="B75" s="9"/>
      <c r="C75" s="9"/>
      <c r="D75" s="9"/>
      <c r="E75" s="9"/>
      <c r="F75" s="9"/>
      <c r="G75" s="5">
        <f t="shared" si="2"/>
        <v>0</v>
      </c>
      <c r="H75" s="113"/>
      <c r="I75" s="74">
        <f>'1-2 TOUR B1 '!I75</f>
        <v>0</v>
      </c>
      <c r="J75" s="9"/>
      <c r="K75" s="9"/>
      <c r="L75" s="9"/>
      <c r="M75" s="9"/>
      <c r="N75" s="9"/>
      <c r="O75" s="5">
        <f t="shared" si="1"/>
        <v>0</v>
      </c>
    </row>
    <row r="76" spans="1:15" ht="22.8" customHeight="1" x14ac:dyDescent="0.3">
      <c r="A76" s="74">
        <f>'1-2 TOUR B1 '!A76</f>
        <v>0</v>
      </c>
      <c r="B76" s="9"/>
      <c r="C76" s="9"/>
      <c r="D76" s="9"/>
      <c r="E76" s="9"/>
      <c r="F76" s="9"/>
      <c r="G76" s="5">
        <f t="shared" si="2"/>
        <v>0</v>
      </c>
      <c r="H76" s="113"/>
      <c r="I76" s="74">
        <f>'1-2 TOUR B1 '!I76</f>
        <v>0</v>
      </c>
      <c r="J76" s="9"/>
      <c r="K76" s="9"/>
      <c r="L76" s="9"/>
      <c r="M76" s="9"/>
      <c r="N76" s="9"/>
      <c r="O76" s="5">
        <f t="shared" si="1"/>
        <v>0</v>
      </c>
    </row>
    <row r="77" spans="1:15" ht="22.8" customHeight="1" x14ac:dyDescent="0.3">
      <c r="A77" s="74">
        <f>'1-2 TOUR B1 '!A77</f>
        <v>0</v>
      </c>
      <c r="B77" s="9"/>
      <c r="C77" s="9"/>
      <c r="D77" s="9"/>
      <c r="E77" s="9"/>
      <c r="F77" s="9"/>
      <c r="G77" s="5">
        <f t="shared" si="2"/>
        <v>0</v>
      </c>
      <c r="H77" s="113"/>
      <c r="I77" s="74">
        <f>'1-2 TOUR B1 '!I77</f>
        <v>0</v>
      </c>
      <c r="J77" s="9"/>
      <c r="K77" s="9"/>
      <c r="L77" s="9"/>
      <c r="M77" s="9"/>
      <c r="N77" s="9"/>
      <c r="O77" s="5">
        <f t="shared" si="1"/>
        <v>0</v>
      </c>
    </row>
    <row r="78" spans="1:15" ht="22.8" customHeight="1" x14ac:dyDescent="0.3">
      <c r="A78" s="74">
        <f>'1-2 TOUR B1 '!A78</f>
        <v>0</v>
      </c>
      <c r="B78" s="9"/>
      <c r="C78" s="9"/>
      <c r="D78" s="9"/>
      <c r="E78" s="9"/>
      <c r="F78" s="9"/>
      <c r="G78" s="5">
        <f t="shared" si="2"/>
        <v>0</v>
      </c>
      <c r="H78" s="113"/>
      <c r="I78" s="74">
        <f>'1-2 TOUR B1 '!I78</f>
        <v>0</v>
      </c>
      <c r="J78" s="9"/>
      <c r="K78" s="9"/>
      <c r="L78" s="9"/>
      <c r="M78" s="9"/>
      <c r="N78" s="9"/>
      <c r="O78" s="5">
        <f t="shared" si="1"/>
        <v>0</v>
      </c>
    </row>
    <row r="79" spans="1:15" ht="22.8" customHeight="1" x14ac:dyDescent="0.3">
      <c r="A79" s="74">
        <f>'1-2 TOUR B1 '!A79</f>
        <v>0</v>
      </c>
      <c r="B79" s="9"/>
      <c r="C79" s="9"/>
      <c r="D79" s="9"/>
      <c r="E79" s="9"/>
      <c r="F79" s="9"/>
      <c r="G79" s="5">
        <f t="shared" si="2"/>
        <v>0</v>
      </c>
      <c r="H79" s="113"/>
      <c r="I79" s="74">
        <f>'1-2 TOUR B1 '!I79</f>
        <v>0</v>
      </c>
      <c r="J79" s="9"/>
      <c r="K79" s="9"/>
      <c r="L79" s="9"/>
      <c r="M79" s="9"/>
      <c r="N79" s="9"/>
      <c r="O79" s="5">
        <f t="shared" si="1"/>
        <v>0</v>
      </c>
    </row>
    <row r="80" spans="1:15" ht="22.8" customHeight="1" x14ac:dyDescent="0.3">
      <c r="A80" s="74">
        <f>'1-2 TOUR B1 '!A80</f>
        <v>0</v>
      </c>
      <c r="B80" s="9"/>
      <c r="C80" s="9"/>
      <c r="D80" s="9"/>
      <c r="E80" s="9"/>
      <c r="F80" s="9"/>
      <c r="G80" s="5">
        <f t="shared" ref="G80:G85" si="3">SUM(B80:F80)</f>
        <v>0</v>
      </c>
      <c r="H80" s="113"/>
      <c r="I80" s="74">
        <f>'1-2 TOUR B1 '!I80</f>
        <v>0</v>
      </c>
      <c r="J80" s="9"/>
      <c r="K80" s="9"/>
      <c r="L80" s="9"/>
      <c r="M80" s="9"/>
      <c r="N80" s="9"/>
      <c r="O80" s="5">
        <f t="shared" ref="O80:O85" si="4">SUM(J80:N80)</f>
        <v>0</v>
      </c>
    </row>
    <row r="81" spans="1:15" ht="22.8" customHeight="1" x14ac:dyDescent="0.3">
      <c r="A81" s="74">
        <f>'1-2 TOUR B1 '!A81</f>
        <v>0</v>
      </c>
      <c r="B81" s="9"/>
      <c r="C81" s="9"/>
      <c r="D81" s="9"/>
      <c r="E81" s="9"/>
      <c r="F81" s="9"/>
      <c r="G81" s="5">
        <f t="shared" si="3"/>
        <v>0</v>
      </c>
      <c r="H81" s="113"/>
      <c r="I81" s="74">
        <f>'1-2 TOUR B1 '!I81</f>
        <v>0</v>
      </c>
      <c r="J81" s="9"/>
      <c r="K81" s="9"/>
      <c r="L81" s="9"/>
      <c r="M81" s="9"/>
      <c r="N81" s="9"/>
      <c r="O81" s="5">
        <f t="shared" si="4"/>
        <v>0</v>
      </c>
    </row>
    <row r="82" spans="1:15" ht="22.8" customHeight="1" x14ac:dyDescent="0.3">
      <c r="A82" s="74">
        <f>'1-2 TOUR B1 '!A82</f>
        <v>0</v>
      </c>
      <c r="B82" s="9"/>
      <c r="C82" s="9"/>
      <c r="D82" s="9"/>
      <c r="E82" s="9"/>
      <c r="F82" s="9"/>
      <c r="G82" s="5">
        <f t="shared" si="3"/>
        <v>0</v>
      </c>
      <c r="H82" s="113"/>
      <c r="I82" s="74">
        <f>'1-2 TOUR B1 '!I82</f>
        <v>0</v>
      </c>
      <c r="J82" s="9"/>
      <c r="K82" s="9"/>
      <c r="L82" s="9"/>
      <c r="M82" s="9"/>
      <c r="N82" s="9"/>
      <c r="O82" s="5">
        <f t="shared" si="4"/>
        <v>0</v>
      </c>
    </row>
    <row r="83" spans="1:15" ht="22.8" customHeight="1" x14ac:dyDescent="0.3">
      <c r="A83" s="74">
        <f>'1-2 TOUR B1 '!A83</f>
        <v>0</v>
      </c>
      <c r="B83" s="9"/>
      <c r="C83" s="9"/>
      <c r="D83" s="9"/>
      <c r="E83" s="9"/>
      <c r="F83" s="9"/>
      <c r="G83" s="5">
        <f t="shared" si="3"/>
        <v>0</v>
      </c>
      <c r="H83" s="113"/>
      <c r="I83" s="74">
        <f>'1-2 TOUR B1 '!I83</f>
        <v>0</v>
      </c>
      <c r="J83" s="9"/>
      <c r="K83" s="9"/>
      <c r="L83" s="9"/>
      <c r="M83" s="9"/>
      <c r="N83" s="9"/>
      <c r="O83" s="5">
        <f t="shared" si="4"/>
        <v>0</v>
      </c>
    </row>
    <row r="84" spans="1:15" ht="22.8" customHeight="1" x14ac:dyDescent="0.3">
      <c r="A84" s="74">
        <f>'1-2 TOUR B1 '!A84</f>
        <v>0</v>
      </c>
      <c r="B84" s="9"/>
      <c r="C84" s="9"/>
      <c r="D84" s="9"/>
      <c r="E84" s="9"/>
      <c r="F84" s="9"/>
      <c r="G84" s="5">
        <f t="shared" si="3"/>
        <v>0</v>
      </c>
      <c r="H84" s="113"/>
      <c r="I84" s="74">
        <f>'1-2 TOUR B1 '!I84</f>
        <v>0</v>
      </c>
      <c r="J84" s="9"/>
      <c r="K84" s="9"/>
      <c r="L84" s="9"/>
      <c r="M84" s="9"/>
      <c r="N84" s="9"/>
      <c r="O84" s="5">
        <f t="shared" si="4"/>
        <v>0</v>
      </c>
    </row>
    <row r="85" spans="1:15" ht="22.8" customHeight="1" x14ac:dyDescent="0.3">
      <c r="A85" s="74">
        <f>'1-2 TOUR B1 '!A85</f>
        <v>0</v>
      </c>
      <c r="B85" s="9"/>
      <c r="C85" s="9"/>
      <c r="D85" s="9"/>
      <c r="E85" s="9"/>
      <c r="F85" s="9"/>
      <c r="G85" s="5">
        <f t="shared" si="3"/>
        <v>0</v>
      </c>
      <c r="H85" s="113"/>
      <c r="I85" s="74">
        <f>'1-2 TOUR B1 '!I85</f>
        <v>0</v>
      </c>
      <c r="J85" s="9"/>
      <c r="K85" s="9"/>
      <c r="L85" s="9"/>
      <c r="M85" s="9"/>
      <c r="N85" s="9"/>
      <c r="O85" s="5">
        <f t="shared" si="4"/>
        <v>0</v>
      </c>
    </row>
    <row r="86" spans="1:15" x14ac:dyDescent="0.3">
      <c r="A86" s="74">
        <f>'1-2 TOUR B1 '!A86</f>
        <v>0</v>
      </c>
      <c r="B86" s="9"/>
      <c r="C86" s="9"/>
      <c r="D86" s="9"/>
      <c r="E86" s="9"/>
      <c r="F86" s="9"/>
      <c r="G86" s="5">
        <f t="shared" ref="G86:G105" si="5">SUM(B86:F86)</f>
        <v>0</v>
      </c>
      <c r="H86" s="113"/>
      <c r="I86" s="74">
        <f>'1-2 TOUR B1 '!I86</f>
        <v>0</v>
      </c>
      <c r="J86" s="9"/>
      <c r="K86" s="9"/>
      <c r="L86" s="9"/>
      <c r="M86" s="9"/>
      <c r="N86" s="9"/>
      <c r="O86" s="5">
        <f t="shared" ref="O86:O105" si="6">SUM(J86:N86)</f>
        <v>0</v>
      </c>
    </row>
    <row r="87" spans="1:15" x14ac:dyDescent="0.3">
      <c r="A87" s="74">
        <f>'1-2 TOUR B1 '!A87</f>
        <v>0</v>
      </c>
      <c r="B87" s="9"/>
      <c r="C87" s="9"/>
      <c r="D87" s="9"/>
      <c r="E87" s="9"/>
      <c r="F87" s="9"/>
      <c r="G87" s="5">
        <f t="shared" si="5"/>
        <v>0</v>
      </c>
      <c r="H87" s="113"/>
      <c r="I87" s="74">
        <f>'1-2 TOUR B1 '!I87</f>
        <v>0</v>
      </c>
      <c r="J87" s="9"/>
      <c r="K87" s="9"/>
      <c r="L87" s="9"/>
      <c r="M87" s="9"/>
      <c r="N87" s="9"/>
      <c r="O87" s="5">
        <f t="shared" si="6"/>
        <v>0</v>
      </c>
    </row>
    <row r="88" spans="1:15" x14ac:dyDescent="0.3">
      <c r="A88" s="74">
        <f>'1-2 TOUR B1 '!A88</f>
        <v>0</v>
      </c>
      <c r="B88" s="9"/>
      <c r="C88" s="9"/>
      <c r="D88" s="9"/>
      <c r="E88" s="9"/>
      <c r="F88" s="9"/>
      <c r="G88" s="5">
        <f t="shared" si="5"/>
        <v>0</v>
      </c>
      <c r="H88" s="113"/>
      <c r="I88" s="74">
        <f>'1-2 TOUR B1 '!I88</f>
        <v>0</v>
      </c>
      <c r="J88" s="9"/>
      <c r="K88" s="9"/>
      <c r="L88" s="9"/>
      <c r="M88" s="9"/>
      <c r="N88" s="9"/>
      <c r="O88" s="5">
        <f t="shared" si="6"/>
        <v>0</v>
      </c>
    </row>
    <row r="89" spans="1:15" x14ac:dyDescent="0.3">
      <c r="A89" s="74">
        <f>'1-2 TOUR B1 '!A89</f>
        <v>0</v>
      </c>
      <c r="B89" s="9"/>
      <c r="C89" s="9"/>
      <c r="D89" s="9"/>
      <c r="E89" s="9"/>
      <c r="F89" s="9"/>
      <c r="G89" s="5">
        <f t="shared" si="5"/>
        <v>0</v>
      </c>
      <c r="H89" s="113"/>
      <c r="I89" s="74">
        <f>'1-2 TOUR B1 '!I89</f>
        <v>0</v>
      </c>
      <c r="J89" s="9"/>
      <c r="K89" s="9"/>
      <c r="L89" s="9"/>
      <c r="M89" s="9"/>
      <c r="N89" s="9"/>
      <c r="O89" s="5">
        <f t="shared" si="6"/>
        <v>0</v>
      </c>
    </row>
    <row r="90" spans="1:15" x14ac:dyDescent="0.3">
      <c r="A90" s="74">
        <f>'1-2 TOUR B1 '!A90</f>
        <v>0</v>
      </c>
      <c r="B90" s="9"/>
      <c r="C90" s="9"/>
      <c r="D90" s="9"/>
      <c r="E90" s="9"/>
      <c r="F90" s="9"/>
      <c r="G90" s="5">
        <f t="shared" si="5"/>
        <v>0</v>
      </c>
      <c r="H90" s="113"/>
      <c r="I90" s="74">
        <f>'1-2 TOUR B1 '!I90</f>
        <v>0</v>
      </c>
      <c r="J90" s="9"/>
      <c r="K90" s="9"/>
      <c r="L90" s="9"/>
      <c r="M90" s="9"/>
      <c r="N90" s="9"/>
      <c r="O90" s="5">
        <f t="shared" si="6"/>
        <v>0</v>
      </c>
    </row>
    <row r="91" spans="1:15" x14ac:dyDescent="0.3">
      <c r="A91" s="74">
        <f>'1-2 TOUR B1 '!A91</f>
        <v>0</v>
      </c>
      <c r="B91" s="9"/>
      <c r="C91" s="9"/>
      <c r="D91" s="9"/>
      <c r="E91" s="9"/>
      <c r="F91" s="9"/>
      <c r="G91" s="5">
        <f t="shared" si="5"/>
        <v>0</v>
      </c>
      <c r="H91" s="113"/>
      <c r="I91" s="74">
        <f>'1-2 TOUR B1 '!I91</f>
        <v>0</v>
      </c>
      <c r="J91" s="9"/>
      <c r="K91" s="9"/>
      <c r="L91" s="9"/>
      <c r="M91" s="9"/>
      <c r="N91" s="9"/>
      <c r="O91" s="5">
        <f t="shared" si="6"/>
        <v>0</v>
      </c>
    </row>
    <row r="92" spans="1:15" x14ac:dyDescent="0.3">
      <c r="A92" s="74">
        <f>'1-2 TOUR B1 '!A92</f>
        <v>0</v>
      </c>
      <c r="B92" s="9"/>
      <c r="C92" s="9"/>
      <c r="D92" s="9"/>
      <c r="E92" s="9"/>
      <c r="F92" s="9"/>
      <c r="G92" s="5">
        <f t="shared" si="5"/>
        <v>0</v>
      </c>
      <c r="H92" s="113"/>
      <c r="I92" s="74">
        <f>'1-2 TOUR B1 '!I92</f>
        <v>0</v>
      </c>
      <c r="J92" s="9"/>
      <c r="K92" s="9"/>
      <c r="L92" s="9"/>
      <c r="M92" s="9"/>
      <c r="N92" s="9"/>
      <c r="O92" s="5">
        <f t="shared" si="6"/>
        <v>0</v>
      </c>
    </row>
    <row r="93" spans="1:15" x14ac:dyDescent="0.3">
      <c r="A93" s="74">
        <f>'1-2 TOUR B1 '!A93</f>
        <v>0</v>
      </c>
      <c r="B93" s="9"/>
      <c r="C93" s="9"/>
      <c r="D93" s="9"/>
      <c r="E93" s="9"/>
      <c r="F93" s="9"/>
      <c r="G93" s="5">
        <f t="shared" si="5"/>
        <v>0</v>
      </c>
      <c r="H93" s="113"/>
      <c r="I93" s="74">
        <f>'1-2 TOUR B1 '!I93</f>
        <v>0</v>
      </c>
      <c r="J93" s="9"/>
      <c r="K93" s="9"/>
      <c r="L93" s="9"/>
      <c r="M93" s="9"/>
      <c r="N93" s="9"/>
      <c r="O93" s="5">
        <f t="shared" si="6"/>
        <v>0</v>
      </c>
    </row>
    <row r="94" spans="1:15" x14ac:dyDescent="0.3">
      <c r="A94" s="74">
        <f>'1-2 TOUR B1 '!A94</f>
        <v>0</v>
      </c>
      <c r="B94" s="9"/>
      <c r="C94" s="9"/>
      <c r="D94" s="9"/>
      <c r="E94" s="9"/>
      <c r="F94" s="9"/>
      <c r="G94" s="5">
        <f t="shared" si="5"/>
        <v>0</v>
      </c>
      <c r="H94" s="113"/>
      <c r="I94" s="74">
        <f>'1-2 TOUR B1 '!I94</f>
        <v>0</v>
      </c>
      <c r="J94" s="9"/>
      <c r="K94" s="9"/>
      <c r="L94" s="9"/>
      <c r="M94" s="9"/>
      <c r="N94" s="9"/>
      <c r="O94" s="5">
        <f t="shared" si="6"/>
        <v>0</v>
      </c>
    </row>
    <row r="95" spans="1:15" x14ac:dyDescent="0.3">
      <c r="A95" s="74">
        <f>'1-2 TOUR B1 '!A95</f>
        <v>0</v>
      </c>
      <c r="B95" s="9"/>
      <c r="C95" s="9"/>
      <c r="D95" s="9"/>
      <c r="E95" s="9"/>
      <c r="F95" s="9"/>
      <c r="G95" s="5">
        <f t="shared" si="5"/>
        <v>0</v>
      </c>
      <c r="H95" s="113"/>
      <c r="I95" s="74">
        <f>'1-2 TOUR B1 '!I95</f>
        <v>0</v>
      </c>
      <c r="J95" s="9"/>
      <c r="K95" s="9"/>
      <c r="L95" s="9"/>
      <c r="M95" s="9"/>
      <c r="N95" s="9"/>
      <c r="O95" s="5">
        <f t="shared" si="6"/>
        <v>0</v>
      </c>
    </row>
    <row r="96" spans="1:15" x14ac:dyDescent="0.3">
      <c r="A96" s="74">
        <f>'1-2 TOUR B1 '!A96</f>
        <v>0</v>
      </c>
      <c r="B96" s="9"/>
      <c r="C96" s="9"/>
      <c r="D96" s="9"/>
      <c r="E96" s="9"/>
      <c r="F96" s="9"/>
      <c r="G96" s="5">
        <f t="shared" si="5"/>
        <v>0</v>
      </c>
      <c r="H96" s="113"/>
      <c r="I96" s="74">
        <f>'1-2 TOUR B1 '!I96</f>
        <v>0</v>
      </c>
      <c r="J96" s="9"/>
      <c r="K96" s="9"/>
      <c r="L96" s="9"/>
      <c r="M96" s="9"/>
      <c r="N96" s="9"/>
      <c r="O96" s="5">
        <f t="shared" si="6"/>
        <v>0</v>
      </c>
    </row>
    <row r="97" spans="1:15" x14ac:dyDescent="0.3">
      <c r="A97" s="74">
        <f>'1-2 TOUR B1 '!A97</f>
        <v>0</v>
      </c>
      <c r="B97" s="9"/>
      <c r="C97" s="9"/>
      <c r="D97" s="9"/>
      <c r="E97" s="9"/>
      <c r="F97" s="9"/>
      <c r="G97" s="5">
        <f t="shared" si="5"/>
        <v>0</v>
      </c>
      <c r="H97" s="113"/>
      <c r="I97" s="74">
        <f>'1-2 TOUR B1 '!I97</f>
        <v>0</v>
      </c>
      <c r="J97" s="9"/>
      <c r="K97" s="9"/>
      <c r="L97" s="9"/>
      <c r="M97" s="9"/>
      <c r="N97" s="9"/>
      <c r="O97" s="5">
        <f t="shared" si="6"/>
        <v>0</v>
      </c>
    </row>
    <row r="98" spans="1:15" x14ac:dyDescent="0.3">
      <c r="A98" s="74">
        <f>'1-2 TOUR B1 '!A98</f>
        <v>0</v>
      </c>
      <c r="B98" s="9"/>
      <c r="C98" s="9"/>
      <c r="D98" s="9"/>
      <c r="E98" s="9"/>
      <c r="F98" s="9"/>
      <c r="G98" s="5">
        <f t="shared" si="5"/>
        <v>0</v>
      </c>
      <c r="H98" s="113"/>
      <c r="I98" s="74">
        <f>'1-2 TOUR B1 '!I98</f>
        <v>0</v>
      </c>
      <c r="J98" s="9"/>
      <c r="K98" s="9"/>
      <c r="L98" s="9"/>
      <c r="M98" s="9"/>
      <c r="N98" s="9"/>
      <c r="O98" s="5">
        <f t="shared" si="6"/>
        <v>0</v>
      </c>
    </row>
    <row r="99" spans="1:15" x14ac:dyDescent="0.3">
      <c r="A99" s="74">
        <f>'1-2 TOUR B1 '!A99</f>
        <v>0</v>
      </c>
      <c r="B99" s="9"/>
      <c r="C99" s="9"/>
      <c r="D99" s="9"/>
      <c r="E99" s="9"/>
      <c r="F99" s="9"/>
      <c r="G99" s="5">
        <f t="shared" si="5"/>
        <v>0</v>
      </c>
      <c r="H99" s="113"/>
      <c r="I99" s="74">
        <f>'1-2 TOUR B1 '!I99</f>
        <v>0</v>
      </c>
      <c r="J99" s="9"/>
      <c r="K99" s="9"/>
      <c r="L99" s="9"/>
      <c r="M99" s="9"/>
      <c r="N99" s="9"/>
      <c r="O99" s="5">
        <f t="shared" si="6"/>
        <v>0</v>
      </c>
    </row>
    <row r="100" spans="1:15" x14ac:dyDescent="0.3">
      <c r="A100" s="74">
        <f>'1-2 TOUR B1 '!A100</f>
        <v>0</v>
      </c>
      <c r="B100" s="9"/>
      <c r="C100" s="9"/>
      <c r="D100" s="9"/>
      <c r="E100" s="9"/>
      <c r="F100" s="9"/>
      <c r="G100" s="5">
        <f t="shared" si="5"/>
        <v>0</v>
      </c>
      <c r="H100" s="113"/>
      <c r="I100" s="74">
        <f>'1-2 TOUR B1 '!I100</f>
        <v>0</v>
      </c>
      <c r="J100" s="9"/>
      <c r="K100" s="9"/>
      <c r="L100" s="9"/>
      <c r="M100" s="9"/>
      <c r="N100" s="9"/>
      <c r="O100" s="5">
        <f t="shared" si="6"/>
        <v>0</v>
      </c>
    </row>
    <row r="101" spans="1:15" x14ac:dyDescent="0.3">
      <c r="A101" s="74">
        <f>'1-2 TOUR B1 '!A101</f>
        <v>0</v>
      </c>
      <c r="B101" s="9"/>
      <c r="C101" s="9"/>
      <c r="D101" s="9"/>
      <c r="E101" s="9"/>
      <c r="F101" s="9"/>
      <c r="G101" s="5">
        <f t="shared" si="5"/>
        <v>0</v>
      </c>
      <c r="H101" s="113"/>
      <c r="I101" s="74">
        <f>'1-2 TOUR B1 '!I101</f>
        <v>0</v>
      </c>
      <c r="J101" s="9"/>
      <c r="K101" s="9"/>
      <c r="L101" s="9"/>
      <c r="M101" s="9"/>
      <c r="N101" s="9"/>
      <c r="O101" s="5">
        <f t="shared" si="6"/>
        <v>0</v>
      </c>
    </row>
    <row r="102" spans="1:15" x14ac:dyDescent="0.3">
      <c r="A102" s="74">
        <f>'1-2 TOUR B1 '!A102</f>
        <v>0</v>
      </c>
      <c r="B102" s="9"/>
      <c r="C102" s="9"/>
      <c r="D102" s="9"/>
      <c r="E102" s="9"/>
      <c r="F102" s="9"/>
      <c r="G102" s="5">
        <f t="shared" si="5"/>
        <v>0</v>
      </c>
      <c r="H102" s="113"/>
      <c r="I102" s="74">
        <f>'1-2 TOUR B1 '!I102</f>
        <v>0</v>
      </c>
      <c r="J102" s="9"/>
      <c r="K102" s="9"/>
      <c r="L102" s="9"/>
      <c r="M102" s="9"/>
      <c r="N102" s="9"/>
      <c r="O102" s="5">
        <f t="shared" si="6"/>
        <v>0</v>
      </c>
    </row>
    <row r="103" spans="1:15" x14ac:dyDescent="0.3">
      <c r="A103" s="74">
        <f>'1-2 TOUR B1 '!A103</f>
        <v>0</v>
      </c>
      <c r="B103" s="9"/>
      <c r="C103" s="9"/>
      <c r="D103" s="9"/>
      <c r="E103" s="9"/>
      <c r="F103" s="9"/>
      <c r="G103" s="5">
        <f t="shared" si="5"/>
        <v>0</v>
      </c>
      <c r="H103" s="113"/>
      <c r="I103" s="74">
        <f>'1-2 TOUR B1 '!I103</f>
        <v>0</v>
      </c>
      <c r="J103" s="9"/>
      <c r="K103" s="9"/>
      <c r="L103" s="9"/>
      <c r="M103" s="9"/>
      <c r="N103" s="9"/>
      <c r="O103" s="5">
        <f t="shared" si="6"/>
        <v>0</v>
      </c>
    </row>
    <row r="104" spans="1:15" x14ac:dyDescent="0.3">
      <c r="A104" s="74">
        <f>'1-2 TOUR B1 '!A104</f>
        <v>0</v>
      </c>
      <c r="B104" s="9"/>
      <c r="C104" s="9"/>
      <c r="D104" s="9"/>
      <c r="E104" s="9"/>
      <c r="F104" s="9"/>
      <c r="G104" s="5">
        <f t="shared" si="5"/>
        <v>0</v>
      </c>
      <c r="H104" s="113"/>
      <c r="I104" s="74">
        <f>'1-2 TOUR B1 '!I104</f>
        <v>0</v>
      </c>
      <c r="J104" s="9"/>
      <c r="K104" s="9"/>
      <c r="L104" s="9"/>
      <c r="M104" s="9"/>
      <c r="N104" s="9"/>
      <c r="O104" s="5">
        <f t="shared" si="6"/>
        <v>0</v>
      </c>
    </row>
    <row r="105" spans="1:15" x14ac:dyDescent="0.3">
      <c r="A105" s="74">
        <f>'1-2 TOUR B1 '!A105</f>
        <v>0</v>
      </c>
      <c r="B105" s="9"/>
      <c r="C105" s="9"/>
      <c r="D105" s="9"/>
      <c r="E105" s="9"/>
      <c r="F105" s="9"/>
      <c r="G105" s="5">
        <f t="shared" si="5"/>
        <v>0</v>
      </c>
      <c r="H105" s="113"/>
      <c r="I105" s="74">
        <f>'1-2 TOUR B1 '!I105</f>
        <v>0</v>
      </c>
      <c r="J105" s="9"/>
      <c r="K105" s="9"/>
      <c r="L105" s="9"/>
      <c r="M105" s="9"/>
      <c r="N105" s="9"/>
      <c r="O105" s="5">
        <f t="shared" si="6"/>
        <v>0</v>
      </c>
    </row>
  </sheetData>
  <mergeCells count="12">
    <mergeCell ref="A3:G4"/>
    <mergeCell ref="A6:G6"/>
    <mergeCell ref="A8:A9"/>
    <mergeCell ref="B8:B9"/>
    <mergeCell ref="A11:A12"/>
    <mergeCell ref="B11:F12"/>
    <mergeCell ref="I3:O4"/>
    <mergeCell ref="I6:O6"/>
    <mergeCell ref="I8:I9"/>
    <mergeCell ref="J8:J9"/>
    <mergeCell ref="I11:I12"/>
    <mergeCell ref="J11:N12"/>
  </mergeCells>
  <conditionalFormatting sqref="B36:G105">
    <cfRule type="expression" dxfId="24" priority="3">
      <formula>$G36&gt;=10</formula>
    </cfRule>
  </conditionalFormatting>
  <conditionalFormatting sqref="J36:O105">
    <cfRule type="expression" dxfId="23" priority="2">
      <formula>$G36&gt;=10</formula>
    </cfRule>
  </conditionalFormatting>
  <conditionalFormatting sqref="H36:H105">
    <cfRule type="expression" dxfId="22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05 J16:N10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1-2 TOUR A1</vt:lpstr>
      <vt:lpstr>1-2 TOUR A2</vt:lpstr>
      <vt:lpstr>1-2 TOUR A3</vt:lpstr>
      <vt:lpstr>1-2 TOUR A4</vt:lpstr>
      <vt:lpstr>1-2 TOUR A5</vt:lpstr>
      <vt:lpstr>1-2 TOUR B1 </vt:lpstr>
      <vt:lpstr>1-2 TOUR B2</vt:lpstr>
      <vt:lpstr>1-2 TOUR B3</vt:lpstr>
      <vt:lpstr>1-2 TOUR B4</vt:lpstr>
      <vt:lpstr>1-2 TOUR B5</vt:lpstr>
      <vt:lpstr>1-2 TOUR C1</vt:lpstr>
      <vt:lpstr>1-2 TOUR C2</vt:lpstr>
      <vt:lpstr>1-2 TOUR C3</vt:lpstr>
      <vt:lpstr>1-2 TOUR C4</vt:lpstr>
      <vt:lpstr>1-2 TOUR C5</vt:lpstr>
      <vt:lpstr>RESULTATS 1</vt:lpstr>
      <vt:lpstr>RESULTATS 2</vt:lpstr>
      <vt:lpstr>RESULTAT FINAL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Rousseau, Laetitia</cp:lastModifiedBy>
  <cp:lastPrinted>2016-02-18T16:04:00Z</cp:lastPrinted>
  <dcterms:created xsi:type="dcterms:W3CDTF">2016-02-01T13:57:01Z</dcterms:created>
  <dcterms:modified xsi:type="dcterms:W3CDTF">2016-02-19T08:39:29Z</dcterms:modified>
</cp:coreProperties>
</file>