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Paco\Desktop\"/>
    </mc:Choice>
  </mc:AlternateContent>
  <bookViews>
    <workbookView xWindow="0" yWindow="240" windowWidth="16380" windowHeight="7950"/>
  </bookViews>
  <sheets>
    <sheet name="Caisse" sheetId="1" r:id="rId1"/>
    <sheet name="Boucherie" sheetId="5" r:id="rId2"/>
    <sheet name="Epicerie-Bazar" sheetId="7" r:id="rId3"/>
    <sheet name="Charcut " sheetId="10" r:id="rId4"/>
    <sheet name="Liquide" sheetId="8" r:id="rId5"/>
  </sheets>
  <definedNames>
    <definedName name="_xlnm.Print_Area" localSheetId="1">Boucherie!$A$1:$H$43</definedName>
    <definedName name="_xlnm.Print_Area" localSheetId="3">'Charcut '!$A$1:$I$43</definedName>
    <definedName name="_xlnm.Print_Area" localSheetId="2">'Epicerie-Bazar'!$A$1:$I$41</definedName>
  </definedNames>
  <calcPr calcId="152511"/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4" i="1"/>
  <c r="E14" i="1"/>
  <c r="F14" i="1"/>
  <c r="G14" i="1"/>
  <c r="H14" i="1"/>
  <c r="I14" i="1"/>
  <c r="J14" i="1"/>
  <c r="D19" i="1"/>
  <c r="E19" i="1"/>
  <c r="F19" i="1"/>
  <c r="G19" i="1"/>
  <c r="H19" i="1"/>
  <c r="I19" i="1"/>
  <c r="I35" i="1" s="1"/>
  <c r="J19" i="1"/>
  <c r="D24" i="1"/>
  <c r="E24" i="1"/>
  <c r="F24" i="1"/>
  <c r="G24" i="1"/>
  <c r="H24" i="1"/>
  <c r="I24" i="1"/>
  <c r="J24" i="1"/>
  <c r="J35" i="1" s="1"/>
  <c r="D29" i="1"/>
  <c r="E29" i="1"/>
  <c r="F29" i="1"/>
  <c r="G29" i="1"/>
  <c r="H29" i="1"/>
  <c r="I29" i="1"/>
  <c r="J29" i="1"/>
  <c r="D34" i="1"/>
  <c r="E34" i="1"/>
  <c r="F34" i="1"/>
  <c r="G34" i="1"/>
  <c r="H34" i="1"/>
  <c r="I34" i="1"/>
  <c r="J34" i="1"/>
  <c r="F35" i="1" l="1"/>
  <c r="E35" i="1"/>
  <c r="G35" i="1"/>
  <c r="H35" i="1"/>
  <c r="D35" i="1"/>
  <c r="D37" i="1" s="1"/>
  <c r="D37" i="8"/>
  <c r="C37" i="8"/>
  <c r="D32" i="8"/>
  <c r="C32" i="8"/>
  <c r="D27" i="8"/>
  <c r="C27" i="8"/>
  <c r="D22" i="8"/>
  <c r="C22" i="8"/>
  <c r="D17" i="8"/>
  <c r="C17" i="8"/>
  <c r="D12" i="8"/>
  <c r="C12" i="8"/>
  <c r="G37" i="10"/>
  <c r="F37" i="10"/>
  <c r="E37" i="10"/>
  <c r="D37" i="10"/>
  <c r="C37" i="10"/>
  <c r="G32" i="10"/>
  <c r="F32" i="10"/>
  <c r="E32" i="10"/>
  <c r="D32" i="10"/>
  <c r="C32" i="10"/>
  <c r="G27" i="10"/>
  <c r="F27" i="10"/>
  <c r="E27" i="10"/>
  <c r="D27" i="10"/>
  <c r="C27" i="10"/>
  <c r="G22" i="10"/>
  <c r="F22" i="10"/>
  <c r="E22" i="10"/>
  <c r="D22" i="10"/>
  <c r="C22" i="10"/>
  <c r="G17" i="10"/>
  <c r="F17" i="10"/>
  <c r="E17" i="10"/>
  <c r="D17" i="10"/>
  <c r="C17" i="10"/>
  <c r="G12" i="10"/>
  <c r="F12" i="10"/>
  <c r="E12" i="10"/>
  <c r="D12" i="10"/>
  <c r="C12" i="10"/>
  <c r="F37" i="7"/>
  <c r="E37" i="7"/>
  <c r="D37" i="7"/>
  <c r="C37" i="7"/>
  <c r="F32" i="7"/>
  <c r="E32" i="7"/>
  <c r="D32" i="7"/>
  <c r="C32" i="7"/>
  <c r="F27" i="7"/>
  <c r="E27" i="7"/>
  <c r="D27" i="7"/>
  <c r="C27" i="7"/>
  <c r="F22" i="7"/>
  <c r="E22" i="7"/>
  <c r="D22" i="7"/>
  <c r="C22" i="7"/>
  <c r="F17" i="7"/>
  <c r="E17" i="7"/>
  <c r="D17" i="7"/>
  <c r="C17" i="7"/>
  <c r="F12" i="7"/>
  <c r="F38" i="7" s="1"/>
  <c r="E12" i="7"/>
  <c r="D12" i="7"/>
  <c r="D38" i="7" s="1"/>
  <c r="C12" i="7"/>
  <c r="C38" i="7" s="1"/>
  <c r="G37" i="5"/>
  <c r="G32" i="5"/>
  <c r="G27" i="5"/>
  <c r="G22" i="5"/>
  <c r="G17" i="5"/>
  <c r="G12" i="5"/>
  <c r="F37" i="5"/>
  <c r="E37" i="5"/>
  <c r="D37" i="5"/>
  <c r="C37" i="5"/>
  <c r="F32" i="5"/>
  <c r="E32" i="5"/>
  <c r="D32" i="5"/>
  <c r="C32" i="5"/>
  <c r="F27" i="5"/>
  <c r="E27" i="5"/>
  <c r="D27" i="5"/>
  <c r="C27" i="5"/>
  <c r="F22" i="5"/>
  <c r="E22" i="5"/>
  <c r="D22" i="5"/>
  <c r="C22" i="5"/>
  <c r="F17" i="5"/>
  <c r="E17" i="5"/>
  <c r="D17" i="5"/>
  <c r="C17" i="5"/>
  <c r="F12" i="5"/>
  <c r="F38" i="5" s="1"/>
  <c r="F40" i="5" s="1"/>
  <c r="E12" i="5"/>
  <c r="D12" i="5"/>
  <c r="D38" i="5" s="1"/>
  <c r="D40" i="5" s="1"/>
  <c r="C12" i="5"/>
  <c r="E38" i="7" l="1"/>
  <c r="C38" i="5"/>
  <c r="C40" i="5" s="1"/>
  <c r="F41" i="7"/>
  <c r="F40" i="7"/>
  <c r="E41" i="7"/>
  <c r="E40" i="7"/>
  <c r="C41" i="7"/>
  <c r="C40" i="7"/>
  <c r="D41" i="7"/>
  <c r="D40" i="7"/>
  <c r="D38" i="8"/>
  <c r="D40" i="8" s="1"/>
  <c r="E38" i="5"/>
  <c r="G38" i="5"/>
  <c r="G40" i="5" s="1"/>
  <c r="E38" i="10"/>
  <c r="E40" i="10" s="1"/>
  <c r="C38" i="8"/>
  <c r="C38" i="10"/>
  <c r="C40" i="10" s="1"/>
  <c r="G38" i="10"/>
  <c r="G40" i="10" s="1"/>
  <c r="D38" i="10"/>
  <c r="F38" i="10"/>
  <c r="D41" i="8"/>
  <c r="C41" i="10"/>
  <c r="D39" i="7"/>
  <c r="C39" i="7"/>
  <c r="E39" i="7"/>
  <c r="F39" i="7"/>
  <c r="C41" i="5"/>
  <c r="D41" i="5"/>
  <c r="F41" i="5"/>
  <c r="C34" i="1"/>
  <c r="C29" i="1"/>
  <c r="C24" i="1"/>
  <c r="C19" i="1"/>
  <c r="C14" i="1"/>
  <c r="C9" i="1"/>
  <c r="G41" i="5" l="1"/>
  <c r="F41" i="10"/>
  <c r="F40" i="10"/>
  <c r="E41" i="10"/>
  <c r="D41" i="10"/>
  <c r="D40" i="10"/>
  <c r="E41" i="5"/>
  <c r="E40" i="5"/>
  <c r="C41" i="8"/>
  <c r="C40" i="8"/>
  <c r="G41" i="10"/>
  <c r="C35" i="1"/>
  <c r="C37" i="1" s="1"/>
  <c r="C38" i="1" l="1"/>
</calcChain>
</file>

<file path=xl/sharedStrings.xml><?xml version="1.0" encoding="utf-8"?>
<sst xmlns="http://schemas.openxmlformats.org/spreadsheetml/2006/main" count="244" uniqueCount="40">
  <si>
    <t>HHB</t>
  </si>
  <si>
    <t xml:space="preserve">TOTAL HS </t>
  </si>
  <si>
    <t>LUNDI</t>
  </si>
  <si>
    <t>DEBUT MATIN</t>
  </si>
  <si>
    <t>FIN MATIN</t>
  </si>
  <si>
    <t>DEBUT A-MIDI</t>
  </si>
  <si>
    <t>FIN A-MIDI</t>
  </si>
  <si>
    <t xml:space="preserve">TOTAL </t>
  </si>
  <si>
    <t>MARDI</t>
  </si>
  <si>
    <t>MERCREDI</t>
  </si>
  <si>
    <t>JEUDI</t>
  </si>
  <si>
    <t>VENDREDI</t>
  </si>
  <si>
    <t xml:space="preserve">SAMEDI </t>
  </si>
  <si>
    <t>Heures compl. SEMAINE</t>
  </si>
  <si>
    <t xml:space="preserve">HS SEMAINE </t>
  </si>
  <si>
    <t>TOTAL Heures à récupérer</t>
  </si>
  <si>
    <t>CONGES PAYES</t>
  </si>
  <si>
    <t>BOUCHERIE</t>
  </si>
  <si>
    <t>CHARCUTERIE</t>
  </si>
  <si>
    <t>MANU</t>
  </si>
  <si>
    <t>ANITA</t>
  </si>
  <si>
    <t>EPICERIE</t>
  </si>
  <si>
    <t>ISA</t>
  </si>
  <si>
    <t>LIQUIDE</t>
  </si>
  <si>
    <t>CHRISTOPHE</t>
  </si>
  <si>
    <t>MARIE-ODILE</t>
  </si>
  <si>
    <t>HORAIRE SEMAINE 4 du 25/01/2016 au 30/01/2016</t>
  </si>
  <si>
    <t xml:space="preserve">HORAIRE SEMAINE </t>
  </si>
  <si>
    <t>DELPHINE</t>
  </si>
  <si>
    <t xml:space="preserve"> </t>
  </si>
  <si>
    <t>PIERRE</t>
  </si>
  <si>
    <t>CERINA</t>
  </si>
  <si>
    <t>PASCALE</t>
  </si>
  <si>
    <t>TANIA</t>
  </si>
  <si>
    <t>ISABELLE</t>
  </si>
  <si>
    <t>²</t>
  </si>
  <si>
    <t>CAROLINE</t>
  </si>
  <si>
    <t>Je cherche à faire ce calcul ; D4-D37</t>
  </si>
  <si>
    <t>Résultat en D38</t>
  </si>
  <si>
    <t>En C38 résultat correct si heues =&gt;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</si>
</sst>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"/>
    <numFmt numFmtId="165" formatCode="[hh]:mm\ "/>
    <numFmt numFmtId="166" formatCode="\+[hh]:mm;[Red]\-[hh]:mm;&quot;&quot;"/>
    <numFmt numFmtId="167" formatCode="#,##0.00\ _€"/>
  </numFmts>
  <fonts count="12" x14ac:knownFonts="1"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8"/>
      <color indexed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8.9"/>
      <color rgb="FF303030"/>
      <name val="Arial"/>
      <family val="2"/>
    </font>
    <font>
      <sz val="8.1"/>
      <color rgb="FF303030"/>
      <name val="Arial"/>
      <family val="2"/>
    </font>
    <font>
      <b/>
      <sz val="10"/>
      <color rgb="FF30303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9"/>
      </patternFill>
    </fill>
  </fills>
  <borders count="2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8" borderId="2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0" fillId="11" borderId="16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0" fillId="11" borderId="15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/>
    </xf>
    <xf numFmtId="0" fontId="8" fillId="0" borderId="0" xfId="0" applyFont="1"/>
    <xf numFmtId="0" fontId="0" fillId="15" borderId="0" xfId="0" applyFill="1"/>
    <xf numFmtId="0" fontId="2" fillId="14" borderId="11" xfId="0" applyFont="1" applyFill="1" applyBorder="1" applyAlignment="1">
      <alignment horizontal="center" vertical="center" wrapText="1"/>
    </xf>
    <xf numFmtId="164" fontId="0" fillId="11" borderId="20" xfId="0" applyNumberFormat="1" applyFont="1" applyFill="1" applyBorder="1" applyAlignment="1">
      <alignment horizontal="center" vertical="center" wrapText="1"/>
    </xf>
    <xf numFmtId="164" fontId="0" fillId="15" borderId="2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0" fillId="4" borderId="18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0" fillId="15" borderId="14" xfId="0" applyNumberFormat="1" applyFont="1" applyFill="1" applyBorder="1" applyAlignment="1">
      <alignment horizontal="center" vertical="center" wrapText="1"/>
    </xf>
    <xf numFmtId="164" fontId="0" fillId="11" borderId="19" xfId="0" applyNumberFormat="1" applyFont="1" applyFill="1" applyBorder="1" applyAlignment="1">
      <alignment horizontal="center" vertical="center" wrapText="1"/>
    </xf>
    <xf numFmtId="164" fontId="0" fillId="4" borderId="17" xfId="0" applyNumberFormat="1" applyFont="1" applyFill="1" applyBorder="1" applyAlignment="1">
      <alignment horizontal="center" vertical="center" wrapText="1"/>
    </xf>
    <xf numFmtId="164" fontId="0" fillId="16" borderId="20" xfId="0" applyNumberFormat="1" applyFont="1" applyFill="1" applyBorder="1" applyAlignment="1">
      <alignment horizontal="center" vertical="center" wrapText="1"/>
    </xf>
    <xf numFmtId="164" fontId="0" fillId="16" borderId="19" xfId="0" applyNumberFormat="1" applyFont="1" applyFill="1" applyBorder="1" applyAlignment="1">
      <alignment horizontal="center" vertical="center" wrapText="1"/>
    </xf>
    <xf numFmtId="164" fontId="0" fillId="16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10" fillId="0" borderId="0" xfId="0" applyNumberFormat="1" applyFont="1" applyAlignment="1">
      <alignment horizontal="center" vertical="center"/>
    </xf>
    <xf numFmtId="164" fontId="11" fillId="1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7" fontId="0" fillId="0" borderId="0" xfId="0" quotePrefix="1" applyNumberFormat="1" applyAlignment="1">
      <alignment horizontal="center"/>
    </xf>
    <xf numFmtId="0" fontId="0" fillId="0" borderId="0" xfId="0" applyNumberFormat="1" applyAlignment="1">
      <alignment horizontal="center"/>
    </xf>
    <xf numFmtId="165" fontId="9" fillId="1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3" fillId="9" borderId="0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17</xdr:row>
      <xdr:rowOff>0</xdr:rowOff>
    </xdr:from>
    <xdr:to>
      <xdr:col>14</xdr:col>
      <xdr:colOff>9525</xdr:colOff>
      <xdr:row>17</xdr:row>
      <xdr:rowOff>9525</xdr:rowOff>
    </xdr:to>
    <xdr:pic>
      <xdr:nvPicPr>
        <xdr:cNvPr id="2" name="imx_3569543251421999873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1453022-excel-comment-afficher-des-heures-negatives&amp;tech=1.3r5c%7Cgeo%7C0%7CWindows%7CChrome%7C46%7CShockwave%20Flash%2020.0%20r0&amp;vit=9.52&amp;glt=60&amp;it=1455117970&amp;advid=77885&amp;lineid=1791011&amp;cpgid=7337187&amp;aucid=3569543251421999873&amp;plid=1201507&amp;creid=34583750&amp;ecp=1.014&amp;rpce=0.4521&amp;sfq=-1&amp;age=0&amp;gnd=u&amp;pce=0.743261&amp;rurl=&amp;bid=1.017294&amp;inv=&amp;uuid2=2462250761115392391&amp;uip=90.40.243.0&amp;zip=67000&amp;afq=0&amp;rmk=0&amp;seg=&amp;city=Strasbourg&amp;state=FR%3AC1&amp;seller=1608&amp;site=321097&amp;pub=&amp;sz=300x6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5" y="377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19050</xdr:colOff>
      <xdr:row>17</xdr:row>
      <xdr:rowOff>0</xdr:rowOff>
    </xdr:from>
    <xdr:to>
      <xdr:col>14</xdr:col>
      <xdr:colOff>28575</xdr:colOff>
      <xdr:row>17</xdr:row>
      <xdr:rowOff>9525</xdr:rowOff>
    </xdr:to>
    <xdr:pic>
      <xdr:nvPicPr>
        <xdr:cNvPr id="3" name="imgTa_3569543251421999873" descr="http://its.tradelab.fr/?type=imp&amp;cnt=0&amp;location=http%3A%2F%2Fwww.commentcamarche.net%2Fforum%2Faffich-1453022-excel-comment-afficher-des-heures-negatives&amp;ua=Mozilla%2F5.0%20(Windows%20NT%2010.0%3B%20Win64%3B%20x64)%20AppleWebKit%2F537.36%20(KHTML%2C%20like%20Gecko)%20Chrome%2F46.0.2486.0%20Safari%2F537.36%20Edge%2F13.10586&amp;it=1455117970&amp;advid=77885&amp;lineid=1791011&amp;cpgid=7337187&amp;aucid=3569543251421999873&amp;plid=1201507&amp;creid=34583750&amp;ecp=1.014&amp;rpce=0.4521&amp;sfq=-1&amp;age=0&amp;gnd=u&amp;pce=0.743261&amp;rurl=&amp;bid=1.017294&amp;inv=&amp;uuid2=2462250761115392391&amp;uip=90.40.243.0&amp;zip=67000&amp;afq=0&amp;rmk=0&amp;seg=&amp;city=Strasbourg&amp;state=FR%3AC1&amp;seller=1608&amp;site=321097&amp;pub=&amp;sz=300x6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377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38100</xdr:colOff>
      <xdr:row>17</xdr:row>
      <xdr:rowOff>0</xdr:rowOff>
    </xdr:from>
    <xdr:to>
      <xdr:col>14</xdr:col>
      <xdr:colOff>47625</xdr:colOff>
      <xdr:row>17</xdr:row>
      <xdr:rowOff>9525</xdr:rowOff>
    </xdr:to>
    <xdr:pic>
      <xdr:nvPicPr>
        <xdr:cNvPr id="4" name="Image 3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3771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9525</xdr:colOff>
      <xdr:row>37</xdr:row>
      <xdr:rowOff>9525</xdr:rowOff>
    </xdr:to>
    <xdr:pic>
      <xdr:nvPicPr>
        <xdr:cNvPr id="5" name="imx_6734163071723160348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47044-calcul-d-heures-negatives-sur-excel&amp;tech=1.3r5c%7Cgeo%7C0%7CWindows%7CChrome%7C46%7CShockwave%20Flash%2020.0%20r0&amp;vit=0.00&amp;glt=60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82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37</xdr:row>
      <xdr:rowOff>0</xdr:rowOff>
    </xdr:from>
    <xdr:to>
      <xdr:col>2</xdr:col>
      <xdr:colOff>28575</xdr:colOff>
      <xdr:row>37</xdr:row>
      <xdr:rowOff>9525</xdr:rowOff>
    </xdr:to>
    <xdr:pic>
      <xdr:nvPicPr>
        <xdr:cNvPr id="6" name="imgTa_6734163071723160348" descr="http://its.tradelab.fr/?type=imp&amp;cnt=0&amp;location=http%3A%2F%2Fwww.commentcamarche.net%2Fforum%2Faffich-47044-calcul-d-heures-negatives-sur-excel&amp;ua=Mozilla%2F5.0%20(Windows%20NT%2010.0%3B%20Win64%3B%20x64)%20AppleWebKit%2F537.36%20(KHTML%2C%20like%20Gecko)%20Chrome%2F46.0.2486.0%20Safari%2F537.36%20Edge%2F13.10586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82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37</xdr:row>
      <xdr:rowOff>0</xdr:rowOff>
    </xdr:from>
    <xdr:to>
      <xdr:col>2</xdr:col>
      <xdr:colOff>47625</xdr:colOff>
      <xdr:row>37</xdr:row>
      <xdr:rowOff>9525</xdr:rowOff>
    </xdr:to>
    <xdr:pic>
      <xdr:nvPicPr>
        <xdr:cNvPr id="7" name="Image 6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82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</xdr:colOff>
      <xdr:row>29</xdr:row>
      <xdr:rowOff>9525</xdr:rowOff>
    </xdr:to>
    <xdr:pic>
      <xdr:nvPicPr>
        <xdr:cNvPr id="8" name="imx_6734163071723160348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47044-calcul-d-heures-negatives-sur-excel&amp;tech=1.3r5c%7Cgeo%7C0%7CWindows%7CChrome%7C46%7CShockwave%20Flash%2020.0%20r0&amp;vit=0.00&amp;glt=60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7775" y="591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19050</xdr:colOff>
      <xdr:row>29</xdr:row>
      <xdr:rowOff>0</xdr:rowOff>
    </xdr:from>
    <xdr:to>
      <xdr:col>16</xdr:col>
      <xdr:colOff>28575</xdr:colOff>
      <xdr:row>29</xdr:row>
      <xdr:rowOff>9525</xdr:rowOff>
    </xdr:to>
    <xdr:pic>
      <xdr:nvPicPr>
        <xdr:cNvPr id="9" name="imgTa_6734163071723160348" descr="http://its.tradelab.fr/?type=imp&amp;cnt=0&amp;location=http%3A%2F%2Fwww.commentcamarche.net%2Fforum%2Faffich-47044-calcul-d-heures-negatives-sur-excel&amp;ua=Mozilla%2F5.0%20(Windows%20NT%2010.0%3B%20Win64%3B%20x64)%20AppleWebKit%2F537.36%20(KHTML%2C%20like%20Gecko)%20Chrome%2F46.0.2486.0%20Safari%2F537.36%20Edge%2F13.10586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6825" y="591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38100</xdr:colOff>
      <xdr:row>29</xdr:row>
      <xdr:rowOff>0</xdr:rowOff>
    </xdr:from>
    <xdr:to>
      <xdr:col>16</xdr:col>
      <xdr:colOff>47625</xdr:colOff>
      <xdr:row>29</xdr:row>
      <xdr:rowOff>9525</xdr:rowOff>
    </xdr:to>
    <xdr:pic>
      <xdr:nvPicPr>
        <xdr:cNvPr id="10" name="Image 9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591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37</xdr:row>
      <xdr:rowOff>0</xdr:rowOff>
    </xdr:from>
    <xdr:ext cx="9525" cy="9525"/>
    <xdr:pic>
      <xdr:nvPicPr>
        <xdr:cNvPr id="11" name="imx_6734163071723160348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47044-calcul-d-heures-negatives-sur-excel&amp;tech=1.3r5c%7Cgeo%7C0%7CWindows%7CChrome%7C46%7CShockwave%20Flash%2020.0%20r0&amp;vit=0.00&amp;glt=60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19050</xdr:colOff>
      <xdr:row>37</xdr:row>
      <xdr:rowOff>0</xdr:rowOff>
    </xdr:from>
    <xdr:ext cx="9525" cy="9525"/>
    <xdr:pic>
      <xdr:nvPicPr>
        <xdr:cNvPr id="12" name="imgTa_6734163071723160348" descr="http://its.tradelab.fr/?type=imp&amp;cnt=0&amp;location=http%3A%2F%2Fwww.commentcamarche.net%2Fforum%2Faffich-47044-calcul-d-heures-negatives-sur-excel&amp;ua=Mozilla%2F5.0%20(Windows%20NT%2010.0%3B%20Win64%3B%20x64)%20AppleWebKit%2F537.36%20(KHTML%2C%20like%20Gecko)%20Chrome%2F46.0.2486.0%20Safari%2F537.36%20Edge%2F13.10586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38100</xdr:colOff>
      <xdr:row>37</xdr:row>
      <xdr:rowOff>0</xdr:rowOff>
    </xdr:from>
    <xdr:ext cx="9525" cy="9525"/>
    <xdr:pic>
      <xdr:nvPicPr>
        <xdr:cNvPr id="13" name="Image 12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9525"/>
    <xdr:pic>
      <xdr:nvPicPr>
        <xdr:cNvPr id="14" name="imx_6734163071723160348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47044-calcul-d-heures-negatives-sur-excel&amp;tech=1.3r5c%7Cgeo%7C0%7CWindows%7CChrome%7C46%7CShockwave%20Flash%2020.0%20r0&amp;vit=0.00&amp;glt=60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37</xdr:row>
      <xdr:rowOff>0</xdr:rowOff>
    </xdr:from>
    <xdr:ext cx="9525" cy="9525"/>
    <xdr:pic>
      <xdr:nvPicPr>
        <xdr:cNvPr id="15" name="imgTa_6734163071723160348" descr="http://its.tradelab.fr/?type=imp&amp;cnt=0&amp;location=http%3A%2F%2Fwww.commentcamarche.net%2Fforum%2Faffich-47044-calcul-d-heures-negatives-sur-excel&amp;ua=Mozilla%2F5.0%20(Windows%20NT%2010.0%3B%20Win64%3B%20x64)%20AppleWebKit%2F537.36%20(KHTML%2C%20like%20Gecko)%20Chrome%2F46.0.2486.0%20Safari%2F537.36%20Edge%2F13.10586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38100</xdr:colOff>
      <xdr:row>37</xdr:row>
      <xdr:rowOff>0</xdr:rowOff>
    </xdr:from>
    <xdr:ext cx="9525" cy="9525"/>
    <xdr:pic>
      <xdr:nvPicPr>
        <xdr:cNvPr id="16" name="Image 15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37</xdr:row>
      <xdr:rowOff>0</xdr:rowOff>
    </xdr:from>
    <xdr:ext cx="9525" cy="9525"/>
    <xdr:pic>
      <xdr:nvPicPr>
        <xdr:cNvPr id="17" name="imx_6734163071723160348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47044-calcul-d-heures-negatives-sur-excel&amp;tech=1.3r5c%7Cgeo%7C0%7CWindows%7CChrome%7C46%7CShockwave%20Flash%2020.0%20r0&amp;vit=0.00&amp;glt=60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37</xdr:row>
      <xdr:rowOff>0</xdr:rowOff>
    </xdr:from>
    <xdr:ext cx="9525" cy="9525"/>
    <xdr:pic>
      <xdr:nvPicPr>
        <xdr:cNvPr id="18" name="imgTa_6734163071723160348" descr="http://its.tradelab.fr/?type=imp&amp;cnt=0&amp;location=http%3A%2F%2Fwww.commentcamarche.net%2Fforum%2Faffich-47044-calcul-d-heures-negatives-sur-excel&amp;ua=Mozilla%2F5.0%20(Windows%20NT%2010.0%3B%20Win64%3B%20x64)%20AppleWebKit%2F537.36%20(KHTML%2C%20like%20Gecko)%20Chrome%2F46.0.2486.0%20Safari%2F537.36%20Edge%2F13.10586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38100</xdr:colOff>
      <xdr:row>37</xdr:row>
      <xdr:rowOff>0</xdr:rowOff>
    </xdr:from>
    <xdr:ext cx="9525" cy="9525"/>
    <xdr:pic>
      <xdr:nvPicPr>
        <xdr:cNvPr id="19" name="Image 18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37</xdr:row>
      <xdr:rowOff>0</xdr:rowOff>
    </xdr:from>
    <xdr:ext cx="9525" cy="9525"/>
    <xdr:pic>
      <xdr:nvPicPr>
        <xdr:cNvPr id="20" name="imx_6734163071723160348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47044-calcul-d-heures-negatives-sur-excel&amp;tech=1.3r5c%7Cgeo%7C0%7CWindows%7CChrome%7C46%7CShockwave%20Flash%2020.0%20r0&amp;vit=0.00&amp;glt=60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19050</xdr:colOff>
      <xdr:row>37</xdr:row>
      <xdr:rowOff>0</xdr:rowOff>
    </xdr:from>
    <xdr:ext cx="9525" cy="9525"/>
    <xdr:pic>
      <xdr:nvPicPr>
        <xdr:cNvPr id="21" name="imgTa_6734163071723160348" descr="http://its.tradelab.fr/?type=imp&amp;cnt=0&amp;location=http%3A%2F%2Fwww.commentcamarche.net%2Fforum%2Faffich-47044-calcul-d-heures-negatives-sur-excel&amp;ua=Mozilla%2F5.0%20(Windows%20NT%2010.0%3B%20Win64%3B%20x64)%20AppleWebKit%2F537.36%20(KHTML%2C%20like%20Gecko)%20Chrome%2F46.0.2486.0%20Safari%2F537.36%20Edge%2F13.10586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38100</xdr:colOff>
      <xdr:row>37</xdr:row>
      <xdr:rowOff>0</xdr:rowOff>
    </xdr:from>
    <xdr:ext cx="9525" cy="9525"/>
    <xdr:pic>
      <xdr:nvPicPr>
        <xdr:cNvPr id="22" name="Image 21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37</xdr:row>
      <xdr:rowOff>0</xdr:rowOff>
    </xdr:from>
    <xdr:ext cx="9525" cy="9525"/>
    <xdr:pic>
      <xdr:nvPicPr>
        <xdr:cNvPr id="23" name="imx_6734163071723160348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47044-calcul-d-heures-negatives-sur-excel&amp;tech=1.3r5c%7Cgeo%7C0%7CWindows%7CChrome%7C46%7CShockwave%20Flash%2020.0%20r0&amp;vit=0.00&amp;glt=60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19050</xdr:colOff>
      <xdr:row>37</xdr:row>
      <xdr:rowOff>0</xdr:rowOff>
    </xdr:from>
    <xdr:ext cx="9525" cy="9525"/>
    <xdr:pic>
      <xdr:nvPicPr>
        <xdr:cNvPr id="24" name="imgTa_6734163071723160348" descr="http://its.tradelab.fr/?type=imp&amp;cnt=0&amp;location=http%3A%2F%2Fwww.commentcamarche.net%2Fforum%2Faffich-47044-calcul-d-heures-negatives-sur-excel&amp;ua=Mozilla%2F5.0%20(Windows%20NT%2010.0%3B%20Win64%3B%20x64)%20AppleWebKit%2F537.36%20(KHTML%2C%20like%20Gecko)%20Chrome%2F46.0.2486.0%20Safari%2F537.36%20Edge%2F13.10586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38100</xdr:colOff>
      <xdr:row>37</xdr:row>
      <xdr:rowOff>0</xdr:rowOff>
    </xdr:from>
    <xdr:ext cx="9525" cy="9525"/>
    <xdr:pic>
      <xdr:nvPicPr>
        <xdr:cNvPr id="25" name="Image 24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9525" cy="9525"/>
    <xdr:pic>
      <xdr:nvPicPr>
        <xdr:cNvPr id="26" name="imx_6734163071723160348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47044-calcul-d-heures-negatives-sur-excel&amp;tech=1.3r5c%7Cgeo%7C0%7CWindows%7CChrome%7C46%7CShockwave%20Flash%2020.0%20r0&amp;vit=0.00&amp;glt=60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19050</xdr:colOff>
      <xdr:row>37</xdr:row>
      <xdr:rowOff>0</xdr:rowOff>
    </xdr:from>
    <xdr:ext cx="9525" cy="9525"/>
    <xdr:pic>
      <xdr:nvPicPr>
        <xdr:cNvPr id="27" name="imgTa_6734163071723160348" descr="http://its.tradelab.fr/?type=imp&amp;cnt=0&amp;location=http%3A%2F%2Fwww.commentcamarche.net%2Fforum%2Faffich-47044-calcul-d-heures-negatives-sur-excel&amp;ua=Mozilla%2F5.0%20(Windows%20NT%2010.0%3B%20Win64%3B%20x64)%20AppleWebKit%2F537.36%20(KHTML%2C%20like%20Gecko)%20Chrome%2F46.0.2486.0%20Safari%2F537.36%20Edge%2F13.10586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38100</xdr:colOff>
      <xdr:row>37</xdr:row>
      <xdr:rowOff>0</xdr:rowOff>
    </xdr:from>
    <xdr:ext cx="9525" cy="9525"/>
    <xdr:pic>
      <xdr:nvPicPr>
        <xdr:cNvPr id="28" name="Image 27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37</xdr:row>
      <xdr:rowOff>0</xdr:rowOff>
    </xdr:from>
    <xdr:ext cx="9525" cy="9525"/>
    <xdr:pic>
      <xdr:nvPicPr>
        <xdr:cNvPr id="29" name="imx_6734163071723160348" descr="http://its.tradelab.fr/?type=exp&amp;cnt=0&amp;ua=Mozilla%2F5.0%20(Windows%20NT%2010.0%3B%20Win64%3B%20x64)%20AppleWebKit%2F537.36%20(KHTML%2C%20like%20Gecko)%20Chrome%2F46.0.2486.0%20Safari%2F537.36%20Edge%2F13.10586&amp;location=http%3A%2F%2Fwww.commentcamarche.net%2Fforum%2Faffich-47044-calcul-d-heures-negatives-sur-excel&amp;tech=1.3r5c%7Cgeo%7C0%7CWindows%7CChrome%7C46%7CShockwave%20Flash%2020.0%20r0&amp;vit=0.00&amp;glt=60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19050</xdr:colOff>
      <xdr:row>37</xdr:row>
      <xdr:rowOff>0</xdr:rowOff>
    </xdr:from>
    <xdr:ext cx="9525" cy="9525"/>
    <xdr:pic>
      <xdr:nvPicPr>
        <xdr:cNvPr id="30" name="imgTa_6734163071723160348" descr="http://its.tradelab.fr/?type=imp&amp;cnt=0&amp;location=http%3A%2F%2Fwww.commentcamarche.net%2Fforum%2Faffich-47044-calcul-d-heures-negatives-sur-excel&amp;ua=Mozilla%2F5.0%20(Windows%20NT%2010.0%3B%20Win64%3B%20x64)%20AppleWebKit%2F537.36%20(KHTML%2C%20like%20Gecko)%20Chrome%2F46.0.2486.0%20Safari%2F537.36%20Edge%2F13.10586&amp;it=1455130984&amp;advid=346414&amp;lineid=2414709&amp;cpgid=10837529&amp;aucid=6734163071723160348&amp;plid=1201484&amp;creid=40153867&amp;ecp=12&amp;rpce=0.4485&amp;sfq=-1&amp;age=0&amp;gnd=u&amp;pce=0.571813&amp;rurl=&amp;bid=0.571813&amp;inv=&amp;uuid2=2462250761115392391&amp;uip=90.40.243.0&amp;zip=67000&amp;afq=11&amp;rmk=0&amp;seg=&amp;city=Strasbourg&amp;state=FR%3AC1&amp;seller=1608&amp;site=321095&amp;pub=&amp;sz=728x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38100</xdr:colOff>
      <xdr:row>37</xdr:row>
      <xdr:rowOff>0</xdr:rowOff>
    </xdr:from>
    <xdr:ext cx="9525" cy="9525"/>
    <xdr:pic>
      <xdr:nvPicPr>
        <xdr:cNvPr id="31" name="Image 30" descr="http://ib.adnxs.com/seg?add=2491894:91&amp;t=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7924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8" zoomScaleNormal="100" workbookViewId="0">
      <selection activeCell="L39" sqref="L39"/>
    </sheetView>
  </sheetViews>
  <sheetFormatPr baseColWidth="10" defaultRowHeight="12.75" x14ac:dyDescent="0.2"/>
  <cols>
    <col min="1" max="1" width="11.85546875" customWidth="1"/>
    <col min="4" max="4" width="8.85546875" customWidth="1"/>
    <col min="5" max="6" width="12.140625" customWidth="1"/>
    <col min="7" max="7" width="8.7109375" customWidth="1"/>
    <col min="8" max="8" width="9.85546875" customWidth="1"/>
    <col min="9" max="10" width="11.85546875" customWidth="1"/>
    <col min="12" max="12" width="38" customWidth="1"/>
    <col min="14" max="14" width="39.42578125" style="64" customWidth="1"/>
    <col min="15" max="15" width="15.140625" bestFit="1" customWidth="1"/>
    <col min="17" max="17" width="11.42578125" style="55"/>
  </cols>
  <sheetData>
    <row r="1" spans="1:17" ht="13.5" thickBot="1" x14ac:dyDescent="0.25"/>
    <row r="2" spans="1:17" ht="25.5" customHeight="1" thickTop="1" thickBot="1" x14ac:dyDescent="0.25">
      <c r="C2" s="24"/>
      <c r="D2" s="24"/>
      <c r="E2" s="24"/>
      <c r="F2" s="24"/>
      <c r="G2" s="24"/>
      <c r="H2" s="24"/>
      <c r="I2" s="24"/>
      <c r="J2" s="25"/>
    </row>
    <row r="3" spans="1:17" ht="18" customHeight="1" thickTop="1" thickBot="1" x14ac:dyDescent="0.25">
      <c r="A3" s="60"/>
      <c r="B3" s="3" t="s">
        <v>0</v>
      </c>
      <c r="C3" s="61">
        <v>1.4583333333333333</v>
      </c>
      <c r="D3" s="61">
        <v>1.4583333333333333</v>
      </c>
      <c r="E3" s="61">
        <v>1.4583333333333333</v>
      </c>
      <c r="F3" s="61">
        <v>1.4583333333333333</v>
      </c>
      <c r="G3" s="61">
        <v>1.4583333333333333</v>
      </c>
      <c r="H3" s="61">
        <v>1.4583333333333333</v>
      </c>
      <c r="I3" s="61">
        <v>1.4583333333333333</v>
      </c>
      <c r="J3" s="62">
        <v>1.4583333333333333</v>
      </c>
    </row>
    <row r="4" spans="1:17" ht="18" customHeight="1" thickTop="1" thickBot="1" x14ac:dyDescent="0.25">
      <c r="A4" s="63"/>
      <c r="B4" s="5" t="s">
        <v>1</v>
      </c>
      <c r="C4" s="61">
        <v>0.10416666666666667</v>
      </c>
      <c r="D4" s="61">
        <v>0.10416666666666667</v>
      </c>
      <c r="E4" s="61">
        <v>0</v>
      </c>
      <c r="F4" s="61">
        <v>0</v>
      </c>
      <c r="G4" s="61">
        <v>0</v>
      </c>
      <c r="H4" s="61">
        <v>0</v>
      </c>
      <c r="I4" s="61">
        <v>0</v>
      </c>
      <c r="J4" s="62">
        <v>0</v>
      </c>
    </row>
    <row r="5" spans="1:17" ht="14.25" thickTop="1" thickBot="1" x14ac:dyDescent="0.25">
      <c r="A5" s="6" t="s">
        <v>2</v>
      </c>
      <c r="B5" s="7" t="s">
        <v>3</v>
      </c>
      <c r="C5" s="42"/>
      <c r="D5" s="42">
        <v>0.27083333333333331</v>
      </c>
      <c r="E5" s="42"/>
      <c r="F5" s="42"/>
      <c r="G5" s="42"/>
      <c r="H5" s="42"/>
      <c r="I5" s="42"/>
      <c r="J5" s="46"/>
      <c r="Q5" s="53"/>
    </row>
    <row r="6" spans="1:17" ht="14.25" thickTop="1" thickBot="1" x14ac:dyDescent="0.25">
      <c r="A6" s="8"/>
      <c r="B6" s="9" t="s">
        <v>4</v>
      </c>
      <c r="C6" s="42"/>
      <c r="D6" s="42">
        <v>0.5</v>
      </c>
      <c r="E6" s="42"/>
      <c r="F6" s="42"/>
      <c r="G6" s="42"/>
      <c r="H6" s="42"/>
      <c r="I6" s="42"/>
      <c r="J6" s="46"/>
    </row>
    <row r="7" spans="1:17" ht="14.25" thickTop="1" thickBot="1" x14ac:dyDescent="0.25">
      <c r="A7" s="8"/>
      <c r="B7" s="9" t="s">
        <v>5</v>
      </c>
      <c r="C7" s="42"/>
      <c r="D7" s="42"/>
      <c r="E7" s="42"/>
      <c r="F7" s="42"/>
      <c r="G7" s="42"/>
      <c r="H7" s="42"/>
      <c r="I7" s="42"/>
      <c r="J7" s="46"/>
    </row>
    <row r="8" spans="1:17" ht="14.25" thickTop="1" thickBot="1" x14ac:dyDescent="0.25">
      <c r="A8" s="10"/>
      <c r="B8" s="9" t="s">
        <v>6</v>
      </c>
      <c r="C8" s="42"/>
      <c r="D8" s="42"/>
      <c r="E8" s="42"/>
      <c r="F8" s="42"/>
      <c r="G8" s="42"/>
      <c r="H8" s="42"/>
      <c r="I8" s="42"/>
      <c r="J8" s="46"/>
    </row>
    <row r="9" spans="1:17" ht="13.5" thickBot="1" x14ac:dyDescent="0.25">
      <c r="A9" s="11"/>
      <c r="B9" s="29" t="s">
        <v>7</v>
      </c>
      <c r="C9" s="41">
        <f t="shared" ref="C9" si="0">SUM(C6-C5+C8-C7)</f>
        <v>0</v>
      </c>
      <c r="D9" s="41">
        <f t="shared" ref="D9:E9" si="1">SUM(D6-D5+D8-D7)</f>
        <v>0.22916666666666669</v>
      </c>
      <c r="E9" s="41">
        <f t="shared" si="1"/>
        <v>0</v>
      </c>
      <c r="F9" s="41">
        <f t="shared" ref="F9:J9" si="2">SUM(F6-F5+F8-F7)</f>
        <v>0</v>
      </c>
      <c r="G9" s="41">
        <f t="shared" si="2"/>
        <v>0</v>
      </c>
      <c r="H9" s="41">
        <f t="shared" si="2"/>
        <v>0</v>
      </c>
      <c r="I9" s="41">
        <f t="shared" si="2"/>
        <v>0</v>
      </c>
      <c r="J9" s="47">
        <f t="shared" si="2"/>
        <v>0</v>
      </c>
    </row>
    <row r="10" spans="1:17" ht="14.25" thickTop="1" thickBot="1" x14ac:dyDescent="0.25">
      <c r="A10" s="6" t="s">
        <v>8</v>
      </c>
      <c r="B10" s="7" t="s">
        <v>3</v>
      </c>
      <c r="C10" s="42">
        <v>0.27083333333333331</v>
      </c>
      <c r="D10" s="42">
        <v>0.27083333333333331</v>
      </c>
      <c r="E10" s="42"/>
      <c r="F10" s="42"/>
      <c r="G10" s="42"/>
      <c r="H10" s="42"/>
      <c r="I10" s="42"/>
      <c r="J10" s="46"/>
      <c r="K10" s="39"/>
    </row>
    <row r="11" spans="1:17" ht="14.25" thickTop="1" thickBot="1" x14ac:dyDescent="0.25">
      <c r="A11" s="8"/>
      <c r="B11" s="9" t="s">
        <v>4</v>
      </c>
      <c r="C11" s="42">
        <v>0.5</v>
      </c>
      <c r="D11" s="42">
        <v>0.5</v>
      </c>
      <c r="E11" s="42"/>
      <c r="F11" s="42"/>
      <c r="G11" s="42"/>
      <c r="H11" s="42"/>
      <c r="I11" s="42"/>
      <c r="J11" s="46"/>
      <c r="K11" s="39"/>
    </row>
    <row r="12" spans="1:17" ht="14.25" thickTop="1" thickBot="1" x14ac:dyDescent="0.25">
      <c r="A12" s="8"/>
      <c r="B12" s="9" t="s">
        <v>5</v>
      </c>
      <c r="C12" s="42">
        <v>0.58333333333333337</v>
      </c>
      <c r="D12" s="42"/>
      <c r="E12" s="42"/>
      <c r="F12" s="42"/>
      <c r="G12" s="42"/>
      <c r="H12" s="42"/>
      <c r="I12" s="42"/>
      <c r="J12" s="46"/>
      <c r="K12" s="39"/>
    </row>
    <row r="13" spans="1:17" ht="14.25" thickTop="1" thickBot="1" x14ac:dyDescent="0.25">
      <c r="A13" s="8"/>
      <c r="B13" s="9" t="s">
        <v>6</v>
      </c>
      <c r="C13" s="42">
        <v>0.66666666666666663</v>
      </c>
      <c r="D13" s="42"/>
      <c r="E13" s="42"/>
      <c r="F13" s="42"/>
      <c r="G13" s="42"/>
      <c r="H13" s="42"/>
      <c r="I13" s="42"/>
      <c r="J13" s="46"/>
      <c r="K13" s="39"/>
    </row>
    <row r="14" spans="1:17" ht="13.5" thickBot="1" x14ac:dyDescent="0.25">
      <c r="A14" s="11"/>
      <c r="B14" s="29" t="s">
        <v>7</v>
      </c>
      <c r="C14" s="41">
        <f t="shared" ref="C14" si="3">SUM(C11-C10+C13-C12)</f>
        <v>0.31249999999999989</v>
      </c>
      <c r="D14" s="41">
        <f t="shared" ref="D14:E14" si="4">SUM(D11-D10+D13-D12)</f>
        <v>0.22916666666666669</v>
      </c>
      <c r="E14" s="41">
        <f t="shared" si="4"/>
        <v>0</v>
      </c>
      <c r="F14" s="41">
        <f t="shared" ref="F14:J14" si="5">SUM(F11-F10+F13-F12)</f>
        <v>0</v>
      </c>
      <c r="G14" s="41">
        <f t="shared" si="5"/>
        <v>0</v>
      </c>
      <c r="H14" s="41">
        <f t="shared" si="5"/>
        <v>0</v>
      </c>
      <c r="I14" s="41">
        <f t="shared" si="5"/>
        <v>0</v>
      </c>
      <c r="J14" s="47">
        <f t="shared" si="5"/>
        <v>0</v>
      </c>
    </row>
    <row r="15" spans="1:17" ht="14.25" thickTop="1" thickBot="1" x14ac:dyDescent="0.25">
      <c r="A15" s="8" t="s">
        <v>9</v>
      </c>
      <c r="B15" s="7" t="s">
        <v>3</v>
      </c>
      <c r="C15" s="42">
        <v>0.27083333333333331</v>
      </c>
      <c r="D15" s="42">
        <v>0.27083333333333331</v>
      </c>
      <c r="E15" s="42"/>
      <c r="F15" s="42"/>
      <c r="G15" s="42"/>
      <c r="H15" s="42"/>
      <c r="I15" s="42"/>
      <c r="J15" s="46"/>
      <c r="Q15" s="56"/>
    </row>
    <row r="16" spans="1:17" ht="14.25" thickTop="1" thickBot="1" x14ac:dyDescent="0.25">
      <c r="A16" s="8"/>
      <c r="B16" s="9" t="s">
        <v>4</v>
      </c>
      <c r="C16" s="42">
        <v>0.5</v>
      </c>
      <c r="D16" s="42">
        <v>0.5</v>
      </c>
      <c r="E16" s="42"/>
      <c r="F16" s="42"/>
      <c r="G16" s="42"/>
      <c r="H16" s="42"/>
      <c r="I16" s="42"/>
      <c r="J16" s="46"/>
      <c r="Q16" s="57"/>
    </row>
    <row r="17" spans="1:17" ht="14.25" thickTop="1" thickBot="1" x14ac:dyDescent="0.25">
      <c r="A17" s="8"/>
      <c r="B17" s="9" t="s">
        <v>5</v>
      </c>
      <c r="C17" s="42"/>
      <c r="D17" s="42"/>
      <c r="E17" s="42"/>
      <c r="F17" s="42"/>
      <c r="G17" s="42"/>
      <c r="H17" s="42"/>
      <c r="I17" s="42"/>
      <c r="J17" s="46"/>
      <c r="Q17" s="58"/>
    </row>
    <row r="18" spans="1:17" ht="14.25" thickTop="1" thickBot="1" x14ac:dyDescent="0.25">
      <c r="A18" s="10"/>
      <c r="B18" s="9" t="s">
        <v>6</v>
      </c>
      <c r="C18" s="42"/>
      <c r="D18" s="42"/>
      <c r="E18" s="42"/>
      <c r="F18" s="42"/>
      <c r="G18" s="42"/>
      <c r="H18" s="42"/>
      <c r="I18" s="42"/>
      <c r="J18" s="46"/>
      <c r="O18" s="52"/>
    </row>
    <row r="19" spans="1:17" ht="13.5" thickBot="1" x14ac:dyDescent="0.25">
      <c r="A19" s="8"/>
      <c r="B19" s="28" t="s">
        <v>7</v>
      </c>
      <c r="C19" s="41">
        <f t="shared" ref="C19" si="6">SUM(C16-C15+C18-C17)</f>
        <v>0.22916666666666669</v>
      </c>
      <c r="D19" s="41">
        <f t="shared" ref="D19:E19" si="7">SUM(D16-D15+D18-D17)</f>
        <v>0.22916666666666669</v>
      </c>
      <c r="E19" s="41">
        <f t="shared" si="7"/>
        <v>0</v>
      </c>
      <c r="F19" s="41">
        <f t="shared" ref="F19:J19" si="8">SUM(F16-F15+F18-F17)</f>
        <v>0</v>
      </c>
      <c r="G19" s="41">
        <f t="shared" si="8"/>
        <v>0</v>
      </c>
      <c r="H19" s="41">
        <f t="shared" si="8"/>
        <v>0</v>
      </c>
      <c r="I19" s="41">
        <f t="shared" si="8"/>
        <v>0</v>
      </c>
      <c r="J19" s="47">
        <f t="shared" si="8"/>
        <v>0</v>
      </c>
    </row>
    <row r="20" spans="1:17" ht="14.25" thickTop="1" thickBot="1" x14ac:dyDescent="0.25">
      <c r="A20" s="6" t="s">
        <v>10</v>
      </c>
      <c r="B20" s="7" t="s">
        <v>3</v>
      </c>
      <c r="C20" s="42">
        <v>0.3125</v>
      </c>
      <c r="D20" s="42">
        <v>0.27083333333333331</v>
      </c>
      <c r="E20" s="42"/>
      <c r="F20" s="42"/>
      <c r="G20" s="42"/>
      <c r="H20" s="42"/>
      <c r="I20" s="42"/>
      <c r="J20" s="46"/>
    </row>
    <row r="21" spans="1:17" ht="14.25" thickTop="1" thickBot="1" x14ac:dyDescent="0.25">
      <c r="A21" s="8"/>
      <c r="B21" s="9" t="s">
        <v>4</v>
      </c>
      <c r="C21" s="42">
        <v>0.5</v>
      </c>
      <c r="D21" s="42">
        <v>0.5</v>
      </c>
      <c r="E21" s="42"/>
      <c r="F21" s="42"/>
      <c r="G21" s="42"/>
      <c r="H21" s="42"/>
      <c r="I21" s="42"/>
      <c r="J21" s="46"/>
    </row>
    <row r="22" spans="1:17" ht="14.25" thickTop="1" thickBot="1" x14ac:dyDescent="0.25">
      <c r="A22" s="8"/>
      <c r="B22" s="9" t="s">
        <v>5</v>
      </c>
      <c r="C22" s="42"/>
      <c r="D22" s="42"/>
      <c r="E22" s="42"/>
      <c r="F22" s="42"/>
      <c r="G22" s="42"/>
      <c r="H22" s="42"/>
      <c r="I22" s="42"/>
      <c r="J22" s="46"/>
    </row>
    <row r="23" spans="1:17" ht="14.25" thickTop="1" thickBot="1" x14ac:dyDescent="0.25">
      <c r="A23" s="8"/>
      <c r="B23" s="9" t="s">
        <v>6</v>
      </c>
      <c r="C23" s="42"/>
      <c r="D23" s="42"/>
      <c r="E23" s="42"/>
      <c r="F23" s="42"/>
      <c r="G23" s="42"/>
      <c r="H23" s="42"/>
      <c r="I23" s="42"/>
      <c r="J23" s="46"/>
    </row>
    <row r="24" spans="1:17" ht="13.5" thickBot="1" x14ac:dyDescent="0.25">
      <c r="A24" s="11"/>
      <c r="B24" s="29" t="s">
        <v>7</v>
      </c>
      <c r="C24" s="41">
        <f t="shared" ref="C24" si="9">SUM(C21-C20+C23-C22)</f>
        <v>0.1875</v>
      </c>
      <c r="D24" s="41">
        <f t="shared" ref="D24:E24" si="10">SUM(D21-D20+D23-D22)</f>
        <v>0.22916666666666669</v>
      </c>
      <c r="E24" s="41">
        <f t="shared" si="10"/>
        <v>0</v>
      </c>
      <c r="F24" s="41">
        <f t="shared" ref="F24:J24" si="11">SUM(F21-F20+F23-F22)</f>
        <v>0</v>
      </c>
      <c r="G24" s="41">
        <f t="shared" si="11"/>
        <v>0</v>
      </c>
      <c r="H24" s="41">
        <f t="shared" si="11"/>
        <v>0</v>
      </c>
      <c r="I24" s="41">
        <f t="shared" si="11"/>
        <v>0</v>
      </c>
      <c r="J24" s="47">
        <f t="shared" si="11"/>
        <v>0</v>
      </c>
      <c r="N24" s="56"/>
      <c r="O24" s="64"/>
      <c r="P24" s="64"/>
    </row>
    <row r="25" spans="1:17" ht="14.25" thickTop="1" thickBot="1" x14ac:dyDescent="0.25">
      <c r="A25" s="6" t="s">
        <v>11</v>
      </c>
      <c r="B25" s="7" t="s">
        <v>3</v>
      </c>
      <c r="C25" s="42">
        <v>0.29166666666666669</v>
      </c>
      <c r="D25" s="42">
        <v>0.27083333333333331</v>
      </c>
      <c r="E25" s="42"/>
      <c r="F25" s="42"/>
      <c r="G25" s="42"/>
      <c r="H25" s="42"/>
      <c r="I25" s="42"/>
      <c r="J25" s="46"/>
    </row>
    <row r="26" spans="1:17" ht="14.25" thickTop="1" thickBot="1" x14ac:dyDescent="0.25">
      <c r="A26" s="8"/>
      <c r="B26" s="9" t="s">
        <v>4</v>
      </c>
      <c r="C26" s="42">
        <v>0.5</v>
      </c>
      <c r="D26" s="42">
        <v>0.5</v>
      </c>
      <c r="E26" s="42"/>
      <c r="F26" s="42"/>
      <c r="G26" s="42"/>
      <c r="H26" s="42"/>
      <c r="I26" s="42"/>
      <c r="J26" s="46"/>
    </row>
    <row r="27" spans="1:17" ht="14.25" thickTop="1" thickBot="1" x14ac:dyDescent="0.25">
      <c r="A27" s="8"/>
      <c r="B27" s="9" t="s">
        <v>5</v>
      </c>
      <c r="C27" s="42">
        <v>0.54166666666666663</v>
      </c>
      <c r="D27" s="42"/>
      <c r="E27" s="42"/>
      <c r="F27" s="42"/>
      <c r="G27" s="42"/>
      <c r="H27" s="42"/>
      <c r="I27" s="42"/>
      <c r="J27" s="46"/>
    </row>
    <row r="28" spans="1:17" ht="14.25" thickTop="1" thickBot="1" x14ac:dyDescent="0.25">
      <c r="A28" s="10"/>
      <c r="B28" s="9" t="s">
        <v>6</v>
      </c>
      <c r="C28" s="42">
        <v>0.83333333333333337</v>
      </c>
      <c r="D28" s="42"/>
      <c r="E28" s="42"/>
      <c r="F28" s="42"/>
      <c r="G28" s="42"/>
      <c r="H28" s="42"/>
      <c r="I28" s="42"/>
      <c r="J28" s="46"/>
    </row>
    <row r="29" spans="1:17" ht="13.5" thickBot="1" x14ac:dyDescent="0.25">
      <c r="A29" s="11"/>
      <c r="B29" s="29" t="s">
        <v>7</v>
      </c>
      <c r="C29" s="41">
        <f t="shared" ref="C29" si="12">SUM(C26-C25+C28-C27)</f>
        <v>0.50000000000000011</v>
      </c>
      <c r="D29" s="41">
        <f t="shared" ref="D29:E29" si="13">SUM(D26-D25+D28-D27)</f>
        <v>0.22916666666666669</v>
      </c>
      <c r="E29" s="41">
        <f t="shared" si="13"/>
        <v>0</v>
      </c>
      <c r="F29" s="41">
        <f t="shared" ref="F29:J29" si="14">SUM(F26-F25+F28-F27)</f>
        <v>0</v>
      </c>
      <c r="G29" s="41">
        <f t="shared" si="14"/>
        <v>0</v>
      </c>
      <c r="H29" s="41">
        <f t="shared" si="14"/>
        <v>0</v>
      </c>
      <c r="I29" s="41">
        <f t="shared" si="14"/>
        <v>0</v>
      </c>
      <c r="J29" s="47">
        <f t="shared" si="14"/>
        <v>0</v>
      </c>
    </row>
    <row r="30" spans="1:17" ht="14.25" thickTop="1" thickBot="1" x14ac:dyDescent="0.25">
      <c r="A30" s="8" t="s">
        <v>12</v>
      </c>
      <c r="B30" s="7" t="s">
        <v>3</v>
      </c>
      <c r="C30" s="42">
        <v>0.375</v>
      </c>
      <c r="D30" s="42">
        <v>0.29166666666666669</v>
      </c>
      <c r="E30" s="42"/>
      <c r="F30" s="42"/>
      <c r="G30" s="42"/>
      <c r="H30" s="42"/>
      <c r="I30" s="42"/>
      <c r="J30" s="46"/>
    </row>
    <row r="31" spans="1:17" ht="14.25" thickTop="1" thickBot="1" x14ac:dyDescent="0.25">
      <c r="A31" s="8"/>
      <c r="B31" s="9" t="s">
        <v>4</v>
      </c>
      <c r="C31" s="42">
        <v>0.60416666666666663</v>
      </c>
      <c r="D31" s="42">
        <v>0.54166666666666663</v>
      </c>
      <c r="E31" s="42"/>
      <c r="F31" s="42"/>
      <c r="G31" s="42"/>
      <c r="H31" s="42"/>
      <c r="I31" s="42"/>
      <c r="J31" s="46"/>
    </row>
    <row r="32" spans="1:17" ht="14.25" thickTop="1" thickBot="1" x14ac:dyDescent="0.25">
      <c r="A32" s="8"/>
      <c r="B32" s="9" t="s">
        <v>5</v>
      </c>
      <c r="C32" s="42"/>
      <c r="D32" s="42"/>
      <c r="E32" s="42"/>
      <c r="F32" s="42"/>
      <c r="G32" s="42"/>
      <c r="H32" s="42"/>
      <c r="I32" s="42"/>
      <c r="J32" s="46"/>
    </row>
    <row r="33" spans="1:14" ht="14.25" thickTop="1" thickBot="1" x14ac:dyDescent="0.25">
      <c r="A33" s="8"/>
      <c r="B33" s="9" t="s">
        <v>6</v>
      </c>
      <c r="C33" s="42"/>
      <c r="D33" s="42"/>
      <c r="E33" s="42"/>
      <c r="F33" s="42"/>
      <c r="G33" s="42"/>
      <c r="H33" s="42"/>
      <c r="I33" s="42"/>
      <c r="J33" s="46"/>
    </row>
    <row r="34" spans="1:14" ht="13.5" thickBot="1" x14ac:dyDescent="0.25">
      <c r="A34" s="8"/>
      <c r="B34" s="30" t="s">
        <v>7</v>
      </c>
      <c r="C34" s="41">
        <f t="shared" ref="C34" si="15">SUM(C31-C30+C33-C32)</f>
        <v>0.22916666666666663</v>
      </c>
      <c r="D34" s="41">
        <f t="shared" ref="D34:E34" si="16">SUM(D31-D30+D33-D32)</f>
        <v>0.24999999999999994</v>
      </c>
      <c r="E34" s="41">
        <f t="shared" si="16"/>
        <v>0</v>
      </c>
      <c r="F34" s="41">
        <f t="shared" ref="F34:J34" si="17">SUM(F31-F30+F33-F32)</f>
        <v>0</v>
      </c>
      <c r="G34" s="41">
        <f t="shared" si="17"/>
        <v>0</v>
      </c>
      <c r="H34" s="41">
        <f t="shared" si="17"/>
        <v>0</v>
      </c>
      <c r="I34" s="41">
        <f t="shared" si="17"/>
        <v>0</v>
      </c>
      <c r="J34" s="47">
        <f t="shared" si="17"/>
        <v>0</v>
      </c>
    </row>
    <row r="35" spans="1:14" ht="14.25" thickTop="1" thickBot="1" x14ac:dyDescent="0.25">
      <c r="A35" s="15"/>
      <c r="B35" s="31" t="s">
        <v>7</v>
      </c>
      <c r="C35" s="41">
        <f t="shared" ref="C35" si="18">SUM(C9+C14+C19+C24+C29+C34)</f>
        <v>1.458333333333333</v>
      </c>
      <c r="D35" s="41">
        <f t="shared" ref="D35:E35" si="19">SUM(D9+D14+D19+D24+D29+D34)</f>
        <v>1.3958333333333335</v>
      </c>
      <c r="E35" s="41">
        <f t="shared" si="19"/>
        <v>0</v>
      </c>
      <c r="F35" s="41">
        <f t="shared" ref="F35:J35" si="20">SUM(F9+F14+F19+F24+F29+F34)</f>
        <v>0</v>
      </c>
      <c r="G35" s="41">
        <f t="shared" si="20"/>
        <v>0</v>
      </c>
      <c r="H35" s="41">
        <f t="shared" si="20"/>
        <v>0</v>
      </c>
      <c r="I35" s="41">
        <f t="shared" si="20"/>
        <v>0</v>
      </c>
      <c r="J35" s="47">
        <f t="shared" si="20"/>
        <v>0</v>
      </c>
    </row>
    <row r="36" spans="1:14" ht="39" thickBot="1" x14ac:dyDescent="0.25">
      <c r="A36" s="17"/>
      <c r="B36" s="32" t="s">
        <v>13</v>
      </c>
      <c r="C36" s="33"/>
      <c r="D36" s="33"/>
      <c r="E36" s="33"/>
      <c r="F36" s="33"/>
      <c r="G36" s="33"/>
      <c r="H36" s="33"/>
      <c r="I36" s="33"/>
      <c r="J36" s="36"/>
    </row>
    <row r="37" spans="1:14" ht="27" thickTop="1" thickBot="1" x14ac:dyDescent="0.25">
      <c r="A37" s="17"/>
      <c r="B37" s="34" t="s">
        <v>14</v>
      </c>
      <c r="C37" s="54" t="str">
        <f>IF(C3&gt;C35,"-",)&amp;TEXT(ABS(C3-C35),"h:mm")</f>
        <v>0:00</v>
      </c>
      <c r="D37" s="54" t="str">
        <f t="shared" ref="D37:J37" si="21">IF(D3&gt;D35,"-",)&amp;TEXT(ABS(D3-D35),"h:mm")</f>
        <v>-1:30</v>
      </c>
      <c r="E37" s="54"/>
      <c r="F37" s="54"/>
      <c r="G37" s="54"/>
      <c r="H37" s="54"/>
      <c r="I37" s="54"/>
      <c r="J37" s="54"/>
    </row>
    <row r="38" spans="1:14" ht="39.75" thickTop="1" thickBot="1" x14ac:dyDescent="0.25">
      <c r="A38" s="17"/>
      <c r="B38" s="35" t="s">
        <v>15</v>
      </c>
      <c r="C38" s="59">
        <f>C4-C37</f>
        <v>0.10416666666666667</v>
      </c>
      <c r="D38" s="59">
        <v>6.25E-2</v>
      </c>
      <c r="E38" s="59"/>
      <c r="F38" s="59"/>
      <c r="G38" s="59"/>
      <c r="H38" s="59"/>
      <c r="I38" s="59"/>
      <c r="J38" s="59"/>
    </row>
    <row r="39" spans="1:14" ht="13.5" thickTop="1" x14ac:dyDescent="0.2">
      <c r="A39" s="21"/>
      <c r="B39" s="22"/>
      <c r="L39" s="64" t="s">
        <v>39</v>
      </c>
      <c r="N39" s="64" t="s">
        <v>37</v>
      </c>
    </row>
    <row r="40" spans="1:14" x14ac:dyDescent="0.2">
      <c r="A40" s="22"/>
      <c r="B40" s="22"/>
      <c r="L40" s="64" t="s">
        <v>29</v>
      </c>
      <c r="N40" s="64" t="s">
        <v>38</v>
      </c>
    </row>
  </sheetData>
  <sheetProtection selectLockedCells="1" selectUnlockedCells="1"/>
  <pageMargins left="0" right="0" top="0.98402777777777772" bottom="0.98402777777777772" header="0.51180555555555551" footer="0.51180555555555551"/>
  <pageSetup paperSize="9" scale="72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opLeftCell="A9" zoomScaleNormal="100" workbookViewId="0">
      <selection activeCell="D40" sqref="D40:G40"/>
    </sheetView>
  </sheetViews>
  <sheetFormatPr baseColWidth="10" defaultRowHeight="12.75" x14ac:dyDescent="0.2"/>
  <cols>
    <col min="4" max="4" width="15.28515625" customWidth="1"/>
    <col min="10" max="10" width="11.42578125" customWidth="1"/>
    <col min="11" max="11" width="1.140625" customWidth="1"/>
  </cols>
  <sheetData>
    <row r="2" spans="1:7" ht="15.75" x14ac:dyDescent="0.25">
      <c r="A2" s="1"/>
      <c r="B2" s="1" t="s">
        <v>27</v>
      </c>
      <c r="C2" s="26"/>
      <c r="D2" s="26"/>
    </row>
    <row r="3" spans="1:7" ht="15.75" x14ac:dyDescent="0.25">
      <c r="C3" s="1"/>
      <c r="D3" s="1"/>
    </row>
    <row r="4" spans="1:7" ht="18" customHeight="1" thickBot="1" x14ac:dyDescent="0.25">
      <c r="C4" s="65" t="s">
        <v>17</v>
      </c>
      <c r="D4" s="65"/>
    </row>
    <row r="5" spans="1:7" ht="25.5" customHeight="1" thickTop="1" thickBot="1" x14ac:dyDescent="0.25">
      <c r="C5" s="24" t="s">
        <v>30</v>
      </c>
      <c r="D5" s="24" t="s">
        <v>24</v>
      </c>
      <c r="E5" s="24" t="s">
        <v>31</v>
      </c>
      <c r="F5" s="24" t="s">
        <v>20</v>
      </c>
      <c r="G5" s="25" t="s">
        <v>29</v>
      </c>
    </row>
    <row r="6" spans="1:7" ht="14.25" thickTop="1" thickBot="1" x14ac:dyDescent="0.25">
      <c r="A6" s="2"/>
      <c r="B6" s="3" t="s">
        <v>0</v>
      </c>
      <c r="C6" s="43">
        <v>1.4583333333333333</v>
      </c>
      <c r="D6" s="43">
        <v>1.4583333333333333</v>
      </c>
      <c r="E6" s="43">
        <v>1.4583333333333333</v>
      </c>
      <c r="F6" s="43">
        <v>1.4583333333333333</v>
      </c>
      <c r="G6" s="45">
        <v>1.4583333333333333</v>
      </c>
    </row>
    <row r="7" spans="1:7" ht="14.25" thickTop="1" thickBot="1" x14ac:dyDescent="0.25">
      <c r="A7" s="4"/>
      <c r="B7" s="5" t="s">
        <v>1</v>
      </c>
      <c r="C7" s="43">
        <v>0</v>
      </c>
      <c r="D7" s="43">
        <v>0</v>
      </c>
      <c r="E7" s="43">
        <v>0</v>
      </c>
      <c r="F7" s="43">
        <v>0</v>
      </c>
      <c r="G7" s="45">
        <v>0</v>
      </c>
    </row>
    <row r="8" spans="1:7" ht="14.25" thickTop="1" thickBot="1" x14ac:dyDescent="0.25">
      <c r="A8" s="6" t="s">
        <v>2</v>
      </c>
      <c r="B8" s="7" t="s">
        <v>3</v>
      </c>
      <c r="C8" s="42">
        <v>0.27083333333333331</v>
      </c>
      <c r="D8" s="42">
        <v>0.27083333333333331</v>
      </c>
      <c r="E8" s="42">
        <v>0.27083333333333331</v>
      </c>
      <c r="F8" s="42">
        <v>0.27083333333333331</v>
      </c>
      <c r="G8" s="46">
        <v>0.27083333333333331</v>
      </c>
    </row>
    <row r="9" spans="1:7" ht="14.25" thickTop="1" thickBot="1" x14ac:dyDescent="0.25">
      <c r="A9" s="8"/>
      <c r="B9" s="9" t="s">
        <v>4</v>
      </c>
      <c r="C9" s="42">
        <v>0.5</v>
      </c>
      <c r="D9" s="42">
        <v>0.5</v>
      </c>
      <c r="E9" s="42">
        <v>0.5</v>
      </c>
      <c r="F9" s="42">
        <v>0.5</v>
      </c>
      <c r="G9" s="46">
        <v>0.5</v>
      </c>
    </row>
    <row r="10" spans="1:7" ht="14.25" thickTop="1" thickBot="1" x14ac:dyDescent="0.25">
      <c r="A10" s="8"/>
      <c r="B10" s="9" t="s">
        <v>5</v>
      </c>
      <c r="C10" s="42"/>
      <c r="D10" s="42"/>
      <c r="E10" s="42"/>
      <c r="F10" s="42"/>
      <c r="G10" s="46"/>
    </row>
    <row r="11" spans="1:7" ht="14.25" thickTop="1" thickBot="1" x14ac:dyDescent="0.25">
      <c r="A11" s="10"/>
      <c r="B11" s="9" t="s">
        <v>6</v>
      </c>
      <c r="C11" s="42"/>
      <c r="D11" s="42"/>
      <c r="E11" s="42"/>
      <c r="F11" s="42"/>
      <c r="G11" s="46"/>
    </row>
    <row r="12" spans="1:7" ht="13.5" thickBot="1" x14ac:dyDescent="0.25">
      <c r="A12" s="11"/>
      <c r="B12" s="12" t="s">
        <v>7</v>
      </c>
      <c r="C12" s="41">
        <f t="shared" ref="C12:F12" si="0">SUM(C9-C8+C11-C10)</f>
        <v>0.22916666666666669</v>
      </c>
      <c r="D12" s="41">
        <f t="shared" si="0"/>
        <v>0.22916666666666669</v>
      </c>
      <c r="E12" s="41">
        <f t="shared" si="0"/>
        <v>0.22916666666666669</v>
      </c>
      <c r="F12" s="41">
        <f t="shared" si="0"/>
        <v>0.22916666666666669</v>
      </c>
      <c r="G12" s="47">
        <f t="shared" ref="G12" si="1">SUM(G9-G8+G11-G10)</f>
        <v>0.22916666666666669</v>
      </c>
    </row>
    <row r="13" spans="1:7" ht="14.25" thickTop="1" thickBot="1" x14ac:dyDescent="0.25">
      <c r="A13" s="6" t="s">
        <v>8</v>
      </c>
      <c r="B13" s="7" t="s">
        <v>3</v>
      </c>
      <c r="C13" s="42">
        <v>0.27083333333333331</v>
      </c>
      <c r="D13" s="42">
        <v>0.27083333333333331</v>
      </c>
      <c r="E13" s="42">
        <v>0.27083333333333331</v>
      </c>
      <c r="F13" s="42">
        <v>0.27083333333333331</v>
      </c>
      <c r="G13" s="46">
        <v>0.27083333333333331</v>
      </c>
    </row>
    <row r="14" spans="1:7" ht="14.25" thickTop="1" thickBot="1" x14ac:dyDescent="0.25">
      <c r="A14" s="8"/>
      <c r="B14" s="9" t="s">
        <v>4</v>
      </c>
      <c r="C14" s="42">
        <v>0.5</v>
      </c>
      <c r="D14" s="42">
        <v>0.5</v>
      </c>
      <c r="E14" s="42">
        <v>0.5</v>
      </c>
      <c r="F14" s="42">
        <v>0.5</v>
      </c>
      <c r="G14" s="46">
        <v>0.5</v>
      </c>
    </row>
    <row r="15" spans="1:7" ht="14.25" thickTop="1" thickBot="1" x14ac:dyDescent="0.25">
      <c r="A15" s="8"/>
      <c r="B15" s="9" t="s">
        <v>5</v>
      </c>
      <c r="C15" s="42"/>
      <c r="D15" s="42"/>
      <c r="E15" s="42"/>
      <c r="F15" s="42"/>
      <c r="G15" s="46"/>
    </row>
    <row r="16" spans="1:7" ht="14.25" thickTop="1" thickBot="1" x14ac:dyDescent="0.25">
      <c r="A16" s="8"/>
      <c r="B16" s="9" t="s">
        <v>6</v>
      </c>
      <c r="C16" s="42"/>
      <c r="D16" s="42"/>
      <c r="E16" s="42"/>
      <c r="F16" s="42"/>
      <c r="G16" s="46"/>
    </row>
    <row r="17" spans="1:7" ht="13.5" thickBot="1" x14ac:dyDescent="0.25">
      <c r="A17" s="11"/>
      <c r="B17" s="29" t="s">
        <v>7</v>
      </c>
      <c r="C17" s="41">
        <f t="shared" ref="C17:F17" si="2">SUM(C14-C13+C16-C15)</f>
        <v>0.22916666666666669</v>
      </c>
      <c r="D17" s="41">
        <f t="shared" si="2"/>
        <v>0.22916666666666669</v>
      </c>
      <c r="E17" s="41">
        <f t="shared" si="2"/>
        <v>0.22916666666666669</v>
      </c>
      <c r="F17" s="41">
        <f t="shared" si="2"/>
        <v>0.22916666666666669</v>
      </c>
      <c r="G17" s="47">
        <f t="shared" ref="G17" si="3">SUM(G14-G13+G16-G15)</f>
        <v>0.22916666666666669</v>
      </c>
    </row>
    <row r="18" spans="1:7" ht="14.25" thickTop="1" thickBot="1" x14ac:dyDescent="0.25">
      <c r="A18" s="8" t="s">
        <v>9</v>
      </c>
      <c r="B18" s="7" t="s">
        <v>3</v>
      </c>
      <c r="C18" s="42">
        <v>0.27083333333333331</v>
      </c>
      <c r="D18" s="42">
        <v>0.27083333333333331</v>
      </c>
      <c r="E18" s="42">
        <v>0.27083333333333331</v>
      </c>
      <c r="F18" s="42">
        <v>0.27083333333333331</v>
      </c>
      <c r="G18" s="46">
        <v>0.27083333333333331</v>
      </c>
    </row>
    <row r="19" spans="1:7" ht="14.25" thickTop="1" thickBot="1" x14ac:dyDescent="0.25">
      <c r="A19" s="8"/>
      <c r="B19" s="9" t="s">
        <v>4</v>
      </c>
      <c r="C19" s="42">
        <v>0.5</v>
      </c>
      <c r="D19" s="42">
        <v>0.5</v>
      </c>
      <c r="E19" s="42">
        <v>0.5</v>
      </c>
      <c r="F19" s="42">
        <v>0.5</v>
      </c>
      <c r="G19" s="46">
        <v>0.5</v>
      </c>
    </row>
    <row r="20" spans="1:7" ht="14.25" thickTop="1" thickBot="1" x14ac:dyDescent="0.25">
      <c r="A20" s="8"/>
      <c r="B20" s="9" t="s">
        <v>5</v>
      </c>
      <c r="C20" s="42"/>
      <c r="D20" s="42"/>
      <c r="E20" s="42"/>
      <c r="F20" s="42"/>
      <c r="G20" s="46"/>
    </row>
    <row r="21" spans="1:7" ht="14.25" thickTop="1" thickBot="1" x14ac:dyDescent="0.25">
      <c r="A21" s="10"/>
      <c r="B21" s="9" t="s">
        <v>6</v>
      </c>
      <c r="C21" s="42"/>
      <c r="D21" s="42"/>
      <c r="E21" s="42"/>
      <c r="F21" s="42"/>
      <c r="G21" s="46"/>
    </row>
    <row r="22" spans="1:7" ht="13.5" thickBot="1" x14ac:dyDescent="0.25">
      <c r="A22" s="8"/>
      <c r="B22" s="13" t="s">
        <v>7</v>
      </c>
      <c r="C22" s="41">
        <f t="shared" ref="C22:F22" si="4">SUM(C19-C18+C21-C20)</f>
        <v>0.22916666666666669</v>
      </c>
      <c r="D22" s="41">
        <f t="shared" si="4"/>
        <v>0.22916666666666669</v>
      </c>
      <c r="E22" s="41">
        <f t="shared" si="4"/>
        <v>0.22916666666666669</v>
      </c>
      <c r="F22" s="41">
        <f t="shared" si="4"/>
        <v>0.22916666666666669</v>
      </c>
      <c r="G22" s="47">
        <f t="shared" ref="G22" si="5">SUM(G19-G18+G21-G20)</f>
        <v>0.22916666666666669</v>
      </c>
    </row>
    <row r="23" spans="1:7" ht="14.25" thickTop="1" thickBot="1" x14ac:dyDescent="0.25">
      <c r="A23" s="6" t="s">
        <v>10</v>
      </c>
      <c r="B23" s="7" t="s">
        <v>3</v>
      </c>
      <c r="C23" s="42">
        <v>0.27083333333333331</v>
      </c>
      <c r="D23" s="42">
        <v>0.27083333333333331</v>
      </c>
      <c r="E23" s="42">
        <v>0.27083333333333331</v>
      </c>
      <c r="F23" s="42">
        <v>0.27083333333333331</v>
      </c>
      <c r="G23" s="46">
        <v>0.27083333333333331</v>
      </c>
    </row>
    <row r="24" spans="1:7" ht="14.25" thickTop="1" thickBot="1" x14ac:dyDescent="0.25">
      <c r="A24" s="8"/>
      <c r="B24" s="9" t="s">
        <v>4</v>
      </c>
      <c r="C24" s="42">
        <v>0.5</v>
      </c>
      <c r="D24" s="42">
        <v>0.5</v>
      </c>
      <c r="E24" s="42">
        <v>0.5</v>
      </c>
      <c r="F24" s="42">
        <v>0.5</v>
      </c>
      <c r="G24" s="46">
        <v>0.5</v>
      </c>
    </row>
    <row r="25" spans="1:7" ht="14.25" thickTop="1" thickBot="1" x14ac:dyDescent="0.25">
      <c r="A25" s="8"/>
      <c r="B25" s="9" t="s">
        <v>5</v>
      </c>
      <c r="C25" s="42"/>
      <c r="D25" s="42"/>
      <c r="E25" s="42"/>
      <c r="F25" s="42"/>
      <c r="G25" s="46"/>
    </row>
    <row r="26" spans="1:7" ht="14.25" thickTop="1" thickBot="1" x14ac:dyDescent="0.25">
      <c r="A26" s="8"/>
      <c r="B26" s="9" t="s">
        <v>6</v>
      </c>
      <c r="C26" s="42"/>
      <c r="D26" s="42"/>
      <c r="E26" s="42"/>
      <c r="F26" s="42"/>
      <c r="G26" s="46"/>
    </row>
    <row r="27" spans="1:7" ht="13.5" thickBot="1" x14ac:dyDescent="0.25">
      <c r="A27" s="11"/>
      <c r="B27" s="12" t="s">
        <v>7</v>
      </c>
      <c r="C27" s="41">
        <f t="shared" ref="C27:F27" si="6">SUM(C24-C23+C26-C25)</f>
        <v>0.22916666666666669</v>
      </c>
      <c r="D27" s="41">
        <f t="shared" si="6"/>
        <v>0.22916666666666669</v>
      </c>
      <c r="E27" s="41">
        <f t="shared" si="6"/>
        <v>0.22916666666666669</v>
      </c>
      <c r="F27" s="41">
        <f t="shared" si="6"/>
        <v>0.22916666666666669</v>
      </c>
      <c r="G27" s="47">
        <f t="shared" ref="G27" si="7">SUM(G24-G23+G26-G25)</f>
        <v>0.22916666666666669</v>
      </c>
    </row>
    <row r="28" spans="1:7" ht="14.25" thickTop="1" thickBot="1" x14ac:dyDescent="0.25">
      <c r="A28" s="6" t="s">
        <v>11</v>
      </c>
      <c r="B28" s="7" t="s">
        <v>3</v>
      </c>
      <c r="C28" s="42">
        <v>0.27083333333333331</v>
      </c>
      <c r="D28" s="42">
        <v>0.27083333333333331</v>
      </c>
      <c r="E28" s="42">
        <v>0.27083333333333331</v>
      </c>
      <c r="F28" s="42">
        <v>0.27083333333333331</v>
      </c>
      <c r="G28" s="46">
        <v>0.27083333333333331</v>
      </c>
    </row>
    <row r="29" spans="1:7" ht="14.25" thickTop="1" thickBot="1" x14ac:dyDescent="0.25">
      <c r="A29" s="8"/>
      <c r="B29" s="9" t="s">
        <v>4</v>
      </c>
      <c r="C29" s="42">
        <v>0.5</v>
      </c>
      <c r="D29" s="42">
        <v>0.5</v>
      </c>
      <c r="E29" s="42">
        <v>0.5</v>
      </c>
      <c r="F29" s="42">
        <v>0.5</v>
      </c>
      <c r="G29" s="46">
        <v>0.5</v>
      </c>
    </row>
    <row r="30" spans="1:7" ht="14.25" thickTop="1" thickBot="1" x14ac:dyDescent="0.25">
      <c r="A30" s="8"/>
      <c r="B30" s="9" t="s">
        <v>5</v>
      </c>
      <c r="C30" s="42"/>
      <c r="D30" s="42"/>
      <c r="E30" s="42"/>
      <c r="F30" s="42"/>
      <c r="G30" s="46"/>
    </row>
    <row r="31" spans="1:7" ht="14.25" thickTop="1" thickBot="1" x14ac:dyDescent="0.25">
      <c r="A31" s="10"/>
      <c r="B31" s="9" t="s">
        <v>6</v>
      </c>
      <c r="C31" s="42"/>
      <c r="D31" s="42"/>
      <c r="E31" s="42"/>
      <c r="F31" s="42"/>
      <c r="G31" s="46"/>
    </row>
    <row r="32" spans="1:7" ht="13.5" thickBot="1" x14ac:dyDescent="0.25">
      <c r="A32" s="11"/>
      <c r="B32" s="12" t="s">
        <v>7</v>
      </c>
      <c r="C32" s="41">
        <f t="shared" ref="C32:F32" si="8">SUM(C29-C28+C31-C30)</f>
        <v>0.22916666666666669</v>
      </c>
      <c r="D32" s="41">
        <f t="shared" si="8"/>
        <v>0.22916666666666669</v>
      </c>
      <c r="E32" s="41">
        <f t="shared" si="8"/>
        <v>0.22916666666666669</v>
      </c>
      <c r="F32" s="41">
        <f t="shared" si="8"/>
        <v>0.22916666666666669</v>
      </c>
      <c r="G32" s="47">
        <f t="shared" ref="G32" si="9">SUM(G29-G28+G31-G30)</f>
        <v>0.22916666666666669</v>
      </c>
    </row>
    <row r="33" spans="1:7" ht="14.25" thickTop="1" thickBot="1" x14ac:dyDescent="0.25">
      <c r="A33" s="8" t="s">
        <v>12</v>
      </c>
      <c r="B33" s="7" t="s">
        <v>3</v>
      </c>
      <c r="C33" s="42">
        <v>0.29166666666666669</v>
      </c>
      <c r="D33" s="42">
        <v>0.29166666666666669</v>
      </c>
      <c r="E33" s="42">
        <v>0.29166666666666669</v>
      </c>
      <c r="F33" s="42">
        <v>0.29166666666666669</v>
      </c>
      <c r="G33" s="46">
        <v>0.29166666666666669</v>
      </c>
    </row>
    <row r="34" spans="1:7" ht="14.25" thickTop="1" thickBot="1" x14ac:dyDescent="0.25">
      <c r="A34" s="8"/>
      <c r="B34" s="9" t="s">
        <v>4</v>
      </c>
      <c r="C34" s="42">
        <v>0.58333333333333337</v>
      </c>
      <c r="D34" s="42">
        <v>0.58333333333333337</v>
      </c>
      <c r="E34" s="42">
        <v>0.58333333333333337</v>
      </c>
      <c r="F34" s="42">
        <v>0.58333333333333337</v>
      </c>
      <c r="G34" s="46">
        <v>0.58333333333333337</v>
      </c>
    </row>
    <row r="35" spans="1:7" ht="14.25" thickTop="1" thickBot="1" x14ac:dyDescent="0.25">
      <c r="A35" s="8"/>
      <c r="B35" s="9" t="s">
        <v>5</v>
      </c>
      <c r="C35" s="42"/>
      <c r="D35" s="42"/>
      <c r="E35" s="42"/>
      <c r="F35" s="42"/>
      <c r="G35" s="46"/>
    </row>
    <row r="36" spans="1:7" ht="14.25" thickTop="1" thickBot="1" x14ac:dyDescent="0.25">
      <c r="A36" s="8"/>
      <c r="B36" s="9" t="s">
        <v>6</v>
      </c>
      <c r="C36" s="42"/>
      <c r="D36" s="42"/>
      <c r="E36" s="42"/>
      <c r="F36" s="42"/>
      <c r="G36" s="46"/>
    </row>
    <row r="37" spans="1:7" ht="13.5" thickBot="1" x14ac:dyDescent="0.25">
      <c r="A37" s="8"/>
      <c r="B37" s="30" t="s">
        <v>7</v>
      </c>
      <c r="C37" s="41">
        <f t="shared" ref="C37:F37" si="10">SUM(C34-C33+C36-C35)</f>
        <v>0.29166666666666669</v>
      </c>
      <c r="D37" s="41">
        <f t="shared" si="10"/>
        <v>0.29166666666666669</v>
      </c>
      <c r="E37" s="41">
        <f t="shared" si="10"/>
        <v>0.29166666666666669</v>
      </c>
      <c r="F37" s="41">
        <f t="shared" si="10"/>
        <v>0.29166666666666669</v>
      </c>
      <c r="G37" s="47">
        <f t="shared" ref="G37" si="11">SUM(G34-G33+G36-G35)</f>
        <v>0.29166666666666669</v>
      </c>
    </row>
    <row r="38" spans="1:7" ht="14.25" thickTop="1" thickBot="1" x14ac:dyDescent="0.25">
      <c r="A38" s="15"/>
      <c r="B38" s="31" t="s">
        <v>7</v>
      </c>
      <c r="C38" s="41">
        <f t="shared" ref="C38:F38" si="12">SUM(C12+C17+C22+C27+C32+C37)</f>
        <v>1.4375000000000002</v>
      </c>
      <c r="D38" s="41">
        <f t="shared" si="12"/>
        <v>1.4375000000000002</v>
      </c>
      <c r="E38" s="41">
        <f t="shared" si="12"/>
        <v>1.4375000000000002</v>
      </c>
      <c r="F38" s="41">
        <f t="shared" si="12"/>
        <v>1.4375000000000002</v>
      </c>
      <c r="G38" s="47">
        <f t="shared" ref="G38" si="13">SUM(G12+G17+G22+G27+G32+G37)</f>
        <v>1.4375000000000002</v>
      </c>
    </row>
    <row r="39" spans="1:7" ht="39" thickBot="1" x14ac:dyDescent="0.25">
      <c r="A39" s="17"/>
      <c r="B39" s="32" t="s">
        <v>13</v>
      </c>
      <c r="C39" s="33"/>
      <c r="D39" s="33"/>
      <c r="E39" s="33"/>
      <c r="F39" s="33"/>
      <c r="G39" s="36"/>
    </row>
    <row r="40" spans="1:7" ht="27" thickTop="1" thickBot="1" x14ac:dyDescent="0.25">
      <c r="A40" s="17"/>
      <c r="B40" s="34" t="s">
        <v>14</v>
      </c>
      <c r="C40" s="54" t="str">
        <f>IF(C6&gt;C38,"-",)&amp;TEXT(ABS(C6-C38),"hh:mm")</f>
        <v>-00:30</v>
      </c>
      <c r="D40" s="54" t="str">
        <f>IF(D6&gt;D38,"-",)&amp;TEXT(ABS(D6-D38),"hh:mm")</f>
        <v>-00:30</v>
      </c>
      <c r="E40" s="54" t="str">
        <f>IF(E6&gt;E38,"-",)&amp;TEXT(ABS(E6-E38),"hh:mm")</f>
        <v>-00:30</v>
      </c>
      <c r="F40" s="54" t="str">
        <f>IF(F6&gt;F38,"-",)&amp;TEXT(ABS(F6-F38),"hh:mm")</f>
        <v>-00:30</v>
      </c>
      <c r="G40" s="54" t="str">
        <f>IF(G6&gt;G38,"-",)&amp;TEXT(ABS(G6-G38),"hh:mm")</f>
        <v>-00:30</v>
      </c>
    </row>
    <row r="41" spans="1:7" ht="39" thickBot="1" x14ac:dyDescent="0.25">
      <c r="A41" s="17"/>
      <c r="B41" s="20" t="s">
        <v>15</v>
      </c>
      <c r="C41" s="49">
        <f>IF(C38&lt;C6,C6-C38,0)</f>
        <v>2.0833333333333037E-2</v>
      </c>
      <c r="D41" s="49">
        <f>IF(D38&lt;D6,D6-D38,0)</f>
        <v>2.0833333333333037E-2</v>
      </c>
      <c r="E41" s="49">
        <f>IF(E38&lt;E6,E6-E38,0)</f>
        <v>2.0833333333333037E-2</v>
      </c>
      <c r="F41" s="49">
        <f>IF(F38&lt;F6,F6-F38,0)</f>
        <v>2.0833333333333037E-2</v>
      </c>
      <c r="G41" s="50">
        <f>IF(G38&lt;G6,G6-G38,0)</f>
        <v>2.0833333333333037E-2</v>
      </c>
    </row>
    <row r="42" spans="1:7" ht="13.5" thickTop="1" x14ac:dyDescent="0.2">
      <c r="A42" s="21"/>
      <c r="B42" s="22"/>
    </row>
    <row r="43" spans="1:7" ht="30" x14ac:dyDescent="0.2">
      <c r="A43" s="23" t="s">
        <v>16</v>
      </c>
      <c r="B43" s="22"/>
    </row>
  </sheetData>
  <sheetProtection selectLockedCells="1" selectUnlockedCells="1"/>
  <mergeCells count="1">
    <mergeCell ref="C4:D4"/>
  </mergeCells>
  <pageMargins left="0.78749999999999998" right="0.78749999999999998" top="0.59027777777777779" bottom="0.59027777777777779" header="0.51180555555555551" footer="0.51180555555555551"/>
  <pageSetup paperSize="9" scale="85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opLeftCell="A8" zoomScaleNormal="100" workbookViewId="0">
      <selection activeCell="C40" sqref="C40:F40"/>
    </sheetView>
  </sheetViews>
  <sheetFormatPr baseColWidth="10" defaultRowHeight="12.75" x14ac:dyDescent="0.2"/>
  <sheetData>
    <row r="2" spans="1:6" ht="15.75" x14ac:dyDescent="0.25">
      <c r="A2" s="1"/>
      <c r="B2" s="1" t="s">
        <v>26</v>
      </c>
    </row>
    <row r="4" spans="1:6" ht="18" customHeight="1" thickBot="1" x14ac:dyDescent="0.25">
      <c r="C4" s="37" t="s">
        <v>21</v>
      </c>
      <c r="D4" s="37"/>
      <c r="E4" s="37"/>
      <c r="F4" s="37"/>
    </row>
    <row r="5" spans="1:6" ht="25.5" customHeight="1" thickTop="1" thickBot="1" x14ac:dyDescent="0.25">
      <c r="C5" s="24" t="s">
        <v>22</v>
      </c>
      <c r="D5" s="24" t="s">
        <v>32</v>
      </c>
      <c r="E5" s="24" t="s">
        <v>33</v>
      </c>
      <c r="F5" s="25" t="s">
        <v>34</v>
      </c>
    </row>
    <row r="6" spans="1:6" ht="14.25" thickTop="1" thickBot="1" x14ac:dyDescent="0.25">
      <c r="A6" s="2"/>
      <c r="B6" s="3" t="s">
        <v>0</v>
      </c>
      <c r="C6" s="43">
        <v>1.4583333333333333</v>
      </c>
      <c r="D6" s="43">
        <v>1.4583333333333333</v>
      </c>
      <c r="E6" s="43">
        <v>1.4583333333333333</v>
      </c>
      <c r="F6" s="45">
        <v>1.4583333333333333</v>
      </c>
    </row>
    <row r="7" spans="1:6" ht="14.25" thickTop="1" thickBot="1" x14ac:dyDescent="0.25">
      <c r="A7" s="4"/>
      <c r="B7" s="5" t="s">
        <v>1</v>
      </c>
      <c r="C7" s="43">
        <v>0</v>
      </c>
      <c r="D7" s="43">
        <v>0</v>
      </c>
      <c r="E7" s="43">
        <v>0</v>
      </c>
      <c r="F7" s="45">
        <v>0</v>
      </c>
    </row>
    <row r="8" spans="1:6" ht="14.25" thickTop="1" thickBot="1" x14ac:dyDescent="0.25">
      <c r="A8" s="6" t="s">
        <v>2</v>
      </c>
      <c r="B8" s="7" t="s">
        <v>3</v>
      </c>
      <c r="C8" s="42">
        <v>0.27083333333333331</v>
      </c>
      <c r="D8" s="42">
        <v>0.27083333333333331</v>
      </c>
      <c r="E8" s="42">
        <v>0.27083333333333331</v>
      </c>
      <c r="F8" s="46">
        <v>0.27083333333333331</v>
      </c>
    </row>
    <row r="9" spans="1:6" ht="14.25" thickTop="1" thickBot="1" x14ac:dyDescent="0.25">
      <c r="A9" s="8"/>
      <c r="B9" s="9" t="s">
        <v>4</v>
      </c>
      <c r="C9" s="42">
        <v>0.5</v>
      </c>
      <c r="D9" s="42">
        <v>0.5</v>
      </c>
      <c r="E9" s="42">
        <v>0.5</v>
      </c>
      <c r="F9" s="46">
        <v>0.5</v>
      </c>
    </row>
    <row r="10" spans="1:6" ht="14.25" thickTop="1" thickBot="1" x14ac:dyDescent="0.25">
      <c r="A10" s="8"/>
      <c r="B10" s="9" t="s">
        <v>5</v>
      </c>
      <c r="C10" s="42"/>
      <c r="D10" s="42"/>
      <c r="E10" s="42"/>
      <c r="F10" s="46"/>
    </row>
    <row r="11" spans="1:6" ht="14.25" thickTop="1" thickBot="1" x14ac:dyDescent="0.25">
      <c r="A11" s="10"/>
      <c r="B11" s="9" t="s">
        <v>6</v>
      </c>
      <c r="C11" s="42"/>
      <c r="D11" s="42"/>
      <c r="E11" s="42"/>
      <c r="F11" s="46"/>
    </row>
    <row r="12" spans="1:6" ht="13.5" thickBot="1" x14ac:dyDescent="0.25">
      <c r="A12" s="11"/>
      <c r="B12" s="29" t="s">
        <v>7</v>
      </c>
      <c r="C12" s="41">
        <f t="shared" ref="C12:F12" si="0">SUM(C9-C8+C11-C10)</f>
        <v>0.22916666666666669</v>
      </c>
      <c r="D12" s="41">
        <f t="shared" si="0"/>
        <v>0.22916666666666669</v>
      </c>
      <c r="E12" s="41">
        <f t="shared" si="0"/>
        <v>0.22916666666666669</v>
      </c>
      <c r="F12" s="47">
        <f t="shared" si="0"/>
        <v>0.22916666666666669</v>
      </c>
    </row>
    <row r="13" spans="1:6" ht="14.25" thickTop="1" thickBot="1" x14ac:dyDescent="0.25">
      <c r="A13" s="6" t="s">
        <v>8</v>
      </c>
      <c r="B13" s="7" t="s">
        <v>3</v>
      </c>
      <c r="C13" s="42">
        <v>0.27083333333333331</v>
      </c>
      <c r="D13" s="42">
        <v>0.27083333333333331</v>
      </c>
      <c r="E13" s="42">
        <v>0.27083333333333331</v>
      </c>
      <c r="F13" s="46">
        <v>0.27083333333333331</v>
      </c>
    </row>
    <row r="14" spans="1:6" ht="14.25" thickTop="1" thickBot="1" x14ac:dyDescent="0.25">
      <c r="A14" s="8"/>
      <c r="B14" s="9" t="s">
        <v>4</v>
      </c>
      <c r="C14" s="42">
        <v>0.5</v>
      </c>
      <c r="D14" s="42">
        <v>0.5</v>
      </c>
      <c r="E14" s="42">
        <v>0.5</v>
      </c>
      <c r="F14" s="46">
        <v>0.5</v>
      </c>
    </row>
    <row r="15" spans="1:6" ht="14.25" thickTop="1" thickBot="1" x14ac:dyDescent="0.25">
      <c r="A15" s="8"/>
      <c r="B15" s="9" t="s">
        <v>5</v>
      </c>
      <c r="C15" s="42"/>
      <c r="D15" s="42"/>
      <c r="E15" s="42"/>
      <c r="F15" s="46"/>
    </row>
    <row r="16" spans="1:6" ht="14.25" thickTop="1" thickBot="1" x14ac:dyDescent="0.25">
      <c r="A16" s="8"/>
      <c r="B16" s="9" t="s">
        <v>6</v>
      </c>
      <c r="C16" s="42"/>
      <c r="D16" s="42"/>
      <c r="E16" s="42"/>
      <c r="F16" s="46"/>
    </row>
    <row r="17" spans="1:6" ht="13.5" thickBot="1" x14ac:dyDescent="0.25">
      <c r="A17" s="11"/>
      <c r="B17" s="29" t="s">
        <v>7</v>
      </c>
      <c r="C17" s="41">
        <f t="shared" ref="C17:F17" si="1">SUM(C14-C13+C16-C15)</f>
        <v>0.22916666666666669</v>
      </c>
      <c r="D17" s="41">
        <f t="shared" si="1"/>
        <v>0.22916666666666669</v>
      </c>
      <c r="E17" s="41">
        <f t="shared" si="1"/>
        <v>0.22916666666666669</v>
      </c>
      <c r="F17" s="47">
        <f t="shared" si="1"/>
        <v>0.22916666666666669</v>
      </c>
    </row>
    <row r="18" spans="1:6" ht="14.25" thickTop="1" thickBot="1" x14ac:dyDescent="0.25">
      <c r="A18" s="8" t="s">
        <v>9</v>
      </c>
      <c r="B18" s="7" t="s">
        <v>3</v>
      </c>
      <c r="C18" s="42">
        <v>0.27083333333333331</v>
      </c>
      <c r="D18" s="42">
        <v>0.27083333333333331</v>
      </c>
      <c r="E18" s="42">
        <v>0.27083333333333331</v>
      </c>
      <c r="F18" s="46">
        <v>0.27083333333333331</v>
      </c>
    </row>
    <row r="19" spans="1:6" ht="14.25" thickTop="1" thickBot="1" x14ac:dyDescent="0.25">
      <c r="A19" s="8"/>
      <c r="B19" s="9" t="s">
        <v>4</v>
      </c>
      <c r="C19" s="42">
        <v>0.5</v>
      </c>
      <c r="D19" s="42">
        <v>0.5</v>
      </c>
      <c r="E19" s="42">
        <v>0.5</v>
      </c>
      <c r="F19" s="46">
        <v>0.5</v>
      </c>
    </row>
    <row r="20" spans="1:6" ht="14.25" thickTop="1" thickBot="1" x14ac:dyDescent="0.25">
      <c r="A20" s="8"/>
      <c r="B20" s="9" t="s">
        <v>5</v>
      </c>
      <c r="C20" s="42"/>
      <c r="D20" s="42"/>
      <c r="E20" s="42"/>
      <c r="F20" s="46"/>
    </row>
    <row r="21" spans="1:6" ht="14.25" thickTop="1" thickBot="1" x14ac:dyDescent="0.25">
      <c r="A21" s="10"/>
      <c r="B21" s="9" t="s">
        <v>6</v>
      </c>
      <c r="C21" s="42"/>
      <c r="D21" s="42"/>
      <c r="E21" s="42"/>
      <c r="F21" s="46"/>
    </row>
    <row r="22" spans="1:6" ht="13.5" thickBot="1" x14ac:dyDescent="0.25">
      <c r="A22" s="8"/>
      <c r="B22" s="13" t="s">
        <v>7</v>
      </c>
      <c r="C22" s="41">
        <f t="shared" ref="C22:F22" si="2">SUM(C19-C18+C21-C20)</f>
        <v>0.22916666666666669</v>
      </c>
      <c r="D22" s="41">
        <f t="shared" si="2"/>
        <v>0.22916666666666669</v>
      </c>
      <c r="E22" s="41">
        <f t="shared" si="2"/>
        <v>0.22916666666666669</v>
      </c>
      <c r="F22" s="47">
        <f t="shared" si="2"/>
        <v>0.22916666666666669</v>
      </c>
    </row>
    <row r="23" spans="1:6" ht="14.25" thickTop="1" thickBot="1" x14ac:dyDescent="0.25">
      <c r="A23" s="6" t="s">
        <v>10</v>
      </c>
      <c r="B23" s="7" t="s">
        <v>3</v>
      </c>
      <c r="C23" s="42">
        <v>0.27083333333333331</v>
      </c>
      <c r="D23" s="42">
        <v>0.27083333333333331</v>
      </c>
      <c r="E23" s="42">
        <v>0.27083333333333331</v>
      </c>
      <c r="F23" s="46">
        <v>0.27083333333333331</v>
      </c>
    </row>
    <row r="24" spans="1:6" ht="14.25" thickTop="1" thickBot="1" x14ac:dyDescent="0.25">
      <c r="A24" s="8"/>
      <c r="B24" s="9" t="s">
        <v>4</v>
      </c>
      <c r="C24" s="42">
        <v>0.5</v>
      </c>
      <c r="D24" s="42">
        <v>0.5</v>
      </c>
      <c r="E24" s="42">
        <v>0.5</v>
      </c>
      <c r="F24" s="46">
        <v>0.5</v>
      </c>
    </row>
    <row r="25" spans="1:6" ht="14.25" thickTop="1" thickBot="1" x14ac:dyDescent="0.25">
      <c r="A25" s="8"/>
      <c r="B25" s="9" t="s">
        <v>5</v>
      </c>
      <c r="C25" s="42"/>
      <c r="D25" s="42"/>
      <c r="E25" s="42"/>
      <c r="F25" s="46"/>
    </row>
    <row r="26" spans="1:6" ht="14.25" thickTop="1" thickBot="1" x14ac:dyDescent="0.25">
      <c r="A26" s="8"/>
      <c r="B26" s="9" t="s">
        <v>6</v>
      </c>
      <c r="C26" s="42"/>
      <c r="D26" s="42"/>
      <c r="E26" s="42"/>
      <c r="F26" s="46"/>
    </row>
    <row r="27" spans="1:6" ht="13.5" thickBot="1" x14ac:dyDescent="0.25">
      <c r="A27" s="11"/>
      <c r="B27" s="12" t="s">
        <v>7</v>
      </c>
      <c r="C27" s="41">
        <f t="shared" ref="C27:F27" si="3">SUM(C24-C23+C26-C25)</f>
        <v>0.22916666666666669</v>
      </c>
      <c r="D27" s="41">
        <f t="shared" si="3"/>
        <v>0.22916666666666669</v>
      </c>
      <c r="E27" s="41">
        <f t="shared" si="3"/>
        <v>0.22916666666666669</v>
      </c>
      <c r="F27" s="47">
        <f t="shared" si="3"/>
        <v>0.22916666666666669</v>
      </c>
    </row>
    <row r="28" spans="1:6" ht="14.25" thickTop="1" thickBot="1" x14ac:dyDescent="0.25">
      <c r="A28" s="6" t="s">
        <v>11</v>
      </c>
      <c r="B28" s="7" t="s">
        <v>3</v>
      </c>
      <c r="C28" s="42">
        <v>0.27083333333333331</v>
      </c>
      <c r="D28" s="42">
        <v>0.27083333333333331</v>
      </c>
      <c r="E28" s="42">
        <v>0.27083333333333331</v>
      </c>
      <c r="F28" s="46">
        <v>0.27083333333333331</v>
      </c>
    </row>
    <row r="29" spans="1:6" ht="14.25" thickTop="1" thickBot="1" x14ac:dyDescent="0.25">
      <c r="A29" s="8"/>
      <c r="B29" s="9" t="s">
        <v>4</v>
      </c>
      <c r="C29" s="42">
        <v>0.5</v>
      </c>
      <c r="D29" s="42">
        <v>0.5</v>
      </c>
      <c r="E29" s="42">
        <v>0.5</v>
      </c>
      <c r="F29" s="46">
        <v>0.5</v>
      </c>
    </row>
    <row r="30" spans="1:6" ht="14.25" thickTop="1" thickBot="1" x14ac:dyDescent="0.25">
      <c r="A30" s="8"/>
      <c r="B30" s="9" t="s">
        <v>5</v>
      </c>
      <c r="C30" s="42"/>
      <c r="D30" s="42"/>
      <c r="E30" s="42"/>
      <c r="F30" s="46"/>
    </row>
    <row r="31" spans="1:6" ht="14.25" thickTop="1" thickBot="1" x14ac:dyDescent="0.25">
      <c r="A31" s="10"/>
      <c r="B31" s="9" t="s">
        <v>6</v>
      </c>
      <c r="C31" s="42"/>
      <c r="D31" s="42"/>
      <c r="E31" s="42"/>
      <c r="F31" s="46"/>
    </row>
    <row r="32" spans="1:6" ht="13.5" thickBot="1" x14ac:dyDescent="0.25">
      <c r="A32" s="11"/>
      <c r="B32" s="29" t="s">
        <v>7</v>
      </c>
      <c r="C32" s="41">
        <f t="shared" ref="C32:F32" si="4">SUM(C29-C28+C31-C30)</f>
        <v>0.22916666666666669</v>
      </c>
      <c r="D32" s="41">
        <f t="shared" si="4"/>
        <v>0.22916666666666669</v>
      </c>
      <c r="E32" s="41">
        <f t="shared" si="4"/>
        <v>0.22916666666666669</v>
      </c>
      <c r="F32" s="47">
        <f t="shared" si="4"/>
        <v>0.22916666666666669</v>
      </c>
    </row>
    <row r="33" spans="1:6" ht="14.25" thickTop="1" thickBot="1" x14ac:dyDescent="0.25">
      <c r="A33" s="8" t="s">
        <v>12</v>
      </c>
      <c r="B33" s="7" t="s">
        <v>3</v>
      </c>
      <c r="C33" s="42">
        <v>0.29166666666666669</v>
      </c>
      <c r="D33" s="42">
        <v>0.29166666666666669</v>
      </c>
      <c r="E33" s="42">
        <v>0.29166666666666669</v>
      </c>
      <c r="F33" s="46">
        <v>0.29166666666666669</v>
      </c>
    </row>
    <row r="34" spans="1:6" ht="14.25" thickTop="1" thickBot="1" x14ac:dyDescent="0.25">
      <c r="A34" s="8"/>
      <c r="B34" s="9" t="s">
        <v>4</v>
      </c>
      <c r="C34" s="42">
        <v>0.58333333333333337</v>
      </c>
      <c r="D34" s="42">
        <v>0.58333333333333337</v>
      </c>
      <c r="E34" s="42">
        <v>0.58333333333333337</v>
      </c>
      <c r="F34" s="46">
        <v>0.58333333333333337</v>
      </c>
    </row>
    <row r="35" spans="1:6" ht="14.25" thickTop="1" thickBot="1" x14ac:dyDescent="0.25">
      <c r="A35" s="8"/>
      <c r="B35" s="9" t="s">
        <v>5</v>
      </c>
      <c r="C35" s="42"/>
      <c r="D35" s="42"/>
      <c r="E35" s="42"/>
      <c r="F35" s="46"/>
    </row>
    <row r="36" spans="1:6" ht="14.25" thickTop="1" thickBot="1" x14ac:dyDescent="0.25">
      <c r="A36" s="8"/>
      <c r="B36" s="9" t="s">
        <v>6</v>
      </c>
      <c r="C36" s="42"/>
      <c r="D36" s="42"/>
      <c r="E36" s="42"/>
      <c r="F36" s="46"/>
    </row>
    <row r="37" spans="1:6" ht="13.5" thickBot="1" x14ac:dyDescent="0.25">
      <c r="A37" s="8"/>
      <c r="B37" s="14" t="s">
        <v>7</v>
      </c>
      <c r="C37" s="41">
        <f t="shared" ref="C37:F37" si="5">SUM(C34-C33+C36-C35)</f>
        <v>0.29166666666666669</v>
      </c>
      <c r="D37" s="41">
        <f t="shared" si="5"/>
        <v>0.29166666666666669</v>
      </c>
      <c r="E37" s="41">
        <f t="shared" si="5"/>
        <v>0.29166666666666669</v>
      </c>
      <c r="F37" s="47">
        <f t="shared" si="5"/>
        <v>0.29166666666666669</v>
      </c>
    </row>
    <row r="38" spans="1:6" ht="14.25" thickTop="1" thickBot="1" x14ac:dyDescent="0.25">
      <c r="A38" s="15"/>
      <c r="B38" s="16" t="s">
        <v>7</v>
      </c>
      <c r="C38" s="41">
        <f t="shared" ref="C38:F38" si="6">SUM(C12+C17+C22+C27+C32+C37)</f>
        <v>1.4375000000000002</v>
      </c>
      <c r="D38" s="41">
        <f t="shared" si="6"/>
        <v>1.4375000000000002</v>
      </c>
      <c r="E38" s="41">
        <f t="shared" si="6"/>
        <v>1.4375000000000002</v>
      </c>
      <c r="F38" s="47">
        <f t="shared" si="6"/>
        <v>1.4375000000000002</v>
      </c>
    </row>
    <row r="39" spans="1:6" ht="39" thickBot="1" x14ac:dyDescent="0.25">
      <c r="A39" s="17"/>
      <c r="B39" s="18" t="s">
        <v>13</v>
      </c>
      <c r="C39" s="44">
        <f t="shared" ref="C39:F39" si="7">IF(C38&gt;C6,C38-C6,0)</f>
        <v>0</v>
      </c>
      <c r="D39" s="44">
        <f t="shared" si="7"/>
        <v>0</v>
      </c>
      <c r="E39" s="44">
        <f t="shared" si="7"/>
        <v>0</v>
      </c>
      <c r="F39" s="48">
        <f t="shared" si="7"/>
        <v>0</v>
      </c>
    </row>
    <row r="40" spans="1:6" ht="26.25" customHeight="1" thickTop="1" thickBot="1" x14ac:dyDescent="0.25">
      <c r="A40" s="17"/>
      <c r="B40" s="19" t="s">
        <v>14</v>
      </c>
      <c r="C40" s="54" t="str">
        <f>IF(C6&gt;C38,"-",)&amp;TEXT(ABS(C6-C38),"hh:mm")</f>
        <v>-00:30</v>
      </c>
      <c r="D40" s="54" t="str">
        <f>IF(D6&gt;D38,"-",)&amp;TEXT(ABS(D6-D38),"hh:mm")</f>
        <v>-00:30</v>
      </c>
      <c r="E40" s="54" t="str">
        <f>IF(E6&gt;E38,"-",)&amp;TEXT(ABS(E6-E38),"hh:mm")</f>
        <v>-00:30</v>
      </c>
      <c r="F40" s="54" t="str">
        <f>IF(F6&gt;F38,"-",)&amp;TEXT(ABS(F6-F38),"hh:mm")</f>
        <v>-00:30</v>
      </c>
    </row>
    <row r="41" spans="1:6" ht="39.75" thickTop="1" thickBot="1" x14ac:dyDescent="0.25">
      <c r="B41" s="20" t="s">
        <v>15</v>
      </c>
      <c r="C41" s="49">
        <f>IF(C38&lt;C6,C6-C38,0)</f>
        <v>2.0833333333333037E-2</v>
      </c>
      <c r="D41" s="49">
        <f>IF(D38&lt;D6,D6-D38,0)</f>
        <v>2.0833333333333037E-2</v>
      </c>
      <c r="E41" s="49">
        <f>IF(E38&lt;E6,E6-E38,0)</f>
        <v>2.0833333333333037E-2</v>
      </c>
      <c r="F41" s="51">
        <f>IF(F38&lt;F6,F6-F38,0)</f>
        <v>2.0833333333333037E-2</v>
      </c>
    </row>
    <row r="42" spans="1:6" ht="30.75" thickTop="1" x14ac:dyDescent="0.2">
      <c r="A42" s="23" t="s">
        <v>16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83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9" zoomScaleNormal="100" workbookViewId="0">
      <selection activeCell="C40" sqref="C40:G40"/>
    </sheetView>
  </sheetViews>
  <sheetFormatPr baseColWidth="10" defaultRowHeight="12.75" x14ac:dyDescent="0.2"/>
  <sheetData>
    <row r="1" spans="1:10" ht="18" x14ac:dyDescent="0.25">
      <c r="B1" s="1"/>
      <c r="C1" s="38"/>
    </row>
    <row r="2" spans="1:10" ht="15.75" x14ac:dyDescent="0.25">
      <c r="A2" s="1"/>
      <c r="B2" s="1" t="s">
        <v>26</v>
      </c>
    </row>
    <row r="4" spans="1:10" ht="18" customHeight="1" thickBot="1" x14ac:dyDescent="0.25">
      <c r="C4" s="66" t="s">
        <v>18</v>
      </c>
      <c r="D4" s="66"/>
    </row>
    <row r="5" spans="1:10" ht="25.5" customHeight="1" thickTop="1" thickBot="1" x14ac:dyDescent="0.25">
      <c r="C5" s="24" t="s">
        <v>19</v>
      </c>
      <c r="D5" s="24" t="s">
        <v>20</v>
      </c>
      <c r="E5" s="24" t="s">
        <v>36</v>
      </c>
      <c r="F5" s="25" t="s">
        <v>25</v>
      </c>
      <c r="G5" s="25" t="s">
        <v>28</v>
      </c>
    </row>
    <row r="6" spans="1:10" ht="14.25" thickTop="1" thickBot="1" x14ac:dyDescent="0.25">
      <c r="A6" s="2"/>
      <c r="B6" s="3" t="s">
        <v>0</v>
      </c>
      <c r="C6" s="43">
        <v>1.4583333333333333</v>
      </c>
      <c r="D6" s="43">
        <v>1.4583333333333333</v>
      </c>
      <c r="E6" s="43">
        <v>1.4583333333333333</v>
      </c>
      <c r="F6" s="43">
        <v>1.4583333333333333</v>
      </c>
      <c r="G6" s="45">
        <v>1.4583333333333333</v>
      </c>
    </row>
    <row r="7" spans="1:10" ht="14.25" thickTop="1" thickBot="1" x14ac:dyDescent="0.25">
      <c r="A7" s="4"/>
      <c r="B7" s="5" t="s">
        <v>1</v>
      </c>
      <c r="C7" s="43">
        <v>0</v>
      </c>
      <c r="D7" s="43">
        <v>0</v>
      </c>
      <c r="E7" s="43">
        <v>0</v>
      </c>
      <c r="F7" s="43">
        <v>0</v>
      </c>
      <c r="G7" s="45">
        <v>0</v>
      </c>
    </row>
    <row r="8" spans="1:10" ht="14.25" thickTop="1" thickBot="1" x14ac:dyDescent="0.25">
      <c r="A8" s="6" t="s">
        <v>2</v>
      </c>
      <c r="B8" s="7" t="s">
        <v>3</v>
      </c>
      <c r="C8" s="42">
        <v>0.27083333333333331</v>
      </c>
      <c r="D8" s="42">
        <v>0.27083333333333331</v>
      </c>
      <c r="E8" s="42">
        <v>0.27083333333333331</v>
      </c>
      <c r="F8" s="42">
        <v>0.27083333333333331</v>
      </c>
      <c r="G8" s="46">
        <v>0.27083333333333331</v>
      </c>
    </row>
    <row r="9" spans="1:10" ht="14.25" thickTop="1" thickBot="1" x14ac:dyDescent="0.25">
      <c r="A9" s="8"/>
      <c r="B9" s="9" t="s">
        <v>4</v>
      </c>
      <c r="C9" s="42">
        <v>0.5</v>
      </c>
      <c r="D9" s="42">
        <v>0.5</v>
      </c>
      <c r="E9" s="42">
        <v>0.5</v>
      </c>
      <c r="F9" s="42">
        <v>0.5</v>
      </c>
      <c r="G9" s="46">
        <v>0.5</v>
      </c>
    </row>
    <row r="10" spans="1:10" ht="14.25" thickTop="1" thickBot="1" x14ac:dyDescent="0.25">
      <c r="A10" s="8"/>
      <c r="B10" s="9" t="s">
        <v>5</v>
      </c>
      <c r="C10" s="42"/>
      <c r="D10" s="42"/>
      <c r="E10" s="42"/>
      <c r="F10" s="42"/>
      <c r="G10" s="46"/>
    </row>
    <row r="11" spans="1:10" ht="14.25" thickTop="1" thickBot="1" x14ac:dyDescent="0.25">
      <c r="A11" s="10"/>
      <c r="B11" s="9" t="s">
        <v>6</v>
      </c>
      <c r="C11" s="42"/>
      <c r="D11" s="42"/>
      <c r="E11" s="42"/>
      <c r="F11" s="42"/>
      <c r="G11" s="46"/>
      <c r="J11" t="s">
        <v>35</v>
      </c>
    </row>
    <row r="12" spans="1:10" ht="13.5" thickBot="1" x14ac:dyDescent="0.25">
      <c r="A12" s="11"/>
      <c r="B12" s="29" t="s">
        <v>7</v>
      </c>
      <c r="C12" s="41">
        <f t="shared" ref="C12:G12" si="0">SUM(C9-C8+C11-C10)</f>
        <v>0.22916666666666669</v>
      </c>
      <c r="D12" s="41">
        <f t="shared" si="0"/>
        <v>0.22916666666666669</v>
      </c>
      <c r="E12" s="41">
        <f t="shared" si="0"/>
        <v>0.22916666666666669</v>
      </c>
      <c r="F12" s="41">
        <f t="shared" si="0"/>
        <v>0.22916666666666669</v>
      </c>
      <c r="G12" s="47">
        <f t="shared" si="0"/>
        <v>0.22916666666666669</v>
      </c>
    </row>
    <row r="13" spans="1:10" ht="14.25" thickTop="1" thickBot="1" x14ac:dyDescent="0.25">
      <c r="A13" s="6" t="s">
        <v>8</v>
      </c>
      <c r="B13" s="7" t="s">
        <v>3</v>
      </c>
      <c r="C13" s="42">
        <v>0.27083333333333331</v>
      </c>
      <c r="D13" s="42">
        <v>0.27083333333333331</v>
      </c>
      <c r="E13" s="42">
        <v>0.27083333333333331</v>
      </c>
      <c r="F13" s="42">
        <v>0.27083333333333331</v>
      </c>
      <c r="G13" s="46">
        <v>0.27083333333333331</v>
      </c>
    </row>
    <row r="14" spans="1:10" ht="14.25" thickTop="1" thickBot="1" x14ac:dyDescent="0.25">
      <c r="A14" s="8"/>
      <c r="B14" s="9" t="s">
        <v>4</v>
      </c>
      <c r="C14" s="42">
        <v>0.5</v>
      </c>
      <c r="D14" s="42">
        <v>0.5</v>
      </c>
      <c r="E14" s="42">
        <v>0.5</v>
      </c>
      <c r="F14" s="42">
        <v>0.5</v>
      </c>
      <c r="G14" s="46">
        <v>0.5</v>
      </c>
    </row>
    <row r="15" spans="1:10" ht="14.25" thickTop="1" thickBot="1" x14ac:dyDescent="0.25">
      <c r="A15" s="8"/>
      <c r="B15" s="9" t="s">
        <v>5</v>
      </c>
      <c r="C15" s="42"/>
      <c r="D15" s="42"/>
      <c r="E15" s="42"/>
      <c r="F15" s="42"/>
      <c r="G15" s="46"/>
    </row>
    <row r="16" spans="1:10" ht="14.25" thickTop="1" thickBot="1" x14ac:dyDescent="0.25">
      <c r="A16" s="8"/>
      <c r="B16" s="9" t="s">
        <v>6</v>
      </c>
      <c r="C16" s="42"/>
      <c r="D16" s="42"/>
      <c r="E16" s="42"/>
      <c r="F16" s="42"/>
      <c r="G16" s="46"/>
    </row>
    <row r="17" spans="1:7" ht="13.5" thickBot="1" x14ac:dyDescent="0.25">
      <c r="A17" s="11"/>
      <c r="B17" s="29" t="s">
        <v>7</v>
      </c>
      <c r="C17" s="41">
        <f t="shared" ref="C17:G17" si="1">SUM(C14-C13+C16-C15)</f>
        <v>0.22916666666666669</v>
      </c>
      <c r="D17" s="41">
        <f t="shared" si="1"/>
        <v>0.22916666666666669</v>
      </c>
      <c r="E17" s="41">
        <f t="shared" si="1"/>
        <v>0.22916666666666669</v>
      </c>
      <c r="F17" s="41">
        <f t="shared" si="1"/>
        <v>0.22916666666666669</v>
      </c>
      <c r="G17" s="47">
        <f t="shared" si="1"/>
        <v>0.22916666666666669</v>
      </c>
    </row>
    <row r="18" spans="1:7" ht="14.25" thickTop="1" thickBot="1" x14ac:dyDescent="0.25">
      <c r="A18" s="8" t="s">
        <v>9</v>
      </c>
      <c r="B18" s="7" t="s">
        <v>3</v>
      </c>
      <c r="C18" s="42">
        <v>0.27083333333333331</v>
      </c>
      <c r="D18" s="42">
        <v>0.27083333333333331</v>
      </c>
      <c r="E18" s="42">
        <v>0.27083333333333331</v>
      </c>
      <c r="F18" s="42">
        <v>0.27083333333333331</v>
      </c>
      <c r="G18" s="46">
        <v>0.27083333333333331</v>
      </c>
    </row>
    <row r="19" spans="1:7" ht="14.25" thickTop="1" thickBot="1" x14ac:dyDescent="0.25">
      <c r="A19" s="8"/>
      <c r="B19" s="9" t="s">
        <v>4</v>
      </c>
      <c r="C19" s="42">
        <v>0.5</v>
      </c>
      <c r="D19" s="42">
        <v>0.5</v>
      </c>
      <c r="E19" s="42">
        <v>0.5</v>
      </c>
      <c r="F19" s="42">
        <v>0.5</v>
      </c>
      <c r="G19" s="46">
        <v>0.5</v>
      </c>
    </row>
    <row r="20" spans="1:7" ht="14.25" thickTop="1" thickBot="1" x14ac:dyDescent="0.25">
      <c r="A20" s="8"/>
      <c r="B20" s="9" t="s">
        <v>5</v>
      </c>
      <c r="C20" s="42"/>
      <c r="D20" s="42"/>
      <c r="E20" s="42"/>
      <c r="F20" s="42"/>
      <c r="G20" s="46"/>
    </row>
    <row r="21" spans="1:7" ht="14.25" thickTop="1" thickBot="1" x14ac:dyDescent="0.25">
      <c r="A21" s="10"/>
      <c r="B21" s="9" t="s">
        <v>6</v>
      </c>
      <c r="C21" s="42"/>
      <c r="D21" s="42"/>
      <c r="E21" s="42"/>
      <c r="F21" s="42"/>
      <c r="G21" s="46"/>
    </row>
    <row r="22" spans="1:7" ht="13.5" thickBot="1" x14ac:dyDescent="0.25">
      <c r="A22" s="8"/>
      <c r="B22" s="28" t="s">
        <v>7</v>
      </c>
      <c r="C22" s="41">
        <f t="shared" ref="C22:G22" si="2">SUM(C19-C18+C21-C20)</f>
        <v>0.22916666666666669</v>
      </c>
      <c r="D22" s="41">
        <f t="shared" si="2"/>
        <v>0.22916666666666669</v>
      </c>
      <c r="E22" s="41">
        <f t="shared" si="2"/>
        <v>0.22916666666666669</v>
      </c>
      <c r="F22" s="41">
        <f t="shared" si="2"/>
        <v>0.22916666666666669</v>
      </c>
      <c r="G22" s="47">
        <f t="shared" si="2"/>
        <v>0.22916666666666669</v>
      </c>
    </row>
    <row r="23" spans="1:7" ht="14.25" thickTop="1" thickBot="1" x14ac:dyDescent="0.25">
      <c r="A23" s="6" t="s">
        <v>10</v>
      </c>
      <c r="B23" s="7" t="s">
        <v>3</v>
      </c>
      <c r="C23" s="42">
        <v>0.27083333333333331</v>
      </c>
      <c r="D23" s="42">
        <v>0.27083333333333331</v>
      </c>
      <c r="E23" s="42">
        <v>0.27083333333333331</v>
      </c>
      <c r="F23" s="42">
        <v>0.27083333333333331</v>
      </c>
      <c r="G23" s="46">
        <v>0.27083333333333331</v>
      </c>
    </row>
    <row r="24" spans="1:7" ht="14.25" thickTop="1" thickBot="1" x14ac:dyDescent="0.25">
      <c r="A24" s="8"/>
      <c r="B24" s="9" t="s">
        <v>4</v>
      </c>
      <c r="C24" s="42">
        <v>0.5</v>
      </c>
      <c r="D24" s="42">
        <v>0.5</v>
      </c>
      <c r="E24" s="42">
        <v>0.5</v>
      </c>
      <c r="F24" s="42">
        <v>0.5</v>
      </c>
      <c r="G24" s="46">
        <v>0.5</v>
      </c>
    </row>
    <row r="25" spans="1:7" ht="14.25" thickTop="1" thickBot="1" x14ac:dyDescent="0.25">
      <c r="A25" s="8"/>
      <c r="B25" s="9" t="s">
        <v>5</v>
      </c>
      <c r="C25" s="42"/>
      <c r="D25" s="42"/>
      <c r="E25" s="42"/>
      <c r="F25" s="42"/>
      <c r="G25" s="46"/>
    </row>
    <row r="26" spans="1:7" ht="14.25" thickTop="1" thickBot="1" x14ac:dyDescent="0.25">
      <c r="A26" s="8"/>
      <c r="B26" s="9" t="s">
        <v>6</v>
      </c>
      <c r="C26" s="42"/>
      <c r="D26" s="42"/>
      <c r="E26" s="42"/>
      <c r="F26" s="42"/>
      <c r="G26" s="46"/>
    </row>
    <row r="27" spans="1:7" ht="13.5" thickBot="1" x14ac:dyDescent="0.25">
      <c r="A27" s="11"/>
      <c r="B27" s="12" t="s">
        <v>7</v>
      </c>
      <c r="C27" s="41">
        <f t="shared" ref="C27:G27" si="3">SUM(C24-C23+C26-C25)</f>
        <v>0.22916666666666669</v>
      </c>
      <c r="D27" s="41">
        <f t="shared" si="3"/>
        <v>0.22916666666666669</v>
      </c>
      <c r="E27" s="41">
        <f t="shared" si="3"/>
        <v>0.22916666666666669</v>
      </c>
      <c r="F27" s="41">
        <f t="shared" si="3"/>
        <v>0.22916666666666669</v>
      </c>
      <c r="G27" s="47">
        <f t="shared" si="3"/>
        <v>0.22916666666666669</v>
      </c>
    </row>
    <row r="28" spans="1:7" ht="14.25" thickTop="1" thickBot="1" x14ac:dyDescent="0.25">
      <c r="A28" s="6" t="s">
        <v>11</v>
      </c>
      <c r="B28" s="7" t="s">
        <v>3</v>
      </c>
      <c r="C28" s="42">
        <v>0.27083333333333331</v>
      </c>
      <c r="D28" s="42">
        <v>0.27083333333333331</v>
      </c>
      <c r="E28" s="42">
        <v>0.27083333333333331</v>
      </c>
      <c r="F28" s="42">
        <v>0.27083333333333331</v>
      </c>
      <c r="G28" s="46">
        <v>0.27083333333333331</v>
      </c>
    </row>
    <row r="29" spans="1:7" ht="14.25" thickTop="1" thickBot="1" x14ac:dyDescent="0.25">
      <c r="A29" s="8"/>
      <c r="B29" s="9" t="s">
        <v>4</v>
      </c>
      <c r="C29" s="42">
        <v>0.5</v>
      </c>
      <c r="D29" s="42">
        <v>0.5</v>
      </c>
      <c r="E29" s="42">
        <v>0.5</v>
      </c>
      <c r="F29" s="42">
        <v>0.5</v>
      </c>
      <c r="G29" s="46">
        <v>0.5</v>
      </c>
    </row>
    <row r="30" spans="1:7" ht="14.25" thickTop="1" thickBot="1" x14ac:dyDescent="0.25">
      <c r="A30" s="8"/>
      <c r="B30" s="9" t="s">
        <v>5</v>
      </c>
      <c r="C30" s="42"/>
      <c r="D30" s="42"/>
      <c r="E30" s="42"/>
      <c r="F30" s="42"/>
      <c r="G30" s="46"/>
    </row>
    <row r="31" spans="1:7" ht="14.25" thickTop="1" thickBot="1" x14ac:dyDescent="0.25">
      <c r="A31" s="10"/>
      <c r="B31" s="9" t="s">
        <v>6</v>
      </c>
      <c r="C31" s="42"/>
      <c r="D31" s="42"/>
      <c r="E31" s="42"/>
      <c r="F31" s="42"/>
      <c r="G31" s="46"/>
    </row>
    <row r="32" spans="1:7" ht="13.5" thickBot="1" x14ac:dyDescent="0.25">
      <c r="A32" s="11"/>
      <c r="B32" s="12" t="s">
        <v>7</v>
      </c>
      <c r="C32" s="41">
        <f t="shared" ref="C32:G32" si="4">SUM(C29-C28+C31-C30)</f>
        <v>0.22916666666666669</v>
      </c>
      <c r="D32" s="41">
        <f t="shared" si="4"/>
        <v>0.22916666666666669</v>
      </c>
      <c r="E32" s="41">
        <f t="shared" si="4"/>
        <v>0.22916666666666669</v>
      </c>
      <c r="F32" s="41">
        <f t="shared" si="4"/>
        <v>0.22916666666666669</v>
      </c>
      <c r="G32" s="47">
        <f t="shared" si="4"/>
        <v>0.22916666666666669</v>
      </c>
    </row>
    <row r="33" spans="1:7" ht="14.25" thickTop="1" thickBot="1" x14ac:dyDescent="0.25">
      <c r="A33" s="8" t="s">
        <v>12</v>
      </c>
      <c r="B33" s="7" t="s">
        <v>3</v>
      </c>
      <c r="C33" s="42">
        <v>0.29166666666666669</v>
      </c>
      <c r="D33" s="42">
        <v>0.29166666666666669</v>
      </c>
      <c r="E33" s="42">
        <v>0.29166666666666669</v>
      </c>
      <c r="F33" s="42">
        <v>0.29166666666666669</v>
      </c>
      <c r="G33" s="46">
        <v>0.29166666666666669</v>
      </c>
    </row>
    <row r="34" spans="1:7" ht="14.25" thickTop="1" thickBot="1" x14ac:dyDescent="0.25">
      <c r="A34" s="8"/>
      <c r="B34" s="9" t="s">
        <v>4</v>
      </c>
      <c r="C34" s="42">
        <v>0.58333333333333337</v>
      </c>
      <c r="D34" s="42">
        <v>0.58333333333333337</v>
      </c>
      <c r="E34" s="42">
        <v>0.58333333333333337</v>
      </c>
      <c r="F34" s="42">
        <v>0.58333333333333337</v>
      </c>
      <c r="G34" s="46">
        <v>0.58333333333333337</v>
      </c>
    </row>
    <row r="35" spans="1:7" ht="14.25" thickTop="1" thickBot="1" x14ac:dyDescent="0.25">
      <c r="A35" s="8"/>
      <c r="B35" s="9" t="s">
        <v>5</v>
      </c>
      <c r="C35" s="42"/>
      <c r="D35" s="42"/>
      <c r="E35" s="42"/>
      <c r="F35" s="42"/>
      <c r="G35" s="46"/>
    </row>
    <row r="36" spans="1:7" ht="14.25" thickTop="1" thickBot="1" x14ac:dyDescent="0.25">
      <c r="A36" s="8"/>
      <c r="B36" s="9" t="s">
        <v>6</v>
      </c>
      <c r="C36" s="42"/>
      <c r="D36" s="42"/>
      <c r="E36" s="42"/>
      <c r="F36" s="42"/>
      <c r="G36" s="46"/>
    </row>
    <row r="37" spans="1:7" ht="13.5" thickBot="1" x14ac:dyDescent="0.25">
      <c r="A37" s="8"/>
      <c r="B37" s="30" t="s">
        <v>7</v>
      </c>
      <c r="C37" s="41">
        <f t="shared" ref="C37:G37" si="5">SUM(C34-C33+C36-C35)</f>
        <v>0.29166666666666669</v>
      </c>
      <c r="D37" s="41">
        <f t="shared" si="5"/>
        <v>0.29166666666666669</v>
      </c>
      <c r="E37" s="41">
        <f t="shared" si="5"/>
        <v>0.29166666666666669</v>
      </c>
      <c r="F37" s="41">
        <f t="shared" si="5"/>
        <v>0.29166666666666669</v>
      </c>
      <c r="G37" s="47">
        <f t="shared" si="5"/>
        <v>0.29166666666666669</v>
      </c>
    </row>
    <row r="38" spans="1:7" ht="14.25" thickTop="1" thickBot="1" x14ac:dyDescent="0.25">
      <c r="A38" s="15"/>
      <c r="B38" s="31" t="s">
        <v>7</v>
      </c>
      <c r="C38" s="41">
        <f t="shared" ref="C38:G38" si="6">SUM(C12+C17+C22+C27+C32+C37)</f>
        <v>1.4375000000000002</v>
      </c>
      <c r="D38" s="41">
        <f t="shared" si="6"/>
        <v>1.4375000000000002</v>
      </c>
      <c r="E38" s="41">
        <f t="shared" si="6"/>
        <v>1.4375000000000002</v>
      </c>
      <c r="F38" s="41">
        <f t="shared" si="6"/>
        <v>1.4375000000000002</v>
      </c>
      <c r="G38" s="47">
        <f t="shared" si="6"/>
        <v>1.4375000000000002</v>
      </c>
    </row>
    <row r="39" spans="1:7" ht="39" thickBot="1" x14ac:dyDescent="0.25">
      <c r="A39" s="17"/>
      <c r="B39" s="32" t="s">
        <v>13</v>
      </c>
      <c r="C39" s="33"/>
      <c r="D39" s="33"/>
      <c r="E39" s="33"/>
      <c r="F39" s="33"/>
      <c r="G39" s="36"/>
    </row>
    <row r="40" spans="1:7" ht="27" thickTop="1" thickBot="1" x14ac:dyDescent="0.25">
      <c r="A40" s="17"/>
      <c r="B40" s="34" t="s">
        <v>14</v>
      </c>
      <c r="C40" s="54" t="str">
        <f>IF(C6&gt;C38,"-",)&amp;TEXT(ABS(C6-C38),"hh:mm")</f>
        <v>-00:30</v>
      </c>
      <c r="D40" s="54" t="str">
        <f>IF(D6&gt;D38,"-",)&amp;TEXT(ABS(D6-D38),"hh:mm")</f>
        <v>-00:30</v>
      </c>
      <c r="E40" s="54" t="str">
        <f>IF(E6&gt;E38,"-",)&amp;TEXT(ABS(E6-E38),"hh:mm")</f>
        <v>-00:30</v>
      </c>
      <c r="F40" s="54" t="str">
        <f>IF(F6&gt;F38,"-",)&amp;TEXT(ABS(F6-F38),"hh:mm")</f>
        <v>-00:30</v>
      </c>
      <c r="G40" s="54" t="str">
        <f>IF(G6&gt;G38,"-",)&amp;TEXT(ABS(G6-G38),"hh:mm")</f>
        <v>-00:30</v>
      </c>
    </row>
    <row r="41" spans="1:7" ht="39" thickBot="1" x14ac:dyDescent="0.25">
      <c r="A41" s="17"/>
      <c r="B41" s="35" t="s">
        <v>15</v>
      </c>
      <c r="C41" s="49">
        <f>IF(C38&lt;C6,C6-C38,0)</f>
        <v>2.0833333333333037E-2</v>
      </c>
      <c r="D41" s="49">
        <f>IF(D38&lt;D6,D6-D38,0)</f>
        <v>2.0833333333333037E-2</v>
      </c>
      <c r="E41" s="49">
        <f>IF(E38&lt;E6,E6-E38,0)</f>
        <v>2.0833333333333037E-2</v>
      </c>
      <c r="F41" s="49">
        <f>IF(F38&lt;F6,F6-F38,0)</f>
        <v>2.0833333333333037E-2</v>
      </c>
      <c r="G41" s="50">
        <f>IF(G38&lt;G6,G6-G38,0)</f>
        <v>2.0833333333333037E-2</v>
      </c>
    </row>
    <row r="42" spans="1:7" ht="13.5" thickTop="1" x14ac:dyDescent="0.2">
      <c r="A42" s="21"/>
      <c r="B42" s="22"/>
    </row>
    <row r="43" spans="1:7" ht="30" x14ac:dyDescent="0.2">
      <c r="A43" s="23" t="s">
        <v>16</v>
      </c>
      <c r="B43" s="22"/>
    </row>
  </sheetData>
  <sheetProtection selectLockedCells="1" selectUnlockedCells="1"/>
  <mergeCells count="1">
    <mergeCell ref="C4:D4"/>
  </mergeCells>
  <pageMargins left="0.78749999999999998" right="0.78749999999999998" top="0.98402777777777772" bottom="0.98402777777777772" header="0.51180555555555551" footer="0.51180555555555551"/>
  <pageSetup paperSize="9" scale="83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opLeftCell="A9" zoomScaleNormal="100" workbookViewId="0">
      <selection activeCell="G41" sqref="G41"/>
    </sheetView>
  </sheetViews>
  <sheetFormatPr baseColWidth="10" defaultRowHeight="12.75" x14ac:dyDescent="0.2"/>
  <sheetData>
    <row r="2" spans="1:5" ht="15.75" x14ac:dyDescent="0.25">
      <c r="A2" s="1"/>
      <c r="B2" s="1" t="s">
        <v>26</v>
      </c>
    </row>
    <row r="4" spans="1:5" ht="18" customHeight="1" thickBot="1" x14ac:dyDescent="0.25">
      <c r="C4" s="27" t="s">
        <v>23</v>
      </c>
      <c r="D4" s="27" t="s">
        <v>29</v>
      </c>
    </row>
    <row r="5" spans="1:5" ht="25.5" customHeight="1" thickTop="1" thickBot="1" x14ac:dyDescent="0.25">
      <c r="C5" s="24" t="s">
        <v>19</v>
      </c>
      <c r="D5" s="25" t="s">
        <v>20</v>
      </c>
    </row>
    <row r="6" spans="1:5" ht="14.25" thickTop="1" thickBot="1" x14ac:dyDescent="0.25">
      <c r="A6" s="2"/>
      <c r="B6" s="3" t="s">
        <v>0</v>
      </c>
      <c r="C6" s="43">
        <v>1.4583333333333333</v>
      </c>
      <c r="D6" s="45">
        <v>1.4583333333333333</v>
      </c>
    </row>
    <row r="7" spans="1:5" ht="14.25" thickTop="1" thickBot="1" x14ac:dyDescent="0.25">
      <c r="A7" s="4"/>
      <c r="B7" s="5" t="s">
        <v>1</v>
      </c>
      <c r="C7" s="43">
        <v>0</v>
      </c>
      <c r="D7" s="45">
        <v>0</v>
      </c>
    </row>
    <row r="8" spans="1:5" ht="14.25" thickTop="1" thickBot="1" x14ac:dyDescent="0.25">
      <c r="A8" s="6" t="s">
        <v>2</v>
      </c>
      <c r="B8" s="7" t="s">
        <v>3</v>
      </c>
      <c r="C8" s="42">
        <v>0.27083333333333331</v>
      </c>
      <c r="D8" s="46">
        <v>0.27083333333333331</v>
      </c>
    </row>
    <row r="9" spans="1:5" ht="14.25" thickTop="1" thickBot="1" x14ac:dyDescent="0.25">
      <c r="A9" s="8"/>
      <c r="B9" s="9" t="s">
        <v>4</v>
      </c>
      <c r="C9" s="42">
        <v>0.5</v>
      </c>
      <c r="D9" s="46">
        <v>0.5</v>
      </c>
    </row>
    <row r="10" spans="1:5" ht="14.25" thickTop="1" thickBot="1" x14ac:dyDescent="0.25">
      <c r="A10" s="8"/>
      <c r="B10" s="9" t="s">
        <v>5</v>
      </c>
      <c r="C10" s="42"/>
      <c r="D10" s="46"/>
    </row>
    <row r="11" spans="1:5" ht="14.25" thickTop="1" thickBot="1" x14ac:dyDescent="0.25">
      <c r="A11" s="10"/>
      <c r="B11" s="9" t="s">
        <v>6</v>
      </c>
      <c r="C11" s="42"/>
      <c r="D11" s="46"/>
    </row>
    <row r="12" spans="1:5" ht="13.5" thickBot="1" x14ac:dyDescent="0.25">
      <c r="A12" s="11"/>
      <c r="B12" s="12" t="s">
        <v>7</v>
      </c>
      <c r="C12" s="41">
        <f t="shared" ref="C12:D12" si="0">SUM(C9-C8+C11-C10)</f>
        <v>0.22916666666666669</v>
      </c>
      <c r="D12" s="47">
        <f t="shared" si="0"/>
        <v>0.22916666666666669</v>
      </c>
    </row>
    <row r="13" spans="1:5" ht="14.25" thickTop="1" thickBot="1" x14ac:dyDescent="0.25">
      <c r="A13" s="6" t="s">
        <v>8</v>
      </c>
      <c r="B13" s="7" t="s">
        <v>3</v>
      </c>
      <c r="C13" s="42">
        <v>0.27083333333333331</v>
      </c>
      <c r="D13" s="46">
        <v>0.27083333333333331</v>
      </c>
      <c r="E13" s="39"/>
    </row>
    <row r="14" spans="1:5" ht="14.25" thickTop="1" thickBot="1" x14ac:dyDescent="0.25">
      <c r="A14" s="8"/>
      <c r="B14" s="9" t="s">
        <v>4</v>
      </c>
      <c r="C14" s="42">
        <v>0.5</v>
      </c>
      <c r="D14" s="46">
        <v>0.5</v>
      </c>
      <c r="E14" s="39"/>
    </row>
    <row r="15" spans="1:5" ht="14.25" thickTop="1" thickBot="1" x14ac:dyDescent="0.25">
      <c r="A15" s="8"/>
      <c r="B15" s="9" t="s">
        <v>5</v>
      </c>
      <c r="C15" s="42"/>
      <c r="D15" s="46"/>
      <c r="E15" s="39"/>
    </row>
    <row r="16" spans="1:5" ht="14.25" thickTop="1" thickBot="1" x14ac:dyDescent="0.25">
      <c r="A16" s="8"/>
      <c r="B16" s="9" t="s">
        <v>6</v>
      </c>
      <c r="C16" s="42"/>
      <c r="D16" s="46"/>
      <c r="E16" s="39"/>
    </row>
    <row r="17" spans="1:5" ht="13.5" thickBot="1" x14ac:dyDescent="0.25">
      <c r="A17" s="11"/>
      <c r="B17" s="29" t="s">
        <v>7</v>
      </c>
      <c r="C17" s="41">
        <f t="shared" ref="C17:D17" si="1">SUM(C14-C13+C16-C15)</f>
        <v>0.22916666666666669</v>
      </c>
      <c r="D17" s="47">
        <f t="shared" si="1"/>
        <v>0.22916666666666669</v>
      </c>
    </row>
    <row r="18" spans="1:5" ht="14.25" thickTop="1" thickBot="1" x14ac:dyDescent="0.25">
      <c r="A18" s="8" t="s">
        <v>9</v>
      </c>
      <c r="B18" s="7" t="s">
        <v>3</v>
      </c>
      <c r="C18" s="42">
        <v>0.27083333333333331</v>
      </c>
      <c r="D18" s="46">
        <v>0.27083333333333331</v>
      </c>
    </row>
    <row r="19" spans="1:5" ht="14.25" thickTop="1" thickBot="1" x14ac:dyDescent="0.25">
      <c r="A19" s="8"/>
      <c r="B19" s="9" t="s">
        <v>4</v>
      </c>
      <c r="C19" s="42">
        <v>0.5</v>
      </c>
      <c r="D19" s="46">
        <v>0.5</v>
      </c>
    </row>
    <row r="20" spans="1:5" ht="14.25" thickTop="1" thickBot="1" x14ac:dyDescent="0.25">
      <c r="A20" s="8"/>
      <c r="B20" s="9" t="s">
        <v>5</v>
      </c>
      <c r="C20" s="42"/>
      <c r="D20" s="46"/>
    </row>
    <row r="21" spans="1:5" ht="14.25" thickTop="1" thickBot="1" x14ac:dyDescent="0.25">
      <c r="A21" s="10"/>
      <c r="B21" s="9" t="s">
        <v>6</v>
      </c>
      <c r="C21" s="42"/>
      <c r="D21" s="46"/>
    </row>
    <row r="22" spans="1:5" ht="13.5" thickBot="1" x14ac:dyDescent="0.25">
      <c r="A22" s="8"/>
      <c r="B22" s="28" t="s">
        <v>7</v>
      </c>
      <c r="C22" s="41">
        <f t="shared" ref="C22:D22" si="2">SUM(C19-C18+C21-C20)</f>
        <v>0.22916666666666669</v>
      </c>
      <c r="D22" s="47">
        <f t="shared" si="2"/>
        <v>0.22916666666666669</v>
      </c>
    </row>
    <row r="23" spans="1:5" ht="14.25" thickTop="1" thickBot="1" x14ac:dyDescent="0.25">
      <c r="A23" s="6" t="s">
        <v>10</v>
      </c>
      <c r="B23" s="7" t="s">
        <v>3</v>
      </c>
      <c r="C23" s="42">
        <v>0.27083333333333331</v>
      </c>
      <c r="D23" s="46">
        <v>0.27083333333333331</v>
      </c>
      <c r="E23" s="39"/>
    </row>
    <row r="24" spans="1:5" ht="14.25" thickTop="1" thickBot="1" x14ac:dyDescent="0.25">
      <c r="A24" s="8"/>
      <c r="B24" s="9" t="s">
        <v>4</v>
      </c>
      <c r="C24" s="42">
        <v>0.5</v>
      </c>
      <c r="D24" s="46">
        <v>0.5</v>
      </c>
      <c r="E24" s="39"/>
    </row>
    <row r="25" spans="1:5" ht="14.25" thickTop="1" thickBot="1" x14ac:dyDescent="0.25">
      <c r="A25" s="8"/>
      <c r="B25" s="9" t="s">
        <v>5</v>
      </c>
      <c r="C25" s="42"/>
      <c r="D25" s="46"/>
      <c r="E25" s="39"/>
    </row>
    <row r="26" spans="1:5" ht="14.25" thickTop="1" thickBot="1" x14ac:dyDescent="0.25">
      <c r="A26" s="8"/>
      <c r="B26" s="9" t="s">
        <v>6</v>
      </c>
      <c r="C26" s="42"/>
      <c r="D26" s="46"/>
      <c r="E26" s="39"/>
    </row>
    <row r="27" spans="1:5" ht="13.5" thickBot="1" x14ac:dyDescent="0.25">
      <c r="A27" s="11"/>
      <c r="B27" s="40" t="s">
        <v>7</v>
      </c>
      <c r="C27" s="41">
        <f t="shared" ref="C27:D27" si="3">SUM(C24-C23+C26-C25)</f>
        <v>0.22916666666666669</v>
      </c>
      <c r="D27" s="47">
        <f t="shared" si="3"/>
        <v>0.22916666666666669</v>
      </c>
    </row>
    <row r="28" spans="1:5" ht="14.25" thickTop="1" thickBot="1" x14ac:dyDescent="0.25">
      <c r="A28" s="6" t="s">
        <v>11</v>
      </c>
      <c r="B28" s="7" t="s">
        <v>3</v>
      </c>
      <c r="C28" s="42">
        <v>0.27083333333333331</v>
      </c>
      <c r="D28" s="46">
        <v>0.27083333333333331</v>
      </c>
    </row>
    <row r="29" spans="1:5" ht="14.25" thickTop="1" thickBot="1" x14ac:dyDescent="0.25">
      <c r="A29" s="8"/>
      <c r="B29" s="9" t="s">
        <v>4</v>
      </c>
      <c r="C29" s="42">
        <v>0.5</v>
      </c>
      <c r="D29" s="46">
        <v>0.5</v>
      </c>
    </row>
    <row r="30" spans="1:5" ht="14.25" thickTop="1" thickBot="1" x14ac:dyDescent="0.25">
      <c r="A30" s="8"/>
      <c r="B30" s="9" t="s">
        <v>5</v>
      </c>
      <c r="C30" s="42"/>
      <c r="D30" s="46"/>
    </row>
    <row r="31" spans="1:5" ht="14.25" thickTop="1" thickBot="1" x14ac:dyDescent="0.25">
      <c r="A31" s="10"/>
      <c r="B31" s="9" t="s">
        <v>6</v>
      </c>
      <c r="C31" s="42"/>
      <c r="D31" s="46"/>
    </row>
    <row r="32" spans="1:5" ht="13.5" thickBot="1" x14ac:dyDescent="0.25">
      <c r="A32" s="11"/>
      <c r="B32" s="29" t="s">
        <v>7</v>
      </c>
      <c r="C32" s="41">
        <f t="shared" ref="C32:D32" si="4">SUM(C29-C28+C31-C30)</f>
        <v>0.22916666666666669</v>
      </c>
      <c r="D32" s="47">
        <f t="shared" si="4"/>
        <v>0.22916666666666669</v>
      </c>
    </row>
    <row r="33" spans="1:4" ht="14.25" thickTop="1" thickBot="1" x14ac:dyDescent="0.25">
      <c r="A33" s="8" t="s">
        <v>12</v>
      </c>
      <c r="B33" s="7" t="s">
        <v>3</v>
      </c>
      <c r="C33" s="42">
        <v>0.29166666666666669</v>
      </c>
      <c r="D33" s="46">
        <v>0.29166666666666669</v>
      </c>
    </row>
    <row r="34" spans="1:4" ht="14.25" thickTop="1" thickBot="1" x14ac:dyDescent="0.25">
      <c r="A34" s="8"/>
      <c r="B34" s="9" t="s">
        <v>4</v>
      </c>
      <c r="C34" s="42">
        <v>0.58333333333333337</v>
      </c>
      <c r="D34" s="46">
        <v>0.58333333333333337</v>
      </c>
    </row>
    <row r="35" spans="1:4" ht="14.25" thickTop="1" thickBot="1" x14ac:dyDescent="0.25">
      <c r="A35" s="8"/>
      <c r="B35" s="9" t="s">
        <v>5</v>
      </c>
      <c r="C35" s="42"/>
      <c r="D35" s="46"/>
    </row>
    <row r="36" spans="1:4" ht="14.25" thickTop="1" thickBot="1" x14ac:dyDescent="0.25">
      <c r="A36" s="8"/>
      <c r="B36" s="9" t="s">
        <v>6</v>
      </c>
      <c r="C36" s="42"/>
      <c r="D36" s="46"/>
    </row>
    <row r="37" spans="1:4" ht="13.5" thickBot="1" x14ac:dyDescent="0.25">
      <c r="A37" s="8"/>
      <c r="B37" s="30" t="s">
        <v>7</v>
      </c>
      <c r="C37" s="41">
        <f t="shared" ref="C37:D37" si="5">SUM(C34-C33+C36-C35)</f>
        <v>0.29166666666666669</v>
      </c>
      <c r="D37" s="47">
        <f t="shared" si="5"/>
        <v>0.29166666666666669</v>
      </c>
    </row>
    <row r="38" spans="1:4" ht="14.25" thickTop="1" thickBot="1" x14ac:dyDescent="0.25">
      <c r="A38" s="15"/>
      <c r="B38" s="31" t="s">
        <v>7</v>
      </c>
      <c r="C38" s="41">
        <f t="shared" ref="C38:D38" si="6">SUM(C12+C17+C22+C27+C32+C37)</f>
        <v>1.4375000000000002</v>
      </c>
      <c r="D38" s="47">
        <f t="shared" si="6"/>
        <v>1.4375000000000002</v>
      </c>
    </row>
    <row r="39" spans="1:4" ht="39" thickBot="1" x14ac:dyDescent="0.25">
      <c r="A39" s="17"/>
      <c r="B39" s="32" t="s">
        <v>13</v>
      </c>
      <c r="C39" s="33"/>
      <c r="D39" s="36"/>
    </row>
    <row r="40" spans="1:4" ht="27" thickTop="1" thickBot="1" x14ac:dyDescent="0.25">
      <c r="A40" s="17"/>
      <c r="B40" s="34" t="s">
        <v>14</v>
      </c>
      <c r="C40" s="54" t="str">
        <f>IF(C6&gt;C38,"-",)&amp;TEXT(ABS(C6-C38),"hh:mm")</f>
        <v>-00:30</v>
      </c>
      <c r="D40" s="54" t="str">
        <f>IF(D6&gt;D38,"-",)&amp;TEXT(ABS(D6-D38),"hh:mm")</f>
        <v>-00:30</v>
      </c>
    </row>
    <row r="41" spans="1:4" ht="39" thickBot="1" x14ac:dyDescent="0.25">
      <c r="A41" s="17"/>
      <c r="B41" s="35" t="s">
        <v>15</v>
      </c>
      <c r="C41" s="49">
        <f>IF(C38&lt;C6,C6-C38,0)</f>
        <v>2.0833333333333037E-2</v>
      </c>
      <c r="D41" s="50">
        <f>IF(D38&lt;D6,D6-D38,0)</f>
        <v>2.0833333333333037E-2</v>
      </c>
    </row>
    <row r="42" spans="1:4" ht="13.5" thickTop="1" x14ac:dyDescent="0.2">
      <c r="A42" s="21"/>
      <c r="B42" s="22"/>
    </row>
    <row r="43" spans="1:4" ht="30" x14ac:dyDescent="0.2">
      <c r="A43" s="23" t="s">
        <v>16</v>
      </c>
      <c r="B43" s="22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scale="94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Caisse</vt:lpstr>
      <vt:lpstr>Boucherie</vt:lpstr>
      <vt:lpstr>Epicerie-Bazar</vt:lpstr>
      <vt:lpstr>Charcut </vt:lpstr>
      <vt:lpstr>Liquide</vt:lpstr>
      <vt:lpstr>Boucherie!Zone_d_impression</vt:lpstr>
      <vt:lpstr>'Charcut '!Zone_d_impression</vt:lpstr>
      <vt:lpstr>'Epicerie-Bazar'!Zone_d_impression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Leclerc Express Holtzheim 32</dc:creator>
  <cp:lastModifiedBy>Francisco Ramirez</cp:lastModifiedBy>
  <cp:lastPrinted>2016-02-10T22:38:40Z</cp:lastPrinted>
  <dcterms:created xsi:type="dcterms:W3CDTF">2012-09-05T16:36:07Z</dcterms:created>
  <dcterms:modified xsi:type="dcterms:W3CDTF">2016-02-11T05:16:39Z</dcterms:modified>
</cp:coreProperties>
</file>