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16608" windowHeight="9264" tabRatio="772" firstSheet="9" activeTab="15"/>
  </bookViews>
  <sheets>
    <sheet name="JURE 1A" sheetId="1" r:id="rId1"/>
    <sheet name="JURE 1B" sheetId="5" r:id="rId2"/>
    <sheet name="JURE 1C" sheetId="6" r:id="rId3"/>
    <sheet name="JURE 1D" sheetId="7" r:id="rId4"/>
    <sheet name="JURE 1E" sheetId="8" r:id="rId5"/>
    <sheet name="JURE 2A" sheetId="9" r:id="rId6"/>
    <sheet name="JURE 2B" sheetId="10" r:id="rId7"/>
    <sheet name="JURE 2C" sheetId="11" r:id="rId8"/>
    <sheet name="JURE 2D" sheetId="12" r:id="rId9"/>
    <sheet name="JURE 2E" sheetId="13" r:id="rId10"/>
    <sheet name="JURE 3A" sheetId="14" r:id="rId11"/>
    <sheet name="JURE 3B" sheetId="15" r:id="rId12"/>
    <sheet name="JURE 3C" sheetId="16" r:id="rId13"/>
    <sheet name="JURE 3D" sheetId="17" r:id="rId14"/>
    <sheet name="JURE 3E" sheetId="18" r:id="rId15"/>
    <sheet name="RESULTATS 1ER TOUR" sheetId="2" r:id="rId16"/>
    <sheet name="RESULTATS 2EME TOUR" sheetId="3" r:id="rId17"/>
  </sheets>
  <calcPr calcId="125725"/>
</workbook>
</file>

<file path=xl/calcChain.xml><?xml version="1.0" encoding="utf-8"?>
<calcChain xmlns="http://schemas.openxmlformats.org/spreadsheetml/2006/main">
  <c r="L5" i="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4"/>
  <c r="O7" s="1"/>
  <c r="N9" l="1"/>
  <c r="N6"/>
  <c r="O5"/>
  <c r="N13"/>
  <c r="O12"/>
  <c r="N10"/>
  <c r="N11"/>
  <c r="O4"/>
  <c r="O10"/>
  <c r="O6"/>
  <c r="N5"/>
  <c r="O8"/>
  <c r="O13"/>
  <c r="O9"/>
  <c r="N7"/>
  <c r="N12"/>
  <c r="N8"/>
  <c r="N4"/>
  <c r="O11"/>
  <c r="B4"/>
  <c r="B59"/>
  <c r="C59"/>
  <c r="D59"/>
  <c r="E59"/>
  <c r="F59"/>
  <c r="B60"/>
  <c r="C60"/>
  <c r="D60"/>
  <c r="E60"/>
  <c r="F60"/>
  <c r="B61"/>
  <c r="C61"/>
  <c r="D61"/>
  <c r="E61"/>
  <c r="F61"/>
  <c r="B62"/>
  <c r="C62"/>
  <c r="D62"/>
  <c r="E62"/>
  <c r="F62"/>
  <c r="B63"/>
  <c r="C63"/>
  <c r="D63"/>
  <c r="E63"/>
  <c r="F63"/>
  <c r="B64"/>
  <c r="C64"/>
  <c r="D64"/>
  <c r="E64"/>
  <c r="F64"/>
  <c r="B65"/>
  <c r="C65"/>
  <c r="D65"/>
  <c r="E65"/>
  <c r="F65"/>
  <c r="B66"/>
  <c r="C66"/>
  <c r="D66"/>
  <c r="E66"/>
  <c r="F66"/>
  <c r="B67"/>
  <c r="C67"/>
  <c r="D67"/>
  <c r="E67"/>
  <c r="F67"/>
  <c r="B68"/>
  <c r="C68"/>
  <c r="D68"/>
  <c r="E68"/>
  <c r="F68"/>
  <c r="B69"/>
  <c r="C69"/>
  <c r="D69"/>
  <c r="E69"/>
  <c r="F69"/>
  <c r="B70"/>
  <c r="C70"/>
  <c r="D70"/>
  <c r="E70"/>
  <c r="F70"/>
  <c r="B71"/>
  <c r="C71"/>
  <c r="D71"/>
  <c r="E71"/>
  <c r="F71"/>
  <c r="B72"/>
  <c r="C72"/>
  <c r="D72"/>
  <c r="E72"/>
  <c r="F72"/>
  <c r="B73"/>
  <c r="C73"/>
  <c r="D73"/>
  <c r="E73"/>
  <c r="F73"/>
  <c r="B74"/>
  <c r="C74"/>
  <c r="D74"/>
  <c r="E74"/>
  <c r="F74"/>
  <c r="B75"/>
  <c r="C75"/>
  <c r="F75"/>
  <c r="B76"/>
  <c r="C76"/>
  <c r="D76"/>
  <c r="E76"/>
  <c r="F76"/>
  <c r="B77"/>
  <c r="C77"/>
  <c r="D77"/>
  <c r="E77"/>
  <c r="F77"/>
  <c r="B78"/>
  <c r="C78"/>
  <c r="D78"/>
  <c r="E78"/>
  <c r="F78"/>
  <c r="B79"/>
  <c r="C79"/>
  <c r="D79"/>
  <c r="E79"/>
  <c r="F79"/>
  <c r="B80"/>
  <c r="C80"/>
  <c r="D80"/>
  <c r="E80"/>
  <c r="F80"/>
  <c r="B81"/>
  <c r="C81"/>
  <c r="D81"/>
  <c r="E81"/>
  <c r="F81"/>
  <c r="F58"/>
  <c r="E58"/>
  <c r="D58"/>
  <c r="C58"/>
  <c r="B58"/>
  <c r="H58" s="1"/>
  <c r="A79"/>
  <c r="F57"/>
  <c r="E57"/>
  <c r="D57"/>
  <c r="C57"/>
  <c r="B57"/>
  <c r="C56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A31"/>
  <c r="F30"/>
  <c r="E30"/>
  <c r="D30"/>
  <c r="C30"/>
  <c r="B6"/>
  <c r="B7"/>
  <c r="B8"/>
  <c r="B9"/>
  <c r="B10"/>
  <c r="B11"/>
  <c r="B12"/>
  <c r="B13"/>
  <c r="B14"/>
  <c r="B15"/>
  <c r="B16"/>
  <c r="B17"/>
  <c r="B18"/>
  <c r="B19"/>
  <c r="B20"/>
  <c r="B22"/>
  <c r="B23"/>
  <c r="B24"/>
  <c r="B25"/>
  <c r="B26"/>
  <c r="B27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D6"/>
  <c r="D7"/>
  <c r="D8"/>
  <c r="D9"/>
  <c r="D10"/>
  <c r="D11"/>
  <c r="D12"/>
  <c r="D13"/>
  <c r="D14"/>
  <c r="D15"/>
  <c r="D16"/>
  <c r="D17"/>
  <c r="D18"/>
  <c r="D19"/>
  <c r="D20"/>
  <c r="D22"/>
  <c r="D23"/>
  <c r="D24"/>
  <c r="D25"/>
  <c r="D26"/>
  <c r="D27"/>
  <c r="E6"/>
  <c r="E7"/>
  <c r="E8"/>
  <c r="E9"/>
  <c r="E10"/>
  <c r="E11"/>
  <c r="E12"/>
  <c r="E13"/>
  <c r="E14"/>
  <c r="E15"/>
  <c r="E16"/>
  <c r="E17"/>
  <c r="E18"/>
  <c r="E19"/>
  <c r="E20"/>
  <c r="E22"/>
  <c r="E23"/>
  <c r="E24"/>
  <c r="E25"/>
  <c r="E26"/>
  <c r="E27"/>
  <c r="F6"/>
  <c r="F7"/>
  <c r="F8"/>
  <c r="F9"/>
  <c r="F10"/>
  <c r="F11"/>
  <c r="F12"/>
  <c r="F13"/>
  <c r="F14"/>
  <c r="F15"/>
  <c r="F16"/>
  <c r="F17"/>
  <c r="F18"/>
  <c r="F19"/>
  <c r="F20"/>
  <c r="F22"/>
  <c r="F23"/>
  <c r="F24"/>
  <c r="F25"/>
  <c r="F26"/>
  <c r="F27"/>
  <c r="F29"/>
  <c r="E29"/>
  <c r="D29"/>
  <c r="C29"/>
  <c r="B29"/>
  <c r="C28"/>
  <c r="G135" i="18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5" i="17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E75" i="2" s="1"/>
  <c r="G32" i="17"/>
  <c r="G31"/>
  <c r="G30"/>
  <c r="G29"/>
  <c r="G28"/>
  <c r="G27"/>
  <c r="G26"/>
  <c r="G25"/>
  <c r="G24"/>
  <c r="G23"/>
  <c r="G22"/>
  <c r="G21"/>
  <c r="G20"/>
  <c r="G19"/>
  <c r="G18"/>
  <c r="G17"/>
  <c r="G16"/>
  <c r="G135" i="16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D75" i="2" s="1"/>
  <c r="G32" i="16"/>
  <c r="G31"/>
  <c r="G30"/>
  <c r="G29"/>
  <c r="G28"/>
  <c r="G27"/>
  <c r="G26"/>
  <c r="G25"/>
  <c r="G24"/>
  <c r="G23"/>
  <c r="G22"/>
  <c r="G21"/>
  <c r="G20"/>
  <c r="G19"/>
  <c r="G18"/>
  <c r="G17"/>
  <c r="G16"/>
  <c r="G135" i="1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5" i="14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5" i="13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5" i="12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5" i="11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5" i="10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5" i="9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B30" i="2" s="1"/>
  <c r="F4"/>
  <c r="F3"/>
  <c r="E3"/>
  <c r="D3"/>
  <c r="C3"/>
  <c r="C2"/>
  <c r="G135" i="8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F21" i="2" s="1"/>
  <c r="G32" i="8"/>
  <c r="G17"/>
  <c r="F5" i="2" s="1"/>
  <c r="G28" i="8"/>
  <c r="G31"/>
  <c r="G26"/>
  <c r="G27"/>
  <c r="G29"/>
  <c r="G21"/>
  <c r="G20"/>
  <c r="G23"/>
  <c r="G18"/>
  <c r="G25"/>
  <c r="G22"/>
  <c r="G24"/>
  <c r="G19"/>
  <c r="G30"/>
  <c r="G16"/>
  <c r="G135" i="7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E21" i="2" s="1"/>
  <c r="G32" i="7"/>
  <c r="G17"/>
  <c r="E5" i="2" s="1"/>
  <c r="G28" i="7"/>
  <c r="G31"/>
  <c r="G26"/>
  <c r="G27"/>
  <c r="G29"/>
  <c r="G21"/>
  <c r="G20"/>
  <c r="G23"/>
  <c r="G18"/>
  <c r="G25"/>
  <c r="G22"/>
  <c r="G24"/>
  <c r="G19"/>
  <c r="G30"/>
  <c r="G16"/>
  <c r="B3" i="2"/>
  <c r="G135" i="6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D21" i="2" s="1"/>
  <c r="G32" i="6"/>
  <c r="G17"/>
  <c r="D5" i="2" s="1"/>
  <c r="G28" i="6"/>
  <c r="G31"/>
  <c r="G26"/>
  <c r="G27"/>
  <c r="G29"/>
  <c r="G21"/>
  <c r="G20"/>
  <c r="G23"/>
  <c r="G18"/>
  <c r="G25"/>
  <c r="G22"/>
  <c r="G24"/>
  <c r="G19"/>
  <c r="G30"/>
  <c r="G16"/>
  <c r="D4" i="2" s="1"/>
  <c r="G135" i="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17"/>
  <c r="G28"/>
  <c r="G31"/>
  <c r="G26"/>
  <c r="G27"/>
  <c r="G29"/>
  <c r="G21"/>
  <c r="G20"/>
  <c r="G23"/>
  <c r="G18"/>
  <c r="G25"/>
  <c r="G22"/>
  <c r="G24"/>
  <c r="G19"/>
  <c r="G30"/>
  <c r="C5" i="2" s="1"/>
  <c r="G16" i="5"/>
  <c r="C4" i="2" s="1"/>
  <c r="A8"/>
  <c r="A11"/>
  <c r="A13"/>
  <c r="A15"/>
  <c r="A6"/>
  <c r="A17"/>
  <c r="A18"/>
  <c r="A20"/>
  <c r="A21"/>
  <c r="G58" l="1"/>
  <c r="E4"/>
  <c r="D53"/>
  <c r="E53"/>
  <c r="G22" i="1" l="1"/>
  <c r="G1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H81" i="2" s="1"/>
  <c r="G96" i="1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H53" i="2" s="1"/>
  <c r="G66" i="1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H27" i="2" s="1"/>
  <c r="G38" i="1"/>
  <c r="G37"/>
  <c r="G36"/>
  <c r="G17"/>
  <c r="G18"/>
  <c r="G19"/>
  <c r="G20"/>
  <c r="G21"/>
  <c r="G23"/>
  <c r="G24"/>
  <c r="G25"/>
  <c r="G26"/>
  <c r="G27"/>
  <c r="G28"/>
  <c r="G29"/>
  <c r="G30"/>
  <c r="G31"/>
  <c r="G32"/>
  <c r="G33"/>
  <c r="B21" i="2" s="1"/>
  <c r="G34" i="1"/>
  <c r="G35"/>
  <c r="G20" i="2" l="1"/>
  <c r="H20"/>
  <c r="G16"/>
  <c r="H16"/>
  <c r="G23"/>
  <c r="H23"/>
  <c r="H19"/>
  <c r="G19"/>
  <c r="G17"/>
  <c r="H17"/>
  <c r="G24"/>
  <c r="H24"/>
  <c r="H26"/>
  <c r="G26"/>
  <c r="G33"/>
  <c r="H33"/>
  <c r="G35"/>
  <c r="H35"/>
  <c r="G37"/>
  <c r="H37"/>
  <c r="G39"/>
  <c r="H39"/>
  <c r="G41"/>
  <c r="H41"/>
  <c r="G42"/>
  <c r="H42"/>
  <c r="G44"/>
  <c r="H44"/>
  <c r="G46"/>
  <c r="H46"/>
  <c r="G48"/>
  <c r="H48"/>
  <c r="G50"/>
  <c r="H50"/>
  <c r="G52"/>
  <c r="H52"/>
  <c r="H61"/>
  <c r="G61"/>
  <c r="H63"/>
  <c r="G63"/>
  <c r="H65"/>
  <c r="G65"/>
  <c r="H67"/>
  <c r="G67"/>
  <c r="H69"/>
  <c r="G69"/>
  <c r="H70"/>
  <c r="G70"/>
  <c r="H72"/>
  <c r="G72"/>
  <c r="H74"/>
  <c r="G74"/>
  <c r="H76"/>
  <c r="G76"/>
  <c r="H78"/>
  <c r="G78"/>
  <c r="H80"/>
  <c r="G80"/>
  <c r="G22"/>
  <c r="H22"/>
  <c r="H18"/>
  <c r="G18"/>
  <c r="H25"/>
  <c r="G25"/>
  <c r="G31"/>
  <c r="H31"/>
  <c r="G34"/>
  <c r="H34"/>
  <c r="G36"/>
  <c r="H36"/>
  <c r="G38"/>
  <c r="H38"/>
  <c r="G40"/>
  <c r="H40"/>
  <c r="G32"/>
  <c r="H32"/>
  <c r="G43"/>
  <c r="H43"/>
  <c r="G45"/>
  <c r="H45"/>
  <c r="G47"/>
  <c r="H47"/>
  <c r="G49"/>
  <c r="H49"/>
  <c r="G51"/>
  <c r="H51"/>
  <c r="H59"/>
  <c r="G59"/>
  <c r="H62"/>
  <c r="G62"/>
  <c r="H64"/>
  <c r="G64"/>
  <c r="H66"/>
  <c r="G66"/>
  <c r="H68"/>
  <c r="G68"/>
  <c r="H60"/>
  <c r="G60"/>
  <c r="H71"/>
  <c r="G71"/>
  <c r="H73"/>
  <c r="G73"/>
  <c r="H75"/>
  <c r="G75"/>
  <c r="H77"/>
  <c r="G77"/>
  <c r="H79"/>
  <c r="G79"/>
  <c r="H9"/>
  <c r="G21"/>
  <c r="H21"/>
  <c r="B5"/>
  <c r="G5" s="1"/>
  <c r="H10"/>
  <c r="G10"/>
  <c r="G12"/>
  <c r="H12"/>
  <c r="G13"/>
  <c r="H13"/>
  <c r="G11"/>
  <c r="H11"/>
  <c r="H8"/>
  <c r="G8"/>
  <c r="H4"/>
  <c r="H7"/>
  <c r="G7"/>
  <c r="H5"/>
  <c r="G6"/>
  <c r="H6"/>
  <c r="G4" l="1"/>
  <c r="J58"/>
  <c r="G9"/>
  <c r="G30"/>
  <c r="H30"/>
  <c r="J30" s="1"/>
  <c r="G14"/>
  <c r="H14"/>
  <c r="G15"/>
  <c r="H15"/>
  <c r="J4" l="1"/>
  <c r="A4" i="3" s="1"/>
</calcChain>
</file>

<file path=xl/sharedStrings.xml><?xml version="1.0" encoding="utf-8"?>
<sst xmlns="http://schemas.openxmlformats.org/spreadsheetml/2006/main" count="224" uniqueCount="42">
  <si>
    <t>GRAND PRIX DE LA BAGUETTE DE TRADITION FRANCAISE DE LA VILLE DE PARIS</t>
  </si>
  <si>
    <t>FICHE DE NOTATION</t>
  </si>
  <si>
    <t>JURY N°</t>
  </si>
  <si>
    <t xml:space="preserve">NOM: </t>
  </si>
  <si>
    <t>ASPECT           (4 points)</t>
  </si>
  <si>
    <t>CUISSON        (4 points)</t>
  </si>
  <si>
    <t>MIE-ALVEOLAGE      (4 points)</t>
  </si>
  <si>
    <t>ODEUR               (4 points)</t>
  </si>
  <si>
    <t>GOUT            (4 points)</t>
  </si>
  <si>
    <t>TOTAL            (20 points)</t>
  </si>
  <si>
    <t>N°  BAGUETTE</t>
  </si>
  <si>
    <t xml:space="preserve">1er tour </t>
  </si>
  <si>
    <t>N° des baguettes</t>
  </si>
  <si>
    <t>somme baguette</t>
  </si>
  <si>
    <t>moyenne</t>
  </si>
  <si>
    <t xml:space="preserve">somme baguette </t>
  </si>
  <si>
    <t xml:space="preserve">moyenne </t>
  </si>
  <si>
    <t>A</t>
  </si>
  <si>
    <t>B</t>
  </si>
  <si>
    <t>C</t>
  </si>
  <si>
    <t>D</t>
  </si>
  <si>
    <t>E</t>
  </si>
  <si>
    <t>JURY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</si>
  <si>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</si>
  <si>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</si>
  <si>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</si>
  <si>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</si>
  <si>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</si>
  <si>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</si>
  <si>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</si>
  <si>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</si>
  <si>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</si>
  <si>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3E</t>
  </si>
  <si>
    <t>moyenne totale</t>
  </si>
  <si>
    <t xml:space="preserve"> jury 1 </t>
  </si>
  <si>
    <t>jury 2</t>
  </si>
  <si>
    <t>jury 3</t>
  </si>
  <si>
    <t>N° baguettes</t>
  </si>
  <si>
    <t xml:space="preserve">total baguette </t>
  </si>
  <si>
    <t>rang</t>
  </si>
  <si>
    <t xml:space="preserve">cotation </t>
  </si>
  <si>
    <t>édition 10 premiers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</si>
</sst>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1" tint="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2" borderId="7" xfId="0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3" borderId="11" xfId="0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1" fillId="3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justify" vertical="justify"/>
    </xf>
    <xf numFmtId="0" fontId="6" fillId="6" borderId="7" xfId="0" applyFont="1" applyFill="1" applyBorder="1" applyAlignment="1">
      <alignment horizontal="justify" vertical="justify"/>
    </xf>
    <xf numFmtId="0" fontId="6" fillId="6" borderId="0" xfId="0" applyFont="1" applyFill="1" applyAlignment="1">
      <alignment horizontal="justify" vertical="justify"/>
    </xf>
    <xf numFmtId="0" fontId="6" fillId="6" borderId="0" xfId="0" applyFont="1" applyFill="1" applyBorder="1" applyAlignment="1">
      <alignment horizontal="justify" vertical="justify"/>
    </xf>
    <xf numFmtId="0" fontId="0" fillId="0" borderId="0" xfId="0" applyFill="1" applyAlignment="1">
      <alignment horizontal="justify" vertical="justify"/>
    </xf>
    <xf numFmtId="0" fontId="6" fillId="0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ill="1"/>
    <xf numFmtId="0" fontId="9" fillId="9" borderId="17" xfId="0" applyFont="1" applyFill="1" applyBorder="1" applyAlignment="1">
      <alignment horizontal="centerContinuous" vertical="center"/>
    </xf>
    <xf numFmtId="0" fontId="9" fillId="9" borderId="18" xfId="0" applyFont="1" applyFill="1" applyBorder="1" applyAlignment="1">
      <alignment horizontal="centerContinuous" vertical="center"/>
    </xf>
    <xf numFmtId="0" fontId="9" fillId="9" borderId="19" xfId="0" applyFont="1" applyFill="1" applyBorder="1" applyAlignment="1">
      <alignment horizontal="centerContinuous" vertical="center"/>
    </xf>
    <xf numFmtId="0" fontId="9" fillId="9" borderId="20" xfId="0" applyFont="1" applyFill="1" applyBorder="1" applyAlignment="1">
      <alignment horizontal="centerContinuous" vertical="center"/>
    </xf>
    <xf numFmtId="0" fontId="8" fillId="11" borderId="20" xfId="0" applyFont="1" applyFill="1" applyBorder="1" applyAlignment="1">
      <alignment horizontal="center"/>
    </xf>
    <xf numFmtId="0" fontId="8" fillId="11" borderId="19" xfId="0" applyFont="1" applyFill="1" applyBorder="1" applyAlignment="1">
      <alignment horizontal="center" wrapText="1"/>
    </xf>
    <xf numFmtId="0" fontId="1" fillId="10" borderId="21" xfId="0" applyFont="1" applyFill="1" applyBorder="1" applyAlignment="1">
      <alignment horizontal="left" indent="2"/>
    </xf>
    <xf numFmtId="0" fontId="0" fillId="10" borderId="22" xfId="0" applyFill="1" applyBorder="1" applyAlignment="1">
      <alignment horizontal="left" indent="2"/>
    </xf>
    <xf numFmtId="0" fontId="1" fillId="10" borderId="23" xfId="0" applyFont="1" applyFill="1" applyBorder="1" applyAlignment="1">
      <alignment horizontal="left" indent="2"/>
    </xf>
    <xf numFmtId="0" fontId="0" fillId="10" borderId="24" xfId="0" applyFill="1" applyBorder="1" applyAlignment="1">
      <alignment horizontal="left" indent="2"/>
    </xf>
    <xf numFmtId="0" fontId="1" fillId="10" borderId="25" xfId="0" applyFont="1" applyFill="1" applyBorder="1" applyAlignment="1">
      <alignment horizontal="left" indent="2"/>
    </xf>
    <xf numFmtId="0" fontId="0" fillId="10" borderId="26" xfId="0" applyFill="1" applyBorder="1" applyAlignment="1">
      <alignment horizontal="left" indent="2"/>
    </xf>
    <xf numFmtId="0" fontId="7" fillId="0" borderId="0" xfId="0" applyFont="1"/>
  </cellXfs>
  <cellStyles count="1">
    <cellStyle name="Normal" xfId="0" builtinId="0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60960</xdr:rowOff>
    </xdr:from>
    <xdr:to>
      <xdr:col>5</xdr:col>
      <xdr:colOff>102577</xdr:colOff>
      <xdr:row>1</xdr:row>
      <xdr:rowOff>160020</xdr:rowOff>
    </xdr:to>
    <xdr:pic>
      <xdr:nvPicPr>
        <xdr:cNvPr id="2" name="Image 1" descr="MdP_Cou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0" y="60960"/>
          <a:ext cx="2190457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3:G191"/>
  <sheetViews>
    <sheetView topLeftCell="A10" workbookViewId="0">
      <selection activeCell="B16" sqref="B16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12"/>
      <c r="B5" s="12"/>
      <c r="C5" s="12"/>
      <c r="D5" s="12"/>
      <c r="E5" s="12"/>
      <c r="F5" s="12"/>
      <c r="G5" s="12"/>
    </row>
    <row r="6" spans="1:7" ht="18">
      <c r="A6" s="58" t="s">
        <v>1</v>
      </c>
      <c r="B6" s="58"/>
      <c r="C6" s="58"/>
      <c r="D6" s="58"/>
      <c r="E6" s="58"/>
      <c r="F6" s="58"/>
      <c r="G6" s="58"/>
    </row>
    <row r="8" spans="1:7">
      <c r="A8" s="59" t="s">
        <v>2</v>
      </c>
      <c r="B8" s="61">
        <v>1</v>
      </c>
      <c r="C8" s="11"/>
      <c r="D8" s="11"/>
      <c r="E8" s="11"/>
      <c r="F8" s="11"/>
      <c r="G8" s="13"/>
    </row>
    <row r="9" spans="1:7">
      <c r="A9" s="60"/>
      <c r="B9" s="62"/>
      <c r="C9" s="11"/>
      <c r="D9" s="11"/>
      <c r="E9" s="11"/>
      <c r="F9" s="11"/>
      <c r="G9" s="13"/>
    </row>
    <row r="10" spans="1:7">
      <c r="A10" s="11"/>
      <c r="B10" s="11"/>
      <c r="C10" s="11"/>
      <c r="D10" s="11"/>
      <c r="E10" s="11"/>
      <c r="F10" s="11"/>
      <c r="G10" s="13"/>
    </row>
    <row r="11" spans="1:7">
      <c r="A11" s="59" t="s">
        <v>3</v>
      </c>
      <c r="B11" s="63" t="s">
        <v>17</v>
      </c>
      <c r="C11" s="63"/>
      <c r="D11" s="63"/>
      <c r="E11" s="63"/>
      <c r="F11" s="64"/>
      <c r="G11" s="13"/>
    </row>
    <row r="12" spans="1:7" ht="31.8" customHeight="1">
      <c r="A12" s="60"/>
      <c r="B12" s="65"/>
      <c r="C12" s="65"/>
      <c r="D12" s="65"/>
      <c r="E12" s="65"/>
      <c r="F12" s="66"/>
      <c r="G12" s="13"/>
    </row>
    <row r="13" spans="1:7">
      <c r="A13" s="11"/>
      <c r="B13" s="11"/>
      <c r="C13" s="11"/>
      <c r="D13" s="11"/>
      <c r="E13" s="11"/>
      <c r="F13" s="11"/>
      <c r="G13" s="13"/>
    </row>
    <row r="14" spans="1:7">
      <c r="A14" s="11"/>
      <c r="B14" s="11"/>
      <c r="C14" s="11"/>
      <c r="D14" s="11"/>
      <c r="E14" s="11"/>
      <c r="F14" s="11"/>
      <c r="G14" s="13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4</v>
      </c>
      <c r="E27" s="10">
        <v>3</v>
      </c>
      <c r="F27" s="10">
        <v>4</v>
      </c>
      <c r="G27" s="6">
        <f t="shared" si="0"/>
        <v>19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4</v>
      </c>
      <c r="C33" s="10">
        <v>4</v>
      </c>
      <c r="D33" s="10">
        <v>4</v>
      </c>
      <c r="E33" s="10">
        <v>4</v>
      </c>
      <c r="F33" s="10">
        <v>4</v>
      </c>
      <c r="G33" s="6">
        <f t="shared" si="0"/>
        <v>20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sortState ref="A16:G135">
    <sortCondition ref="A16:A135"/>
  </sortState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9" priority="2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3:G191"/>
  <sheetViews>
    <sheetView workbookViewId="0">
      <selection activeCell="B11" sqref="B11:F12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2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27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1</v>
      </c>
      <c r="F27" s="10">
        <v>1</v>
      </c>
      <c r="G27" s="6">
        <f t="shared" si="0"/>
        <v>12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/>
      <c r="B33" s="10"/>
      <c r="C33" s="10"/>
      <c r="D33" s="10"/>
      <c r="E33" s="10"/>
      <c r="F33" s="10"/>
      <c r="G33" s="6">
        <f t="shared" si="0"/>
        <v>0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0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3:G191"/>
  <sheetViews>
    <sheetView topLeftCell="A23" workbookViewId="0">
      <selection activeCell="A16" sqref="A16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12"/>
      <c r="B5" s="12"/>
      <c r="C5" s="12"/>
      <c r="D5" s="12"/>
      <c r="E5" s="12"/>
      <c r="F5" s="12"/>
      <c r="G5" s="12"/>
    </row>
    <row r="6" spans="1:7" ht="18">
      <c r="A6" s="58" t="s">
        <v>1</v>
      </c>
      <c r="B6" s="58"/>
      <c r="C6" s="58"/>
      <c r="D6" s="58"/>
      <c r="E6" s="58"/>
      <c r="F6" s="58"/>
      <c r="G6" s="58"/>
    </row>
    <row r="8" spans="1:7">
      <c r="A8" s="59" t="s">
        <v>2</v>
      </c>
      <c r="B8" s="61">
        <v>3</v>
      </c>
      <c r="C8" s="11"/>
      <c r="D8" s="11"/>
      <c r="E8" s="11"/>
      <c r="F8" s="11"/>
      <c r="G8" s="13"/>
    </row>
    <row r="9" spans="1:7">
      <c r="A9" s="60"/>
      <c r="B9" s="62"/>
      <c r="C9" s="11"/>
      <c r="D9" s="11"/>
      <c r="E9" s="11"/>
      <c r="F9" s="11"/>
      <c r="G9" s="13"/>
    </row>
    <row r="10" spans="1:7">
      <c r="A10" s="11"/>
      <c r="B10" s="11"/>
      <c r="C10" s="11"/>
      <c r="D10" s="11"/>
      <c r="E10" s="11"/>
      <c r="F10" s="11"/>
      <c r="G10" s="13"/>
    </row>
    <row r="11" spans="1:7">
      <c r="A11" s="59" t="s">
        <v>3</v>
      </c>
      <c r="B11" s="63" t="s">
        <v>28</v>
      </c>
      <c r="C11" s="63"/>
      <c r="D11" s="63"/>
      <c r="E11" s="63"/>
      <c r="F11" s="64"/>
      <c r="G11" s="13"/>
    </row>
    <row r="12" spans="1:7" ht="31.8" customHeight="1">
      <c r="A12" s="60"/>
      <c r="B12" s="65"/>
      <c r="C12" s="65"/>
      <c r="D12" s="65"/>
      <c r="E12" s="65"/>
      <c r="F12" s="66"/>
      <c r="G12" s="13"/>
    </row>
    <row r="13" spans="1:7">
      <c r="A13" s="11"/>
      <c r="B13" s="11"/>
      <c r="C13" s="11"/>
      <c r="D13" s="11"/>
      <c r="E13" s="11"/>
      <c r="F13" s="11"/>
      <c r="G13" s="13"/>
    </row>
    <row r="14" spans="1:7">
      <c r="A14" s="11"/>
      <c r="B14" s="11"/>
      <c r="C14" s="11"/>
      <c r="D14" s="11"/>
      <c r="E14" s="11"/>
      <c r="F14" s="11"/>
      <c r="G14" s="13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4</v>
      </c>
      <c r="E27" s="10">
        <v>3</v>
      </c>
      <c r="F27" s="10">
        <v>4</v>
      </c>
      <c r="G27" s="6">
        <f t="shared" si="0"/>
        <v>19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4</v>
      </c>
      <c r="C33" s="10">
        <v>1</v>
      </c>
      <c r="D33" s="10">
        <v>4</v>
      </c>
      <c r="E33" s="10">
        <v>1</v>
      </c>
      <c r="F33" s="10">
        <v>4</v>
      </c>
      <c r="G33" s="6">
        <f t="shared" si="0"/>
        <v>14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9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3:G191"/>
  <sheetViews>
    <sheetView topLeftCell="A20" workbookViewId="0">
      <selection activeCell="B11" sqref="B11:F12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3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29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3</v>
      </c>
      <c r="G27" s="6">
        <f t="shared" si="0"/>
        <v>17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3</v>
      </c>
      <c r="C30" s="10">
        <v>3</v>
      </c>
      <c r="D30" s="10">
        <v>3</v>
      </c>
      <c r="E30" s="10">
        <v>3</v>
      </c>
      <c r="F30" s="10">
        <v>3</v>
      </c>
      <c r="G30" s="6">
        <f t="shared" si="0"/>
        <v>15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4</v>
      </c>
      <c r="C33" s="10">
        <v>1</v>
      </c>
      <c r="D33" s="10">
        <v>1</v>
      </c>
      <c r="E33" s="10">
        <v>2</v>
      </c>
      <c r="F33" s="10">
        <v>2</v>
      </c>
      <c r="G33" s="6">
        <f t="shared" si="0"/>
        <v>10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8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3:G191"/>
  <sheetViews>
    <sheetView topLeftCell="A20" workbookViewId="0">
      <selection activeCell="A33" sqref="A33:F33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3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30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2</v>
      </c>
      <c r="F27" s="10">
        <v>3</v>
      </c>
      <c r="G27" s="6">
        <f t="shared" si="0"/>
        <v>15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1</v>
      </c>
      <c r="C33" s="10">
        <v>4</v>
      </c>
      <c r="D33" s="10">
        <v>4</v>
      </c>
      <c r="E33" s="10">
        <v>3</v>
      </c>
      <c r="F33" s="10">
        <v>2</v>
      </c>
      <c r="G33" s="6">
        <f t="shared" si="0"/>
        <v>14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7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3:G191"/>
  <sheetViews>
    <sheetView topLeftCell="A16" workbookViewId="0">
      <selection activeCell="A33" sqref="A33:F33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3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31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1</v>
      </c>
      <c r="G27" s="6">
        <f t="shared" si="0"/>
        <v>15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1</v>
      </c>
      <c r="C33" s="10">
        <v>4</v>
      </c>
      <c r="D33" s="10">
        <v>4</v>
      </c>
      <c r="E33" s="10">
        <v>3</v>
      </c>
      <c r="F33" s="10">
        <v>2</v>
      </c>
      <c r="G33" s="6">
        <f t="shared" si="0"/>
        <v>14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6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3:G191"/>
  <sheetViews>
    <sheetView topLeftCell="A4" workbookViewId="0">
      <selection activeCell="A36" sqref="A36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3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32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1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17</v>
      </c>
    </row>
    <row r="17" spans="1:7" ht="22.95" customHeight="1">
      <c r="A17" s="10">
        <v>2</v>
      </c>
      <c r="B17" s="10">
        <v>1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5</v>
      </c>
    </row>
    <row r="18" spans="1:7" ht="22.95" customHeight="1">
      <c r="A18" s="10">
        <v>3</v>
      </c>
      <c r="B18" s="10">
        <v>3</v>
      </c>
      <c r="C18" s="10">
        <v>2</v>
      </c>
      <c r="D18" s="10">
        <v>3</v>
      </c>
      <c r="E18" s="10">
        <v>3</v>
      </c>
      <c r="F18" s="10">
        <v>3</v>
      </c>
      <c r="G18" s="6">
        <f t="shared" si="0"/>
        <v>14</v>
      </c>
    </row>
    <row r="19" spans="1:7" ht="22.95" customHeight="1">
      <c r="A19" s="10">
        <v>4</v>
      </c>
      <c r="B19" s="10">
        <v>4</v>
      </c>
      <c r="C19" s="10">
        <v>1</v>
      </c>
      <c r="D19" s="10">
        <v>4</v>
      </c>
      <c r="E19" s="10">
        <v>3</v>
      </c>
      <c r="F19" s="10">
        <v>3</v>
      </c>
      <c r="G19" s="6">
        <f t="shared" si="0"/>
        <v>15</v>
      </c>
    </row>
    <row r="20" spans="1:7" ht="22.95" customHeight="1">
      <c r="A20" s="10">
        <v>5</v>
      </c>
      <c r="B20" s="10">
        <v>2</v>
      </c>
      <c r="C20" s="10">
        <v>3</v>
      </c>
      <c r="D20" s="10">
        <v>2</v>
      </c>
      <c r="E20" s="10">
        <v>4</v>
      </c>
      <c r="F20" s="10">
        <v>1</v>
      </c>
      <c r="G20" s="6">
        <f t="shared" si="0"/>
        <v>12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1</v>
      </c>
      <c r="C22" s="10">
        <v>1</v>
      </c>
      <c r="D22" s="10">
        <v>4</v>
      </c>
      <c r="E22" s="10">
        <v>3</v>
      </c>
      <c r="F22" s="10">
        <v>1</v>
      </c>
      <c r="G22" s="6">
        <f t="shared" si="0"/>
        <v>10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2</v>
      </c>
      <c r="D24" s="10">
        <v>4</v>
      </c>
      <c r="E24" s="10">
        <v>1</v>
      </c>
      <c r="F24" s="10">
        <v>1</v>
      </c>
      <c r="G24" s="6">
        <f t="shared" si="0"/>
        <v>12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3</v>
      </c>
      <c r="D26" s="10">
        <v>2</v>
      </c>
      <c r="E26" s="10">
        <v>2</v>
      </c>
      <c r="F26" s="10">
        <v>4</v>
      </c>
      <c r="G26" s="6">
        <f t="shared" si="0"/>
        <v>14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1</v>
      </c>
      <c r="F27" s="10">
        <v>1</v>
      </c>
      <c r="G27" s="6">
        <f t="shared" si="0"/>
        <v>12</v>
      </c>
    </row>
    <row r="28" spans="1:7" ht="22.95" customHeight="1">
      <c r="A28" s="10">
        <v>13</v>
      </c>
      <c r="B28" s="10">
        <v>1</v>
      </c>
      <c r="C28" s="10">
        <v>4</v>
      </c>
      <c r="D28" s="10">
        <v>4</v>
      </c>
      <c r="E28" s="10">
        <v>2</v>
      </c>
      <c r="F28" s="10">
        <v>4</v>
      </c>
      <c r="G28" s="6">
        <f t="shared" si="0"/>
        <v>15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4</v>
      </c>
      <c r="C30" s="10">
        <v>1</v>
      </c>
      <c r="D30" s="10">
        <v>2</v>
      </c>
      <c r="E30" s="10">
        <v>3</v>
      </c>
      <c r="F30" s="10">
        <v>2</v>
      </c>
      <c r="G30" s="6">
        <f t="shared" si="0"/>
        <v>12</v>
      </c>
    </row>
    <row r="31" spans="1:7" ht="22.95" customHeight="1">
      <c r="A31" s="10">
        <v>16</v>
      </c>
      <c r="B31" s="10">
        <v>4</v>
      </c>
      <c r="C31" s="10">
        <v>2</v>
      </c>
      <c r="D31" s="10">
        <v>4</v>
      </c>
      <c r="E31" s="10">
        <v>4</v>
      </c>
      <c r="F31" s="10">
        <v>4</v>
      </c>
      <c r="G31" s="6">
        <f t="shared" si="0"/>
        <v>18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1</v>
      </c>
      <c r="C33" s="10">
        <v>4</v>
      </c>
      <c r="D33" s="10">
        <v>4</v>
      </c>
      <c r="E33" s="10">
        <v>3</v>
      </c>
      <c r="F33" s="10">
        <v>2</v>
      </c>
      <c r="G33" s="6">
        <f t="shared" si="0"/>
        <v>14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5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E81"/>
  <sheetViews>
    <sheetView showZeros="0" tabSelected="1" topLeftCell="E1" zoomScale="70" zoomScaleNormal="70" workbookViewId="0">
      <selection activeCell="O25" sqref="O25"/>
    </sheetView>
  </sheetViews>
  <sheetFormatPr baseColWidth="10" defaultRowHeight="14.4"/>
  <cols>
    <col min="2" max="2" width="13.33203125" customWidth="1"/>
    <col min="3" max="3" width="11.5546875" style="1"/>
    <col min="7" max="7" width="11.5546875" style="1"/>
    <col min="8" max="8" width="11.5546875" style="26"/>
    <col min="9" max="9" width="11.5546875" style="37"/>
    <col min="12" max="12" width="11.5546875" style="81"/>
    <col min="14" max="14" width="14.88671875" customWidth="1"/>
    <col min="15" max="15" width="9.77734375" customWidth="1"/>
  </cols>
  <sheetData>
    <row r="1" spans="1:31" ht="18.600000000000001" thickTop="1">
      <c r="N1" s="69"/>
      <c r="O1" s="70"/>
    </row>
    <row r="2" spans="1:31" ht="18">
      <c r="A2" s="16" t="s">
        <v>11</v>
      </c>
      <c r="B2" s="42" t="s">
        <v>22</v>
      </c>
      <c r="C2" s="31">
        <f>'JURE 1A'!B8</f>
        <v>1</v>
      </c>
      <c r="D2" s="31"/>
      <c r="E2" s="31"/>
      <c r="F2" s="31"/>
      <c r="G2" s="31"/>
      <c r="H2" s="32"/>
      <c r="I2" s="34"/>
      <c r="N2" s="71" t="s">
        <v>41</v>
      </c>
      <c r="O2" s="72"/>
    </row>
    <row r="3" spans="1:31" ht="28.8">
      <c r="A3" s="17" t="s">
        <v>12</v>
      </c>
      <c r="B3" s="17" t="str">
        <f>'JURE 1A'!B11</f>
        <v>A</v>
      </c>
      <c r="C3" s="17" t="str">
        <f>'JURE 1B'!$B$11</f>
        <v>B</v>
      </c>
      <c r="D3" s="17" t="str">
        <f>'JURE 1C'!$B$11</f>
        <v>C</v>
      </c>
      <c r="E3" s="17" t="str">
        <f>'JURE 1D'!$B$11</f>
        <v>D</v>
      </c>
      <c r="F3" s="17" t="str">
        <f>'JURE 1E'!$B$11</f>
        <v>E</v>
      </c>
      <c r="G3" s="17" t="s">
        <v>13</v>
      </c>
      <c r="H3" s="33" t="s">
        <v>14</v>
      </c>
      <c r="I3" s="34"/>
      <c r="J3" s="30" t="s">
        <v>33</v>
      </c>
      <c r="L3" s="81" t="s">
        <v>40</v>
      </c>
      <c r="N3" s="74" t="s">
        <v>12</v>
      </c>
      <c r="O3" s="73" t="s">
        <v>14</v>
      </c>
    </row>
    <row r="4" spans="1:31">
      <c r="A4" s="5">
        <v>1</v>
      </c>
      <c r="B4" s="5">
        <f>'JURE 1A'!$G16</f>
        <v>20</v>
      </c>
      <c r="C4" s="5">
        <f>'JURE 1B'!$G16</f>
        <v>20</v>
      </c>
      <c r="D4" s="5">
        <f>'JURE 1C'!$G16</f>
        <v>20</v>
      </c>
      <c r="E4" s="5">
        <f>'JURE 1D'!$G$16</f>
        <v>20</v>
      </c>
      <c r="F4" s="5">
        <f>'JURE 1E'!$G$16</f>
        <v>20</v>
      </c>
      <c r="G4" s="5">
        <f t="shared" ref="G4:G26" si="0">SUM(B4:F4)</f>
        <v>100</v>
      </c>
      <c r="H4" s="23">
        <f t="shared" ref="H4:H27" si="1">AVERAGE(B4:F4)</f>
        <v>20</v>
      </c>
      <c r="I4" s="35"/>
      <c r="J4">
        <f>AVERAGE(H4:H27)</f>
        <v>10.491666666666667</v>
      </c>
      <c r="L4" s="81">
        <f>IF(H4=0,"",H4+COUNTIF($H$4:H4,H4)/100)</f>
        <v>20.010000000000002</v>
      </c>
      <c r="N4" s="75">
        <f>INDEX($A$4:$H$25,MATCH(LARGE($L$4:$L$25,ROW($A1)),$L$4:$L$25,0),1)</f>
        <v>1</v>
      </c>
      <c r="O4" s="76">
        <f>INDEX($A$4:$H$25,MATCH(LARGE($L$4:$L$25,ROW($A1)),$L$4:$L$25,0),8)</f>
        <v>20</v>
      </c>
    </row>
    <row r="5" spans="1:31">
      <c r="A5" s="5">
        <v>3</v>
      </c>
      <c r="B5" s="5">
        <f>'JURE 1A'!$G17</f>
        <v>6</v>
      </c>
      <c r="C5" s="5">
        <f>'JURE 1B'!$G17</f>
        <v>6</v>
      </c>
      <c r="D5" s="5">
        <f>'JURE 1C'!$G17</f>
        <v>6</v>
      </c>
      <c r="E5" s="5">
        <f>'JURE 1D'!$G17</f>
        <v>6</v>
      </c>
      <c r="F5" s="5">
        <f>'JURE 1E'!$G17</f>
        <v>6</v>
      </c>
      <c r="G5" s="5">
        <f t="shared" si="0"/>
        <v>30</v>
      </c>
      <c r="H5" s="23">
        <f t="shared" si="1"/>
        <v>6</v>
      </c>
      <c r="I5" s="35"/>
      <c r="L5" s="81">
        <f>IF(H5=0,"",H5+COUNTIF($H$4:H5,H5)/100)</f>
        <v>6.01</v>
      </c>
      <c r="N5" s="77">
        <f t="shared" ref="N5:N14" si="2">INDEX($A$4:$H$25,MATCH(LARGE($L$4:$L$25,ROW(A2)),$L$4:$L$25,0),1)</f>
        <v>15</v>
      </c>
      <c r="O5" s="78">
        <f t="shared" ref="O5:O13" si="3">INDEX($A$4:$H$25,MATCH(LARGE($L$4:$L$25,ROW($A2)),$L$4:$L$25,0),8)</f>
        <v>17.399999999999999</v>
      </c>
    </row>
    <row r="6" spans="1:31">
      <c r="A6" s="5">
        <f>'JURE 1A'!A27</f>
        <v>12</v>
      </c>
      <c r="B6" s="5">
        <f>'JURE 1A'!$G18</f>
        <v>15</v>
      </c>
      <c r="C6" s="5">
        <f>'JURE 1B'!$G18</f>
        <v>15</v>
      </c>
      <c r="D6" s="5">
        <f>'JURE 1C'!$G18</f>
        <v>15</v>
      </c>
      <c r="E6" s="5">
        <f>'JURE 1D'!$G18</f>
        <v>15</v>
      </c>
      <c r="F6" s="5">
        <f>'JURE 1E'!$G18</f>
        <v>15</v>
      </c>
      <c r="G6" s="5">
        <f t="shared" si="0"/>
        <v>75</v>
      </c>
      <c r="H6" s="23">
        <f t="shared" si="1"/>
        <v>15</v>
      </c>
      <c r="I6" s="35"/>
      <c r="L6" s="81">
        <f>IF(H6=0,"",H6+COUNTIF($H$4:H6,H6)/100)</f>
        <v>15.01</v>
      </c>
      <c r="N6" s="77">
        <f t="shared" si="2"/>
        <v>230</v>
      </c>
      <c r="O6" s="78">
        <f t="shared" si="3"/>
        <v>17</v>
      </c>
    </row>
    <row r="7" spans="1:31">
      <c r="A7" s="5">
        <v>5</v>
      </c>
      <c r="B7" s="5">
        <f>'JURE 1A'!$G19</f>
        <v>17</v>
      </c>
      <c r="C7" s="5">
        <f>'JURE 1B'!$G19</f>
        <v>17</v>
      </c>
      <c r="D7" s="5">
        <f>'JURE 1C'!$G19</f>
        <v>17</v>
      </c>
      <c r="E7" s="5">
        <f>'JURE 1D'!$G19</f>
        <v>17</v>
      </c>
      <c r="F7" s="5">
        <f>'JURE 1E'!$G19</f>
        <v>17</v>
      </c>
      <c r="G7" s="5">
        <f t="shared" si="0"/>
        <v>85</v>
      </c>
      <c r="H7" s="23">
        <f t="shared" si="1"/>
        <v>17</v>
      </c>
      <c r="I7" s="35"/>
      <c r="L7" s="81">
        <f>IF(H7=0,"",H7+COUNTIF($H$4:H7,H7)/100)</f>
        <v>17.010000000000002</v>
      </c>
      <c r="N7" s="77">
        <f t="shared" si="2"/>
        <v>5</v>
      </c>
      <c r="O7" s="78">
        <f t="shared" si="3"/>
        <v>17</v>
      </c>
    </row>
    <row r="8" spans="1:31">
      <c r="A8" s="5">
        <f>'JURE 1A'!A19</f>
        <v>4</v>
      </c>
      <c r="B8" s="5">
        <f>'JURE 1A'!$G20</f>
        <v>14</v>
      </c>
      <c r="C8" s="5">
        <f>'JURE 1B'!$G20</f>
        <v>14</v>
      </c>
      <c r="D8" s="5">
        <f>'JURE 1C'!$G20</f>
        <v>14</v>
      </c>
      <c r="E8" s="5">
        <f>'JURE 1D'!$G20</f>
        <v>14</v>
      </c>
      <c r="F8" s="5">
        <f>'JURE 1E'!$G20</f>
        <v>14</v>
      </c>
      <c r="G8" s="5">
        <f t="shared" si="0"/>
        <v>70</v>
      </c>
      <c r="H8" s="23">
        <f t="shared" si="1"/>
        <v>14</v>
      </c>
      <c r="I8" s="35"/>
      <c r="L8" s="81">
        <f>IF(H8=0,"",H8+COUNTIF($H$4:H8,H8)/100)</f>
        <v>14.01</v>
      </c>
      <c r="N8" s="77">
        <f t="shared" si="2"/>
        <v>9</v>
      </c>
      <c r="O8" s="78">
        <f t="shared" si="3"/>
        <v>16</v>
      </c>
    </row>
    <row r="9" spans="1:31">
      <c r="A9" s="5">
        <v>95</v>
      </c>
      <c r="B9" s="5">
        <f>'JURE 1A'!$G21</f>
        <v>14</v>
      </c>
      <c r="C9" s="5">
        <f>'JURE 1B'!$G21</f>
        <v>14</v>
      </c>
      <c r="D9" s="5">
        <f>'JURE 1C'!$G21</f>
        <v>14</v>
      </c>
      <c r="E9" s="5">
        <f>'JURE 1D'!$G21</f>
        <v>14</v>
      </c>
      <c r="F9" s="5">
        <f>'JURE 1E'!$G21</f>
        <v>14</v>
      </c>
      <c r="G9" s="5">
        <f t="shared" si="0"/>
        <v>70</v>
      </c>
      <c r="H9" s="23">
        <f t="shared" si="1"/>
        <v>14</v>
      </c>
      <c r="I9" s="35"/>
      <c r="L9" s="81">
        <f>IF(H9=0,"",H9+COUNTIF($H$4:H9,H9)/100)</f>
        <v>14.02</v>
      </c>
      <c r="N9" s="77">
        <f t="shared" si="2"/>
        <v>10</v>
      </c>
      <c r="O9" s="78">
        <f t="shared" si="3"/>
        <v>16</v>
      </c>
    </row>
    <row r="10" spans="1:31">
      <c r="A10" s="5">
        <v>10</v>
      </c>
      <c r="B10" s="5">
        <f>'JURE 1A'!$G22</f>
        <v>16</v>
      </c>
      <c r="C10" s="5">
        <f>'JURE 1B'!$G22</f>
        <v>16</v>
      </c>
      <c r="D10" s="5">
        <f>'JURE 1C'!$G22</f>
        <v>16</v>
      </c>
      <c r="E10" s="5">
        <f>'JURE 1D'!$G22</f>
        <v>16</v>
      </c>
      <c r="F10" s="5">
        <f>'JURE 1E'!$G22</f>
        <v>16</v>
      </c>
      <c r="G10" s="5">
        <f t="shared" si="0"/>
        <v>80</v>
      </c>
      <c r="H10" s="23">
        <f t="shared" si="1"/>
        <v>16</v>
      </c>
      <c r="I10" s="35"/>
      <c r="L10" s="81">
        <f>IF(H10=0,"",H10+COUNTIF($H$4:H10,H10)/100)</f>
        <v>16.010000000000002</v>
      </c>
      <c r="N10" s="77">
        <f t="shared" si="2"/>
        <v>100</v>
      </c>
      <c r="O10" s="78">
        <f t="shared" si="3"/>
        <v>15.8</v>
      </c>
    </row>
    <row r="11" spans="1:31">
      <c r="A11" s="5">
        <f>'JURE 1A'!A22</f>
        <v>7</v>
      </c>
      <c r="B11" s="5">
        <f>'JURE 1A'!$G23</f>
        <v>15</v>
      </c>
      <c r="C11" s="5">
        <f>'JURE 1B'!$G23</f>
        <v>15</v>
      </c>
      <c r="D11" s="5">
        <f>'JURE 1C'!$G23</f>
        <v>15</v>
      </c>
      <c r="E11" s="5">
        <f>'JURE 1D'!$G23</f>
        <v>15</v>
      </c>
      <c r="F11" s="5">
        <f>'JURE 1E'!$G23</f>
        <v>15</v>
      </c>
      <c r="G11" s="5">
        <f t="shared" si="0"/>
        <v>75</v>
      </c>
      <c r="H11" s="23">
        <f t="shared" si="1"/>
        <v>15</v>
      </c>
      <c r="I11" s="35"/>
      <c r="L11" s="81">
        <f>IF(H11=0,"",H11+COUNTIF($H$4:H11,H11)/100)</f>
        <v>15.02</v>
      </c>
      <c r="N11" s="77">
        <f t="shared" si="2"/>
        <v>11</v>
      </c>
      <c r="O11" s="78">
        <f t="shared" si="3"/>
        <v>15.6</v>
      </c>
    </row>
    <row r="12" spans="1:31">
      <c r="A12" s="5">
        <v>230</v>
      </c>
      <c r="B12" s="5">
        <f>'JURE 1A'!$G24</f>
        <v>17</v>
      </c>
      <c r="C12" s="5">
        <f>'JURE 1B'!$G24</f>
        <v>17</v>
      </c>
      <c r="D12" s="5">
        <f>'JURE 1C'!$G24</f>
        <v>17</v>
      </c>
      <c r="E12" s="5">
        <f>'JURE 1D'!$G24</f>
        <v>17</v>
      </c>
      <c r="F12" s="5">
        <f>'JURE 1E'!$G24</f>
        <v>17</v>
      </c>
      <c r="G12" s="5">
        <f t="shared" si="0"/>
        <v>85</v>
      </c>
      <c r="H12" s="23">
        <f t="shared" si="1"/>
        <v>17</v>
      </c>
      <c r="I12" s="35"/>
      <c r="L12" s="81">
        <f>IF(H12=0,"",H12+COUNTIF($H$4:H12,H12)/100)</f>
        <v>17.02</v>
      </c>
      <c r="N12" s="77">
        <f t="shared" si="2"/>
        <v>7</v>
      </c>
      <c r="O12" s="78">
        <f t="shared" si="3"/>
        <v>15</v>
      </c>
    </row>
    <row r="13" spans="1:31" ht="15" thickBot="1">
      <c r="A13" s="5">
        <f>'JURE 1A'!A24</f>
        <v>9</v>
      </c>
      <c r="B13" s="5">
        <f>'JURE 1A'!$G25</f>
        <v>16</v>
      </c>
      <c r="C13" s="5">
        <f>'JURE 1B'!$G25</f>
        <v>16</v>
      </c>
      <c r="D13" s="5">
        <f>'JURE 1C'!$G25</f>
        <v>16</v>
      </c>
      <c r="E13" s="5">
        <f>'JURE 1D'!$G25</f>
        <v>16</v>
      </c>
      <c r="F13" s="5">
        <f>'JURE 1E'!$G25</f>
        <v>16</v>
      </c>
      <c r="G13" s="5">
        <f t="shared" si="0"/>
        <v>80</v>
      </c>
      <c r="H13" s="23">
        <f t="shared" si="1"/>
        <v>16</v>
      </c>
      <c r="I13" s="35"/>
      <c r="L13" s="81">
        <f>IF(H13=0,"",H13+COUNTIF($H$4:H13,H13)/100)</f>
        <v>16.02</v>
      </c>
      <c r="N13" s="79">
        <f t="shared" si="2"/>
        <v>12</v>
      </c>
      <c r="O13" s="80">
        <f t="shared" si="3"/>
        <v>15</v>
      </c>
    </row>
    <row r="14" spans="1:31" ht="15" thickTop="1">
      <c r="A14" s="5">
        <v>210</v>
      </c>
      <c r="B14" s="5">
        <f>'JURE 1A'!$G26</f>
        <v>12</v>
      </c>
      <c r="C14" s="5">
        <f>'JURE 1B'!$G26</f>
        <v>12</v>
      </c>
      <c r="D14" s="5">
        <f>'JURE 1C'!$G26</f>
        <v>12</v>
      </c>
      <c r="E14" s="5">
        <f>'JURE 1D'!$G26</f>
        <v>12</v>
      </c>
      <c r="F14" s="5">
        <f>'JURE 1E'!$G26</f>
        <v>12</v>
      </c>
      <c r="G14" s="5">
        <f t="shared" si="0"/>
        <v>60</v>
      </c>
      <c r="H14" s="23">
        <f t="shared" si="1"/>
        <v>12</v>
      </c>
      <c r="I14" s="35"/>
      <c r="L14" s="81">
        <f>IF(H14=0,"",H14+COUNTIF($H$4:H14,H14)/100)</f>
        <v>12.01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</row>
    <row r="15" spans="1:31">
      <c r="A15" s="5">
        <f>'JURE 1A'!A26</f>
        <v>11</v>
      </c>
      <c r="B15" s="5">
        <f>'JURE 1A'!$G27</f>
        <v>19</v>
      </c>
      <c r="C15" s="5">
        <f>'JURE 1B'!$G27</f>
        <v>17</v>
      </c>
      <c r="D15" s="5">
        <f>'JURE 1C'!$G27</f>
        <v>15</v>
      </c>
      <c r="E15" s="5">
        <f>'JURE 1D'!$G27</f>
        <v>15</v>
      </c>
      <c r="F15" s="5">
        <f>'JURE 1E'!$G27</f>
        <v>12</v>
      </c>
      <c r="G15" s="5">
        <f t="shared" si="0"/>
        <v>78</v>
      </c>
      <c r="H15" s="23">
        <f t="shared" si="1"/>
        <v>15.6</v>
      </c>
      <c r="I15" s="35"/>
      <c r="L15" s="81">
        <f>IF(H15=0,"",H15+COUNTIF($H$4:H15,H15)/100)</f>
        <v>15.61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 spans="1:31">
      <c r="A16" s="5">
        <v>199</v>
      </c>
      <c r="B16" s="5">
        <f>'JURE 1A'!$G28</f>
        <v>10</v>
      </c>
      <c r="C16" s="5">
        <f>'JURE 1B'!$G28</f>
        <v>10</v>
      </c>
      <c r="D16" s="5">
        <f>'JURE 1C'!$G28</f>
        <v>10</v>
      </c>
      <c r="E16" s="5">
        <f>'JURE 1D'!$G28</f>
        <v>10</v>
      </c>
      <c r="F16" s="5">
        <f>'JURE 1E'!$G28</f>
        <v>10</v>
      </c>
      <c r="G16" s="5">
        <f t="shared" si="0"/>
        <v>50</v>
      </c>
      <c r="H16" s="23">
        <f t="shared" si="1"/>
        <v>10</v>
      </c>
      <c r="I16" s="35"/>
      <c r="L16" s="81">
        <f>IF(H16=0,"",H16+COUNTIF($H$4:H16,H16)/100)</f>
        <v>10.01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</row>
    <row r="17" spans="1:31">
      <c r="A17" s="5">
        <f>'JURE 1A'!A29</f>
        <v>14</v>
      </c>
      <c r="B17" s="5">
        <f>'JURE 1A'!$G29</f>
        <v>14</v>
      </c>
      <c r="C17" s="5">
        <f>'JURE 1B'!$G29</f>
        <v>14</v>
      </c>
      <c r="D17" s="5">
        <f>'JURE 1C'!$G29</f>
        <v>14</v>
      </c>
      <c r="E17" s="5">
        <f>'JURE 1D'!$G29</f>
        <v>14</v>
      </c>
      <c r="F17" s="5">
        <f>'JURE 1E'!$G29</f>
        <v>14</v>
      </c>
      <c r="G17" s="5">
        <f t="shared" si="0"/>
        <v>70</v>
      </c>
      <c r="H17" s="23">
        <f t="shared" si="1"/>
        <v>14</v>
      </c>
      <c r="I17" s="35"/>
      <c r="L17" s="81">
        <f>IF(H17=0,"",H17+COUNTIF($H$4:H17,H17)/100)</f>
        <v>14.03</v>
      </c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</row>
    <row r="18" spans="1:31">
      <c r="A18" s="5">
        <f>'JURE 1A'!A30</f>
        <v>15</v>
      </c>
      <c r="B18" s="5">
        <f>'JURE 1A'!$G30</f>
        <v>18</v>
      </c>
      <c r="C18" s="5">
        <f>'JURE 1B'!$G30</f>
        <v>15</v>
      </c>
      <c r="D18" s="5">
        <f>'JURE 1C'!$G30</f>
        <v>18</v>
      </c>
      <c r="E18" s="5">
        <f>'JURE 1D'!$G30</f>
        <v>18</v>
      </c>
      <c r="F18" s="5">
        <f>'JURE 1E'!$G30</f>
        <v>18</v>
      </c>
      <c r="G18" s="5">
        <f t="shared" si="0"/>
        <v>87</v>
      </c>
      <c r="H18" s="23">
        <f t="shared" si="1"/>
        <v>17.399999999999999</v>
      </c>
      <c r="I18" s="35"/>
      <c r="L18" s="81">
        <f>IF(H18=0,"",H18+COUNTIF($H$4:H18,H18)/100)</f>
        <v>17.41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</row>
    <row r="19" spans="1:31">
      <c r="A19" s="5">
        <v>198</v>
      </c>
      <c r="B19" s="5">
        <f>'JURE 1A'!$G31</f>
        <v>12</v>
      </c>
      <c r="C19" s="5">
        <f>'JURE 1B'!$G31</f>
        <v>12</v>
      </c>
      <c r="D19" s="5">
        <f>'JURE 1C'!$G31</f>
        <v>12</v>
      </c>
      <c r="E19" s="5">
        <f>'JURE 1D'!$G31</f>
        <v>12</v>
      </c>
      <c r="F19" s="5">
        <f>'JURE 1E'!$G31</f>
        <v>12</v>
      </c>
      <c r="G19" s="5">
        <f t="shared" si="0"/>
        <v>60</v>
      </c>
      <c r="H19" s="23">
        <f t="shared" si="1"/>
        <v>12</v>
      </c>
      <c r="I19" s="35"/>
      <c r="L19" s="81">
        <f>IF(H19=0,"",H19+COUNTIF($H$4:H19,H19)/100)</f>
        <v>12.02</v>
      </c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</row>
    <row r="20" spans="1:31">
      <c r="A20" s="5">
        <f>'JURE 1A'!A32</f>
        <v>17</v>
      </c>
      <c r="B20" s="5">
        <f>'JURE 1A'!$G32</f>
        <v>5</v>
      </c>
      <c r="C20" s="5">
        <f>'JURE 1B'!$G32</f>
        <v>5</v>
      </c>
      <c r="D20" s="5">
        <f>'JURE 1C'!$G32</f>
        <v>5</v>
      </c>
      <c r="E20" s="5">
        <f>'JURE 1D'!$G32</f>
        <v>5</v>
      </c>
      <c r="F20" s="5">
        <f>'JURE 1E'!$G32</f>
        <v>5</v>
      </c>
      <c r="G20" s="5">
        <f t="shared" si="0"/>
        <v>25</v>
      </c>
      <c r="H20" s="23">
        <f t="shared" si="1"/>
        <v>5</v>
      </c>
      <c r="I20" s="35"/>
      <c r="L20" s="81">
        <f>IF(H20=0,"",H20+COUNTIF($H$4:H20,H20)/100)</f>
        <v>5.01</v>
      </c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</row>
    <row r="21" spans="1:31">
      <c r="A21" s="5">
        <f>'JURE 1A'!A33</f>
        <v>100</v>
      </c>
      <c r="B21" s="5">
        <f>'JURE 1A'!$G33</f>
        <v>20</v>
      </c>
      <c r="C21" s="5">
        <f>'JURE 1B'!$G33</f>
        <v>10</v>
      </c>
      <c r="D21" s="5">
        <f>'JURE 1C'!$G33</f>
        <v>14</v>
      </c>
      <c r="E21" s="5">
        <f>'JURE 1D'!$G33</f>
        <v>15</v>
      </c>
      <c r="F21" s="5">
        <f>'JURE 1E'!$G33</f>
        <v>20</v>
      </c>
      <c r="G21" s="5">
        <f t="shared" si="0"/>
        <v>79</v>
      </c>
      <c r="H21" s="23">
        <f t="shared" si="1"/>
        <v>15.8</v>
      </c>
      <c r="I21" s="35"/>
      <c r="L21" s="81">
        <f>IF(H21=0,"",H21+COUNTIF($H$4:H21,H21)/100)</f>
        <v>15.81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</row>
    <row r="22" spans="1:31">
      <c r="A22" s="5"/>
      <c r="B22" s="5">
        <f>'JURE 1A'!$G34</f>
        <v>0</v>
      </c>
      <c r="C22" s="5">
        <f>'JURE 1B'!$G34</f>
        <v>0</v>
      </c>
      <c r="D22" s="5">
        <f>'JURE 1C'!$G34</f>
        <v>0</v>
      </c>
      <c r="E22" s="5">
        <f>'JURE 1D'!$G34</f>
        <v>0</v>
      </c>
      <c r="F22" s="5">
        <f>'JURE 1E'!$G34</f>
        <v>0</v>
      </c>
      <c r="G22" s="5">
        <f t="shared" si="0"/>
        <v>0</v>
      </c>
      <c r="H22" s="23">
        <f t="shared" si="1"/>
        <v>0</v>
      </c>
      <c r="I22" s="35"/>
      <c r="L22" s="81" t="str">
        <f>IF(H22=0,"",H22+COUNTIF($H$4:H22,H22)/100)</f>
        <v/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</row>
    <row r="23" spans="1:31">
      <c r="A23" s="5"/>
      <c r="B23" s="5">
        <f>'JURE 1A'!$G35</f>
        <v>0</v>
      </c>
      <c r="C23" s="5">
        <f>'JURE 1B'!$G35</f>
        <v>0</v>
      </c>
      <c r="D23" s="5">
        <f>'JURE 1C'!$G35</f>
        <v>0</v>
      </c>
      <c r="E23" s="5">
        <f>'JURE 1D'!$G35</f>
        <v>0</v>
      </c>
      <c r="F23" s="5">
        <f>'JURE 1E'!$G35</f>
        <v>0</v>
      </c>
      <c r="G23" s="5">
        <f t="shared" si="0"/>
        <v>0</v>
      </c>
      <c r="H23" s="23">
        <f t="shared" si="1"/>
        <v>0</v>
      </c>
      <c r="I23" s="35"/>
      <c r="L23" s="81" t="str">
        <f>IF(H23=0,"",H23+COUNTIF($H$4:H23,H23)/100)</f>
        <v/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</row>
    <row r="24" spans="1:31">
      <c r="A24" s="5"/>
      <c r="B24" s="5">
        <f>'JURE 1A'!$G36</f>
        <v>0</v>
      </c>
      <c r="C24" s="5">
        <f>'JURE 1B'!$G36</f>
        <v>0</v>
      </c>
      <c r="D24" s="5">
        <f>'JURE 1C'!$G36</f>
        <v>0</v>
      </c>
      <c r="E24" s="5">
        <f>'JURE 1D'!$G36</f>
        <v>0</v>
      </c>
      <c r="F24" s="5">
        <f>'JURE 1E'!$G36</f>
        <v>0</v>
      </c>
      <c r="G24" s="5">
        <f t="shared" si="0"/>
        <v>0</v>
      </c>
      <c r="H24" s="23">
        <f t="shared" si="1"/>
        <v>0</v>
      </c>
      <c r="I24" s="35"/>
      <c r="L24" s="81" t="str">
        <f>IF(H24=0,"",H24+COUNTIF($H$4:H24,H24)/100)</f>
        <v/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</row>
    <row r="25" spans="1:31">
      <c r="A25" s="5"/>
      <c r="B25" s="5">
        <f>'JURE 1A'!$G37</f>
        <v>0</v>
      </c>
      <c r="C25" s="5">
        <f>'JURE 1B'!$G37</f>
        <v>0</v>
      </c>
      <c r="D25" s="5">
        <f>'JURE 1C'!$G37</f>
        <v>0</v>
      </c>
      <c r="E25" s="5">
        <f>'JURE 1D'!$G37</f>
        <v>0</v>
      </c>
      <c r="F25" s="5">
        <f>'JURE 1E'!$G37</f>
        <v>0</v>
      </c>
      <c r="G25" s="5">
        <f t="shared" si="0"/>
        <v>0</v>
      </c>
      <c r="H25" s="23">
        <f t="shared" si="1"/>
        <v>0</v>
      </c>
      <c r="I25" s="35"/>
      <c r="L25" s="81" t="str">
        <f>IF(H25=0,"",H25+COUNTIF($H$4:H25,H25)/100)</f>
        <v/>
      </c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</row>
    <row r="26" spans="1:31">
      <c r="A26" s="44"/>
      <c r="B26" s="44">
        <f>'JURE 1A'!$G38</f>
        <v>0</v>
      </c>
      <c r="C26" s="44">
        <f>'JURE 1B'!$G38</f>
        <v>0</v>
      </c>
      <c r="D26" s="44">
        <f>'JURE 1C'!$G38</f>
        <v>0</v>
      </c>
      <c r="E26" s="44">
        <f>'JURE 1D'!$G38</f>
        <v>0</v>
      </c>
      <c r="F26" s="44">
        <f>'JURE 1E'!$G38</f>
        <v>0</v>
      </c>
      <c r="G26" s="44">
        <f t="shared" si="0"/>
        <v>0</v>
      </c>
      <c r="H26" s="29">
        <f t="shared" si="1"/>
        <v>0</v>
      </c>
      <c r="I26" s="35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</row>
    <row r="27" spans="1:31">
      <c r="A27" s="44"/>
      <c r="B27" s="44">
        <f>'JURE 1A'!$G39</f>
        <v>0</v>
      </c>
      <c r="C27" s="44">
        <f>'JURE 1B'!$G39</f>
        <v>0</v>
      </c>
      <c r="D27" s="44">
        <f>'JURE 1C'!$G39</f>
        <v>0</v>
      </c>
      <c r="E27" s="44">
        <f>'JURE 1D'!$G39</f>
        <v>0</v>
      </c>
      <c r="F27" s="44">
        <f>'JURE 1E'!$G39</f>
        <v>0</v>
      </c>
      <c r="G27" s="44"/>
      <c r="H27" s="29">
        <f t="shared" si="1"/>
        <v>0</v>
      </c>
      <c r="I27" s="35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</row>
    <row r="28" spans="1:31">
      <c r="A28" s="41" t="s">
        <v>11</v>
      </c>
      <c r="B28" s="41" t="s">
        <v>22</v>
      </c>
      <c r="C28" s="39">
        <f>'JURE 2A'!B8</f>
        <v>2</v>
      </c>
      <c r="D28" s="14"/>
      <c r="E28" s="14"/>
      <c r="F28" s="14"/>
      <c r="G28" s="21"/>
      <c r="H28" s="24"/>
      <c r="I28" s="36"/>
    </row>
    <row r="29" spans="1:31" ht="28.8">
      <c r="A29" s="15" t="s">
        <v>12</v>
      </c>
      <c r="B29" s="15" t="str">
        <f>'JURE 2A'!$B$11</f>
        <v>2A</v>
      </c>
      <c r="C29" s="15" t="str">
        <f>'JURE 2B'!$B$11</f>
        <v>2B</v>
      </c>
      <c r="D29" s="15" t="str">
        <f>'JURE 2C'!$B$11</f>
        <v>2C</v>
      </c>
      <c r="E29" s="15" t="str">
        <f>'JURE 2D'!$B$11</f>
        <v>2D</v>
      </c>
      <c r="F29" s="15" t="str">
        <f>'JURE 2E'!$B$11</f>
        <v>2E</v>
      </c>
      <c r="G29" s="15" t="s">
        <v>13</v>
      </c>
      <c r="H29" s="25" t="s">
        <v>14</v>
      </c>
      <c r="I29" s="34"/>
      <c r="J29" s="30" t="s">
        <v>33</v>
      </c>
    </row>
    <row r="30" spans="1:31">
      <c r="A30" s="5">
        <v>85</v>
      </c>
      <c r="B30" s="5">
        <f>'JURE 2A'!$G16</f>
        <v>12</v>
      </c>
      <c r="C30" s="5">
        <f>'JURE 2B'!G16</f>
        <v>20</v>
      </c>
      <c r="D30" s="5">
        <f>'JURE 2C'!$G16</f>
        <v>20</v>
      </c>
      <c r="E30" s="5">
        <f>'JURE 2D'!$G16</f>
        <v>20</v>
      </c>
      <c r="F30" s="5">
        <f>'JURE 2E'!$G16</f>
        <v>20</v>
      </c>
      <c r="G30" s="5">
        <f t="shared" ref="G30:G52" si="4">SUM(B30:F30)</f>
        <v>92</v>
      </c>
      <c r="H30" s="23">
        <f t="shared" ref="H30:H53" si="5">AVERAGE(B30:F30)</f>
        <v>18.399999999999999</v>
      </c>
      <c r="I30" s="35"/>
      <c r="J30">
        <f>AVERAGE(H30:H53)</f>
        <v>9.8583333333333325</v>
      </c>
    </row>
    <row r="31" spans="1:31">
      <c r="A31" s="5">
        <f>'JURE 2A'!A17</f>
        <v>2</v>
      </c>
      <c r="B31" s="5">
        <f>'JURE 2A'!$G17</f>
        <v>6</v>
      </c>
      <c r="C31" s="5">
        <f>'JURE 2B'!G17</f>
        <v>6</v>
      </c>
      <c r="D31" s="5">
        <f>'JURE 2C'!$G17</f>
        <v>6</v>
      </c>
      <c r="E31" s="5">
        <f>'JURE 2D'!$G17</f>
        <v>6</v>
      </c>
      <c r="F31" s="5">
        <f>'JURE 2E'!$G17</f>
        <v>6</v>
      </c>
      <c r="G31" s="5">
        <f t="shared" si="4"/>
        <v>30</v>
      </c>
      <c r="H31" s="23">
        <f t="shared" si="5"/>
        <v>6</v>
      </c>
      <c r="I31" s="35"/>
    </row>
    <row r="32" spans="1:31">
      <c r="A32" s="5">
        <v>170</v>
      </c>
      <c r="B32" s="5">
        <f>'JURE 2A'!$G18</f>
        <v>15</v>
      </c>
      <c r="C32" s="5">
        <f>'JURE 2B'!G18</f>
        <v>15</v>
      </c>
      <c r="D32" s="5">
        <f>'JURE 2C'!$G18</f>
        <v>15</v>
      </c>
      <c r="E32" s="5">
        <f>'JURE 2D'!$G18</f>
        <v>15</v>
      </c>
      <c r="F32" s="5">
        <f>'JURE 2E'!$G18</f>
        <v>15</v>
      </c>
      <c r="G32" s="5">
        <f t="shared" si="4"/>
        <v>75</v>
      </c>
      <c r="H32" s="23">
        <f t="shared" si="5"/>
        <v>15</v>
      </c>
      <c r="I32" s="35"/>
    </row>
    <row r="33" spans="1:9">
      <c r="A33" s="5">
        <v>131</v>
      </c>
      <c r="B33" s="5">
        <f>'JURE 2A'!$G19</f>
        <v>17</v>
      </c>
      <c r="C33" s="5">
        <f>'JURE 2B'!G19</f>
        <v>17</v>
      </c>
      <c r="D33" s="5">
        <f>'JURE 2C'!$G19</f>
        <v>17</v>
      </c>
      <c r="E33" s="5">
        <f>'JURE 2D'!$G19</f>
        <v>17</v>
      </c>
      <c r="F33" s="5">
        <f>'JURE 2E'!$G19</f>
        <v>17</v>
      </c>
      <c r="G33" s="5">
        <f t="shared" si="4"/>
        <v>85</v>
      </c>
      <c r="H33" s="23">
        <f t="shared" si="5"/>
        <v>17</v>
      </c>
      <c r="I33" s="35"/>
    </row>
    <row r="34" spans="1:9">
      <c r="A34" s="5">
        <v>122</v>
      </c>
      <c r="B34" s="5">
        <f>'JURE 2A'!$G20</f>
        <v>14</v>
      </c>
      <c r="C34" s="5">
        <f>'JURE 2B'!G20</f>
        <v>14</v>
      </c>
      <c r="D34" s="5">
        <f>'JURE 2C'!$G20</f>
        <v>10</v>
      </c>
      <c r="E34" s="5">
        <f>'JURE 2D'!$G20</f>
        <v>14</v>
      </c>
      <c r="F34" s="5">
        <f>'JURE 2E'!$G20</f>
        <v>14</v>
      </c>
      <c r="G34" s="5">
        <f t="shared" si="4"/>
        <v>66</v>
      </c>
      <c r="H34" s="23">
        <f t="shared" si="5"/>
        <v>13.2</v>
      </c>
      <c r="I34" s="35"/>
    </row>
    <row r="35" spans="1:9">
      <c r="A35" s="5">
        <v>96</v>
      </c>
      <c r="B35" s="5">
        <f>'JURE 2A'!$G21</f>
        <v>14</v>
      </c>
      <c r="C35" s="5">
        <f>'JURE 2B'!G21</f>
        <v>14</v>
      </c>
      <c r="D35" s="5">
        <f>'JURE 2C'!$G21</f>
        <v>14</v>
      </c>
      <c r="E35" s="5">
        <f>'JURE 2D'!$G21</f>
        <v>14</v>
      </c>
      <c r="F35" s="5">
        <f>'JURE 2E'!$G21</f>
        <v>14</v>
      </c>
      <c r="G35" s="5">
        <f t="shared" si="4"/>
        <v>70</v>
      </c>
      <c r="H35" s="23">
        <f t="shared" si="5"/>
        <v>14</v>
      </c>
      <c r="I35" s="35"/>
    </row>
    <row r="36" spans="1:9">
      <c r="A36" s="5">
        <v>47</v>
      </c>
      <c r="B36" s="5">
        <f>'JURE 2A'!$G22</f>
        <v>16</v>
      </c>
      <c r="C36" s="5">
        <f>'JURE 2B'!G22</f>
        <v>16</v>
      </c>
      <c r="D36" s="5">
        <f>'JURE 2C'!$G22</f>
        <v>16</v>
      </c>
      <c r="E36" s="5">
        <f>'JURE 2D'!$G22</f>
        <v>16</v>
      </c>
      <c r="F36" s="5">
        <f>'JURE 2E'!$G22</f>
        <v>16</v>
      </c>
      <c r="G36" s="5">
        <f t="shared" si="4"/>
        <v>80</v>
      </c>
      <c r="H36" s="23">
        <f t="shared" si="5"/>
        <v>16</v>
      </c>
      <c r="I36" s="35"/>
    </row>
    <row r="37" spans="1:9">
      <c r="A37" s="5">
        <v>58</v>
      </c>
      <c r="B37" s="5">
        <f>'JURE 2A'!$G23</f>
        <v>15</v>
      </c>
      <c r="C37" s="5">
        <f>'JURE 2B'!G23</f>
        <v>15</v>
      </c>
      <c r="D37" s="5">
        <f>'JURE 2C'!$G23</f>
        <v>11</v>
      </c>
      <c r="E37" s="5">
        <f>'JURE 2D'!$G23</f>
        <v>15</v>
      </c>
      <c r="F37" s="5">
        <f>'JURE 2E'!$G23</f>
        <v>15</v>
      </c>
      <c r="G37" s="5">
        <f t="shared" si="4"/>
        <v>71</v>
      </c>
      <c r="H37" s="23">
        <f t="shared" si="5"/>
        <v>14.2</v>
      </c>
      <c r="I37" s="35"/>
    </row>
    <row r="38" spans="1:9">
      <c r="A38" s="5">
        <v>67</v>
      </c>
      <c r="B38" s="5">
        <f>'JURE 2A'!$G24</f>
        <v>17</v>
      </c>
      <c r="C38" s="5">
        <f>'JURE 2B'!G24</f>
        <v>17</v>
      </c>
      <c r="D38" s="5">
        <f>'JURE 2C'!$G24</f>
        <v>17</v>
      </c>
      <c r="E38" s="5">
        <f>'JURE 2D'!$G24</f>
        <v>17</v>
      </c>
      <c r="F38" s="5">
        <f>'JURE 2E'!$G24</f>
        <v>17</v>
      </c>
      <c r="G38" s="5">
        <f t="shared" si="4"/>
        <v>85</v>
      </c>
      <c r="H38" s="23">
        <f t="shared" si="5"/>
        <v>17</v>
      </c>
      <c r="I38" s="35"/>
    </row>
    <row r="39" spans="1:9">
      <c r="A39" s="5">
        <v>49</v>
      </c>
      <c r="B39" s="5">
        <f>'JURE 2A'!$G25</f>
        <v>16</v>
      </c>
      <c r="C39" s="5">
        <f>'JURE 2B'!G25</f>
        <v>16</v>
      </c>
      <c r="D39" s="5">
        <f>'JURE 2C'!$G25</f>
        <v>16</v>
      </c>
      <c r="E39" s="5">
        <f>'JURE 2D'!$G25</f>
        <v>16</v>
      </c>
      <c r="F39" s="5">
        <f>'JURE 2E'!$G25</f>
        <v>16</v>
      </c>
      <c r="G39" s="5">
        <f t="shared" si="4"/>
        <v>80</v>
      </c>
      <c r="H39" s="23">
        <f t="shared" si="5"/>
        <v>16</v>
      </c>
      <c r="I39" s="35"/>
    </row>
    <row r="40" spans="1:9">
      <c r="A40" s="5">
        <v>99</v>
      </c>
      <c r="B40" s="5">
        <f>'JURE 2A'!$G26</f>
        <v>12</v>
      </c>
      <c r="C40" s="5">
        <f>'JURE 2B'!G26</f>
        <v>12</v>
      </c>
      <c r="D40" s="5">
        <f>'JURE 2C'!$G26</f>
        <v>10</v>
      </c>
      <c r="E40" s="5">
        <f>'JURE 2D'!$G26</f>
        <v>12</v>
      </c>
      <c r="F40" s="5">
        <f>'JURE 2E'!$G26</f>
        <v>12</v>
      </c>
      <c r="G40" s="5">
        <f t="shared" si="4"/>
        <v>58</v>
      </c>
      <c r="H40" s="23">
        <f t="shared" si="5"/>
        <v>11.6</v>
      </c>
      <c r="I40" s="35"/>
    </row>
    <row r="41" spans="1:9">
      <c r="A41" s="5">
        <v>33</v>
      </c>
      <c r="B41" s="5">
        <f>'JURE 2A'!$G27</f>
        <v>19</v>
      </c>
      <c r="C41" s="5">
        <f>'JURE 2B'!G27</f>
        <v>17</v>
      </c>
      <c r="D41" s="5">
        <f>'JURE 2C'!$G27</f>
        <v>15</v>
      </c>
      <c r="E41" s="5">
        <f>'JURE 2D'!$G27</f>
        <v>15</v>
      </c>
      <c r="F41" s="5">
        <f>'JURE 2E'!$G27</f>
        <v>12</v>
      </c>
      <c r="G41" s="5">
        <f t="shared" si="4"/>
        <v>78</v>
      </c>
      <c r="H41" s="23">
        <f t="shared" si="5"/>
        <v>15.6</v>
      </c>
      <c r="I41" s="35"/>
    </row>
    <row r="42" spans="1:9">
      <c r="A42" s="5">
        <v>37</v>
      </c>
      <c r="B42" s="5">
        <f>'JURE 2A'!$G28</f>
        <v>10</v>
      </c>
      <c r="C42" s="5">
        <f>'JURE 2B'!G28</f>
        <v>10</v>
      </c>
      <c r="D42" s="5">
        <f>'JURE 2C'!$G28</f>
        <v>10</v>
      </c>
      <c r="E42" s="5">
        <f>'JURE 2D'!$G28</f>
        <v>10</v>
      </c>
      <c r="F42" s="5">
        <f>'JURE 2E'!$G28</f>
        <v>10</v>
      </c>
      <c r="G42" s="5">
        <f t="shared" si="4"/>
        <v>50</v>
      </c>
      <c r="H42" s="23">
        <f t="shared" si="5"/>
        <v>10</v>
      </c>
      <c r="I42" s="35"/>
    </row>
    <row r="43" spans="1:9">
      <c r="A43" s="5">
        <v>77</v>
      </c>
      <c r="B43" s="5">
        <f>'JURE 2A'!$G29</f>
        <v>14</v>
      </c>
      <c r="C43" s="5">
        <f>'JURE 2B'!G29</f>
        <v>14</v>
      </c>
      <c r="D43" s="5">
        <f>'JURE 2C'!$G29</f>
        <v>14</v>
      </c>
      <c r="E43" s="5">
        <f>'JURE 2D'!$G29</f>
        <v>14</v>
      </c>
      <c r="F43" s="5">
        <f>'JURE 2E'!$G29</f>
        <v>14</v>
      </c>
      <c r="G43" s="5">
        <f t="shared" si="4"/>
        <v>70</v>
      </c>
      <c r="H43" s="23">
        <f t="shared" si="5"/>
        <v>14</v>
      </c>
      <c r="I43" s="35"/>
    </row>
    <row r="44" spans="1:9">
      <c r="A44" s="5">
        <v>88</v>
      </c>
      <c r="B44" s="5">
        <f>'JURE 2A'!$G30</f>
        <v>18</v>
      </c>
      <c r="C44" s="5">
        <f>'JURE 2B'!G30</f>
        <v>15</v>
      </c>
      <c r="D44" s="5">
        <f>'JURE 2C'!$G30</f>
        <v>12</v>
      </c>
      <c r="E44" s="5">
        <f>'JURE 2D'!$G30</f>
        <v>18</v>
      </c>
      <c r="F44" s="5">
        <f>'JURE 2E'!$G30</f>
        <v>18</v>
      </c>
      <c r="G44" s="5">
        <f t="shared" si="4"/>
        <v>81</v>
      </c>
      <c r="H44" s="23">
        <f t="shared" si="5"/>
        <v>16.2</v>
      </c>
      <c r="I44" s="35"/>
    </row>
    <row r="45" spans="1:9">
      <c r="A45" s="5">
        <v>105</v>
      </c>
      <c r="B45" s="5">
        <f>'JURE 2A'!$G31</f>
        <v>12</v>
      </c>
      <c r="C45" s="5">
        <f>'JURE 2B'!G31</f>
        <v>12</v>
      </c>
      <c r="D45" s="5">
        <f>'JURE 2C'!$G31</f>
        <v>15</v>
      </c>
      <c r="E45" s="5">
        <f>'JURE 2D'!$G31</f>
        <v>12</v>
      </c>
      <c r="F45" s="5">
        <f>'JURE 2E'!$G31</f>
        <v>12</v>
      </c>
      <c r="G45" s="5">
        <f t="shared" si="4"/>
        <v>63</v>
      </c>
      <c r="H45" s="23">
        <f t="shared" si="5"/>
        <v>12.6</v>
      </c>
      <c r="I45" s="35"/>
    </row>
    <row r="46" spans="1:9">
      <c r="A46" s="5">
        <v>102</v>
      </c>
      <c r="B46" s="5">
        <f>'JURE 2A'!$G32</f>
        <v>5</v>
      </c>
      <c r="C46" s="5">
        <f>'JURE 2B'!G32</f>
        <v>5</v>
      </c>
      <c r="D46" s="5">
        <f>'JURE 2C'!$G32</f>
        <v>5</v>
      </c>
      <c r="E46" s="5">
        <f>'JURE 2D'!$G32</f>
        <v>5</v>
      </c>
      <c r="F46" s="5">
        <f>'JURE 2E'!$G32</f>
        <v>5</v>
      </c>
      <c r="G46" s="5">
        <f t="shared" si="4"/>
        <v>25</v>
      </c>
      <c r="H46" s="23">
        <f t="shared" si="5"/>
        <v>5</v>
      </c>
      <c r="I46" s="35"/>
    </row>
    <row r="47" spans="1:9">
      <c r="A47" s="5">
        <v>125</v>
      </c>
      <c r="B47" s="5">
        <f>'JURE 2A'!$G33</f>
        <v>14</v>
      </c>
      <c r="C47" s="5">
        <f>'JURE 2B'!G33</f>
        <v>10</v>
      </c>
      <c r="D47" s="5">
        <f>'JURE 2C'!$G33</f>
        <v>0</v>
      </c>
      <c r="E47" s="5">
        <f>'JURE 2D'!$G33</f>
        <v>0</v>
      </c>
      <c r="F47" s="5">
        <f>'JURE 2E'!$G33</f>
        <v>0</v>
      </c>
      <c r="G47" s="5">
        <f t="shared" si="4"/>
        <v>24</v>
      </c>
      <c r="H47" s="23">
        <f t="shared" si="5"/>
        <v>4.8</v>
      </c>
      <c r="I47" s="35"/>
    </row>
    <row r="48" spans="1:9">
      <c r="A48" s="5"/>
      <c r="B48" s="5">
        <f>'JURE 2A'!$G34</f>
        <v>0</v>
      </c>
      <c r="C48" s="5">
        <f>'JURE 2B'!G34</f>
        <v>0</v>
      </c>
      <c r="D48" s="5">
        <f>'JURE 2C'!$G34</f>
        <v>0</v>
      </c>
      <c r="E48" s="5">
        <f>'JURE 2D'!$G34</f>
        <v>0</v>
      </c>
      <c r="F48" s="5">
        <f>'JURE 2E'!$G34</f>
        <v>0</v>
      </c>
      <c r="G48" s="5">
        <f t="shared" si="4"/>
        <v>0</v>
      </c>
      <c r="H48" s="23">
        <f t="shared" si="5"/>
        <v>0</v>
      </c>
      <c r="I48" s="35"/>
    </row>
    <row r="49" spans="1:10">
      <c r="A49" s="5"/>
      <c r="B49" s="5">
        <f>'JURE 2A'!$G35</f>
        <v>0</v>
      </c>
      <c r="C49" s="5">
        <f>'JURE 2B'!G35</f>
        <v>0</v>
      </c>
      <c r="D49" s="5">
        <f>'JURE 2C'!$G35</f>
        <v>0</v>
      </c>
      <c r="E49" s="5">
        <f>'JURE 2D'!$G35</f>
        <v>0</v>
      </c>
      <c r="F49" s="5">
        <f>'JURE 2E'!$G35</f>
        <v>0</v>
      </c>
      <c r="G49" s="5">
        <f t="shared" si="4"/>
        <v>0</v>
      </c>
      <c r="H49" s="23">
        <f t="shared" si="5"/>
        <v>0</v>
      </c>
      <c r="I49" s="35"/>
    </row>
    <row r="50" spans="1:10">
      <c r="A50" s="5"/>
      <c r="B50" s="5">
        <f>'JURE 2A'!$G36</f>
        <v>0</v>
      </c>
      <c r="C50" s="5">
        <f>'JURE 2B'!G36</f>
        <v>0</v>
      </c>
      <c r="D50" s="5">
        <f>'JURE 2C'!$G36</f>
        <v>0</v>
      </c>
      <c r="E50" s="5">
        <f>'JURE 2D'!$G36</f>
        <v>0</v>
      </c>
      <c r="F50" s="5">
        <f>'JURE 2E'!$G36</f>
        <v>0</v>
      </c>
      <c r="G50" s="5">
        <f t="shared" si="4"/>
        <v>0</v>
      </c>
      <c r="H50" s="23">
        <f t="shared" si="5"/>
        <v>0</v>
      </c>
      <c r="I50" s="35"/>
    </row>
    <row r="51" spans="1:10">
      <c r="A51" s="5"/>
      <c r="B51" s="5">
        <f>'JURE 2A'!$G37</f>
        <v>0</v>
      </c>
      <c r="C51" s="5">
        <f>'JURE 2B'!G37</f>
        <v>0</v>
      </c>
      <c r="D51" s="5">
        <f>'JURE 2C'!$G37</f>
        <v>0</v>
      </c>
      <c r="E51" s="5">
        <f>'JURE 2D'!$G37</f>
        <v>0</v>
      </c>
      <c r="F51" s="5">
        <f>'JURE 2E'!$G37</f>
        <v>0</v>
      </c>
      <c r="G51" s="5">
        <f t="shared" si="4"/>
        <v>0</v>
      </c>
      <c r="H51" s="23">
        <f t="shared" si="5"/>
        <v>0</v>
      </c>
      <c r="I51" s="35"/>
    </row>
    <row r="52" spans="1:10">
      <c r="A52" s="5"/>
      <c r="B52" s="5">
        <f>'JURE 2A'!$G38</f>
        <v>0</v>
      </c>
      <c r="C52" s="5">
        <f>'JURE 2B'!G38</f>
        <v>0</v>
      </c>
      <c r="D52" s="5">
        <f>'JURE 2C'!$G38</f>
        <v>0</v>
      </c>
      <c r="E52" s="5">
        <f>'JURE 2D'!$G38</f>
        <v>0</v>
      </c>
      <c r="F52" s="5">
        <f>'JURE 2E'!$G38</f>
        <v>0</v>
      </c>
      <c r="G52" s="5">
        <f t="shared" si="4"/>
        <v>0</v>
      </c>
      <c r="H52" s="23">
        <f t="shared" si="5"/>
        <v>0</v>
      </c>
      <c r="I52" s="35"/>
    </row>
    <row r="53" spans="1:10">
      <c r="A53" s="5"/>
      <c r="B53" s="5">
        <f>'JURE 2A'!$G39</f>
        <v>0</v>
      </c>
      <c r="C53" s="5">
        <f>'JURE 2B'!G39</f>
        <v>0</v>
      </c>
      <c r="D53" s="5">
        <f>'JURE 1B'!$G67</f>
        <v>0</v>
      </c>
      <c r="E53" s="5">
        <f>'JURE 1B'!$G67</f>
        <v>0</v>
      </c>
      <c r="F53" s="5">
        <f>'JURE 2E'!$G39</f>
        <v>0</v>
      </c>
      <c r="G53" s="5"/>
      <c r="H53" s="23">
        <f t="shared" si="5"/>
        <v>0</v>
      </c>
      <c r="I53" s="35"/>
    </row>
    <row r="55" spans="1:10" ht="15" thickBot="1"/>
    <row r="56" spans="1:10">
      <c r="A56" s="40" t="s">
        <v>11</v>
      </c>
      <c r="B56" s="43" t="s">
        <v>22</v>
      </c>
      <c r="C56" s="38">
        <f>'JURE 3A'!B8</f>
        <v>3</v>
      </c>
      <c r="D56" s="18"/>
      <c r="E56" s="18"/>
      <c r="F56" s="18"/>
      <c r="G56" s="22"/>
      <c r="H56" s="27"/>
      <c r="I56" s="36"/>
    </row>
    <row r="57" spans="1:10" ht="29.4" thickBot="1">
      <c r="A57" s="19" t="s">
        <v>12</v>
      </c>
      <c r="B57" s="20" t="str">
        <f>'JURE 3A'!$B$11</f>
        <v>3A</v>
      </c>
      <c r="C57" s="20" t="str">
        <f>'JURE 3B'!$B$11</f>
        <v>3B</v>
      </c>
      <c r="D57" s="20" t="str">
        <f>'JURE 3C'!$B$11</f>
        <v>3C</v>
      </c>
      <c r="E57" s="20" t="str">
        <f>'JURE 3D'!$B$11</f>
        <v>3D</v>
      </c>
      <c r="F57" s="20" t="str">
        <f>'JURE 3E'!$B$11</f>
        <v>3E</v>
      </c>
      <c r="G57" s="20" t="s">
        <v>15</v>
      </c>
      <c r="H57" s="28" t="s">
        <v>16</v>
      </c>
      <c r="I57" s="34"/>
      <c r="J57" s="30" t="s">
        <v>33</v>
      </c>
    </row>
    <row r="58" spans="1:10">
      <c r="A58" s="5">
        <v>40</v>
      </c>
      <c r="B58" s="5">
        <f>'JURE 3A'!$G16</f>
        <v>20</v>
      </c>
      <c r="C58" s="5">
        <f>'JURE 3B'!$G16</f>
        <v>20</v>
      </c>
      <c r="D58" s="5">
        <f>'JURE 3C'!$G16</f>
        <v>20</v>
      </c>
      <c r="E58" s="5">
        <f>'JURE 3D'!$G16</f>
        <v>20</v>
      </c>
      <c r="F58" s="5">
        <f>'JURE 3E'!$G16</f>
        <v>17</v>
      </c>
      <c r="G58" s="5">
        <f t="shared" ref="G58:G80" si="6">SUM(B58:F58)</f>
        <v>97</v>
      </c>
      <c r="H58" s="23">
        <f t="shared" ref="H58:H81" si="7">AVERAGE(B58:F58)</f>
        <v>19.399999999999999</v>
      </c>
      <c r="I58" s="35"/>
      <c r="J58">
        <f>AVERAGE(H58:H81)</f>
        <v>10.274999999999999</v>
      </c>
    </row>
    <row r="59" spans="1:10">
      <c r="A59" s="5">
        <v>50</v>
      </c>
      <c r="B59" s="5">
        <f>'JURE 3A'!$G17</f>
        <v>6</v>
      </c>
      <c r="C59" s="5">
        <f>'JURE 3B'!$G17</f>
        <v>6</v>
      </c>
      <c r="D59" s="5">
        <f>'JURE 3C'!$G17</f>
        <v>6</v>
      </c>
      <c r="E59" s="5">
        <f>'JURE 3D'!$G17</f>
        <v>6</v>
      </c>
      <c r="F59" s="5">
        <f>'JURE 3E'!$G17</f>
        <v>5</v>
      </c>
      <c r="G59" s="5">
        <f t="shared" si="6"/>
        <v>29</v>
      </c>
      <c r="H59" s="23">
        <f t="shared" si="7"/>
        <v>5.8</v>
      </c>
      <c r="I59" s="35"/>
    </row>
    <row r="60" spans="1:10">
      <c r="A60" s="5">
        <v>60</v>
      </c>
      <c r="B60" s="5">
        <f>'JURE 3A'!$G18</f>
        <v>15</v>
      </c>
      <c r="C60" s="5">
        <f>'JURE 3B'!$G18</f>
        <v>15</v>
      </c>
      <c r="D60" s="5">
        <f>'JURE 3C'!$G18</f>
        <v>15</v>
      </c>
      <c r="E60" s="5">
        <f>'JURE 3D'!$G18</f>
        <v>15</v>
      </c>
      <c r="F60" s="5">
        <f>'JURE 3E'!$G18</f>
        <v>14</v>
      </c>
      <c r="G60" s="5">
        <f t="shared" si="6"/>
        <v>74</v>
      </c>
      <c r="H60" s="23">
        <f t="shared" si="7"/>
        <v>14.8</v>
      </c>
      <c r="I60" s="35"/>
    </row>
    <row r="61" spans="1:10">
      <c r="A61" s="5">
        <v>69</v>
      </c>
      <c r="B61" s="5">
        <f>'JURE 3A'!$G19</f>
        <v>17</v>
      </c>
      <c r="C61" s="5">
        <f>'JURE 3B'!$G19</f>
        <v>17</v>
      </c>
      <c r="D61" s="5">
        <f>'JURE 3C'!$G19</f>
        <v>17</v>
      </c>
      <c r="E61" s="5">
        <f>'JURE 3D'!$G19</f>
        <v>17</v>
      </c>
      <c r="F61" s="5">
        <f>'JURE 3E'!$G19</f>
        <v>15</v>
      </c>
      <c r="G61" s="5">
        <f t="shared" si="6"/>
        <v>83</v>
      </c>
      <c r="H61" s="23">
        <f t="shared" si="7"/>
        <v>16.600000000000001</v>
      </c>
      <c r="I61" s="35"/>
    </row>
    <row r="62" spans="1:10">
      <c r="A62" s="5">
        <v>70</v>
      </c>
      <c r="B62" s="5">
        <f>'JURE 3A'!$G20</f>
        <v>14</v>
      </c>
      <c r="C62" s="5">
        <f>'JURE 3B'!$G20</f>
        <v>14</v>
      </c>
      <c r="D62" s="5">
        <f>'JURE 3C'!$G20</f>
        <v>14</v>
      </c>
      <c r="E62" s="5">
        <f>'JURE 3D'!$G20</f>
        <v>14</v>
      </c>
      <c r="F62" s="5">
        <f>'JURE 3E'!$G20</f>
        <v>12</v>
      </c>
      <c r="G62" s="5">
        <f t="shared" si="6"/>
        <v>68</v>
      </c>
      <c r="H62" s="23">
        <f t="shared" si="7"/>
        <v>13.6</v>
      </c>
      <c r="I62" s="35"/>
    </row>
    <row r="63" spans="1:10">
      <c r="A63" s="5">
        <v>79</v>
      </c>
      <c r="B63" s="5">
        <f>'JURE 3A'!$G21</f>
        <v>14</v>
      </c>
      <c r="C63" s="5">
        <f>'JURE 3B'!$G21</f>
        <v>14</v>
      </c>
      <c r="D63" s="5">
        <f>'JURE 3C'!$G21</f>
        <v>14</v>
      </c>
      <c r="E63" s="5">
        <f>'JURE 3D'!$G21</f>
        <v>14</v>
      </c>
      <c r="F63" s="5">
        <f>'JURE 3E'!$G21</f>
        <v>14</v>
      </c>
      <c r="G63" s="5">
        <f t="shared" si="6"/>
        <v>70</v>
      </c>
      <c r="H63" s="23">
        <f t="shared" si="7"/>
        <v>14</v>
      </c>
      <c r="I63" s="35"/>
    </row>
    <row r="64" spans="1:10">
      <c r="A64" s="5">
        <v>80</v>
      </c>
      <c r="B64" s="5">
        <f>'JURE 3A'!$G22</f>
        <v>16</v>
      </c>
      <c r="C64" s="5">
        <f>'JURE 3B'!$G22</f>
        <v>16</v>
      </c>
      <c r="D64" s="5">
        <f>'JURE 3C'!$G22</f>
        <v>16</v>
      </c>
      <c r="E64" s="5">
        <f>'JURE 3D'!$G22</f>
        <v>16</v>
      </c>
      <c r="F64" s="5">
        <f>'JURE 3E'!$G22</f>
        <v>10</v>
      </c>
      <c r="G64" s="5">
        <f t="shared" si="6"/>
        <v>74</v>
      </c>
      <c r="H64" s="23">
        <f t="shared" si="7"/>
        <v>14.8</v>
      </c>
      <c r="I64" s="35"/>
    </row>
    <row r="65" spans="1:9">
      <c r="A65" s="5">
        <v>83</v>
      </c>
      <c r="B65" s="5">
        <f>'JURE 3A'!$G23</f>
        <v>15</v>
      </c>
      <c r="C65" s="5">
        <f>'JURE 3B'!$G23</f>
        <v>15</v>
      </c>
      <c r="D65" s="5">
        <f>'JURE 3C'!$G23</f>
        <v>15</v>
      </c>
      <c r="E65" s="5">
        <f>'JURE 3D'!$G23</f>
        <v>15</v>
      </c>
      <c r="F65" s="5">
        <f>'JURE 3E'!$G23</f>
        <v>15</v>
      </c>
      <c r="G65" s="5">
        <f t="shared" si="6"/>
        <v>75</v>
      </c>
      <c r="H65" s="23">
        <f t="shared" si="7"/>
        <v>15</v>
      </c>
      <c r="I65" s="35"/>
    </row>
    <row r="66" spans="1:9">
      <c r="A66" s="5">
        <v>89</v>
      </c>
      <c r="B66" s="5">
        <f>'JURE 3A'!$G24</f>
        <v>17</v>
      </c>
      <c r="C66" s="5">
        <f>'JURE 3B'!$G24</f>
        <v>17</v>
      </c>
      <c r="D66" s="5">
        <f>'JURE 3C'!$G24</f>
        <v>17</v>
      </c>
      <c r="E66" s="5">
        <f>'JURE 3D'!$G24</f>
        <v>17</v>
      </c>
      <c r="F66" s="5">
        <f>'JURE 3E'!$G24</f>
        <v>12</v>
      </c>
      <c r="G66" s="5">
        <f t="shared" si="6"/>
        <v>80</v>
      </c>
      <c r="H66" s="23">
        <f t="shared" si="7"/>
        <v>16</v>
      </c>
      <c r="I66" s="35"/>
    </row>
    <row r="67" spans="1:9">
      <c r="A67" s="5">
        <v>101</v>
      </c>
      <c r="B67" s="5">
        <f>'JURE 3A'!$G25</f>
        <v>16</v>
      </c>
      <c r="C67" s="5">
        <f>'JURE 3B'!$G25</f>
        <v>16</v>
      </c>
      <c r="D67" s="5">
        <f>'JURE 3C'!$G25</f>
        <v>16</v>
      </c>
      <c r="E67" s="5">
        <f>'JURE 3D'!$G25</f>
        <v>16</v>
      </c>
      <c r="F67" s="5">
        <f>'JURE 3E'!$G25</f>
        <v>16</v>
      </c>
      <c r="G67" s="5">
        <f t="shared" si="6"/>
        <v>80</v>
      </c>
      <c r="H67" s="23">
        <f t="shared" si="7"/>
        <v>16</v>
      </c>
      <c r="I67" s="35"/>
    </row>
    <row r="68" spans="1:9">
      <c r="A68" s="5">
        <v>109</v>
      </c>
      <c r="B68" s="5">
        <f>'JURE 3A'!$G26</f>
        <v>12</v>
      </c>
      <c r="C68" s="5">
        <f>'JURE 3B'!$G26</f>
        <v>12</v>
      </c>
      <c r="D68" s="5">
        <f>'JURE 3C'!$G26</f>
        <v>12</v>
      </c>
      <c r="E68" s="5">
        <f>'JURE 3D'!$G26</f>
        <v>12</v>
      </c>
      <c r="F68" s="5">
        <f>'JURE 3E'!$G26</f>
        <v>14</v>
      </c>
      <c r="G68" s="5">
        <f t="shared" si="6"/>
        <v>62</v>
      </c>
      <c r="H68" s="23">
        <f t="shared" si="7"/>
        <v>12.4</v>
      </c>
      <c r="I68" s="35"/>
    </row>
    <row r="69" spans="1:9">
      <c r="A69" s="5">
        <v>128</v>
      </c>
      <c r="B69" s="5">
        <f>'JURE 3A'!$G27</f>
        <v>19</v>
      </c>
      <c r="C69" s="5">
        <f>'JURE 3B'!$G27</f>
        <v>17</v>
      </c>
      <c r="D69" s="5">
        <f>'JURE 3C'!$G27</f>
        <v>15</v>
      </c>
      <c r="E69" s="5">
        <f>'JURE 3D'!$G27</f>
        <v>15</v>
      </c>
      <c r="F69" s="5">
        <f>'JURE 3E'!$G27</f>
        <v>12</v>
      </c>
      <c r="G69" s="5">
        <f t="shared" si="6"/>
        <v>78</v>
      </c>
      <c r="H69" s="23">
        <f t="shared" si="7"/>
        <v>15.6</v>
      </c>
      <c r="I69" s="35"/>
    </row>
    <row r="70" spans="1:9">
      <c r="A70" s="5">
        <v>134</v>
      </c>
      <c r="B70" s="5">
        <f>'JURE 3A'!$G28</f>
        <v>10</v>
      </c>
      <c r="C70" s="5">
        <f>'JURE 3B'!$G28</f>
        <v>10</v>
      </c>
      <c r="D70" s="5">
        <f>'JURE 3C'!$G28</f>
        <v>10</v>
      </c>
      <c r="E70" s="5">
        <f>'JURE 3D'!$G28</f>
        <v>10</v>
      </c>
      <c r="F70" s="5">
        <f>'JURE 3E'!$G28</f>
        <v>15</v>
      </c>
      <c r="G70" s="5">
        <f t="shared" si="6"/>
        <v>55</v>
      </c>
      <c r="H70" s="23">
        <f t="shared" si="7"/>
        <v>11</v>
      </c>
      <c r="I70" s="35"/>
    </row>
    <row r="71" spans="1:9">
      <c r="A71" s="5">
        <v>149</v>
      </c>
      <c r="B71" s="5">
        <f>'JURE 3A'!$G29</f>
        <v>14</v>
      </c>
      <c r="C71" s="5">
        <f>'JURE 3B'!$G29</f>
        <v>14</v>
      </c>
      <c r="D71" s="5">
        <f>'JURE 3C'!$G29</f>
        <v>14</v>
      </c>
      <c r="E71" s="5">
        <f>'JURE 3D'!$G29</f>
        <v>14</v>
      </c>
      <c r="F71" s="5">
        <f>'JURE 3E'!$G29</f>
        <v>14</v>
      </c>
      <c r="G71" s="5">
        <f t="shared" si="6"/>
        <v>70</v>
      </c>
      <c r="H71" s="23">
        <f t="shared" si="7"/>
        <v>14</v>
      </c>
      <c r="I71" s="35"/>
    </row>
    <row r="72" spans="1:9">
      <c r="A72" s="5">
        <v>159</v>
      </c>
      <c r="B72" s="5">
        <f>'JURE 3A'!$G30</f>
        <v>18</v>
      </c>
      <c r="C72" s="5">
        <f>'JURE 3B'!$G30</f>
        <v>15</v>
      </c>
      <c r="D72" s="5">
        <f>'JURE 3C'!$G30</f>
        <v>18</v>
      </c>
      <c r="E72" s="5">
        <f>'JURE 3D'!$G30</f>
        <v>18</v>
      </c>
      <c r="F72" s="5">
        <f>'JURE 3E'!$G30</f>
        <v>12</v>
      </c>
      <c r="G72" s="5">
        <f t="shared" si="6"/>
        <v>81</v>
      </c>
      <c r="H72" s="23">
        <f t="shared" si="7"/>
        <v>16.2</v>
      </c>
      <c r="I72" s="35"/>
    </row>
    <row r="73" spans="1:9">
      <c r="A73" s="5">
        <v>167</v>
      </c>
      <c r="B73" s="5">
        <f>'JURE 3A'!$G31</f>
        <v>12</v>
      </c>
      <c r="C73" s="5">
        <f>'JURE 3B'!$G31</f>
        <v>12</v>
      </c>
      <c r="D73" s="5">
        <f>'JURE 3C'!$G31</f>
        <v>12</v>
      </c>
      <c r="E73" s="5">
        <f>'JURE 3D'!$G31</f>
        <v>12</v>
      </c>
      <c r="F73" s="5">
        <f>'JURE 3E'!$G31</f>
        <v>18</v>
      </c>
      <c r="G73" s="5">
        <f t="shared" si="6"/>
        <v>66</v>
      </c>
      <c r="H73" s="23">
        <f t="shared" si="7"/>
        <v>13.2</v>
      </c>
      <c r="I73" s="35"/>
    </row>
    <row r="74" spans="1:9">
      <c r="A74" s="5">
        <v>171</v>
      </c>
      <c r="B74" s="5">
        <f>'JURE 3A'!$G32</f>
        <v>5</v>
      </c>
      <c r="C74" s="5">
        <f>'JURE 3B'!$G32</f>
        <v>5</v>
      </c>
      <c r="D74" s="5">
        <f>'JURE 3C'!$G32</f>
        <v>5</v>
      </c>
      <c r="E74" s="5">
        <f>'JURE 3D'!$G32</f>
        <v>5</v>
      </c>
      <c r="F74" s="5">
        <f>'JURE 3E'!$G32</f>
        <v>5</v>
      </c>
      <c r="G74" s="5">
        <f t="shared" si="6"/>
        <v>25</v>
      </c>
      <c r="H74" s="23">
        <f t="shared" si="7"/>
        <v>5</v>
      </c>
      <c r="I74" s="35"/>
    </row>
    <row r="75" spans="1:9">
      <c r="A75" s="5">
        <v>200</v>
      </c>
      <c r="B75" s="5">
        <f>'JURE 3A'!$G33</f>
        <v>14</v>
      </c>
      <c r="C75" s="5">
        <f>'JURE 3B'!$G33</f>
        <v>10</v>
      </c>
      <c r="D75" s="5">
        <f>'JURE 3C'!$G33</f>
        <v>14</v>
      </c>
      <c r="E75" s="5">
        <f>'JURE 3D'!$G33</f>
        <v>14</v>
      </c>
      <c r="F75" s="5">
        <f>'JURE 3E'!$G33</f>
        <v>14</v>
      </c>
      <c r="G75" s="5">
        <f t="shared" si="6"/>
        <v>66</v>
      </c>
      <c r="H75" s="23">
        <f t="shared" si="7"/>
        <v>13.2</v>
      </c>
      <c r="I75" s="35"/>
    </row>
    <row r="76" spans="1:9">
      <c r="A76" s="5"/>
      <c r="B76" s="5">
        <f>'JURE 3A'!$G34</f>
        <v>0</v>
      </c>
      <c r="C76" s="5">
        <f>'JURE 3B'!$G34</f>
        <v>0</v>
      </c>
      <c r="D76" s="5">
        <f>'JURE 3C'!$G34</f>
        <v>0</v>
      </c>
      <c r="E76" s="5">
        <f>'JURE 3D'!$G34</f>
        <v>0</v>
      </c>
      <c r="F76" s="5">
        <f>'JURE 3E'!$G34</f>
        <v>0</v>
      </c>
      <c r="G76" s="5">
        <f t="shared" si="6"/>
        <v>0</v>
      </c>
      <c r="H76" s="23">
        <f t="shared" si="7"/>
        <v>0</v>
      </c>
      <c r="I76" s="35"/>
    </row>
    <row r="77" spans="1:9">
      <c r="A77" s="5"/>
      <c r="B77" s="5">
        <f>'JURE 3A'!$G35</f>
        <v>0</v>
      </c>
      <c r="C77" s="5">
        <f>'JURE 3B'!$G35</f>
        <v>0</v>
      </c>
      <c r="D77" s="5">
        <f>'JURE 3C'!$G35</f>
        <v>0</v>
      </c>
      <c r="E77" s="5">
        <f>'JURE 3D'!$G35</f>
        <v>0</v>
      </c>
      <c r="F77" s="5">
        <f>'JURE 3E'!$G35</f>
        <v>0</v>
      </c>
      <c r="G77" s="5">
        <f t="shared" si="6"/>
        <v>0</v>
      </c>
      <c r="H77" s="23">
        <f t="shared" si="7"/>
        <v>0</v>
      </c>
      <c r="I77" s="35"/>
    </row>
    <row r="78" spans="1:9">
      <c r="A78" s="5"/>
      <c r="B78" s="5">
        <f>'JURE 3A'!$G36</f>
        <v>0</v>
      </c>
      <c r="C78" s="5">
        <f>'JURE 3B'!$G36</f>
        <v>0</v>
      </c>
      <c r="D78" s="5">
        <f>'JURE 3C'!$G36</f>
        <v>0</v>
      </c>
      <c r="E78" s="5">
        <f>'JURE 3D'!$G36</f>
        <v>0</v>
      </c>
      <c r="F78" s="5">
        <f>'JURE 3E'!$G36</f>
        <v>0</v>
      </c>
      <c r="G78" s="5">
        <f t="shared" si="6"/>
        <v>0</v>
      </c>
      <c r="H78" s="23">
        <f t="shared" si="7"/>
        <v>0</v>
      </c>
      <c r="I78" s="35"/>
    </row>
    <row r="79" spans="1:9">
      <c r="A79" s="5">
        <f>'JURE 3A'!$A37</f>
        <v>0</v>
      </c>
      <c r="B79" s="5">
        <f>'JURE 3A'!$G37</f>
        <v>0</v>
      </c>
      <c r="C79" s="5">
        <f>'JURE 3B'!$G37</f>
        <v>0</v>
      </c>
      <c r="D79" s="5">
        <f>'JURE 3C'!$G37</f>
        <v>0</v>
      </c>
      <c r="E79" s="5">
        <f>'JURE 3D'!$G37</f>
        <v>0</v>
      </c>
      <c r="F79" s="5">
        <f>'JURE 3E'!$G37</f>
        <v>0</v>
      </c>
      <c r="G79" s="5">
        <f t="shared" si="6"/>
        <v>0</v>
      </c>
      <c r="H79" s="23">
        <f t="shared" si="7"/>
        <v>0</v>
      </c>
      <c r="I79" s="35"/>
    </row>
    <row r="80" spans="1:9">
      <c r="A80" s="5"/>
      <c r="B80" s="5">
        <f>'JURE 3A'!$G38</f>
        <v>0</v>
      </c>
      <c r="C80" s="5">
        <f>'JURE 3B'!$G38</f>
        <v>0</v>
      </c>
      <c r="D80" s="5">
        <f>'JURE 3C'!$G38</f>
        <v>0</v>
      </c>
      <c r="E80" s="5">
        <f>'JURE 3D'!$G38</f>
        <v>0</v>
      </c>
      <c r="F80" s="5">
        <f>'JURE 3E'!$G38</f>
        <v>0</v>
      </c>
      <c r="G80" s="5">
        <f t="shared" si="6"/>
        <v>0</v>
      </c>
      <c r="H80" s="23">
        <f t="shared" si="7"/>
        <v>0</v>
      </c>
      <c r="I80" s="35"/>
    </row>
    <row r="81" spans="1:9">
      <c r="A81" s="5"/>
      <c r="B81" s="5">
        <f>'JURE 3A'!$G39</f>
        <v>0</v>
      </c>
      <c r="C81" s="5">
        <f>'JURE 3B'!$G39</f>
        <v>0</v>
      </c>
      <c r="D81" s="5">
        <f>'JURE 3C'!$G39</f>
        <v>0</v>
      </c>
      <c r="E81" s="5">
        <f>'JURE 3D'!$G39</f>
        <v>0</v>
      </c>
      <c r="F81" s="5">
        <f>'JURE 3E'!$G39</f>
        <v>0</v>
      </c>
      <c r="G81" s="5"/>
      <c r="H81" s="23">
        <f t="shared" si="7"/>
        <v>0</v>
      </c>
      <c r="I81" s="35"/>
    </row>
  </sheetData>
  <sortState ref="A4:H27">
    <sortCondition descending="1" ref="H4:H27"/>
  </sortState>
  <conditionalFormatting sqref="H4:I27">
    <cfRule type="top10" dxfId="4" priority="8" rank="10"/>
  </conditionalFormatting>
  <conditionalFormatting sqref="H30:I46">
    <cfRule type="top10" dxfId="3" priority="9" rank="10"/>
  </conditionalFormatting>
  <conditionalFormatting sqref="H59:I74">
    <cfRule type="top10" dxfId="2" priority="10" rank="10"/>
  </conditionalFormatting>
  <conditionalFormatting sqref="H58:I58">
    <cfRule type="top10" dxfId="1" priority="11" rank="10"/>
  </conditionalFormatting>
  <conditionalFormatting sqref="I4">
    <cfRule type="expression" priority="3">
      <formula>$H4&gt;=$J4="oui"</formula>
    </cfRule>
  </conditionalFormatting>
  <conditionalFormatting sqref="A1:A1048576">
    <cfRule type="duplicateValues" dxfId="0" priority="1"/>
  </conditionalFormatting>
  <dataValidations count="1">
    <dataValidation type="custom" errorStyle="warning" allowBlank="1" showInputMessage="1" showErrorMessage="1" errorTitle="DOUBLON" error="Vous avez déjà enregistré ce N° de baguette. Veuillez vérifier." sqref="A1:A1048576">
      <formula1>COUNTIF($A$1:$A$500,A1)&lt;2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T4"/>
  <sheetViews>
    <sheetView workbookViewId="0">
      <selection activeCell="A4" sqref="A4"/>
    </sheetView>
  </sheetViews>
  <sheetFormatPr baseColWidth="10" defaultRowHeight="14.4"/>
  <sheetData>
    <row r="2" spans="1:20" s="45" customFormat="1" ht="21.75" customHeight="1">
      <c r="B2" s="46" t="s">
        <v>34</v>
      </c>
      <c r="G2" s="47" t="s">
        <v>35</v>
      </c>
      <c r="K2" s="48"/>
      <c r="L2" s="47" t="s">
        <v>36</v>
      </c>
      <c r="T2" s="49"/>
    </row>
    <row r="3" spans="1:20" s="1" customFormat="1" ht="27">
      <c r="A3" s="50" t="s">
        <v>37</v>
      </c>
      <c r="B3" s="51" t="s">
        <v>17</v>
      </c>
      <c r="C3" s="51" t="s">
        <v>18</v>
      </c>
      <c r="D3" s="51" t="s">
        <v>19</v>
      </c>
      <c r="E3" s="51" t="s">
        <v>20</v>
      </c>
      <c r="F3" s="51" t="s">
        <v>21</v>
      </c>
      <c r="G3" s="52" t="s">
        <v>17</v>
      </c>
      <c r="H3" s="52" t="s">
        <v>18</v>
      </c>
      <c r="I3" s="52" t="s">
        <v>19</v>
      </c>
      <c r="J3" s="52" t="s">
        <v>20</v>
      </c>
      <c r="K3" s="52" t="s">
        <v>21</v>
      </c>
      <c r="L3" s="53" t="s">
        <v>17</v>
      </c>
      <c r="M3" s="53" t="s">
        <v>18</v>
      </c>
      <c r="N3" s="53" t="s">
        <v>19</v>
      </c>
      <c r="O3" s="53" t="s">
        <v>20</v>
      </c>
      <c r="P3" s="53" t="s">
        <v>21</v>
      </c>
      <c r="Q3" s="54" t="s">
        <v>38</v>
      </c>
      <c r="R3" s="54" t="s">
        <v>16</v>
      </c>
      <c r="S3" s="55" t="s">
        <v>39</v>
      </c>
      <c r="T3" s="56"/>
    </row>
    <row r="4" spans="1:20">
      <c r="A4" t="str">
        <f>IF(ROWS($A$4:A4)&gt;MAX('RESULTATS 1ER TOUR'!J4),INDEX('RESULTATS 1ER TOUR'!A4:A27,MATCH(ROWS($A$4:A4),'RESULTATS 1ER TOUR'!A4:H21,0)),"")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3:G191"/>
  <sheetViews>
    <sheetView topLeftCell="A2" workbookViewId="0">
      <selection activeCell="B15" sqref="B15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1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18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3</v>
      </c>
      <c r="G27" s="6">
        <f t="shared" si="0"/>
        <v>17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3</v>
      </c>
      <c r="C30" s="10">
        <v>3</v>
      </c>
      <c r="D30" s="10">
        <v>3</v>
      </c>
      <c r="E30" s="10">
        <v>3</v>
      </c>
      <c r="F30" s="10">
        <v>3</v>
      </c>
      <c r="G30" s="6">
        <f t="shared" si="0"/>
        <v>15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4</v>
      </c>
      <c r="C33" s="10">
        <v>1</v>
      </c>
      <c r="D33" s="10">
        <v>1</v>
      </c>
      <c r="E33" s="10">
        <v>2</v>
      </c>
      <c r="F33" s="10">
        <v>2</v>
      </c>
      <c r="G33" s="6">
        <f t="shared" si="0"/>
        <v>10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sortState ref="A16:G134">
    <sortCondition ref="A16:A134"/>
  </sortState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8" priority="2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3:G191"/>
  <sheetViews>
    <sheetView topLeftCell="A23" workbookViewId="0">
      <selection activeCell="G33" sqref="G33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1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19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2</v>
      </c>
      <c r="F27" s="10">
        <v>3</v>
      </c>
      <c r="G27" s="6">
        <f t="shared" si="0"/>
        <v>15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4</v>
      </c>
      <c r="C33" s="10">
        <v>4</v>
      </c>
      <c r="D33" s="10">
        <v>3</v>
      </c>
      <c r="E33" s="10">
        <v>2</v>
      </c>
      <c r="F33" s="10">
        <v>1</v>
      </c>
      <c r="G33" s="6">
        <f t="shared" si="0"/>
        <v>14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sortState ref="A16:G102">
    <sortCondition ref="A16:A102"/>
  </sortState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7" priority="2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ignoredErrors>
    <ignoredError sqref="G103:G12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3:G191"/>
  <sheetViews>
    <sheetView topLeftCell="A17" workbookViewId="0">
      <selection activeCell="C32" sqref="C32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1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20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1</v>
      </c>
      <c r="G27" s="6">
        <f t="shared" si="0"/>
        <v>15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4</v>
      </c>
      <c r="C33" s="10">
        <v>2</v>
      </c>
      <c r="D33" s="10">
        <v>1</v>
      </c>
      <c r="E33" s="10">
        <v>4</v>
      </c>
      <c r="F33" s="10">
        <v>4</v>
      </c>
      <c r="G33" s="6">
        <f t="shared" si="0"/>
        <v>15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sortState ref="A16:G105">
    <sortCondition ref="A16:A105"/>
  </sortState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6" priority="2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3:G191"/>
  <sheetViews>
    <sheetView topLeftCell="A16" workbookViewId="0">
      <selection activeCell="G33" sqref="G33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1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21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1</v>
      </c>
      <c r="F27" s="10">
        <v>1</v>
      </c>
      <c r="G27" s="6">
        <f t="shared" si="0"/>
        <v>12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4</v>
      </c>
      <c r="C33" s="10">
        <v>4</v>
      </c>
      <c r="D33" s="10">
        <v>4</v>
      </c>
      <c r="E33" s="10">
        <v>4</v>
      </c>
      <c r="F33" s="10">
        <v>4</v>
      </c>
      <c r="G33" s="6">
        <f t="shared" si="0"/>
        <v>20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sortState ref="A16:G41">
    <sortCondition ref="A16:A41"/>
  </sortState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5" priority="2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3:G191"/>
  <sheetViews>
    <sheetView topLeftCell="A2" workbookViewId="0">
      <selection activeCell="E17" sqref="E17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12"/>
      <c r="B5" s="12"/>
      <c r="C5" s="12"/>
      <c r="D5" s="12"/>
      <c r="E5" s="12"/>
      <c r="F5" s="12"/>
      <c r="G5" s="12"/>
    </row>
    <row r="6" spans="1:7" ht="18">
      <c r="A6" s="58" t="s">
        <v>1</v>
      </c>
      <c r="B6" s="58"/>
      <c r="C6" s="58"/>
      <c r="D6" s="58"/>
      <c r="E6" s="58"/>
      <c r="F6" s="58"/>
      <c r="G6" s="58"/>
    </row>
    <row r="8" spans="1:7">
      <c r="A8" s="59" t="s">
        <v>2</v>
      </c>
      <c r="B8" s="61">
        <v>2</v>
      </c>
      <c r="C8" s="11"/>
      <c r="D8" s="11"/>
      <c r="E8" s="11"/>
      <c r="F8" s="11"/>
      <c r="G8" s="13"/>
    </row>
    <row r="9" spans="1:7">
      <c r="A9" s="60"/>
      <c r="B9" s="62"/>
      <c r="C9" s="11"/>
      <c r="D9" s="11"/>
      <c r="E9" s="11"/>
      <c r="F9" s="11"/>
      <c r="G9" s="13"/>
    </row>
    <row r="10" spans="1:7">
      <c r="A10" s="11"/>
      <c r="B10" s="11"/>
      <c r="C10" s="11"/>
      <c r="D10" s="11"/>
      <c r="E10" s="11"/>
      <c r="F10" s="11"/>
      <c r="G10" s="13"/>
    </row>
    <row r="11" spans="1:7">
      <c r="A11" s="59" t="s">
        <v>3</v>
      </c>
      <c r="B11" s="63" t="s">
        <v>23</v>
      </c>
      <c r="C11" s="63"/>
      <c r="D11" s="63"/>
      <c r="E11" s="63"/>
      <c r="F11" s="64"/>
      <c r="G11" s="13"/>
    </row>
    <row r="12" spans="1:7" ht="31.8" customHeight="1">
      <c r="A12" s="60"/>
      <c r="B12" s="65"/>
      <c r="C12" s="65"/>
      <c r="D12" s="65"/>
      <c r="E12" s="65"/>
      <c r="F12" s="66"/>
      <c r="G12" s="13"/>
    </row>
    <row r="13" spans="1:7">
      <c r="A13" s="11"/>
      <c r="B13" s="11"/>
      <c r="C13" s="11"/>
      <c r="D13" s="11"/>
      <c r="E13" s="11"/>
      <c r="F13" s="11"/>
      <c r="G13" s="13"/>
    </row>
    <row r="14" spans="1:7">
      <c r="A14" s="11"/>
      <c r="B14" s="11"/>
      <c r="C14" s="11"/>
      <c r="D14" s="11"/>
      <c r="E14" s="11"/>
      <c r="F14" s="11"/>
      <c r="G14" s="13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1</v>
      </c>
      <c r="C16" s="10">
        <v>2</v>
      </c>
      <c r="D16" s="10">
        <v>3</v>
      </c>
      <c r="E16" s="10">
        <v>4</v>
      </c>
      <c r="F16" s="10">
        <v>2</v>
      </c>
      <c r="G16" s="6">
        <f t="shared" ref="G16:G47" si="0">SUM(B16:F16)</f>
        <v>12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4</v>
      </c>
      <c r="E27" s="10">
        <v>3</v>
      </c>
      <c r="F27" s="10">
        <v>4</v>
      </c>
      <c r="G27" s="6">
        <f t="shared" si="0"/>
        <v>19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4</v>
      </c>
      <c r="C33" s="10">
        <v>1</v>
      </c>
      <c r="D33" s="10">
        <v>4</v>
      </c>
      <c r="E33" s="10">
        <v>1</v>
      </c>
      <c r="F33" s="10">
        <v>4</v>
      </c>
      <c r="G33" s="6">
        <f t="shared" si="0"/>
        <v>14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4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3:G191"/>
  <sheetViews>
    <sheetView topLeftCell="A2" workbookViewId="0">
      <selection activeCell="B11" sqref="B11:F12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2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24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3</v>
      </c>
      <c r="G27" s="6">
        <f t="shared" si="0"/>
        <v>17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3</v>
      </c>
      <c r="C30" s="10">
        <v>3</v>
      </c>
      <c r="D30" s="10">
        <v>3</v>
      </c>
      <c r="E30" s="10">
        <v>3</v>
      </c>
      <c r="F30" s="10">
        <v>3</v>
      </c>
      <c r="G30" s="6">
        <f t="shared" si="0"/>
        <v>15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>
        <v>100</v>
      </c>
      <c r="B33" s="10">
        <v>4</v>
      </c>
      <c r="C33" s="10">
        <v>1</v>
      </c>
      <c r="D33" s="10">
        <v>1</v>
      </c>
      <c r="E33" s="10">
        <v>2</v>
      </c>
      <c r="F33" s="10">
        <v>2</v>
      </c>
      <c r="G33" s="6">
        <f t="shared" si="0"/>
        <v>10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3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3:G191"/>
  <sheetViews>
    <sheetView topLeftCell="A14" workbookViewId="0">
      <selection activeCell="D31" sqref="D31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2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25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1</v>
      </c>
      <c r="C20" s="10">
        <v>3</v>
      </c>
      <c r="D20" s="10">
        <v>1</v>
      </c>
      <c r="E20" s="10">
        <v>4</v>
      </c>
      <c r="F20" s="10">
        <v>1</v>
      </c>
      <c r="G20" s="6">
        <f t="shared" si="0"/>
        <v>10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2</v>
      </c>
      <c r="D23" s="10">
        <v>4</v>
      </c>
      <c r="E23" s="10">
        <v>2</v>
      </c>
      <c r="F23" s="10">
        <v>1</v>
      </c>
      <c r="G23" s="6">
        <f t="shared" si="0"/>
        <v>11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1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10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2</v>
      </c>
      <c r="F27" s="10">
        <v>3</v>
      </c>
      <c r="G27" s="6">
        <f t="shared" si="0"/>
        <v>15</v>
      </c>
    </row>
    <row r="28" spans="1:7" ht="22.95" customHeight="1">
      <c r="A28" s="10">
        <v>13</v>
      </c>
      <c r="B28" s="10">
        <v>1</v>
      </c>
      <c r="C28" s="10">
        <v>1</v>
      </c>
      <c r="D28" s="10">
        <v>4</v>
      </c>
      <c r="E28" s="10">
        <v>3</v>
      </c>
      <c r="F28" s="10">
        <v>1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2</v>
      </c>
      <c r="C30" s="10">
        <v>2</v>
      </c>
      <c r="D30" s="10">
        <v>2</v>
      </c>
      <c r="E30" s="10">
        <v>4</v>
      </c>
      <c r="F30" s="10">
        <v>2</v>
      </c>
      <c r="G30" s="6">
        <f t="shared" si="0"/>
        <v>12</v>
      </c>
    </row>
    <row r="31" spans="1:7" ht="22.95" customHeight="1">
      <c r="A31" s="10">
        <v>16</v>
      </c>
      <c r="B31" s="10">
        <v>3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15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/>
      <c r="B33" s="10"/>
      <c r="C33" s="10"/>
      <c r="D33" s="10"/>
      <c r="E33" s="10"/>
      <c r="F33" s="10"/>
      <c r="G33" s="6">
        <f t="shared" si="0"/>
        <v>0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2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-0.499984740745262"/>
  </sheetPr>
  <dimension ref="A3:G191"/>
  <sheetViews>
    <sheetView topLeftCell="A2" workbookViewId="0">
      <selection activeCell="B11" sqref="B11:F12"/>
    </sheetView>
  </sheetViews>
  <sheetFormatPr baseColWidth="10" defaultRowHeight="14.4"/>
  <cols>
    <col min="1" max="1" width="9.77734375" style="7" customWidth="1"/>
    <col min="2" max="6" width="11.5546875" style="7"/>
    <col min="7" max="16384" width="11.5546875" style="3"/>
  </cols>
  <sheetData>
    <row r="3" spans="1:7">
      <c r="A3" s="57" t="s">
        <v>0</v>
      </c>
      <c r="B3" s="57"/>
      <c r="C3" s="57"/>
      <c r="D3" s="57"/>
      <c r="E3" s="57"/>
      <c r="F3" s="57"/>
      <c r="G3" s="57"/>
    </row>
    <row r="4" spans="1:7">
      <c r="A4" s="57"/>
      <c r="B4" s="57"/>
      <c r="C4" s="57"/>
      <c r="D4" s="57"/>
      <c r="E4" s="57"/>
      <c r="F4" s="57"/>
      <c r="G4" s="57"/>
    </row>
    <row r="5" spans="1:7">
      <c r="A5" s="2"/>
      <c r="B5" s="2"/>
      <c r="C5" s="2"/>
      <c r="D5" s="2"/>
      <c r="E5" s="2"/>
      <c r="F5" s="2"/>
      <c r="G5" s="2"/>
    </row>
    <row r="6" spans="1:7" ht="18">
      <c r="A6" s="67" t="s">
        <v>1</v>
      </c>
      <c r="B6" s="67"/>
      <c r="C6" s="67"/>
      <c r="D6" s="67"/>
      <c r="E6" s="67"/>
      <c r="F6" s="67"/>
      <c r="G6" s="67"/>
    </row>
    <row r="8" spans="1:7">
      <c r="A8" s="59" t="s">
        <v>2</v>
      </c>
      <c r="B8" s="61">
        <v>2</v>
      </c>
      <c r="C8" s="8"/>
      <c r="D8" s="8"/>
      <c r="E8" s="8"/>
      <c r="F8" s="8"/>
    </row>
    <row r="9" spans="1:7">
      <c r="A9" s="60"/>
      <c r="B9" s="62"/>
      <c r="C9" s="8"/>
      <c r="D9" s="8"/>
      <c r="E9" s="8"/>
      <c r="F9" s="8"/>
    </row>
    <row r="10" spans="1:7">
      <c r="A10" s="8"/>
      <c r="B10" s="8"/>
      <c r="C10" s="8"/>
      <c r="D10" s="8"/>
      <c r="E10" s="8"/>
      <c r="F10" s="8"/>
    </row>
    <row r="11" spans="1:7">
      <c r="A11" s="59" t="s">
        <v>3</v>
      </c>
      <c r="B11" s="63" t="s">
        <v>26</v>
      </c>
      <c r="C11" s="63"/>
      <c r="D11" s="63"/>
      <c r="E11" s="63"/>
      <c r="F11" s="64"/>
    </row>
    <row r="12" spans="1:7" ht="31.8" customHeight="1">
      <c r="A12" s="60"/>
      <c r="B12" s="65"/>
      <c r="C12" s="65"/>
      <c r="D12" s="65"/>
      <c r="E12" s="65"/>
      <c r="F12" s="66"/>
    </row>
    <row r="13" spans="1:7">
      <c r="A13" s="8"/>
      <c r="B13" s="8"/>
      <c r="C13" s="8"/>
      <c r="D13" s="8"/>
      <c r="E13" s="8"/>
      <c r="F13" s="8"/>
    </row>
    <row r="14" spans="1:7">
      <c r="A14" s="8"/>
      <c r="B14" s="8"/>
      <c r="C14" s="8"/>
      <c r="D14" s="8"/>
      <c r="E14" s="8"/>
      <c r="F14" s="8"/>
    </row>
    <row r="15" spans="1:7" ht="43.2">
      <c r="A15" s="9" t="s">
        <v>10</v>
      </c>
      <c r="B15" s="9" t="s">
        <v>4</v>
      </c>
      <c r="C15" s="9" t="s">
        <v>5</v>
      </c>
      <c r="D15" s="9" t="s">
        <v>6</v>
      </c>
      <c r="E15" s="9" t="s">
        <v>7</v>
      </c>
      <c r="F15" s="9" t="s">
        <v>8</v>
      </c>
      <c r="G15" s="4" t="s">
        <v>9</v>
      </c>
    </row>
    <row r="16" spans="1:7" ht="22.95" customHeight="1">
      <c r="A16" s="10">
        <v>1</v>
      </c>
      <c r="B16" s="10">
        <v>4</v>
      </c>
      <c r="C16" s="10">
        <v>4</v>
      </c>
      <c r="D16" s="10">
        <v>4</v>
      </c>
      <c r="E16" s="10">
        <v>4</v>
      </c>
      <c r="F16" s="10">
        <v>4</v>
      </c>
      <c r="G16" s="6">
        <f t="shared" ref="G16:G47" si="0">SUM(B16:F16)</f>
        <v>20</v>
      </c>
    </row>
    <row r="17" spans="1:7" ht="22.95" customHeight="1">
      <c r="A17" s="10">
        <v>2</v>
      </c>
      <c r="B17" s="10">
        <v>2</v>
      </c>
      <c r="C17" s="10">
        <v>2</v>
      </c>
      <c r="D17" s="10">
        <v>1</v>
      </c>
      <c r="E17" s="10">
        <v>1</v>
      </c>
      <c r="F17" s="10">
        <v>0</v>
      </c>
      <c r="G17" s="6">
        <f t="shared" si="0"/>
        <v>6</v>
      </c>
    </row>
    <row r="18" spans="1:7" ht="22.95" customHeight="1">
      <c r="A18" s="10">
        <v>3</v>
      </c>
      <c r="B18" s="10">
        <v>3</v>
      </c>
      <c r="C18" s="10">
        <v>3</v>
      </c>
      <c r="D18" s="10">
        <v>3</v>
      </c>
      <c r="E18" s="10">
        <v>3</v>
      </c>
      <c r="F18" s="10">
        <v>3</v>
      </c>
      <c r="G18" s="6">
        <f t="shared" si="0"/>
        <v>15</v>
      </c>
    </row>
    <row r="19" spans="1:7" ht="22.95" customHeight="1">
      <c r="A19" s="10">
        <v>4</v>
      </c>
      <c r="B19" s="10">
        <v>4</v>
      </c>
      <c r="C19" s="10">
        <v>3</v>
      </c>
      <c r="D19" s="10">
        <v>4</v>
      </c>
      <c r="E19" s="10">
        <v>3</v>
      </c>
      <c r="F19" s="10">
        <v>3</v>
      </c>
      <c r="G19" s="6">
        <f t="shared" si="0"/>
        <v>17</v>
      </c>
    </row>
    <row r="20" spans="1:7" ht="22.95" customHeight="1">
      <c r="A20" s="10">
        <v>5</v>
      </c>
      <c r="B20" s="10">
        <v>2</v>
      </c>
      <c r="C20" s="10">
        <v>3</v>
      </c>
      <c r="D20" s="10">
        <v>4</v>
      </c>
      <c r="E20" s="10">
        <v>4</v>
      </c>
      <c r="F20" s="10">
        <v>1</v>
      </c>
      <c r="G20" s="6">
        <f t="shared" si="0"/>
        <v>14</v>
      </c>
    </row>
    <row r="21" spans="1:7" ht="22.95" customHeight="1">
      <c r="A21" s="10">
        <v>6</v>
      </c>
      <c r="B21" s="10">
        <v>4</v>
      </c>
      <c r="C21" s="10">
        <v>4</v>
      </c>
      <c r="D21" s="10">
        <v>4</v>
      </c>
      <c r="E21" s="10">
        <v>1</v>
      </c>
      <c r="F21" s="10">
        <v>1</v>
      </c>
      <c r="G21" s="6">
        <f t="shared" si="0"/>
        <v>14</v>
      </c>
    </row>
    <row r="22" spans="1:7" ht="22.95" customHeight="1">
      <c r="A22" s="10">
        <v>7</v>
      </c>
      <c r="B22" s="10">
        <v>4</v>
      </c>
      <c r="C22" s="10">
        <v>1</v>
      </c>
      <c r="D22" s="10">
        <v>4</v>
      </c>
      <c r="E22" s="10">
        <v>3</v>
      </c>
      <c r="F22" s="10">
        <v>4</v>
      </c>
      <c r="G22" s="6">
        <f t="shared" si="0"/>
        <v>16</v>
      </c>
    </row>
    <row r="23" spans="1:7" ht="22.95" customHeight="1">
      <c r="A23" s="10">
        <v>8</v>
      </c>
      <c r="B23" s="10">
        <v>2</v>
      </c>
      <c r="C23" s="10">
        <v>4</v>
      </c>
      <c r="D23" s="10">
        <v>4</v>
      </c>
      <c r="E23" s="10">
        <v>4</v>
      </c>
      <c r="F23" s="10">
        <v>1</v>
      </c>
      <c r="G23" s="6">
        <f t="shared" si="0"/>
        <v>15</v>
      </c>
    </row>
    <row r="24" spans="1:7" ht="22.95" customHeight="1">
      <c r="A24" s="10">
        <v>9</v>
      </c>
      <c r="B24" s="10">
        <v>4</v>
      </c>
      <c r="C24" s="10">
        <v>4</v>
      </c>
      <c r="D24" s="10">
        <v>4</v>
      </c>
      <c r="E24" s="10">
        <v>4</v>
      </c>
      <c r="F24" s="10">
        <v>1</v>
      </c>
      <c r="G24" s="6">
        <f t="shared" si="0"/>
        <v>17</v>
      </c>
    </row>
    <row r="25" spans="1:7" ht="22.95" customHeight="1">
      <c r="A25" s="10">
        <v>10</v>
      </c>
      <c r="B25" s="10">
        <v>4</v>
      </c>
      <c r="C25" s="10">
        <v>1</v>
      </c>
      <c r="D25" s="10">
        <v>4</v>
      </c>
      <c r="E25" s="10">
        <v>3</v>
      </c>
      <c r="F25" s="10">
        <v>4</v>
      </c>
      <c r="G25" s="6">
        <f t="shared" si="0"/>
        <v>16</v>
      </c>
    </row>
    <row r="26" spans="1:7" ht="22.95" customHeight="1">
      <c r="A26" s="10">
        <v>11</v>
      </c>
      <c r="B26" s="10">
        <v>3</v>
      </c>
      <c r="C26" s="10">
        <v>2</v>
      </c>
      <c r="D26" s="10">
        <v>2</v>
      </c>
      <c r="E26" s="10">
        <v>4</v>
      </c>
      <c r="F26" s="10">
        <v>1</v>
      </c>
      <c r="G26" s="6">
        <f t="shared" si="0"/>
        <v>12</v>
      </c>
    </row>
    <row r="27" spans="1:7" ht="22.95" customHeight="1">
      <c r="A27" s="10">
        <v>12</v>
      </c>
      <c r="B27" s="10">
        <v>4</v>
      </c>
      <c r="C27" s="10">
        <v>4</v>
      </c>
      <c r="D27" s="10">
        <v>2</v>
      </c>
      <c r="E27" s="10">
        <v>4</v>
      </c>
      <c r="F27" s="10">
        <v>1</v>
      </c>
      <c r="G27" s="6">
        <f t="shared" si="0"/>
        <v>15</v>
      </c>
    </row>
    <row r="28" spans="1:7" ht="22.95" customHeight="1">
      <c r="A28" s="10">
        <v>13</v>
      </c>
      <c r="B28" s="10">
        <v>0</v>
      </c>
      <c r="C28" s="10">
        <v>1</v>
      </c>
      <c r="D28" s="10">
        <v>2</v>
      </c>
      <c r="E28" s="10">
        <v>3</v>
      </c>
      <c r="F28" s="10">
        <v>4</v>
      </c>
      <c r="G28" s="6">
        <f t="shared" si="0"/>
        <v>10</v>
      </c>
    </row>
    <row r="29" spans="1:7" ht="22.95" customHeight="1">
      <c r="A29" s="10">
        <v>14</v>
      </c>
      <c r="B29" s="10">
        <v>4</v>
      </c>
      <c r="C29" s="10">
        <v>4</v>
      </c>
      <c r="D29" s="10">
        <v>1</v>
      </c>
      <c r="E29" s="10">
        <v>4</v>
      </c>
      <c r="F29" s="10">
        <v>1</v>
      </c>
      <c r="G29" s="6">
        <f t="shared" si="0"/>
        <v>14</v>
      </c>
    </row>
    <row r="30" spans="1:7" ht="22.95" customHeight="1">
      <c r="A30" s="10">
        <v>15</v>
      </c>
      <c r="B30" s="10">
        <v>4</v>
      </c>
      <c r="C30" s="10">
        <v>4</v>
      </c>
      <c r="D30" s="10">
        <v>4</v>
      </c>
      <c r="E30" s="10">
        <v>4</v>
      </c>
      <c r="F30" s="10">
        <v>2</v>
      </c>
      <c r="G30" s="6">
        <f t="shared" si="0"/>
        <v>18</v>
      </c>
    </row>
    <row r="31" spans="1:7" ht="22.95" customHeight="1">
      <c r="A31" s="10">
        <v>16</v>
      </c>
      <c r="B31" s="10">
        <v>0</v>
      </c>
      <c r="C31" s="10">
        <v>1</v>
      </c>
      <c r="D31" s="10">
        <v>4</v>
      </c>
      <c r="E31" s="10">
        <v>3</v>
      </c>
      <c r="F31" s="10">
        <v>4</v>
      </c>
      <c r="G31" s="6">
        <f t="shared" si="0"/>
        <v>12</v>
      </c>
    </row>
    <row r="32" spans="1:7" ht="22.95" customHeight="1">
      <c r="A32" s="10">
        <v>17</v>
      </c>
      <c r="B32" s="10">
        <v>1</v>
      </c>
      <c r="C32" s="10">
        <v>1</v>
      </c>
      <c r="D32" s="10">
        <v>1</v>
      </c>
      <c r="E32" s="10">
        <v>1</v>
      </c>
      <c r="F32" s="10">
        <v>1</v>
      </c>
      <c r="G32" s="6">
        <f t="shared" si="0"/>
        <v>5</v>
      </c>
    </row>
    <row r="33" spans="1:7" ht="22.95" customHeight="1">
      <c r="A33" s="10"/>
      <c r="B33" s="10"/>
      <c r="C33" s="10"/>
      <c r="D33" s="10"/>
      <c r="E33" s="10"/>
      <c r="F33" s="10"/>
      <c r="G33" s="6">
        <f t="shared" si="0"/>
        <v>0</v>
      </c>
    </row>
    <row r="34" spans="1:7" ht="22.95" customHeight="1">
      <c r="A34" s="10"/>
      <c r="B34" s="10"/>
      <c r="C34" s="10"/>
      <c r="D34" s="10"/>
      <c r="E34" s="10"/>
      <c r="F34" s="10"/>
      <c r="G34" s="6">
        <f t="shared" si="0"/>
        <v>0</v>
      </c>
    </row>
    <row r="35" spans="1:7" ht="22.95" customHeight="1">
      <c r="A35" s="10"/>
      <c r="B35" s="10"/>
      <c r="C35" s="10"/>
      <c r="D35" s="10"/>
      <c r="E35" s="10"/>
      <c r="F35" s="10"/>
      <c r="G35" s="6">
        <f t="shared" si="0"/>
        <v>0</v>
      </c>
    </row>
    <row r="36" spans="1:7" ht="22.8" customHeight="1">
      <c r="A36" s="10"/>
      <c r="B36" s="10"/>
      <c r="C36" s="10"/>
      <c r="D36" s="10"/>
      <c r="E36" s="10"/>
      <c r="F36" s="10"/>
      <c r="G36" s="6">
        <f t="shared" si="0"/>
        <v>0</v>
      </c>
    </row>
    <row r="37" spans="1:7" ht="22.8" customHeight="1">
      <c r="A37" s="10"/>
      <c r="B37" s="10"/>
      <c r="C37" s="10"/>
      <c r="D37" s="10"/>
      <c r="E37" s="10"/>
      <c r="F37" s="10"/>
      <c r="G37" s="6">
        <f t="shared" si="0"/>
        <v>0</v>
      </c>
    </row>
    <row r="38" spans="1:7" ht="22.8" customHeight="1">
      <c r="A38" s="10"/>
      <c r="B38" s="10"/>
      <c r="C38" s="10"/>
      <c r="D38" s="10"/>
      <c r="E38" s="10"/>
      <c r="F38" s="10"/>
      <c r="G38" s="6">
        <f t="shared" si="0"/>
        <v>0</v>
      </c>
    </row>
    <row r="39" spans="1:7" ht="22.8" customHeight="1">
      <c r="A39" s="10"/>
      <c r="B39" s="10"/>
      <c r="C39" s="10"/>
      <c r="D39" s="10"/>
      <c r="E39" s="10"/>
      <c r="F39" s="10"/>
      <c r="G39" s="6">
        <f t="shared" si="0"/>
        <v>0</v>
      </c>
    </row>
    <row r="40" spans="1:7" ht="22.8" customHeight="1">
      <c r="A40" s="10"/>
      <c r="B40" s="10"/>
      <c r="C40" s="10"/>
      <c r="D40" s="10"/>
      <c r="E40" s="10"/>
      <c r="F40" s="10"/>
      <c r="G40" s="6">
        <f t="shared" si="0"/>
        <v>0</v>
      </c>
    </row>
    <row r="41" spans="1:7" ht="22.8" customHeight="1">
      <c r="A41" s="10"/>
      <c r="B41" s="10"/>
      <c r="C41" s="10"/>
      <c r="D41" s="10"/>
      <c r="E41" s="10"/>
      <c r="F41" s="10"/>
      <c r="G41" s="6">
        <f t="shared" si="0"/>
        <v>0</v>
      </c>
    </row>
    <row r="42" spans="1:7" ht="22.8" customHeight="1">
      <c r="A42" s="10"/>
      <c r="B42" s="10"/>
      <c r="C42" s="10"/>
      <c r="D42" s="10"/>
      <c r="E42" s="10"/>
      <c r="F42" s="10"/>
      <c r="G42" s="6">
        <f t="shared" si="0"/>
        <v>0</v>
      </c>
    </row>
    <row r="43" spans="1:7" ht="22.8" customHeight="1">
      <c r="A43" s="10"/>
      <c r="B43" s="10"/>
      <c r="C43" s="10"/>
      <c r="D43" s="10"/>
      <c r="E43" s="10"/>
      <c r="F43" s="10"/>
      <c r="G43" s="6">
        <f t="shared" si="0"/>
        <v>0</v>
      </c>
    </row>
    <row r="44" spans="1:7" ht="22.8" customHeight="1">
      <c r="A44" s="10"/>
      <c r="B44" s="10"/>
      <c r="C44" s="10"/>
      <c r="D44" s="10"/>
      <c r="E44" s="10"/>
      <c r="F44" s="10"/>
      <c r="G44" s="6">
        <f t="shared" si="0"/>
        <v>0</v>
      </c>
    </row>
    <row r="45" spans="1:7" ht="22.8" customHeight="1">
      <c r="A45" s="10"/>
      <c r="B45" s="10"/>
      <c r="C45" s="10"/>
      <c r="D45" s="10"/>
      <c r="E45" s="10"/>
      <c r="F45" s="10"/>
      <c r="G45" s="6">
        <f t="shared" si="0"/>
        <v>0</v>
      </c>
    </row>
    <row r="46" spans="1:7" ht="22.8" customHeight="1">
      <c r="A46" s="10"/>
      <c r="B46" s="10"/>
      <c r="C46" s="10"/>
      <c r="D46" s="10"/>
      <c r="E46" s="10"/>
      <c r="F46" s="10"/>
      <c r="G46" s="6">
        <f t="shared" si="0"/>
        <v>0</v>
      </c>
    </row>
    <row r="47" spans="1:7" ht="22.8" customHeight="1">
      <c r="A47" s="10"/>
      <c r="B47" s="10"/>
      <c r="C47" s="10"/>
      <c r="D47" s="10"/>
      <c r="E47" s="10"/>
      <c r="F47" s="10"/>
      <c r="G47" s="6">
        <f t="shared" si="0"/>
        <v>0</v>
      </c>
    </row>
    <row r="48" spans="1:7" ht="22.8" customHeight="1">
      <c r="A48" s="10"/>
      <c r="B48" s="10"/>
      <c r="C48" s="10"/>
      <c r="D48" s="10"/>
      <c r="E48" s="10"/>
      <c r="F48" s="10"/>
      <c r="G48" s="6">
        <f t="shared" ref="G48:G79" si="1">SUM(B48:F48)</f>
        <v>0</v>
      </c>
    </row>
    <row r="49" spans="1:7" ht="22.8" customHeight="1">
      <c r="A49" s="10"/>
      <c r="B49" s="10"/>
      <c r="C49" s="10"/>
      <c r="D49" s="10"/>
      <c r="E49" s="10"/>
      <c r="F49" s="10"/>
      <c r="G49" s="6">
        <f t="shared" si="1"/>
        <v>0</v>
      </c>
    </row>
    <row r="50" spans="1:7" ht="22.8" customHeight="1">
      <c r="A50" s="10"/>
      <c r="B50" s="10"/>
      <c r="C50" s="10"/>
      <c r="D50" s="10"/>
      <c r="E50" s="10"/>
      <c r="F50" s="10"/>
      <c r="G50" s="6">
        <f t="shared" si="1"/>
        <v>0</v>
      </c>
    </row>
    <row r="51" spans="1:7" ht="22.8" customHeight="1">
      <c r="A51" s="10"/>
      <c r="B51" s="10"/>
      <c r="C51" s="10"/>
      <c r="D51" s="10"/>
      <c r="E51" s="10"/>
      <c r="F51" s="10"/>
      <c r="G51" s="6">
        <f t="shared" si="1"/>
        <v>0</v>
      </c>
    </row>
    <row r="52" spans="1:7" ht="22.8" customHeight="1">
      <c r="A52" s="10"/>
      <c r="B52" s="10"/>
      <c r="C52" s="10"/>
      <c r="D52" s="10"/>
      <c r="E52" s="10"/>
      <c r="F52" s="10"/>
      <c r="G52" s="6">
        <f t="shared" si="1"/>
        <v>0</v>
      </c>
    </row>
    <row r="53" spans="1:7" ht="22.8" customHeight="1">
      <c r="A53" s="10"/>
      <c r="B53" s="10"/>
      <c r="C53" s="10"/>
      <c r="D53" s="10"/>
      <c r="E53" s="10"/>
      <c r="F53" s="10"/>
      <c r="G53" s="6">
        <f t="shared" si="1"/>
        <v>0</v>
      </c>
    </row>
    <row r="54" spans="1:7" ht="22.8" customHeight="1">
      <c r="A54" s="10"/>
      <c r="B54" s="10"/>
      <c r="C54" s="10"/>
      <c r="D54" s="10"/>
      <c r="E54" s="10"/>
      <c r="F54" s="10"/>
      <c r="G54" s="6">
        <f t="shared" si="1"/>
        <v>0</v>
      </c>
    </row>
    <row r="55" spans="1:7" ht="22.8" customHeight="1">
      <c r="A55" s="10"/>
      <c r="B55" s="10"/>
      <c r="C55" s="10"/>
      <c r="D55" s="10"/>
      <c r="E55" s="10"/>
      <c r="F55" s="10"/>
      <c r="G55" s="6">
        <f t="shared" si="1"/>
        <v>0</v>
      </c>
    </row>
    <row r="56" spans="1:7" ht="22.8" customHeight="1">
      <c r="A56" s="10"/>
      <c r="B56" s="10"/>
      <c r="C56" s="10"/>
      <c r="D56" s="10"/>
      <c r="E56" s="10"/>
      <c r="F56" s="10"/>
      <c r="G56" s="6">
        <f t="shared" si="1"/>
        <v>0</v>
      </c>
    </row>
    <row r="57" spans="1:7" ht="22.8" customHeight="1">
      <c r="A57" s="10"/>
      <c r="B57" s="10"/>
      <c r="C57" s="10"/>
      <c r="D57" s="10"/>
      <c r="E57" s="10"/>
      <c r="F57" s="10"/>
      <c r="G57" s="6">
        <f t="shared" si="1"/>
        <v>0</v>
      </c>
    </row>
    <row r="58" spans="1:7" ht="22.8" customHeight="1">
      <c r="A58" s="10"/>
      <c r="B58" s="10"/>
      <c r="C58" s="10"/>
      <c r="D58" s="10"/>
      <c r="E58" s="10"/>
      <c r="F58" s="10"/>
      <c r="G58" s="6">
        <f t="shared" si="1"/>
        <v>0</v>
      </c>
    </row>
    <row r="59" spans="1:7" ht="22.8" customHeight="1">
      <c r="A59" s="10"/>
      <c r="B59" s="10"/>
      <c r="C59" s="10"/>
      <c r="D59" s="10"/>
      <c r="E59" s="10"/>
      <c r="F59" s="10"/>
      <c r="G59" s="6">
        <f t="shared" si="1"/>
        <v>0</v>
      </c>
    </row>
    <row r="60" spans="1:7" ht="22.8" customHeight="1">
      <c r="A60" s="10"/>
      <c r="B60" s="10"/>
      <c r="C60" s="10"/>
      <c r="D60" s="10"/>
      <c r="E60" s="10"/>
      <c r="F60" s="10"/>
      <c r="G60" s="6">
        <f t="shared" si="1"/>
        <v>0</v>
      </c>
    </row>
    <row r="61" spans="1:7" ht="22.8" customHeight="1">
      <c r="A61" s="10"/>
      <c r="B61" s="10"/>
      <c r="C61" s="10"/>
      <c r="D61" s="10"/>
      <c r="E61" s="10"/>
      <c r="F61" s="10"/>
      <c r="G61" s="6">
        <f t="shared" si="1"/>
        <v>0</v>
      </c>
    </row>
    <row r="62" spans="1:7" ht="22.8" customHeight="1">
      <c r="A62" s="10"/>
      <c r="B62" s="10"/>
      <c r="C62" s="10"/>
      <c r="D62" s="10"/>
      <c r="E62" s="10"/>
      <c r="F62" s="10"/>
      <c r="G62" s="6">
        <f t="shared" si="1"/>
        <v>0</v>
      </c>
    </row>
    <row r="63" spans="1:7" ht="22.8" customHeight="1">
      <c r="A63" s="10"/>
      <c r="B63" s="10"/>
      <c r="C63" s="10"/>
      <c r="D63" s="10"/>
      <c r="E63" s="10"/>
      <c r="F63" s="10"/>
      <c r="G63" s="6">
        <f t="shared" si="1"/>
        <v>0</v>
      </c>
    </row>
    <row r="64" spans="1:7" ht="22.8" customHeight="1">
      <c r="A64" s="10"/>
      <c r="B64" s="10"/>
      <c r="C64" s="10"/>
      <c r="D64" s="10"/>
      <c r="E64" s="10"/>
      <c r="F64" s="10"/>
      <c r="G64" s="6">
        <f t="shared" si="1"/>
        <v>0</v>
      </c>
    </row>
    <row r="65" spans="1:7" ht="22.8" customHeight="1">
      <c r="A65" s="10"/>
      <c r="B65" s="10"/>
      <c r="C65" s="10"/>
      <c r="D65" s="10"/>
      <c r="E65" s="10"/>
      <c r="F65" s="10"/>
      <c r="G65" s="6">
        <f t="shared" si="1"/>
        <v>0</v>
      </c>
    </row>
    <row r="66" spans="1:7" ht="22.8" customHeight="1">
      <c r="A66" s="10"/>
      <c r="B66" s="10"/>
      <c r="C66" s="10"/>
      <c r="D66" s="10"/>
      <c r="E66" s="10"/>
      <c r="F66" s="10"/>
      <c r="G66" s="6">
        <f t="shared" si="1"/>
        <v>0</v>
      </c>
    </row>
    <row r="67" spans="1:7" ht="22.8" customHeight="1">
      <c r="A67" s="10"/>
      <c r="B67" s="10"/>
      <c r="C67" s="10"/>
      <c r="D67" s="10"/>
      <c r="E67" s="10"/>
      <c r="F67" s="10"/>
      <c r="G67" s="6">
        <f t="shared" si="1"/>
        <v>0</v>
      </c>
    </row>
    <row r="68" spans="1:7" ht="22.8" customHeight="1">
      <c r="A68" s="10"/>
      <c r="B68" s="10"/>
      <c r="C68" s="10"/>
      <c r="D68" s="10"/>
      <c r="E68" s="10"/>
      <c r="F68" s="10"/>
      <c r="G68" s="6">
        <f t="shared" si="1"/>
        <v>0</v>
      </c>
    </row>
    <row r="69" spans="1:7" ht="22.8" customHeight="1">
      <c r="A69" s="10"/>
      <c r="B69" s="10"/>
      <c r="C69" s="10"/>
      <c r="D69" s="10"/>
      <c r="E69" s="10"/>
      <c r="F69" s="10"/>
      <c r="G69" s="6">
        <f t="shared" si="1"/>
        <v>0</v>
      </c>
    </row>
    <row r="70" spans="1:7" ht="22.8" customHeight="1">
      <c r="A70" s="10"/>
      <c r="B70" s="10"/>
      <c r="C70" s="10"/>
      <c r="D70" s="10"/>
      <c r="E70" s="10"/>
      <c r="F70" s="10"/>
      <c r="G70" s="6">
        <f t="shared" si="1"/>
        <v>0</v>
      </c>
    </row>
    <row r="71" spans="1:7" ht="22.8" customHeight="1">
      <c r="A71" s="10"/>
      <c r="B71" s="10"/>
      <c r="C71" s="10"/>
      <c r="D71" s="10"/>
      <c r="E71" s="10"/>
      <c r="F71" s="10"/>
      <c r="G71" s="6">
        <f t="shared" si="1"/>
        <v>0</v>
      </c>
    </row>
    <row r="72" spans="1:7" ht="22.8" customHeight="1">
      <c r="A72" s="10"/>
      <c r="B72" s="10"/>
      <c r="C72" s="10"/>
      <c r="D72" s="10"/>
      <c r="E72" s="10"/>
      <c r="F72" s="10"/>
      <c r="G72" s="6">
        <f t="shared" si="1"/>
        <v>0</v>
      </c>
    </row>
    <row r="73" spans="1:7" ht="22.8" customHeight="1">
      <c r="A73" s="10"/>
      <c r="B73" s="10"/>
      <c r="C73" s="10"/>
      <c r="D73" s="10"/>
      <c r="E73" s="10"/>
      <c r="F73" s="10"/>
      <c r="G73" s="6">
        <f t="shared" si="1"/>
        <v>0</v>
      </c>
    </row>
    <row r="74" spans="1:7" ht="22.8" customHeight="1">
      <c r="A74" s="10"/>
      <c r="B74" s="10"/>
      <c r="C74" s="10"/>
      <c r="D74" s="10"/>
      <c r="E74" s="10"/>
      <c r="F74" s="10"/>
      <c r="G74" s="6">
        <f t="shared" si="1"/>
        <v>0</v>
      </c>
    </row>
    <row r="75" spans="1:7" ht="22.8" customHeight="1">
      <c r="A75" s="10"/>
      <c r="B75" s="10"/>
      <c r="C75" s="10"/>
      <c r="D75" s="10"/>
      <c r="E75" s="10"/>
      <c r="F75" s="10"/>
      <c r="G75" s="6">
        <f t="shared" si="1"/>
        <v>0</v>
      </c>
    </row>
    <row r="76" spans="1:7" ht="22.8" customHeight="1">
      <c r="A76" s="10"/>
      <c r="B76" s="10"/>
      <c r="C76" s="10"/>
      <c r="D76" s="10"/>
      <c r="E76" s="10"/>
      <c r="F76" s="10"/>
      <c r="G76" s="6">
        <f t="shared" si="1"/>
        <v>0</v>
      </c>
    </row>
    <row r="77" spans="1:7" ht="22.8" customHeight="1">
      <c r="A77" s="10"/>
      <c r="B77" s="10"/>
      <c r="C77" s="10"/>
      <c r="D77" s="10"/>
      <c r="E77" s="10"/>
      <c r="F77" s="10"/>
      <c r="G77" s="6">
        <f t="shared" si="1"/>
        <v>0</v>
      </c>
    </row>
    <row r="78" spans="1:7" ht="22.8" customHeight="1">
      <c r="A78" s="10"/>
      <c r="B78" s="10"/>
      <c r="C78" s="10"/>
      <c r="D78" s="10"/>
      <c r="E78" s="10"/>
      <c r="F78" s="10"/>
      <c r="G78" s="6">
        <f t="shared" si="1"/>
        <v>0</v>
      </c>
    </row>
    <row r="79" spans="1:7" ht="22.8" customHeight="1">
      <c r="A79" s="10"/>
      <c r="B79" s="10"/>
      <c r="C79" s="10"/>
      <c r="D79" s="10"/>
      <c r="E79" s="10"/>
      <c r="F79" s="10"/>
      <c r="G79" s="6">
        <f t="shared" si="1"/>
        <v>0</v>
      </c>
    </row>
    <row r="80" spans="1:7" ht="22.8" customHeight="1">
      <c r="A80" s="10"/>
      <c r="B80" s="10"/>
      <c r="C80" s="10"/>
      <c r="D80" s="10"/>
      <c r="E80" s="10"/>
      <c r="F80" s="10"/>
      <c r="G80" s="6">
        <f t="shared" ref="G80:G111" si="2">SUM(B80:F80)</f>
        <v>0</v>
      </c>
    </row>
    <row r="81" spans="1:7" ht="22.8" customHeight="1">
      <c r="A81" s="10"/>
      <c r="B81" s="10"/>
      <c r="C81" s="10"/>
      <c r="D81" s="10"/>
      <c r="E81" s="10"/>
      <c r="F81" s="10"/>
      <c r="G81" s="6">
        <f t="shared" si="2"/>
        <v>0</v>
      </c>
    </row>
    <row r="82" spans="1:7" ht="22.8" customHeight="1">
      <c r="A82" s="10"/>
      <c r="B82" s="10"/>
      <c r="C82" s="10"/>
      <c r="D82" s="10"/>
      <c r="E82" s="10"/>
      <c r="F82" s="10"/>
      <c r="G82" s="6">
        <f t="shared" si="2"/>
        <v>0</v>
      </c>
    </row>
    <row r="83" spans="1:7" ht="22.8" customHeight="1">
      <c r="A83" s="10"/>
      <c r="B83" s="10"/>
      <c r="C83" s="10"/>
      <c r="D83" s="10"/>
      <c r="E83" s="10"/>
      <c r="F83" s="10"/>
      <c r="G83" s="6">
        <f t="shared" si="2"/>
        <v>0</v>
      </c>
    </row>
    <row r="84" spans="1:7" ht="22.8" customHeight="1">
      <c r="A84" s="10"/>
      <c r="B84" s="10"/>
      <c r="C84" s="10"/>
      <c r="D84" s="10"/>
      <c r="E84" s="10"/>
      <c r="F84" s="10"/>
      <c r="G84" s="6">
        <f t="shared" si="2"/>
        <v>0</v>
      </c>
    </row>
    <row r="85" spans="1:7" ht="22.8" customHeight="1">
      <c r="A85" s="10"/>
      <c r="B85" s="10"/>
      <c r="C85" s="10"/>
      <c r="D85" s="10"/>
      <c r="E85" s="10"/>
      <c r="F85" s="10"/>
      <c r="G85" s="6">
        <f t="shared" si="2"/>
        <v>0</v>
      </c>
    </row>
    <row r="86" spans="1:7" ht="22.8" customHeight="1">
      <c r="A86" s="10"/>
      <c r="B86" s="10"/>
      <c r="C86" s="10"/>
      <c r="D86" s="10"/>
      <c r="E86" s="10"/>
      <c r="F86" s="10"/>
      <c r="G86" s="6">
        <f t="shared" si="2"/>
        <v>0</v>
      </c>
    </row>
    <row r="87" spans="1:7" ht="22.8" customHeight="1">
      <c r="A87" s="10"/>
      <c r="B87" s="10"/>
      <c r="C87" s="10"/>
      <c r="D87" s="10"/>
      <c r="E87" s="10"/>
      <c r="F87" s="10"/>
      <c r="G87" s="6">
        <f t="shared" si="2"/>
        <v>0</v>
      </c>
    </row>
    <row r="88" spans="1:7" ht="22.8" customHeight="1">
      <c r="A88" s="10"/>
      <c r="B88" s="10"/>
      <c r="C88" s="10"/>
      <c r="D88" s="10"/>
      <c r="E88" s="10"/>
      <c r="F88" s="10"/>
      <c r="G88" s="6">
        <f t="shared" si="2"/>
        <v>0</v>
      </c>
    </row>
    <row r="89" spans="1:7" ht="22.8" customHeight="1">
      <c r="A89" s="10"/>
      <c r="B89" s="10"/>
      <c r="C89" s="10"/>
      <c r="D89" s="10"/>
      <c r="E89" s="10"/>
      <c r="F89" s="10"/>
      <c r="G89" s="6">
        <f t="shared" si="2"/>
        <v>0</v>
      </c>
    </row>
    <row r="90" spans="1:7" ht="22.8" customHeight="1">
      <c r="A90" s="10"/>
      <c r="B90" s="10"/>
      <c r="C90" s="10"/>
      <c r="D90" s="10"/>
      <c r="E90" s="10"/>
      <c r="F90" s="10"/>
      <c r="G90" s="6">
        <f t="shared" si="2"/>
        <v>0</v>
      </c>
    </row>
    <row r="91" spans="1:7" ht="22.8" customHeight="1">
      <c r="A91" s="10"/>
      <c r="B91" s="10"/>
      <c r="C91" s="10"/>
      <c r="D91" s="10"/>
      <c r="E91" s="10"/>
      <c r="F91" s="10"/>
      <c r="G91" s="6">
        <f t="shared" si="2"/>
        <v>0</v>
      </c>
    </row>
    <row r="92" spans="1:7" ht="22.8" customHeight="1">
      <c r="A92" s="10"/>
      <c r="B92" s="10"/>
      <c r="C92" s="10"/>
      <c r="D92" s="10"/>
      <c r="E92" s="10"/>
      <c r="F92" s="10"/>
      <c r="G92" s="6">
        <f t="shared" si="2"/>
        <v>0</v>
      </c>
    </row>
    <row r="93" spans="1:7" ht="22.8" customHeight="1">
      <c r="A93" s="10"/>
      <c r="B93" s="10"/>
      <c r="C93" s="10"/>
      <c r="D93" s="10"/>
      <c r="E93" s="10"/>
      <c r="F93" s="10"/>
      <c r="G93" s="6">
        <f t="shared" si="2"/>
        <v>0</v>
      </c>
    </row>
    <row r="94" spans="1:7" ht="22.8" customHeight="1">
      <c r="A94" s="10"/>
      <c r="B94" s="10"/>
      <c r="C94" s="10"/>
      <c r="D94" s="10"/>
      <c r="E94" s="10"/>
      <c r="F94" s="10"/>
      <c r="G94" s="6">
        <f t="shared" si="2"/>
        <v>0</v>
      </c>
    </row>
    <row r="95" spans="1:7" ht="22.8" customHeight="1">
      <c r="A95" s="10"/>
      <c r="B95" s="10"/>
      <c r="C95" s="10"/>
      <c r="D95" s="10"/>
      <c r="E95" s="10"/>
      <c r="F95" s="10"/>
      <c r="G95" s="6">
        <f t="shared" si="2"/>
        <v>0</v>
      </c>
    </row>
    <row r="96" spans="1:7" ht="22.8" customHeight="1">
      <c r="A96" s="10"/>
      <c r="B96" s="10"/>
      <c r="C96" s="10"/>
      <c r="D96" s="10"/>
      <c r="E96" s="10"/>
      <c r="F96" s="10"/>
      <c r="G96" s="6">
        <f t="shared" si="2"/>
        <v>0</v>
      </c>
    </row>
    <row r="97" spans="1:7" ht="22.8" customHeight="1">
      <c r="A97" s="10"/>
      <c r="B97" s="10"/>
      <c r="C97" s="10"/>
      <c r="D97" s="10"/>
      <c r="E97" s="10"/>
      <c r="F97" s="10"/>
      <c r="G97" s="6">
        <f t="shared" si="2"/>
        <v>0</v>
      </c>
    </row>
    <row r="98" spans="1:7" ht="22.8" customHeight="1">
      <c r="A98" s="10"/>
      <c r="B98" s="10"/>
      <c r="C98" s="10"/>
      <c r="D98" s="10"/>
      <c r="E98" s="10"/>
      <c r="F98" s="10"/>
      <c r="G98" s="6">
        <f t="shared" si="2"/>
        <v>0</v>
      </c>
    </row>
    <row r="99" spans="1:7" ht="22.8" customHeight="1">
      <c r="A99" s="10"/>
      <c r="B99" s="10"/>
      <c r="C99" s="10"/>
      <c r="D99" s="10"/>
      <c r="E99" s="10"/>
      <c r="F99" s="10"/>
      <c r="G99" s="6">
        <f t="shared" si="2"/>
        <v>0</v>
      </c>
    </row>
    <row r="100" spans="1:7" ht="22.8" customHeight="1">
      <c r="A100" s="10"/>
      <c r="B100" s="10"/>
      <c r="C100" s="10"/>
      <c r="D100" s="10"/>
      <c r="E100" s="10"/>
      <c r="F100" s="10"/>
      <c r="G100" s="6">
        <f t="shared" si="2"/>
        <v>0</v>
      </c>
    </row>
    <row r="101" spans="1:7" ht="22.8" customHeight="1">
      <c r="A101" s="10"/>
      <c r="B101" s="10"/>
      <c r="C101" s="10"/>
      <c r="D101" s="10"/>
      <c r="E101" s="10"/>
      <c r="F101" s="10"/>
      <c r="G101" s="6">
        <f t="shared" si="2"/>
        <v>0</v>
      </c>
    </row>
    <row r="102" spans="1:7" ht="22.8" customHeight="1">
      <c r="A102" s="10"/>
      <c r="B102" s="10"/>
      <c r="C102" s="10"/>
      <c r="D102" s="10"/>
      <c r="E102" s="10"/>
      <c r="F102" s="10"/>
      <c r="G102" s="6">
        <f t="shared" si="2"/>
        <v>0</v>
      </c>
    </row>
    <row r="103" spans="1:7" ht="22.8" customHeight="1">
      <c r="A103" s="10"/>
      <c r="B103" s="10"/>
      <c r="C103" s="10"/>
      <c r="D103" s="10"/>
      <c r="E103" s="10"/>
      <c r="F103" s="10"/>
      <c r="G103" s="6">
        <f t="shared" si="2"/>
        <v>0</v>
      </c>
    </row>
    <row r="104" spans="1:7" ht="22.8" customHeight="1">
      <c r="A104" s="10"/>
      <c r="B104" s="10"/>
      <c r="C104" s="10"/>
      <c r="D104" s="10"/>
      <c r="E104" s="10"/>
      <c r="F104" s="10"/>
      <c r="G104" s="6">
        <f t="shared" si="2"/>
        <v>0</v>
      </c>
    </row>
    <row r="105" spans="1:7" ht="22.8" customHeight="1">
      <c r="A105" s="10"/>
      <c r="B105" s="10"/>
      <c r="C105" s="10"/>
      <c r="D105" s="10"/>
      <c r="E105" s="10"/>
      <c r="F105" s="10"/>
      <c r="G105" s="6">
        <f t="shared" si="2"/>
        <v>0</v>
      </c>
    </row>
    <row r="106" spans="1:7" ht="22.8" customHeight="1">
      <c r="A106" s="10"/>
      <c r="B106" s="10"/>
      <c r="C106" s="10"/>
      <c r="D106" s="10"/>
      <c r="E106" s="10"/>
      <c r="F106" s="10"/>
      <c r="G106" s="6">
        <f t="shared" si="2"/>
        <v>0</v>
      </c>
    </row>
    <row r="107" spans="1:7" ht="22.8" customHeight="1">
      <c r="A107" s="10"/>
      <c r="B107" s="10"/>
      <c r="C107" s="10"/>
      <c r="D107" s="10"/>
      <c r="E107" s="10"/>
      <c r="F107" s="10"/>
      <c r="G107" s="6">
        <f t="shared" si="2"/>
        <v>0</v>
      </c>
    </row>
    <row r="108" spans="1:7" ht="22.8" customHeight="1">
      <c r="A108" s="10"/>
      <c r="B108" s="10"/>
      <c r="C108" s="10"/>
      <c r="D108" s="10"/>
      <c r="E108" s="10"/>
      <c r="F108" s="10"/>
      <c r="G108" s="6">
        <f t="shared" si="2"/>
        <v>0</v>
      </c>
    </row>
    <row r="109" spans="1:7" ht="22.8" customHeight="1">
      <c r="A109" s="10"/>
      <c r="B109" s="10"/>
      <c r="C109" s="10"/>
      <c r="D109" s="10"/>
      <c r="E109" s="10"/>
      <c r="F109" s="10"/>
      <c r="G109" s="6">
        <f t="shared" si="2"/>
        <v>0</v>
      </c>
    </row>
    <row r="110" spans="1:7" ht="22.8" customHeight="1">
      <c r="A110" s="10"/>
      <c r="B110" s="10"/>
      <c r="C110" s="10"/>
      <c r="D110" s="10"/>
      <c r="E110" s="10"/>
      <c r="F110" s="10"/>
      <c r="G110" s="6">
        <f t="shared" si="2"/>
        <v>0</v>
      </c>
    </row>
    <row r="111" spans="1:7" ht="22.8" customHeight="1">
      <c r="A111" s="10"/>
      <c r="B111" s="10"/>
      <c r="C111" s="10"/>
      <c r="D111" s="10"/>
      <c r="E111" s="10"/>
      <c r="F111" s="10"/>
      <c r="G111" s="6">
        <f t="shared" si="2"/>
        <v>0</v>
      </c>
    </row>
    <row r="112" spans="1:7" ht="22.8" customHeight="1">
      <c r="A112" s="10"/>
      <c r="B112" s="10"/>
      <c r="C112" s="10"/>
      <c r="D112" s="10"/>
      <c r="E112" s="10"/>
      <c r="F112" s="10"/>
      <c r="G112" s="6">
        <f t="shared" ref="G112:G135" si="3">SUM(B112:F112)</f>
        <v>0</v>
      </c>
    </row>
    <row r="113" spans="1:7" ht="22.8" customHeight="1">
      <c r="A113" s="10"/>
      <c r="B113" s="10"/>
      <c r="C113" s="10"/>
      <c r="D113" s="10"/>
      <c r="E113" s="10"/>
      <c r="F113" s="10"/>
      <c r="G113" s="6">
        <f t="shared" si="3"/>
        <v>0</v>
      </c>
    </row>
    <row r="114" spans="1:7" ht="22.8" customHeight="1">
      <c r="A114" s="10"/>
      <c r="B114" s="10"/>
      <c r="C114" s="10"/>
      <c r="D114" s="10"/>
      <c r="E114" s="10"/>
      <c r="F114" s="10"/>
      <c r="G114" s="6">
        <f t="shared" si="3"/>
        <v>0</v>
      </c>
    </row>
    <row r="115" spans="1:7" ht="22.8" customHeight="1">
      <c r="A115" s="10"/>
      <c r="B115" s="10"/>
      <c r="C115" s="10"/>
      <c r="D115" s="10"/>
      <c r="E115" s="10"/>
      <c r="F115" s="10"/>
      <c r="G115" s="6">
        <f t="shared" si="3"/>
        <v>0</v>
      </c>
    </row>
    <row r="116" spans="1:7" ht="22.8" customHeight="1">
      <c r="A116" s="10"/>
      <c r="B116" s="10"/>
      <c r="C116" s="10"/>
      <c r="D116" s="10"/>
      <c r="E116" s="10"/>
      <c r="F116" s="10"/>
      <c r="G116" s="6">
        <f t="shared" si="3"/>
        <v>0</v>
      </c>
    </row>
    <row r="117" spans="1:7" ht="22.8" customHeight="1">
      <c r="A117" s="10"/>
      <c r="B117" s="10"/>
      <c r="C117" s="10"/>
      <c r="D117" s="10"/>
      <c r="E117" s="10"/>
      <c r="F117" s="10"/>
      <c r="G117" s="6">
        <f t="shared" si="3"/>
        <v>0</v>
      </c>
    </row>
    <row r="118" spans="1:7" ht="22.8" customHeight="1">
      <c r="A118" s="10"/>
      <c r="B118" s="10"/>
      <c r="C118" s="10"/>
      <c r="D118" s="10"/>
      <c r="E118" s="10"/>
      <c r="F118" s="10"/>
      <c r="G118" s="6">
        <f t="shared" si="3"/>
        <v>0</v>
      </c>
    </row>
    <row r="119" spans="1:7" ht="22.8" customHeight="1">
      <c r="A119" s="10"/>
      <c r="B119" s="10"/>
      <c r="C119" s="10"/>
      <c r="D119" s="10"/>
      <c r="E119" s="10"/>
      <c r="F119" s="10"/>
      <c r="G119" s="6">
        <f t="shared" si="3"/>
        <v>0</v>
      </c>
    </row>
    <row r="120" spans="1:7" ht="22.8" customHeight="1">
      <c r="A120" s="10"/>
      <c r="B120" s="10"/>
      <c r="C120" s="10"/>
      <c r="D120" s="10"/>
      <c r="E120" s="10"/>
      <c r="F120" s="10"/>
      <c r="G120" s="6">
        <f t="shared" si="3"/>
        <v>0</v>
      </c>
    </row>
    <row r="121" spans="1:7" ht="22.8" customHeight="1">
      <c r="A121" s="10"/>
      <c r="B121" s="10"/>
      <c r="C121" s="10"/>
      <c r="D121" s="10"/>
      <c r="E121" s="10"/>
      <c r="F121" s="10"/>
      <c r="G121" s="6">
        <f t="shared" si="3"/>
        <v>0</v>
      </c>
    </row>
    <row r="122" spans="1:7" ht="22.8" customHeight="1">
      <c r="A122" s="10"/>
      <c r="B122" s="10"/>
      <c r="C122" s="10"/>
      <c r="D122" s="10"/>
      <c r="E122" s="10"/>
      <c r="F122" s="10"/>
      <c r="G122" s="6">
        <f t="shared" si="3"/>
        <v>0</v>
      </c>
    </row>
    <row r="123" spans="1:7" ht="22.8" customHeight="1">
      <c r="A123" s="10"/>
      <c r="B123" s="10"/>
      <c r="C123" s="10"/>
      <c r="D123" s="10"/>
      <c r="E123" s="10"/>
      <c r="F123" s="10"/>
      <c r="G123" s="6">
        <f t="shared" si="3"/>
        <v>0</v>
      </c>
    </row>
    <row r="124" spans="1:7" ht="22.8" customHeight="1">
      <c r="A124" s="10"/>
      <c r="B124" s="10"/>
      <c r="C124" s="10"/>
      <c r="D124" s="10"/>
      <c r="E124" s="10"/>
      <c r="F124" s="10"/>
      <c r="G124" s="6">
        <f t="shared" si="3"/>
        <v>0</v>
      </c>
    </row>
    <row r="125" spans="1:7" ht="22.8" customHeight="1">
      <c r="A125" s="10"/>
      <c r="B125" s="10"/>
      <c r="C125" s="10"/>
      <c r="D125" s="10"/>
      <c r="E125" s="10"/>
      <c r="F125" s="10"/>
      <c r="G125" s="6">
        <f t="shared" si="3"/>
        <v>0</v>
      </c>
    </row>
    <row r="126" spans="1:7" ht="22.8" customHeight="1">
      <c r="A126" s="10"/>
      <c r="B126" s="10"/>
      <c r="C126" s="10"/>
      <c r="D126" s="10"/>
      <c r="E126" s="10"/>
      <c r="F126" s="10"/>
      <c r="G126" s="6">
        <f t="shared" si="3"/>
        <v>0</v>
      </c>
    </row>
    <row r="127" spans="1:7" ht="22.8" customHeight="1">
      <c r="A127" s="10"/>
      <c r="B127" s="10"/>
      <c r="C127" s="10"/>
      <c r="D127" s="10"/>
      <c r="E127" s="10"/>
      <c r="F127" s="10"/>
      <c r="G127" s="6">
        <f t="shared" si="3"/>
        <v>0</v>
      </c>
    </row>
    <row r="128" spans="1:7" ht="22.8" customHeight="1">
      <c r="A128" s="10"/>
      <c r="B128" s="10"/>
      <c r="C128" s="10"/>
      <c r="D128" s="10"/>
      <c r="E128" s="10"/>
      <c r="F128" s="10"/>
      <c r="G128" s="6">
        <f t="shared" si="3"/>
        <v>0</v>
      </c>
    </row>
    <row r="129" spans="1:7" ht="22.8" customHeight="1">
      <c r="A129" s="10"/>
      <c r="B129" s="10"/>
      <c r="C129" s="10"/>
      <c r="D129" s="10"/>
      <c r="E129" s="10"/>
      <c r="F129" s="10"/>
      <c r="G129" s="6">
        <f t="shared" si="3"/>
        <v>0</v>
      </c>
    </row>
    <row r="130" spans="1:7" ht="22.8" customHeight="1">
      <c r="A130" s="10"/>
      <c r="B130" s="10"/>
      <c r="C130" s="10"/>
      <c r="D130" s="10"/>
      <c r="E130" s="10"/>
      <c r="F130" s="10"/>
      <c r="G130" s="6">
        <f t="shared" si="3"/>
        <v>0</v>
      </c>
    </row>
    <row r="131" spans="1:7" ht="22.8" customHeight="1">
      <c r="A131" s="10"/>
      <c r="B131" s="10"/>
      <c r="C131" s="10"/>
      <c r="D131" s="10"/>
      <c r="E131" s="10"/>
      <c r="F131" s="10"/>
      <c r="G131" s="6">
        <f t="shared" si="3"/>
        <v>0</v>
      </c>
    </row>
    <row r="132" spans="1:7" ht="22.8" customHeight="1">
      <c r="A132" s="10"/>
      <c r="B132" s="10"/>
      <c r="C132" s="10"/>
      <c r="D132" s="10"/>
      <c r="E132" s="10"/>
      <c r="F132" s="10"/>
      <c r="G132" s="6">
        <f t="shared" si="3"/>
        <v>0</v>
      </c>
    </row>
    <row r="133" spans="1:7" ht="22.8" customHeight="1">
      <c r="A133" s="10"/>
      <c r="B133" s="10"/>
      <c r="C133" s="10"/>
      <c r="D133" s="10"/>
      <c r="E133" s="10"/>
      <c r="F133" s="10"/>
      <c r="G133" s="6">
        <f t="shared" si="3"/>
        <v>0</v>
      </c>
    </row>
    <row r="134" spans="1:7" ht="22.8" customHeight="1">
      <c r="A134" s="10"/>
      <c r="B134" s="10"/>
      <c r="C134" s="10"/>
      <c r="D134" s="10"/>
      <c r="E134" s="10"/>
      <c r="F134" s="10"/>
      <c r="G134" s="6">
        <f t="shared" si="3"/>
        <v>0</v>
      </c>
    </row>
    <row r="135" spans="1:7" ht="22.8" customHeight="1">
      <c r="A135" s="10"/>
      <c r="B135" s="10"/>
      <c r="C135" s="10"/>
      <c r="D135" s="10"/>
      <c r="E135" s="10"/>
      <c r="F135" s="10"/>
      <c r="G135" s="6">
        <f t="shared" si="3"/>
        <v>0</v>
      </c>
    </row>
    <row r="136" spans="1:7">
      <c r="A136" s="8"/>
      <c r="B136" s="8"/>
      <c r="C136" s="8"/>
      <c r="D136" s="8"/>
      <c r="E136" s="8"/>
      <c r="F136" s="8"/>
    </row>
    <row r="137" spans="1:7">
      <c r="A137" s="8"/>
      <c r="B137" s="8"/>
      <c r="C137" s="8"/>
      <c r="D137" s="8"/>
      <c r="E137" s="8"/>
      <c r="F137" s="8"/>
    </row>
    <row r="138" spans="1:7">
      <c r="A138" s="8"/>
      <c r="B138" s="8"/>
      <c r="C138" s="8"/>
      <c r="D138" s="8"/>
      <c r="E138" s="8"/>
      <c r="F138" s="8"/>
    </row>
    <row r="139" spans="1:7">
      <c r="A139" s="8"/>
      <c r="B139" s="8"/>
      <c r="C139" s="8"/>
      <c r="D139" s="8"/>
      <c r="E139" s="8"/>
      <c r="F139" s="8"/>
    </row>
    <row r="140" spans="1:7">
      <c r="A140" s="8"/>
      <c r="B140" s="8"/>
      <c r="C140" s="8"/>
      <c r="D140" s="8"/>
      <c r="E140" s="8"/>
      <c r="F140" s="8"/>
    </row>
    <row r="141" spans="1:7">
      <c r="A141" s="8"/>
      <c r="B141" s="8"/>
      <c r="C141" s="8"/>
      <c r="D141" s="8"/>
      <c r="E141" s="8"/>
      <c r="F141" s="8"/>
    </row>
    <row r="142" spans="1:7">
      <c r="A142" s="8"/>
      <c r="B142" s="8"/>
      <c r="C142" s="8"/>
      <c r="D142" s="8"/>
      <c r="E142" s="8"/>
      <c r="F142" s="8"/>
    </row>
    <row r="143" spans="1:7">
      <c r="A143" s="8"/>
      <c r="B143" s="8"/>
      <c r="C143" s="8"/>
      <c r="D143" s="8"/>
      <c r="E143" s="8"/>
      <c r="F143" s="8"/>
    </row>
    <row r="144" spans="1:7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</sheetData>
  <mergeCells count="6">
    <mergeCell ref="A3:G4"/>
    <mergeCell ref="A6:G6"/>
    <mergeCell ref="A8:A9"/>
    <mergeCell ref="B8:B9"/>
    <mergeCell ref="A11:A12"/>
    <mergeCell ref="B11:F12"/>
  </mergeCells>
  <conditionalFormatting sqref="B36:G135">
    <cfRule type="expression" dxfId="11" priority="1">
      <formula>$G36&gt;=10</formula>
    </cfRule>
  </conditionalFormatting>
  <dataValidations count="1">
    <dataValidation type="whole" allowBlank="1" showInputMessage="1" showErrorMessage="1" errorTitle="ERREUR" error="LE NOMBRE INSCRIT DOIT ETRE COMPRIS ENTRE 1 ET 4" sqref="B16:F135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JURE 1A</vt:lpstr>
      <vt:lpstr>JURE 1B</vt:lpstr>
      <vt:lpstr>JURE 1C</vt:lpstr>
      <vt:lpstr>JURE 1D</vt:lpstr>
      <vt:lpstr>JURE 1E</vt:lpstr>
      <vt:lpstr>JURE 2A</vt:lpstr>
      <vt:lpstr>JURE 2B</vt:lpstr>
      <vt:lpstr>JURE 2C</vt:lpstr>
      <vt:lpstr>JURE 2D</vt:lpstr>
      <vt:lpstr>JURE 2E</vt:lpstr>
      <vt:lpstr>JURE 3A</vt:lpstr>
      <vt:lpstr>JURE 3B</vt:lpstr>
      <vt:lpstr>JURE 3C</vt:lpstr>
      <vt:lpstr>JURE 3D</vt:lpstr>
      <vt:lpstr>JURE 3E</vt:lpstr>
      <vt:lpstr>RESULTATS 1ER TOUR</vt:lpstr>
      <vt:lpstr>RESULTATS 2EME TOUR</vt:lpstr>
    </vt:vector>
  </TitlesOfParts>
  <Company>Marie de Paris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Rousseau, Laetitia</dc:creator>
  <cp:lastModifiedBy>COURTIN</cp:lastModifiedBy>
  <cp:lastPrinted>2016-02-01T14:01:44Z</cp:lastPrinted>
  <dcterms:created xsi:type="dcterms:W3CDTF">2016-02-01T13:57:01Z</dcterms:created>
  <dcterms:modified xsi:type="dcterms:W3CDTF">2016-02-04T13:16:05Z</dcterms:modified>
</cp:coreProperties>
</file>