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6" yWindow="108" windowWidth="14628" windowHeight="8748"/>
  </bookViews>
  <sheets>
    <sheet name="Feuil1" sheetId="1" r:id="rId1"/>
    <sheet name="Feuil2" sheetId="2" r:id="rId2"/>
  </sheets>
  <definedNames>
    <definedName name="LeMontant">OFFSET(Feuil2!$A$1,1,,COUNTA(Feuil2!$A:$A)-1)</definedName>
    <definedName name="Letaux">OFFSET(Feuil2!$B$1,1,,COUNTA(Feuil2!$A:$A)-1)</definedName>
  </definedNames>
  <calcPr calcId="125725"/>
</workbook>
</file>

<file path=xl/calcChain.xml><?xml version="1.0" encoding="utf-8"?>
<calcChain xmlns="http://schemas.openxmlformats.org/spreadsheetml/2006/main">
  <c r="I3" i="1"/>
  <c r="I4"/>
  <c r="I5"/>
  <c r="I6"/>
  <c r="I7"/>
  <c r="I8"/>
  <c r="I9"/>
  <c r="H3"/>
  <c r="J3" s="1"/>
  <c r="H4"/>
  <c r="J4" s="1"/>
  <c r="H5"/>
  <c r="J5" s="1"/>
  <c r="H6"/>
  <c r="J6" s="1"/>
  <c r="H7"/>
  <c r="J7" s="1"/>
  <c r="H8"/>
  <c r="J8" s="1"/>
  <c r="H9"/>
  <c r="J9" s="1"/>
  <c r="I2"/>
  <c r="H2"/>
  <c r="J2" s="1"/>
  <c r="B9" l="1"/>
  <c r="C9"/>
  <c r="E9"/>
  <c r="F9" s="1"/>
  <c r="E2"/>
  <c r="F2" s="1"/>
  <c r="E3"/>
  <c r="F3" s="1"/>
  <c r="E4"/>
  <c r="F4" s="1"/>
  <c r="E5"/>
  <c r="F5" s="1"/>
  <c r="E6"/>
  <c r="F6" s="1"/>
  <c r="E7"/>
  <c r="F7" s="1"/>
  <c r="E8"/>
  <c r="F8" s="1"/>
  <c r="B3"/>
  <c r="C3"/>
  <c r="B4"/>
  <c r="C4"/>
  <c r="B5"/>
  <c r="C5"/>
  <c r="B6"/>
  <c r="C6"/>
  <c r="B7"/>
  <c r="C7"/>
  <c r="B8"/>
  <c r="C8"/>
  <c r="B2"/>
  <c r="C2"/>
</calcChain>
</file>

<file path=xl/sharedStrings.xml><?xml version="1.0" encoding="utf-8"?>
<sst xmlns="http://schemas.openxmlformats.org/spreadsheetml/2006/main" count="10" uniqueCount="6">
  <si>
    <t>Montant</t>
  </si>
  <si>
    <t>Taux</t>
  </si>
  <si>
    <t>Montant  de la taxe</t>
  </si>
  <si>
    <t>Plafonds</t>
  </si>
  <si>
    <t>%</t>
  </si>
  <si>
    <t>OU Montant</t>
  </si>
</sst>
</file>

<file path=xl/styles.xml><?xml version="1.0" encoding="utf-8"?>
<styleSheet xmlns="http://schemas.openxmlformats.org/spreadsheetml/2006/main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0.0%"/>
    <numFmt numFmtId="165" formatCode="_-* #,##0\ &quot;€&quot;_-;\-* #,##0\ &quot;€&quot;_-;_-* &quot;-&quot;??\ &quot;€&quot;_-;_-@_-"/>
    <numFmt numFmtId="166" formatCode="_-* #,##0.0\ &quot;€&quot;_-;\-* #,##0.0\ &quot;€&quot;_-;_-* &quot;-&quot;?\ &quot;€&quot;_-;_-@_-"/>
  </numFmts>
  <fonts count="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1" fillId="3" borderId="0" xfId="0" applyFont="1" applyFill="1" applyAlignment="1">
      <alignment horizontal="center"/>
    </xf>
    <xf numFmtId="164" fontId="0" fillId="0" borderId="0" xfId="0" applyNumberFormat="1"/>
    <xf numFmtId="6" fontId="0" fillId="0" borderId="0" xfId="0" applyNumberFormat="1"/>
    <xf numFmtId="164" fontId="0" fillId="0" borderId="0" xfId="2" applyNumberFormat="1" applyFont="1"/>
    <xf numFmtId="165" fontId="0" fillId="2" borderId="0" xfId="1" applyNumberFormat="1" applyFont="1" applyFill="1"/>
    <xf numFmtId="165" fontId="2" fillId="0" borderId="0" xfId="1" applyNumberFormat="1" applyFont="1"/>
    <xf numFmtId="165" fontId="0" fillId="0" borderId="0" xfId="1" applyNumberFormat="1" applyFont="1"/>
    <xf numFmtId="0" fontId="4" fillId="0" borderId="0" xfId="0" applyFont="1" applyAlignment="1">
      <alignment horizontal="center"/>
    </xf>
    <xf numFmtId="165" fontId="0" fillId="0" borderId="0" xfId="0" applyNumberFormat="1"/>
    <xf numFmtId="166" fontId="0" fillId="0" borderId="0" xfId="0" applyNumberFormat="1"/>
    <xf numFmtId="0" fontId="1" fillId="4" borderId="0" xfId="0" applyFont="1" applyFill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baseColWidth="10" defaultRowHeight="14.4"/>
  <cols>
    <col min="1" max="1" width="12.88671875" bestFit="1" customWidth="1"/>
    <col min="3" max="3" width="17" bestFit="1" customWidth="1"/>
    <col min="10" max="10" width="12.88671875" customWidth="1"/>
  </cols>
  <sheetData>
    <row r="1" spans="1:10">
      <c r="A1" s="1" t="s">
        <v>0</v>
      </c>
      <c r="B1" s="1" t="s">
        <v>1</v>
      </c>
      <c r="C1" s="1" t="s">
        <v>2</v>
      </c>
      <c r="E1" s="1" t="s">
        <v>1</v>
      </c>
      <c r="F1" s="1" t="s">
        <v>0</v>
      </c>
      <c r="H1" s="1" t="s">
        <v>1</v>
      </c>
      <c r="I1" s="1" t="s">
        <v>0</v>
      </c>
      <c r="J1" s="11" t="s">
        <v>5</v>
      </c>
    </row>
    <row r="2" spans="1:10">
      <c r="A2" s="5">
        <v>190000</v>
      </c>
      <c r="B2" s="2">
        <f>IF(A2="","",INDEX({0.005;0.01;0.015;0.02;0.025;0.03},MATCH(A2,{0.000001;200000;215000;230000;240000;250000})))</f>
        <v>5.0000000000000001E-3</v>
      </c>
      <c r="C2" s="6">
        <f>IF(A2="","",A2*INDEX({0.005;0.01;0.015;0.02;0.025;0.03},MATCH(A2,{0.000001;200000;215000;230000;240000;250000})))</f>
        <v>950</v>
      </c>
      <c r="E2" s="4">
        <f>IF(A2="","",VLOOKUP(A2,Feuil2!$A$2:$B$7,2,TRUE) )</f>
        <v>5.0000000000000001E-3</v>
      </c>
      <c r="F2" s="7">
        <f>A2*E2</f>
        <v>950</v>
      </c>
      <c r="H2" s="2">
        <f ca="1">INDEX(Letaux,MATCH(A2,LeMontant,1))</f>
        <v>5.0000000000000001E-3</v>
      </c>
      <c r="I2" s="9">
        <f ca="1">A2*INDEX(Letaux,MATCH(A2,LeMontant,1))</f>
        <v>950</v>
      </c>
      <c r="J2" s="10">
        <f ca="1">A2*H2</f>
        <v>950</v>
      </c>
    </row>
    <row r="3" spans="1:10">
      <c r="A3" s="5">
        <v>200000</v>
      </c>
      <c r="B3" s="2">
        <f>IF(A3="","",INDEX({0.005;0.01;0.015;0.02;0.025;0.03},MATCH(A3,{0.000001;200000;215000;230000;240000;250000})))</f>
        <v>0.01</v>
      </c>
      <c r="C3" s="6">
        <f>IF(A3="","",A3*INDEX({0.005;0.01;0.015;0.02;0.025;0.03},MATCH(A3,{0.000001;200000;215000;230000;240000;250000})))</f>
        <v>2000</v>
      </c>
      <c r="E3" s="4">
        <f>IF(A3="","",VLOOKUP(A3,Feuil2!$A$2:$B$7,2,TRUE) )</f>
        <v>0.01</v>
      </c>
      <c r="F3" s="7">
        <f t="shared" ref="F3:F9" si="0">A3*E3</f>
        <v>2000</v>
      </c>
      <c r="H3" s="2">
        <f ca="1">INDEX(Letaux,MATCH(A3,LeMontant,1))</f>
        <v>0.01</v>
      </c>
      <c r="I3" s="9">
        <f ca="1">A3*INDEX(Letaux,MATCH(A3,LeMontant,1))</f>
        <v>2000</v>
      </c>
      <c r="J3" s="10">
        <f t="shared" ref="J3:J9" ca="1" si="1">A3*H3</f>
        <v>2000</v>
      </c>
    </row>
    <row r="4" spans="1:10">
      <c r="A4" s="5">
        <v>210000</v>
      </c>
      <c r="B4" s="2">
        <f>IF(A4="","",INDEX({0.005;0.01;0.015;0.02;0.025;0.03},MATCH(A4,{0.000001;200000;215000;230000;240000;250000})))</f>
        <v>0.01</v>
      </c>
      <c r="C4" s="6">
        <f>IF(A4="","",A4*INDEX({0.005;0.01;0.015;0.02;0.025;0.03},MATCH(A4,{0.000001;200000;215000;230000;240000;250000})))</f>
        <v>2100</v>
      </c>
      <c r="E4" s="4">
        <f>IF(A4="","",VLOOKUP(A4,Feuil2!$A$2:$B$7,2,TRUE) )</f>
        <v>0.01</v>
      </c>
      <c r="F4" s="7">
        <f t="shared" si="0"/>
        <v>2100</v>
      </c>
      <c r="H4" s="2">
        <f ca="1">INDEX(Letaux,MATCH(A4,LeMontant,1))</f>
        <v>0.01</v>
      </c>
      <c r="I4" s="9">
        <f ca="1">A4*INDEX(Letaux,MATCH(A4,LeMontant,1))</f>
        <v>2100</v>
      </c>
      <c r="J4" s="10">
        <f t="shared" ca="1" si="1"/>
        <v>2100</v>
      </c>
    </row>
    <row r="5" spans="1:10">
      <c r="A5" s="5">
        <v>220000</v>
      </c>
      <c r="B5" s="2">
        <f>IF(A5="","",INDEX({0.005;0.01;0.015;0.02;0.025;0.03},MATCH(A5,{0.000001;200000;215000;230000;240000;250000})))</f>
        <v>1.4999999999999999E-2</v>
      </c>
      <c r="C5" s="6">
        <f>IF(A5="","",A5*INDEX({0.005;0.01;0.015;0.02;0.025;0.03},MATCH(A5,{0.000001;200000;215000;230000;240000;250000})))</f>
        <v>3300</v>
      </c>
      <c r="E5" s="4">
        <f>IF(A5="","",VLOOKUP(A5,Feuil2!$A$2:$B$7,2,TRUE) )</f>
        <v>1.4999999999999999E-2</v>
      </c>
      <c r="F5" s="7">
        <f t="shared" si="0"/>
        <v>3300</v>
      </c>
      <c r="H5" s="2">
        <f ca="1">INDEX(Letaux,MATCH(A5,LeMontant,1))</f>
        <v>1.4999999999999999E-2</v>
      </c>
      <c r="I5" s="9">
        <f ca="1">A5*INDEX(Letaux,MATCH(A5,LeMontant,1))</f>
        <v>3300</v>
      </c>
      <c r="J5" s="10">
        <f t="shared" ca="1" si="1"/>
        <v>3300</v>
      </c>
    </row>
    <row r="6" spans="1:10">
      <c r="A6" s="5">
        <v>230000</v>
      </c>
      <c r="B6" s="2">
        <f>IF(A6="","",INDEX({0.005;0.01;0.015;0.02;0.025;0.03},MATCH(A6,{0.000001;200000;215000;230000;240000;250000})))</f>
        <v>0.02</v>
      </c>
      <c r="C6" s="6">
        <f>IF(A6="","",A6*INDEX({0.005;0.01;0.015;0.02;0.025;0.03},MATCH(A6,{0.000001;200000;215000;230000;240000;250000})))</f>
        <v>4600</v>
      </c>
      <c r="E6" s="4">
        <f>IF(A6="","",VLOOKUP(A6,Feuil2!$A$2:$B$7,2,TRUE) )</f>
        <v>0.02</v>
      </c>
      <c r="F6" s="7">
        <f t="shared" si="0"/>
        <v>4600</v>
      </c>
      <c r="H6" s="2">
        <f ca="1">INDEX(Letaux,MATCH(A6,LeMontant,1))</f>
        <v>0.02</v>
      </c>
      <c r="I6" s="9">
        <f ca="1">A6*INDEX(Letaux,MATCH(A6,LeMontant,1))</f>
        <v>4600</v>
      </c>
      <c r="J6" s="10">
        <f t="shared" ca="1" si="1"/>
        <v>4600</v>
      </c>
    </row>
    <row r="7" spans="1:10">
      <c r="A7" s="5">
        <v>240000</v>
      </c>
      <c r="B7" s="2">
        <f>IF(A7="","",INDEX({0.005;0.01;0.015;0.02;0.025;0.03},MATCH(A7,{0.000001;200000;215000;230000;240000;250000})))</f>
        <v>2.5000000000000001E-2</v>
      </c>
      <c r="C7" s="6">
        <f>IF(A7="","",A7*INDEX({0.005;0.01;0.015;0.02;0.025;0.03},MATCH(A7,{0.000001;200000;215000;230000;240000;250000})))</f>
        <v>6000</v>
      </c>
      <c r="E7" s="4">
        <f>IF(A7="","",VLOOKUP(A7,Feuil2!$A$2:$B$7,2,TRUE) )</f>
        <v>2.5000000000000001E-2</v>
      </c>
      <c r="F7" s="7">
        <f t="shared" si="0"/>
        <v>6000</v>
      </c>
      <c r="H7" s="2">
        <f ca="1">INDEX(Letaux,MATCH(A7,LeMontant,1))</f>
        <v>2.5000000000000001E-2</v>
      </c>
      <c r="I7" s="9">
        <f ca="1">A7*INDEX(Letaux,MATCH(A7,LeMontant,1))</f>
        <v>6000</v>
      </c>
      <c r="J7" s="10">
        <f t="shared" ca="1" si="1"/>
        <v>6000</v>
      </c>
    </row>
    <row r="8" spans="1:10">
      <c r="A8" s="5">
        <v>250000</v>
      </c>
      <c r="B8" s="2">
        <f>IF(A8="","",INDEX({0.005;0.01;0.015;0.02;0.025;0.03},MATCH(A8,{0.000001;200000;215000;230000;240000;250000})))</f>
        <v>0.03</v>
      </c>
      <c r="C8" s="6">
        <f>IF(A8="","",A8*INDEX({0.005;0.01;0.015;0.02;0.025;0.03},MATCH(A8,{0.000001;200000;215000;230000;240000;250000})))</f>
        <v>7500</v>
      </c>
      <c r="E8" s="4">
        <f>IF(A8="","",VLOOKUP(A8,Feuil2!$A$2:$B$7,2,TRUE) )</f>
        <v>0.03</v>
      </c>
      <c r="F8" s="7">
        <f t="shared" si="0"/>
        <v>7500</v>
      </c>
      <c r="H8" s="2">
        <f ca="1">INDEX(Letaux,MATCH(A8,LeMontant,1))</f>
        <v>0.03</v>
      </c>
      <c r="I8" s="9">
        <f ca="1">A8*INDEX(Letaux,MATCH(A8,LeMontant,1))</f>
        <v>7500</v>
      </c>
      <c r="J8" s="10">
        <f t="shared" ca="1" si="1"/>
        <v>7500</v>
      </c>
    </row>
    <row r="9" spans="1:10">
      <c r="A9" s="5">
        <v>260000</v>
      </c>
      <c r="B9" s="2">
        <f>IF(A9="","",INDEX({0.005;0.01;0.015;0.02;0.025;0.03},MATCH(A9,{0.000001;200000;215000;230000;240000;250000})))</f>
        <v>0.03</v>
      </c>
      <c r="C9" s="6">
        <f>IF(A9="","",A9*INDEX({0.005;0.01;0.015;0.02;0.025;0.03},MATCH(A9,{0.000001;200000;215000;230000;240000;250000})))</f>
        <v>7800</v>
      </c>
      <c r="E9" s="4">
        <f>IF(A9="","",VLOOKUP(A9,Feuil2!$A$2:$B$7,2,TRUE) )</f>
        <v>0.03</v>
      </c>
      <c r="F9" s="7">
        <f t="shared" si="0"/>
        <v>7800</v>
      </c>
      <c r="H9" s="2">
        <f ca="1">INDEX(Letaux,MATCH(A9,LeMontant,1))</f>
        <v>0.03</v>
      </c>
      <c r="I9" s="9">
        <f ca="1">A9*INDEX(Letaux,MATCH(A9,LeMontant,1))</f>
        <v>7800</v>
      </c>
      <c r="J9" s="10">
        <f t="shared" ca="1" si="1"/>
        <v>7800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A2" sqref="A2:A7"/>
    </sheetView>
  </sheetViews>
  <sheetFormatPr baseColWidth="10" defaultRowHeight="14.4"/>
  <cols>
    <col min="1" max="1" width="11.44140625" customWidth="1"/>
    <col min="2" max="2" width="7.88671875" customWidth="1"/>
  </cols>
  <sheetData>
    <row r="1" spans="1:2">
      <c r="A1" s="8" t="s">
        <v>3</v>
      </c>
      <c r="B1" s="8" t="s">
        <v>4</v>
      </c>
    </row>
    <row r="2" spans="1:2">
      <c r="A2">
        <v>0</v>
      </c>
      <c r="B2" s="2">
        <v>5.0000000000000001E-3</v>
      </c>
    </row>
    <row r="3" spans="1:2">
      <c r="A3" s="3">
        <v>200000</v>
      </c>
      <c r="B3" s="2">
        <v>0.01</v>
      </c>
    </row>
    <row r="4" spans="1:2">
      <c r="A4" s="3">
        <v>215000</v>
      </c>
      <c r="B4" s="2">
        <v>1.4999999999999999E-2</v>
      </c>
    </row>
    <row r="5" spans="1:2">
      <c r="A5" s="3">
        <v>230000</v>
      </c>
      <c r="B5" s="2">
        <v>0.02</v>
      </c>
    </row>
    <row r="6" spans="1:2">
      <c r="A6" s="3">
        <v>240000</v>
      </c>
      <c r="B6" s="2">
        <v>2.5000000000000001E-2</v>
      </c>
    </row>
    <row r="7" spans="1:2">
      <c r="A7" s="3">
        <v>250000</v>
      </c>
      <c r="B7" s="2">
        <v>0.03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</dc:creator>
  <cp:lastModifiedBy>Jacky</cp:lastModifiedBy>
  <dcterms:created xsi:type="dcterms:W3CDTF">2016-02-02T13:47:34Z</dcterms:created>
  <dcterms:modified xsi:type="dcterms:W3CDTF">2016-02-02T17:00:14Z</dcterms:modified>
</cp:coreProperties>
</file>