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1808" windowHeight="5616"/>
  </bookViews>
  <sheets>
    <sheet name="Blad1" sheetId="1" r:id="rId1"/>
    <sheet name="Blad2" sheetId="2" r:id="rId2"/>
    <sheet name="Blad3" sheetId="3" r:id="rId3"/>
  </sheets>
  <calcPr calcId="145621" calcOnSave="0"/>
</workbook>
</file>

<file path=xl/calcChain.xml><?xml version="1.0" encoding="utf-8"?>
<calcChain xmlns="http://schemas.openxmlformats.org/spreadsheetml/2006/main">
  <c r="T10" i="1" l="1"/>
  <c r="T9" i="1"/>
  <c r="T8" i="1"/>
  <c r="T7" i="1"/>
  <c r="T6" i="1"/>
  <c r="T5" i="1"/>
  <c r="T4" i="1"/>
  <c r="T3" i="1"/>
  <c r="P11" i="1"/>
  <c r="T11" i="1" l="1"/>
  <c r="F18" i="1" l="1"/>
  <c r="F6" i="1"/>
  <c r="D19" i="1"/>
  <c r="F16" i="1" s="1"/>
  <c r="D11" i="1"/>
  <c r="F10" i="1" s="1"/>
  <c r="F9" i="1" l="1"/>
  <c r="F8" i="1"/>
  <c r="F17" i="1"/>
  <c r="F7" i="1"/>
</calcChain>
</file>

<file path=xl/sharedStrings.xml><?xml version="1.0" encoding="utf-8"?>
<sst xmlns="http://schemas.openxmlformats.org/spreadsheetml/2006/main" count="34" uniqueCount="26">
  <si>
    <t>Objectif de vente</t>
  </si>
  <si>
    <t>Janvier</t>
  </si>
  <si>
    <t>Fevrier</t>
  </si>
  <si>
    <t>Mars</t>
  </si>
  <si>
    <t>Avril</t>
  </si>
  <si>
    <t>May</t>
  </si>
  <si>
    <t>Au mois de Janvier</t>
  </si>
  <si>
    <t>Au mois de fevrier</t>
  </si>
  <si>
    <t>Valeur rentrée au mois de janvier</t>
  </si>
  <si>
    <t>Valeur rentrée du mois de janvier &amp; Fevrier</t>
  </si>
  <si>
    <t>Et ainsi de suite</t>
  </si>
  <si>
    <t>Nbre Ventes réalisées</t>
  </si>
  <si>
    <t>Nouveaux objectifs futurs en consequences du resultat des deux mois precedent</t>
  </si>
  <si>
    <t>Nouveaux objectifs futurs en consequences du resultat du mois precedent</t>
  </si>
  <si>
    <t>Objectifs de ventes par mois</t>
  </si>
  <si>
    <t>Jan</t>
  </si>
  <si>
    <t>Feb</t>
  </si>
  <si>
    <t>Mar</t>
  </si>
  <si>
    <t>Apr</t>
  </si>
  <si>
    <t>Jun</t>
  </si>
  <si>
    <t>Jul</t>
  </si>
  <si>
    <t>Aug</t>
  </si>
  <si>
    <t>Total</t>
  </si>
  <si>
    <t>Vente realisee</t>
  </si>
  <si>
    <t>nouveaux objectifs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</si>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</sst>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0"/>
      <color theme="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Border="1" applyAlignment="1"/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T20"/>
  <sheetViews>
    <sheetView tabSelected="1" topLeftCell="J1" zoomScale="110" zoomScaleNormal="110" workbookViewId="0">
      <selection activeCell="X7" sqref="X7"/>
    </sheetView>
  </sheetViews>
  <sheetFormatPr defaultRowHeight="14.4" x14ac:dyDescent="0.3"/>
  <cols>
    <col min="4" max="4" width="15" bestFit="1" customWidth="1"/>
    <col min="5" max="5" width="18.77734375" bestFit="1" customWidth="1"/>
    <col min="6" max="6" width="17.21875" customWidth="1"/>
  </cols>
  <sheetData>
    <row r="2" spans="3:20" ht="43.2" x14ac:dyDescent="0.3">
      <c r="O2" s="2"/>
      <c r="P2" s="16" t="s">
        <v>14</v>
      </c>
      <c r="Q2" s="2"/>
      <c r="R2" s="17" t="s">
        <v>23</v>
      </c>
      <c r="S2" s="2"/>
      <c r="T2" s="17" t="s">
        <v>24</v>
      </c>
    </row>
    <row r="3" spans="3:20" x14ac:dyDescent="0.3">
      <c r="O3" s="2" t="s">
        <v>15</v>
      </c>
      <c r="P3" s="2">
        <v>1200</v>
      </c>
      <c r="Q3" s="2"/>
      <c r="R3" s="2">
        <v>300</v>
      </c>
      <c r="S3" s="2"/>
      <c r="T3" s="18">
        <f>IF(R3=0,P3,R3)</f>
        <v>300</v>
      </c>
    </row>
    <row r="4" spans="3:20" x14ac:dyDescent="0.3">
      <c r="C4" s="14" t="s">
        <v>6</v>
      </c>
      <c r="D4" s="14"/>
      <c r="E4" s="14"/>
      <c r="F4" s="1"/>
      <c r="G4" s="2"/>
      <c r="H4" s="2"/>
      <c r="I4" s="2"/>
      <c r="O4" s="2" t="s">
        <v>16</v>
      </c>
      <c r="P4" s="2">
        <v>1200</v>
      </c>
      <c r="Q4" s="2"/>
      <c r="R4" s="2">
        <v>400</v>
      </c>
      <c r="S4" s="2"/>
      <c r="T4" s="18">
        <f>IF(R4=0,IF(R3=0,P4,(P11-R3)/7),R4)</f>
        <v>400</v>
      </c>
    </row>
    <row r="5" spans="3:20" x14ac:dyDescent="0.3">
      <c r="C5" s="2"/>
      <c r="D5" s="2" t="s">
        <v>0</v>
      </c>
      <c r="E5" s="2" t="s">
        <v>11</v>
      </c>
      <c r="F5" s="2"/>
      <c r="G5" s="2"/>
      <c r="H5" s="2"/>
      <c r="I5" s="2"/>
      <c r="O5" s="2" t="s">
        <v>17</v>
      </c>
      <c r="P5" s="2">
        <v>1200</v>
      </c>
      <c r="Q5" s="2"/>
      <c r="R5" s="2"/>
      <c r="S5" s="2"/>
      <c r="T5" s="18">
        <f>IF(R5=0,IF(R4=0,IF(R3=0,P5,(P11-R3)/7),(P11-SUM(R3:R4))/6),R5)</f>
        <v>1483.3333333333333</v>
      </c>
    </row>
    <row r="6" spans="3:20" x14ac:dyDescent="0.3">
      <c r="C6" s="2" t="s">
        <v>1</v>
      </c>
      <c r="D6" s="2">
        <v>1200</v>
      </c>
      <c r="E6" s="2">
        <v>800</v>
      </c>
      <c r="F6" s="2">
        <f>E6</f>
        <v>800</v>
      </c>
      <c r="G6" s="2" t="s">
        <v>8</v>
      </c>
      <c r="H6" s="2"/>
      <c r="I6" s="2"/>
      <c r="O6" s="2" t="s">
        <v>18</v>
      </c>
      <c r="P6" s="2">
        <v>1200</v>
      </c>
      <c r="Q6" s="2"/>
      <c r="R6" s="2"/>
      <c r="S6" s="2"/>
      <c r="T6" s="18">
        <f>IF(R6=0,IF(R5=0,IF(R4=0,IF(R3=0,P6,(P11-R3)/7),(P11-SUM(R3:R4))/6),(P11-SUM(R3:R5))/5),R6)</f>
        <v>1483.3333333333333</v>
      </c>
    </row>
    <row r="7" spans="3:20" x14ac:dyDescent="0.3">
      <c r="C7" s="2" t="s">
        <v>2</v>
      </c>
      <c r="D7" s="2">
        <v>1200</v>
      </c>
      <c r="E7" s="2"/>
      <c r="F7" s="2">
        <f>($D$11-$E$6)/4</f>
        <v>1300</v>
      </c>
      <c r="G7" s="15" t="s">
        <v>13</v>
      </c>
      <c r="H7" s="15"/>
      <c r="I7" s="15"/>
      <c r="O7" s="2" t="s">
        <v>5</v>
      </c>
      <c r="P7" s="2">
        <v>1200</v>
      </c>
      <c r="Q7" s="2"/>
      <c r="R7" s="2"/>
      <c r="S7" s="2"/>
      <c r="T7" s="18">
        <f>IF(R7=0,IF(R6=0,IF(R5=0,IF(R4=0,IF(R3=0,P7,(P11-R3)/7),(P11-SUM(R3:R4))/6),(P11-SUM(R3:R5))/5),(P11-SUM(R3:R6))/4),R7)</f>
        <v>1483.3333333333333</v>
      </c>
    </row>
    <row r="8" spans="3:20" x14ac:dyDescent="0.3">
      <c r="C8" s="2" t="s">
        <v>3</v>
      </c>
      <c r="D8" s="2">
        <v>1200</v>
      </c>
      <c r="E8" s="2"/>
      <c r="F8" s="2">
        <f t="shared" ref="F8:F10" si="0">($D$11-$E$6)/4</f>
        <v>1300</v>
      </c>
      <c r="G8" s="15"/>
      <c r="H8" s="15"/>
      <c r="I8" s="15"/>
      <c r="O8" s="2" t="s">
        <v>19</v>
      </c>
      <c r="P8" s="2">
        <v>1200</v>
      </c>
      <c r="Q8" s="2"/>
      <c r="R8" s="2"/>
      <c r="S8" s="2"/>
      <c r="T8" s="18">
        <f>IF(R8=0,IF(R7=0,IF(R6=0,IF(R5=0,IF(R4=0,IF(R3=0,P8,(P11-R3)/7),(P11-SUM(R3:R4))/6),(P11-SUM(R3:R5))/5),(P11-SUM(R3:R6))/4),(P11-SUM(R3:R7))/3),R8)</f>
        <v>1483.3333333333333</v>
      </c>
    </row>
    <row r="9" spans="3:20" x14ac:dyDescent="0.3">
      <c r="C9" s="2" t="s">
        <v>4</v>
      </c>
      <c r="D9" s="2">
        <v>1200</v>
      </c>
      <c r="E9" s="2"/>
      <c r="F9" s="2">
        <f t="shared" si="0"/>
        <v>1300</v>
      </c>
      <c r="G9" s="15"/>
      <c r="H9" s="15"/>
      <c r="I9" s="15"/>
      <c r="O9" s="2" t="s">
        <v>20</v>
      </c>
      <c r="P9" s="2">
        <v>1200</v>
      </c>
      <c r="Q9" s="2"/>
      <c r="R9" s="2"/>
      <c r="S9" s="2"/>
      <c r="T9" s="18">
        <f>IF(R9=0,IF(R8=0,IF(R7=0,IF(R6=0,IF(R5=0,IF(R4=0,IF(R3=0,P9,(P11-R3)/7),(P11-SUM(R3:R4))/6),(P11-SUM(R3:R5))/5),(P11-SUM(R3:R6))/4),(P11-SUM(R3:R7))/3),(P11-SUM(R3:R8))/2),R9)</f>
        <v>1483.3333333333333</v>
      </c>
    </row>
    <row r="10" spans="3:20" x14ac:dyDescent="0.3">
      <c r="C10" s="2" t="s">
        <v>5</v>
      </c>
      <c r="D10" s="2">
        <v>1200</v>
      </c>
      <c r="E10" s="2"/>
      <c r="F10" s="2">
        <f t="shared" si="0"/>
        <v>1300</v>
      </c>
      <c r="G10" s="15"/>
      <c r="H10" s="15"/>
      <c r="I10" s="15"/>
      <c r="O10" s="2" t="s">
        <v>21</v>
      </c>
      <c r="P10" s="2">
        <v>1200</v>
      </c>
      <c r="Q10" s="2"/>
      <c r="R10" s="2"/>
      <c r="S10" s="2"/>
      <c r="T10" s="18">
        <f>IF(R10=0,IF(R9=0,IF(R8=0,IF(R7=0,IF(R6=0,IF(R5=0,IF(R4=0,IF(R3=0,P10,(P11-R3)/7),(P11-SUM(R3:R4))/6),(P11-SUM(R3:R5))/5),(P11-SUM(R3:R6))/4),(P11-SUM(R3:R7))/3),(P11-SUM(R3:R8))/2),(P11-SUM(R3:R9))))</f>
        <v>1483.3333333333333</v>
      </c>
    </row>
    <row r="11" spans="3:20" x14ac:dyDescent="0.3">
      <c r="C11" s="2"/>
      <c r="D11" s="2">
        <f>SUM(D6:D10)</f>
        <v>6000</v>
      </c>
      <c r="E11" s="2"/>
      <c r="F11" s="2"/>
      <c r="G11" s="2"/>
      <c r="H11" s="2"/>
      <c r="I11" s="2"/>
      <c r="O11" s="2" t="s">
        <v>22</v>
      </c>
      <c r="P11" s="2">
        <f>SUM(P3:P10)</f>
        <v>9600</v>
      </c>
      <c r="Q11" s="2"/>
      <c r="R11" s="2"/>
      <c r="S11" s="2" t="s">
        <v>25</v>
      </c>
      <c r="T11" s="2">
        <f>SUM(T3:T10)</f>
        <v>9599.9999999999982</v>
      </c>
    </row>
    <row r="12" spans="3:20" x14ac:dyDescent="0.3">
      <c r="C12" s="14" t="s">
        <v>7</v>
      </c>
      <c r="D12" s="14"/>
      <c r="E12" s="14"/>
      <c r="F12" s="1"/>
      <c r="G12" s="2"/>
      <c r="H12" s="2"/>
      <c r="I12" s="2"/>
    </row>
    <row r="13" spans="3:20" ht="14.4" customHeight="1" x14ac:dyDescent="0.3">
      <c r="C13" s="2"/>
      <c r="D13" s="2" t="s">
        <v>0</v>
      </c>
      <c r="E13" s="2" t="s">
        <v>11</v>
      </c>
      <c r="F13" s="2"/>
      <c r="G13" s="2"/>
      <c r="H13" s="2"/>
      <c r="I13" s="2"/>
    </row>
    <row r="14" spans="3:20" x14ac:dyDescent="0.3">
      <c r="C14" s="3" t="s">
        <v>1</v>
      </c>
      <c r="D14" s="3">
        <v>1200</v>
      </c>
      <c r="E14" s="3">
        <v>800</v>
      </c>
      <c r="F14" s="3">
        <v>800</v>
      </c>
      <c r="G14" s="1" t="s">
        <v>9</v>
      </c>
      <c r="H14" s="1"/>
      <c r="I14" s="1"/>
    </row>
    <row r="15" spans="3:20" ht="14.4" customHeight="1" x14ac:dyDescent="0.3">
      <c r="C15" s="3" t="s">
        <v>2</v>
      </c>
      <c r="D15" s="3">
        <v>1200</v>
      </c>
      <c r="E15" s="3">
        <v>1400</v>
      </c>
      <c r="F15" s="3">
        <v>1400</v>
      </c>
      <c r="G15" s="1"/>
      <c r="H15" s="1"/>
      <c r="I15" s="1"/>
    </row>
    <row r="16" spans="3:20" x14ac:dyDescent="0.3">
      <c r="C16" s="3" t="s">
        <v>3</v>
      </c>
      <c r="D16" s="3">
        <v>1200</v>
      </c>
      <c r="E16" s="3"/>
      <c r="F16" s="3">
        <f>($D$19-SUM($E$14:$E$15))/3</f>
        <v>1266.6666666666667</v>
      </c>
      <c r="G16" s="5" t="s">
        <v>12</v>
      </c>
      <c r="H16" s="6"/>
      <c r="I16" s="7"/>
    </row>
    <row r="17" spans="3:9" x14ac:dyDescent="0.3">
      <c r="C17" s="3" t="s">
        <v>4</v>
      </c>
      <c r="D17" s="3">
        <v>1200</v>
      </c>
      <c r="E17" s="3"/>
      <c r="F17" s="3">
        <f>($D$19-SUM($E$14:$E$15))/3</f>
        <v>1266.6666666666667</v>
      </c>
      <c r="G17" s="8"/>
      <c r="H17" s="9"/>
      <c r="I17" s="10"/>
    </row>
    <row r="18" spans="3:9" x14ac:dyDescent="0.3">
      <c r="C18" s="3" t="s">
        <v>5</v>
      </c>
      <c r="D18" s="3">
        <v>1200</v>
      </c>
      <c r="E18" s="3"/>
      <c r="F18" s="3">
        <f>($D$19-SUM($E$14:$E$15))/3</f>
        <v>1266.6666666666667</v>
      </c>
      <c r="G18" s="11"/>
      <c r="H18" s="12"/>
      <c r="I18" s="13"/>
    </row>
    <row r="19" spans="3:9" x14ac:dyDescent="0.3">
      <c r="C19" s="3"/>
      <c r="D19" s="3">
        <f>SUM(D14:D18)</f>
        <v>6000</v>
      </c>
      <c r="E19" s="3"/>
      <c r="F19" s="3"/>
      <c r="G19" s="4"/>
      <c r="H19" s="4"/>
      <c r="I19" s="4"/>
    </row>
    <row r="20" spans="3:9" x14ac:dyDescent="0.3">
      <c r="E20" t="s">
        <v>10</v>
      </c>
    </row>
  </sheetData>
  <mergeCells count="4">
    <mergeCell ref="G16:I18"/>
    <mergeCell ref="C4:E4"/>
    <mergeCell ref="C12:E12"/>
    <mergeCell ref="G7:I10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2016-02-02T09:02:07Z</dcterms:modified>
</cp:coreProperties>
</file>