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110" activeTab="2"/>
  </bookViews>
  <sheets>
    <sheet name="Mangue" sheetId="1" r:id="rId1"/>
    <sheet name="orange" sheetId="2" r:id="rId2"/>
    <sheet name="Tes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3" l="1"/>
  <c r="G14" i="3"/>
  <c r="F14" i="3"/>
  <c r="C14" i="3"/>
  <c r="B14" i="3"/>
  <c r="H13" i="3"/>
  <c r="G13" i="3"/>
  <c r="F13" i="3"/>
  <c r="C13" i="3"/>
  <c r="B13" i="3"/>
  <c r="H12" i="3"/>
  <c r="G12" i="3"/>
  <c r="F12" i="3"/>
  <c r="C12" i="3"/>
  <c r="B12" i="3"/>
  <c r="H11" i="3"/>
  <c r="G11" i="3"/>
  <c r="F11" i="3"/>
  <c r="C11" i="3"/>
  <c r="B11" i="3"/>
  <c r="H10" i="3"/>
  <c r="G10" i="3"/>
  <c r="F10" i="3"/>
  <c r="C10" i="3"/>
  <c r="B10" i="3"/>
  <c r="H9" i="3"/>
  <c r="G9" i="3"/>
  <c r="F9" i="3"/>
  <c r="C9" i="3"/>
  <c r="B9" i="3"/>
  <c r="H8" i="3"/>
  <c r="G8" i="3"/>
  <c r="F8" i="3"/>
  <c r="C8" i="3"/>
  <c r="B8" i="3"/>
  <c r="H7" i="3"/>
  <c r="F7" i="3"/>
  <c r="B7" i="3"/>
  <c r="G6" i="3"/>
  <c r="C6" i="3"/>
  <c r="H5" i="3"/>
  <c r="F5" i="3"/>
  <c r="B5" i="3"/>
  <c r="G4" i="3"/>
  <c r="C4" i="3"/>
  <c r="G7" i="3"/>
  <c r="C7" i="3"/>
  <c r="H6" i="3"/>
  <c r="F6" i="3"/>
  <c r="B6" i="3"/>
  <c r="G5" i="3"/>
  <c r="C5" i="3"/>
  <c r="H4" i="3"/>
  <c r="F4" i="3"/>
  <c r="B4" i="3"/>
</calcChain>
</file>

<file path=xl/sharedStrings.xml><?xml version="1.0" encoding="utf-8"?>
<sst xmlns="http://schemas.openxmlformats.org/spreadsheetml/2006/main" count="430" uniqueCount="156">
  <si>
    <t>Site Name</t>
  </si>
  <si>
    <t>IHS ID</t>
  </si>
  <si>
    <t>Old ID</t>
  </si>
  <si>
    <t>Power Topology</t>
  </si>
  <si>
    <t>Operator</t>
  </si>
  <si>
    <t>Region</t>
  </si>
  <si>
    <t>State</t>
  </si>
  <si>
    <t>Ingineer</t>
  </si>
  <si>
    <t>AKAKRO</t>
  </si>
  <si>
    <t>IHS_MCE_060M</t>
  </si>
  <si>
    <t>CI02037</t>
  </si>
  <si>
    <t>Grid-Gen</t>
  </si>
  <si>
    <t>MANGUE</t>
  </si>
  <si>
    <t>south</t>
  </si>
  <si>
    <t>Moyen Comoe</t>
  </si>
  <si>
    <t>BOUADY</t>
  </si>
  <si>
    <t>Baleko</t>
  </si>
  <si>
    <t>IHS_BSD_115M</t>
  </si>
  <si>
    <t>CI00770</t>
  </si>
  <si>
    <t>Gen Only</t>
  </si>
  <si>
    <t>South</t>
  </si>
  <si>
    <t>Bas Sassandra</t>
  </si>
  <si>
    <t>BoloSipefci</t>
  </si>
  <si>
    <t>IHS_BSD_097M</t>
  </si>
  <si>
    <t>CI01543</t>
  </si>
  <si>
    <t>Cantondougou</t>
  </si>
  <si>
    <t>IHS_BSD_203M</t>
  </si>
  <si>
    <t>CI01856</t>
  </si>
  <si>
    <t>BAKAYOKO</t>
  </si>
  <si>
    <t>Dabouyo</t>
  </si>
  <si>
    <t>IHS_BSD_126M</t>
  </si>
  <si>
    <t>CI00540</t>
  </si>
  <si>
    <t>Dahiri</t>
  </si>
  <si>
    <t>IHS_SBD_069M</t>
  </si>
  <si>
    <t>CI00550</t>
  </si>
  <si>
    <t>Sud Bandama</t>
  </si>
  <si>
    <t>DAKPADOU</t>
  </si>
  <si>
    <t>IHS_BSD_088M</t>
  </si>
  <si>
    <t>CI00757</t>
  </si>
  <si>
    <t>Dassioko</t>
  </si>
  <si>
    <t>IHS_SBD_078M</t>
  </si>
  <si>
    <t>CI00772</t>
  </si>
  <si>
    <t>Dougoudou Sodemi</t>
  </si>
  <si>
    <t>IHS_SBD_064M</t>
  </si>
  <si>
    <t>CI00775</t>
  </si>
  <si>
    <t>FRESCOFO</t>
  </si>
  <si>
    <t>IHS_SBD_075M</t>
  </si>
  <si>
    <t>CI00841</t>
  </si>
  <si>
    <t>sud Bandama</t>
  </si>
  <si>
    <t>Kokoloposso</t>
  </si>
  <si>
    <t>IHS_BSD_083M</t>
  </si>
  <si>
    <t>CI01748</t>
  </si>
  <si>
    <t>MAPRI</t>
  </si>
  <si>
    <t>IHS_BSD_202M</t>
  </si>
  <si>
    <t>CI02038</t>
  </si>
  <si>
    <t>Miankou Kouassikro</t>
  </si>
  <si>
    <t>IHS_BSD_118M</t>
  </si>
  <si>
    <t>CI01756</t>
  </si>
  <si>
    <t>Moussadougou</t>
  </si>
  <si>
    <t>IHS_BSD_045M</t>
  </si>
  <si>
    <t>CI00773</t>
  </si>
  <si>
    <t>Niabably</t>
  </si>
  <si>
    <t>IHS_BSD_077M</t>
  </si>
  <si>
    <t>CI00761</t>
  </si>
  <si>
    <t>Sago</t>
  </si>
  <si>
    <t>IHS_BSD_109M</t>
  </si>
  <si>
    <t>CI00546</t>
  </si>
  <si>
    <t>SAN PEDRO NITRO</t>
  </si>
  <si>
    <t>IHS_BSD_020M</t>
  </si>
  <si>
    <t>CI01475</t>
  </si>
  <si>
    <t>SANPEDROBADOU</t>
  </si>
  <si>
    <t>IHS_BSD_200M</t>
  </si>
  <si>
    <t>CI01981</t>
  </si>
  <si>
    <t>SASANDRAGROUDOU</t>
  </si>
  <si>
    <t>IHS_LGN_844M</t>
  </si>
  <si>
    <t>CI02001</t>
  </si>
  <si>
    <t>SassandraFO</t>
  </si>
  <si>
    <t>IHS_BSD_071M</t>
  </si>
  <si>
    <t>CI00852</t>
  </si>
  <si>
    <t>Seweke</t>
  </si>
  <si>
    <t>IHS_BSD_002M</t>
  </si>
  <si>
    <t>CI00398</t>
  </si>
  <si>
    <t>Sotref</t>
  </si>
  <si>
    <t>IHS_BSD_011M</t>
  </si>
  <si>
    <t>CI00326</t>
  </si>
  <si>
    <t>SPChateau</t>
  </si>
  <si>
    <t>IHS_BSD_013M</t>
  </si>
  <si>
    <t>CI01629</t>
  </si>
  <si>
    <t>Zimbabwe</t>
  </si>
  <si>
    <t>IHS_BSD_010M</t>
  </si>
  <si>
    <t>CI00337</t>
  </si>
  <si>
    <t>ZOZUOKO</t>
  </si>
  <si>
    <t>IHS_SBD_094M</t>
  </si>
  <si>
    <t>CI02036</t>
  </si>
  <si>
    <t>BAKAYO</t>
  </si>
  <si>
    <t>IHS_BSD_125O</t>
  </si>
  <si>
    <t>Orange</t>
  </si>
  <si>
    <t>BALEKO</t>
  </si>
  <si>
    <t>IHS_BSD_114O</t>
  </si>
  <si>
    <t>Solar-Gen</t>
  </si>
  <si>
    <t>BALOKUYA</t>
  </si>
  <si>
    <t>IHS_BSD_064O</t>
  </si>
  <si>
    <t>BARDO</t>
  </si>
  <si>
    <t>IHS_BSD_015O</t>
  </si>
  <si>
    <t>CONCORDE</t>
  </si>
  <si>
    <t>IHS_BSD_007O</t>
  </si>
  <si>
    <t>orange</t>
  </si>
  <si>
    <t>DAHIRI</t>
  </si>
  <si>
    <t>IHS_SBD_067O</t>
  </si>
  <si>
    <t>IHS_BSD_089O</t>
  </si>
  <si>
    <t>DASSIOKO</t>
  </si>
  <si>
    <t>IHS_SBD_077O</t>
  </si>
  <si>
    <t>DOKPODON</t>
  </si>
  <si>
    <t>IHS_SBD_073O</t>
  </si>
  <si>
    <t>Dougodou</t>
  </si>
  <si>
    <t>IHS_SBD_066O</t>
  </si>
  <si>
    <t>FRESCO</t>
  </si>
  <si>
    <t>IHS_SBD_076O</t>
  </si>
  <si>
    <t>GNAGO 2</t>
  </si>
  <si>
    <t>IHS_BSD_121O</t>
  </si>
  <si>
    <t>LABAKUYA</t>
  </si>
  <si>
    <t>IHS_BSD_058O</t>
  </si>
  <si>
    <t>LAUZOUA</t>
  </si>
  <si>
    <t>IHS_SBD_071O</t>
  </si>
  <si>
    <t>sud bandaman</t>
  </si>
  <si>
    <t>MOUSSADOUGOU</t>
  </si>
  <si>
    <t>IHS_BSD_040O</t>
  </si>
  <si>
    <t>MUNICIPAL</t>
  </si>
  <si>
    <t>IHS_BSD_022O</t>
  </si>
  <si>
    <t>OKROMODOU</t>
  </si>
  <si>
    <t>IHS_SBD_068O</t>
  </si>
  <si>
    <t>PAULY BROUSSE</t>
  </si>
  <si>
    <t>IHS_BSD_061O</t>
  </si>
  <si>
    <t>POLLET</t>
  </si>
  <si>
    <t>Solar-Grid-Gen</t>
  </si>
  <si>
    <t>SAHOUA</t>
  </si>
  <si>
    <t>IHS_BSD_060O</t>
  </si>
  <si>
    <t>SAN PEDRO 2</t>
  </si>
  <si>
    <t>IHS_BSD_004M</t>
  </si>
  <si>
    <t>CI00095</t>
  </si>
  <si>
    <t>SAN_PEDRO</t>
  </si>
  <si>
    <t>IHS_BSD_018O</t>
  </si>
  <si>
    <t>SASSANDRA</t>
  </si>
  <si>
    <t>IHS_BSD_072O</t>
  </si>
  <si>
    <t>TIAZALE</t>
  </si>
  <si>
    <t>IHS_BSD_096O</t>
  </si>
  <si>
    <t>solar-Gen</t>
  </si>
  <si>
    <t>Zegban</t>
  </si>
  <si>
    <t>IHS_SBD_074O</t>
  </si>
  <si>
    <t>ZEGBAN</t>
  </si>
  <si>
    <t>N°</t>
  </si>
  <si>
    <t>OPERATOR</t>
  </si>
  <si>
    <t>Site name</t>
  </si>
  <si>
    <t>Responsable</t>
  </si>
  <si>
    <t>mangue</t>
  </si>
  <si>
    <t>SASSANDRAFO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</si>
</sst>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3" fontId="1" fillId="4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/>
    </xf>
    <xf numFmtId="0" fontId="0" fillId="0" borderId="4" xfId="0" applyBorder="1"/>
    <xf numFmtId="0" fontId="2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16</xdr:row>
      <xdr:rowOff>171450</xdr:rowOff>
    </xdr:from>
    <xdr:to>
      <xdr:col>12</xdr:col>
      <xdr:colOff>180975</xdr:colOff>
      <xdr:row>32</xdr:row>
      <xdr:rowOff>19050</xdr:rowOff>
    </xdr:to>
    <xdr:sp macro="" textlink="">
      <xdr:nvSpPr>
        <xdr:cNvPr id="2" name="ZoneTexte 1"/>
        <xdr:cNvSpPr txBox="1"/>
      </xdr:nvSpPr>
      <xdr:spPr>
        <a:xfrm>
          <a:off x="2047875" y="3362325"/>
          <a:ext cx="7277100" cy="289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mon fichier, j'ai réussi à mettre une formule dans la colonne F qui me permet d'obtenir, les informations des autres colonne à partir de la feuille 'Mangue'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 que je souhaite actuellement, il y a 2 types de sites 'Mangue' et 'Orange' mais ils portent souvent le même nom mais pas le même IHS ID (c'est le IHS ID que je recherche pour chaque nom entrée)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 souhaite obtenir le IHS ID de chaque site tout en précisant dans la colonne D (Operator) Mangue ou Orange afin que la recherche soit faite dans la feuille mangue ou orange.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recapituler,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j'écrit dans la colonne D (Operator) 'Mangue' avant de renseigner le 'Site Name', la rechercheV doit se faire dans la feuille 'mangue' et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 j'écris 'Orange' dans D (operator) avant de renseigner le 'Site Name' la recherche des autres infos doit se faire dans la feuille 'Orange'.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Exple: </a:t>
          </a:r>
          <a:b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SI(D4=Mangue;RECHERCHEV(E4;Site_Mangue!A:G;2);OU(D4=Orange;RECHERCHEV(E4;Orange!A:G;2;0);"")) 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2" sqref="H2"/>
    </sheetView>
  </sheetViews>
  <sheetFormatPr baseColWidth="10" defaultRowHeight="15" x14ac:dyDescent="0.25"/>
  <sheetData>
    <row r="1" spans="1:8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spans="1:8" x14ac:dyDescent="0.25">
      <c r="A2" s="5" t="s">
        <v>8</v>
      </c>
      <c r="B2" s="6" t="s">
        <v>9</v>
      </c>
      <c r="C2" s="6" t="s">
        <v>10</v>
      </c>
      <c r="D2" s="6" t="s">
        <v>11</v>
      </c>
      <c r="E2" s="7" t="s">
        <v>12</v>
      </c>
      <c r="F2" s="8" t="s">
        <v>13</v>
      </c>
      <c r="G2" s="6" t="s">
        <v>14</v>
      </c>
      <c r="H2" s="9" t="s">
        <v>15</v>
      </c>
    </row>
    <row r="3" spans="1:8" x14ac:dyDescent="0.25">
      <c r="A3" s="5" t="s">
        <v>16</v>
      </c>
      <c r="B3" s="6" t="s">
        <v>17</v>
      </c>
      <c r="C3" s="6" t="s">
        <v>18</v>
      </c>
      <c r="D3" s="6" t="s">
        <v>19</v>
      </c>
      <c r="E3" s="7" t="s">
        <v>12</v>
      </c>
      <c r="F3" s="8" t="s">
        <v>20</v>
      </c>
      <c r="G3" s="6" t="s">
        <v>21</v>
      </c>
      <c r="H3" s="9" t="s">
        <v>15</v>
      </c>
    </row>
    <row r="4" spans="1:8" x14ac:dyDescent="0.25">
      <c r="A4" s="5" t="s">
        <v>22</v>
      </c>
      <c r="B4" s="6" t="s">
        <v>23</v>
      </c>
      <c r="C4" s="6" t="s">
        <v>24</v>
      </c>
      <c r="D4" s="6" t="s">
        <v>19</v>
      </c>
      <c r="E4" s="7" t="s">
        <v>12</v>
      </c>
      <c r="F4" s="8" t="s">
        <v>20</v>
      </c>
      <c r="G4" s="6" t="s">
        <v>21</v>
      </c>
      <c r="H4" s="9" t="s">
        <v>15</v>
      </c>
    </row>
    <row r="5" spans="1:8" x14ac:dyDescent="0.25">
      <c r="A5" s="5" t="s">
        <v>25</v>
      </c>
      <c r="B5" s="6" t="s">
        <v>26</v>
      </c>
      <c r="C5" s="6" t="s">
        <v>27</v>
      </c>
      <c r="D5" s="6" t="s">
        <v>19</v>
      </c>
      <c r="E5" s="7" t="s">
        <v>12</v>
      </c>
      <c r="F5" s="8" t="s">
        <v>20</v>
      </c>
      <c r="G5" s="6" t="s">
        <v>21</v>
      </c>
      <c r="H5" s="9" t="s">
        <v>28</v>
      </c>
    </row>
    <row r="6" spans="1:8" x14ac:dyDescent="0.25">
      <c r="A6" s="5" t="s">
        <v>29</v>
      </c>
      <c r="B6" s="6" t="s">
        <v>30</v>
      </c>
      <c r="C6" s="6" t="s">
        <v>31</v>
      </c>
      <c r="D6" s="6" t="s">
        <v>11</v>
      </c>
      <c r="E6" s="7" t="s">
        <v>12</v>
      </c>
      <c r="F6" s="8" t="s">
        <v>20</v>
      </c>
      <c r="G6" s="6" t="s">
        <v>21</v>
      </c>
      <c r="H6" s="9" t="s">
        <v>15</v>
      </c>
    </row>
    <row r="7" spans="1:8" x14ac:dyDescent="0.25">
      <c r="A7" s="5" t="s">
        <v>32</v>
      </c>
      <c r="B7" s="6" t="s">
        <v>33</v>
      </c>
      <c r="C7" s="6" t="s">
        <v>34</v>
      </c>
      <c r="D7" s="6" t="s">
        <v>11</v>
      </c>
      <c r="E7" s="7" t="s">
        <v>12</v>
      </c>
      <c r="F7" s="8" t="s">
        <v>20</v>
      </c>
      <c r="G7" s="6" t="s">
        <v>35</v>
      </c>
      <c r="H7" s="9" t="s">
        <v>15</v>
      </c>
    </row>
    <row r="8" spans="1:8" x14ac:dyDescent="0.25">
      <c r="A8" s="5" t="s">
        <v>36</v>
      </c>
      <c r="B8" s="6" t="s">
        <v>37</v>
      </c>
      <c r="C8" s="6" t="s">
        <v>38</v>
      </c>
      <c r="D8" s="6" t="s">
        <v>11</v>
      </c>
      <c r="E8" s="7" t="s">
        <v>12</v>
      </c>
      <c r="F8" s="8" t="s">
        <v>20</v>
      </c>
      <c r="G8" s="6" t="s">
        <v>21</v>
      </c>
      <c r="H8" s="9" t="s">
        <v>15</v>
      </c>
    </row>
    <row r="9" spans="1:8" x14ac:dyDescent="0.25">
      <c r="A9" s="5" t="s">
        <v>39</v>
      </c>
      <c r="B9" s="6" t="s">
        <v>40</v>
      </c>
      <c r="C9" s="6" t="s">
        <v>41</v>
      </c>
      <c r="D9" s="6" t="s">
        <v>11</v>
      </c>
      <c r="E9" s="7" t="s">
        <v>12</v>
      </c>
      <c r="F9" s="8" t="s">
        <v>20</v>
      </c>
      <c r="G9" s="6" t="s">
        <v>35</v>
      </c>
      <c r="H9" s="9" t="s">
        <v>15</v>
      </c>
    </row>
    <row r="10" spans="1:8" x14ac:dyDescent="0.25">
      <c r="A10" s="5" t="s">
        <v>42</v>
      </c>
      <c r="B10" s="6" t="s">
        <v>43</v>
      </c>
      <c r="C10" s="6" t="s">
        <v>44</v>
      </c>
      <c r="D10" s="6" t="s">
        <v>19</v>
      </c>
      <c r="E10" s="7" t="s">
        <v>12</v>
      </c>
      <c r="F10" s="8" t="s">
        <v>20</v>
      </c>
      <c r="G10" s="6" t="s">
        <v>35</v>
      </c>
      <c r="H10" s="9" t="s">
        <v>15</v>
      </c>
    </row>
    <row r="11" spans="1:8" x14ac:dyDescent="0.25">
      <c r="A11" s="5" t="s">
        <v>45</v>
      </c>
      <c r="B11" s="6" t="s">
        <v>46</v>
      </c>
      <c r="C11" s="6" t="s">
        <v>47</v>
      </c>
      <c r="D11" s="6" t="s">
        <v>11</v>
      </c>
      <c r="E11" s="7" t="s">
        <v>12</v>
      </c>
      <c r="F11" s="8" t="s">
        <v>20</v>
      </c>
      <c r="G11" s="6" t="s">
        <v>48</v>
      </c>
      <c r="H11" s="9" t="s">
        <v>15</v>
      </c>
    </row>
    <row r="12" spans="1:8" x14ac:dyDescent="0.25">
      <c r="A12" s="5" t="s">
        <v>49</v>
      </c>
      <c r="B12" s="6" t="s">
        <v>50</v>
      </c>
      <c r="C12" s="6" t="s">
        <v>51</v>
      </c>
      <c r="D12" s="6" t="s">
        <v>19</v>
      </c>
      <c r="E12" s="7" t="s">
        <v>12</v>
      </c>
      <c r="F12" s="8" t="s">
        <v>20</v>
      </c>
      <c r="G12" s="6" t="s">
        <v>21</v>
      </c>
      <c r="H12" s="9" t="s">
        <v>15</v>
      </c>
    </row>
    <row r="13" spans="1:8" x14ac:dyDescent="0.25">
      <c r="A13" s="5" t="s">
        <v>52</v>
      </c>
      <c r="B13" s="6" t="s">
        <v>53</v>
      </c>
      <c r="C13" s="6" t="s">
        <v>54</v>
      </c>
      <c r="D13" s="6" t="s">
        <v>19</v>
      </c>
      <c r="E13" s="7" t="s">
        <v>12</v>
      </c>
      <c r="F13" s="8" t="s">
        <v>20</v>
      </c>
      <c r="G13" s="6" t="s">
        <v>21</v>
      </c>
      <c r="H13" s="9" t="s">
        <v>28</v>
      </c>
    </row>
    <row r="14" spans="1:8" x14ac:dyDescent="0.25">
      <c r="A14" s="5" t="s">
        <v>55</v>
      </c>
      <c r="B14" s="6" t="s">
        <v>56</v>
      </c>
      <c r="C14" s="6" t="s">
        <v>57</v>
      </c>
      <c r="D14" s="6" t="s">
        <v>19</v>
      </c>
      <c r="E14" s="7" t="s">
        <v>12</v>
      </c>
      <c r="F14" s="8" t="s">
        <v>20</v>
      </c>
      <c r="G14" s="6" t="s">
        <v>21</v>
      </c>
      <c r="H14" s="9" t="s">
        <v>15</v>
      </c>
    </row>
    <row r="15" spans="1:8" x14ac:dyDescent="0.25">
      <c r="A15" s="5" t="s">
        <v>58</v>
      </c>
      <c r="B15" s="6" t="s">
        <v>59</v>
      </c>
      <c r="C15" s="6" t="s">
        <v>60</v>
      </c>
      <c r="D15" s="6" t="s">
        <v>19</v>
      </c>
      <c r="E15" s="7" t="s">
        <v>12</v>
      </c>
      <c r="F15" s="8" t="s">
        <v>20</v>
      </c>
      <c r="G15" s="6" t="s">
        <v>21</v>
      </c>
      <c r="H15" s="9" t="s">
        <v>28</v>
      </c>
    </row>
    <row r="16" spans="1:8" x14ac:dyDescent="0.25">
      <c r="A16" s="5" t="s">
        <v>61</v>
      </c>
      <c r="B16" s="6" t="s">
        <v>62</v>
      </c>
      <c r="C16" s="6" t="s">
        <v>63</v>
      </c>
      <c r="D16" s="6" t="s">
        <v>19</v>
      </c>
      <c r="E16" s="7" t="s">
        <v>12</v>
      </c>
      <c r="F16" s="8" t="s">
        <v>20</v>
      </c>
      <c r="G16" s="6" t="s">
        <v>21</v>
      </c>
      <c r="H16" s="9" t="s">
        <v>15</v>
      </c>
    </row>
    <row r="17" spans="1:8" x14ac:dyDescent="0.25">
      <c r="A17" s="5" t="s">
        <v>64</v>
      </c>
      <c r="B17" s="6" t="s">
        <v>65</v>
      </c>
      <c r="C17" s="6" t="s">
        <v>66</v>
      </c>
      <c r="D17" s="6" t="s">
        <v>11</v>
      </c>
      <c r="E17" s="7" t="s">
        <v>12</v>
      </c>
      <c r="F17" s="8" t="s">
        <v>20</v>
      </c>
      <c r="G17" s="6" t="s">
        <v>21</v>
      </c>
      <c r="H17" s="9" t="s">
        <v>15</v>
      </c>
    </row>
    <row r="18" spans="1:8" x14ac:dyDescent="0.25">
      <c r="A18" s="5" t="s">
        <v>67</v>
      </c>
      <c r="B18" s="6" t="s">
        <v>68</v>
      </c>
      <c r="C18" s="6" t="s">
        <v>69</v>
      </c>
      <c r="D18" s="6" t="s">
        <v>11</v>
      </c>
      <c r="E18" s="7" t="s">
        <v>12</v>
      </c>
      <c r="F18" s="8" t="s">
        <v>20</v>
      </c>
      <c r="G18" s="6" t="s">
        <v>21</v>
      </c>
      <c r="H18" s="9" t="s">
        <v>28</v>
      </c>
    </row>
    <row r="19" spans="1:8" x14ac:dyDescent="0.25">
      <c r="A19" s="5" t="s">
        <v>70</v>
      </c>
      <c r="B19" s="6" t="s">
        <v>71</v>
      </c>
      <c r="C19" s="6" t="s">
        <v>72</v>
      </c>
      <c r="D19" s="6" t="s">
        <v>19</v>
      </c>
      <c r="E19" s="7" t="s">
        <v>12</v>
      </c>
      <c r="F19" s="8" t="s">
        <v>20</v>
      </c>
      <c r="G19" s="6" t="s">
        <v>21</v>
      </c>
      <c r="H19" s="9" t="s">
        <v>28</v>
      </c>
    </row>
    <row r="20" spans="1:8" x14ac:dyDescent="0.25">
      <c r="A20" s="5" t="s">
        <v>73</v>
      </c>
      <c r="B20" s="6" t="s">
        <v>74</v>
      </c>
      <c r="C20" s="6" t="s">
        <v>75</v>
      </c>
      <c r="D20" s="6" t="s">
        <v>11</v>
      </c>
      <c r="E20" s="7" t="s">
        <v>12</v>
      </c>
      <c r="F20" s="8" t="s">
        <v>20</v>
      </c>
      <c r="G20" s="6" t="s">
        <v>21</v>
      </c>
      <c r="H20" s="9" t="s">
        <v>28</v>
      </c>
    </row>
    <row r="21" spans="1:8" x14ac:dyDescent="0.25">
      <c r="A21" s="5" t="s">
        <v>76</v>
      </c>
      <c r="B21" s="6" t="s">
        <v>77</v>
      </c>
      <c r="C21" s="6" t="s">
        <v>78</v>
      </c>
      <c r="D21" s="6" t="s">
        <v>11</v>
      </c>
      <c r="E21" s="7" t="s">
        <v>12</v>
      </c>
      <c r="F21" s="8" t="s">
        <v>20</v>
      </c>
      <c r="G21" s="6" t="s">
        <v>21</v>
      </c>
      <c r="H21" s="9" t="s">
        <v>28</v>
      </c>
    </row>
    <row r="22" spans="1:8" x14ac:dyDescent="0.25">
      <c r="A22" s="5" t="s">
        <v>79</v>
      </c>
      <c r="B22" s="6" t="s">
        <v>80</v>
      </c>
      <c r="C22" s="6" t="s">
        <v>81</v>
      </c>
      <c r="D22" s="6" t="s">
        <v>11</v>
      </c>
      <c r="E22" s="7" t="s">
        <v>12</v>
      </c>
      <c r="F22" s="8" t="s">
        <v>20</v>
      </c>
      <c r="G22" s="6" t="s">
        <v>21</v>
      </c>
      <c r="H22" s="9" t="s">
        <v>28</v>
      </c>
    </row>
    <row r="23" spans="1:8" x14ac:dyDescent="0.25">
      <c r="A23" s="5" t="s">
        <v>82</v>
      </c>
      <c r="B23" s="6" t="s">
        <v>83</v>
      </c>
      <c r="C23" s="6" t="s">
        <v>84</v>
      </c>
      <c r="D23" s="6" t="s">
        <v>11</v>
      </c>
      <c r="E23" s="7" t="s">
        <v>12</v>
      </c>
      <c r="F23" s="8" t="s">
        <v>20</v>
      </c>
      <c r="G23" s="6" t="s">
        <v>21</v>
      </c>
      <c r="H23" s="9" t="s">
        <v>28</v>
      </c>
    </row>
    <row r="24" spans="1:8" x14ac:dyDescent="0.25">
      <c r="A24" s="5" t="s">
        <v>85</v>
      </c>
      <c r="B24" s="6" t="s">
        <v>86</v>
      </c>
      <c r="C24" s="6" t="s">
        <v>87</v>
      </c>
      <c r="D24" s="6" t="s">
        <v>11</v>
      </c>
      <c r="E24" s="7" t="s">
        <v>12</v>
      </c>
      <c r="F24" s="8" t="s">
        <v>20</v>
      </c>
      <c r="G24" s="6" t="s">
        <v>21</v>
      </c>
      <c r="H24" s="9" t="s">
        <v>28</v>
      </c>
    </row>
    <row r="25" spans="1:8" x14ac:dyDescent="0.25">
      <c r="A25" s="5" t="s">
        <v>88</v>
      </c>
      <c r="B25" s="6" t="s">
        <v>89</v>
      </c>
      <c r="C25" s="6" t="s">
        <v>90</v>
      </c>
      <c r="D25" s="6" t="s">
        <v>11</v>
      </c>
      <c r="E25" s="7" t="s">
        <v>12</v>
      </c>
      <c r="F25" s="8" t="s">
        <v>20</v>
      </c>
      <c r="G25" s="6" t="s">
        <v>21</v>
      </c>
      <c r="H25" s="9" t="s">
        <v>28</v>
      </c>
    </row>
    <row r="26" spans="1:8" x14ac:dyDescent="0.25">
      <c r="A26" s="5" t="s">
        <v>91</v>
      </c>
      <c r="B26" s="6" t="s">
        <v>92</v>
      </c>
      <c r="C26" s="6" t="s">
        <v>93</v>
      </c>
      <c r="D26" s="6" t="s">
        <v>19</v>
      </c>
      <c r="E26" s="7" t="s">
        <v>12</v>
      </c>
      <c r="F26" s="8" t="s">
        <v>20</v>
      </c>
      <c r="G26" s="6" t="s">
        <v>35</v>
      </c>
      <c r="H26" s="9" t="s">
        <v>15</v>
      </c>
    </row>
  </sheetData>
  <conditionalFormatting sqref="B2:C26">
    <cfRule type="duplicateValues" dxfId="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H26"/>
    </sheetView>
  </sheetViews>
  <sheetFormatPr baseColWidth="10" defaultRowHeight="15" x14ac:dyDescent="0.25"/>
  <sheetData>
    <row r="1" spans="1:8" ht="25.5" x14ac:dyDescent="0.25">
      <c r="A1" s="10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10" t="s">
        <v>7</v>
      </c>
    </row>
    <row r="2" spans="1:8" x14ac:dyDescent="0.25">
      <c r="A2" s="5" t="s">
        <v>94</v>
      </c>
      <c r="B2" s="6" t="s">
        <v>95</v>
      </c>
      <c r="C2" s="6" t="s">
        <v>94</v>
      </c>
      <c r="D2" s="6" t="s">
        <v>11</v>
      </c>
      <c r="E2" s="7" t="s">
        <v>96</v>
      </c>
      <c r="F2" s="8" t="s">
        <v>20</v>
      </c>
      <c r="G2" s="6" t="s">
        <v>21</v>
      </c>
      <c r="H2" s="9" t="s">
        <v>15</v>
      </c>
    </row>
    <row r="3" spans="1:8" x14ac:dyDescent="0.25">
      <c r="A3" s="5" t="s">
        <v>97</v>
      </c>
      <c r="B3" s="6" t="s">
        <v>98</v>
      </c>
      <c r="C3" s="6" t="s">
        <v>97</v>
      </c>
      <c r="D3" s="6" t="s">
        <v>99</v>
      </c>
      <c r="E3" s="7" t="s">
        <v>96</v>
      </c>
      <c r="F3" s="8" t="s">
        <v>20</v>
      </c>
      <c r="G3" s="6" t="s">
        <v>21</v>
      </c>
      <c r="H3" s="9" t="s">
        <v>15</v>
      </c>
    </row>
    <row r="4" spans="1:8" x14ac:dyDescent="0.25">
      <c r="A4" s="5" t="s">
        <v>100</v>
      </c>
      <c r="B4" s="6" t="s">
        <v>101</v>
      </c>
      <c r="C4" s="6" t="s">
        <v>100</v>
      </c>
      <c r="D4" s="6" t="s">
        <v>99</v>
      </c>
      <c r="E4" s="7" t="s">
        <v>96</v>
      </c>
      <c r="F4" s="8" t="s">
        <v>20</v>
      </c>
      <c r="G4" s="6" t="s">
        <v>21</v>
      </c>
      <c r="H4" s="9" t="s">
        <v>28</v>
      </c>
    </row>
    <row r="5" spans="1:8" x14ac:dyDescent="0.25">
      <c r="A5" s="5" t="s">
        <v>102</v>
      </c>
      <c r="B5" s="6" t="s">
        <v>103</v>
      </c>
      <c r="C5" s="6" t="s">
        <v>102</v>
      </c>
      <c r="D5" s="6" t="s">
        <v>11</v>
      </c>
      <c r="E5" s="7" t="s">
        <v>96</v>
      </c>
      <c r="F5" s="8" t="s">
        <v>20</v>
      </c>
      <c r="G5" s="6" t="s">
        <v>21</v>
      </c>
      <c r="H5" s="9" t="s">
        <v>28</v>
      </c>
    </row>
    <row r="6" spans="1:8" x14ac:dyDescent="0.25">
      <c r="A6" s="5" t="s">
        <v>104</v>
      </c>
      <c r="B6" s="6" t="s">
        <v>105</v>
      </c>
      <c r="C6" s="6" t="s">
        <v>104</v>
      </c>
      <c r="D6" s="6" t="s">
        <v>11</v>
      </c>
      <c r="E6" s="7" t="s">
        <v>106</v>
      </c>
      <c r="F6" s="8" t="s">
        <v>20</v>
      </c>
      <c r="G6" s="6" t="s">
        <v>21</v>
      </c>
      <c r="H6" s="9" t="s">
        <v>28</v>
      </c>
    </row>
    <row r="7" spans="1:8" x14ac:dyDescent="0.25">
      <c r="A7" s="5" t="s">
        <v>107</v>
      </c>
      <c r="B7" s="6" t="s">
        <v>108</v>
      </c>
      <c r="C7" s="6" t="s">
        <v>107</v>
      </c>
      <c r="D7" s="6" t="s">
        <v>11</v>
      </c>
      <c r="E7" s="7" t="s">
        <v>96</v>
      </c>
      <c r="F7" s="8" t="s">
        <v>20</v>
      </c>
      <c r="G7" s="6" t="s">
        <v>35</v>
      </c>
      <c r="H7" s="9" t="s">
        <v>15</v>
      </c>
    </row>
    <row r="8" spans="1:8" x14ac:dyDescent="0.25">
      <c r="A8" s="5" t="s">
        <v>36</v>
      </c>
      <c r="B8" s="6" t="s">
        <v>109</v>
      </c>
      <c r="C8" s="6" t="s">
        <v>36</v>
      </c>
      <c r="D8" s="6" t="s">
        <v>99</v>
      </c>
      <c r="E8" s="7" t="s">
        <v>96</v>
      </c>
      <c r="F8" s="8" t="s">
        <v>20</v>
      </c>
      <c r="G8" s="6" t="s">
        <v>21</v>
      </c>
      <c r="H8" s="9" t="s">
        <v>15</v>
      </c>
    </row>
    <row r="9" spans="1:8" x14ac:dyDescent="0.25">
      <c r="A9" s="5" t="s">
        <v>110</v>
      </c>
      <c r="B9" s="6" t="s">
        <v>111</v>
      </c>
      <c r="C9" s="6" t="s">
        <v>110</v>
      </c>
      <c r="D9" s="6" t="s">
        <v>11</v>
      </c>
      <c r="E9" s="7" t="s">
        <v>96</v>
      </c>
      <c r="F9" s="8" t="s">
        <v>20</v>
      </c>
      <c r="G9" s="6" t="s">
        <v>35</v>
      </c>
      <c r="H9" s="9" t="s">
        <v>15</v>
      </c>
    </row>
    <row r="10" spans="1:8" x14ac:dyDescent="0.25">
      <c r="A10" s="5" t="s">
        <v>112</v>
      </c>
      <c r="B10" s="6" t="s">
        <v>113</v>
      </c>
      <c r="C10" s="6" t="s">
        <v>112</v>
      </c>
      <c r="D10" s="6" t="s">
        <v>99</v>
      </c>
      <c r="E10" s="7" t="s">
        <v>96</v>
      </c>
      <c r="F10" s="8" t="s">
        <v>20</v>
      </c>
      <c r="G10" s="6" t="s">
        <v>35</v>
      </c>
      <c r="H10" s="9" t="s">
        <v>15</v>
      </c>
    </row>
    <row r="11" spans="1:8" x14ac:dyDescent="0.25">
      <c r="A11" s="5" t="s">
        <v>114</v>
      </c>
      <c r="B11" s="6" t="s">
        <v>115</v>
      </c>
      <c r="C11" s="6" t="s">
        <v>114</v>
      </c>
      <c r="D11" s="6" t="s">
        <v>99</v>
      </c>
      <c r="E11" s="7" t="s">
        <v>96</v>
      </c>
      <c r="F11" s="8" t="s">
        <v>20</v>
      </c>
      <c r="G11" s="6" t="s">
        <v>35</v>
      </c>
      <c r="H11" s="9" t="s">
        <v>15</v>
      </c>
    </row>
    <row r="12" spans="1:8" x14ac:dyDescent="0.25">
      <c r="A12" s="5" t="s">
        <v>116</v>
      </c>
      <c r="B12" s="6" t="s">
        <v>117</v>
      </c>
      <c r="C12" s="6" t="s">
        <v>116</v>
      </c>
      <c r="D12" s="6" t="s">
        <v>11</v>
      </c>
      <c r="E12" s="7" t="s">
        <v>96</v>
      </c>
      <c r="F12" s="8" t="s">
        <v>20</v>
      </c>
      <c r="G12" s="6" t="s">
        <v>35</v>
      </c>
      <c r="H12" s="9" t="s">
        <v>15</v>
      </c>
    </row>
    <row r="13" spans="1:8" x14ac:dyDescent="0.25">
      <c r="A13" s="5" t="s">
        <v>118</v>
      </c>
      <c r="B13" s="6" t="s">
        <v>119</v>
      </c>
      <c r="C13" s="6" t="s">
        <v>118</v>
      </c>
      <c r="D13" s="6" t="s">
        <v>99</v>
      </c>
      <c r="E13" s="7" t="s">
        <v>96</v>
      </c>
      <c r="F13" s="8" t="s">
        <v>20</v>
      </c>
      <c r="G13" s="6" t="s">
        <v>21</v>
      </c>
      <c r="H13" s="9" t="s">
        <v>15</v>
      </c>
    </row>
    <row r="14" spans="1:8" x14ac:dyDescent="0.25">
      <c r="A14" s="5" t="s">
        <v>120</v>
      </c>
      <c r="B14" s="6" t="s">
        <v>121</v>
      </c>
      <c r="C14" s="6" t="s">
        <v>120</v>
      </c>
      <c r="D14" s="6" t="s">
        <v>99</v>
      </c>
      <c r="E14" s="7" t="s">
        <v>96</v>
      </c>
      <c r="F14" s="8" t="s">
        <v>20</v>
      </c>
      <c r="G14" s="6" t="s">
        <v>21</v>
      </c>
      <c r="H14" s="9" t="s">
        <v>28</v>
      </c>
    </row>
    <row r="15" spans="1:8" x14ac:dyDescent="0.25">
      <c r="A15" s="5" t="s">
        <v>122</v>
      </c>
      <c r="B15" s="6" t="s">
        <v>123</v>
      </c>
      <c r="C15" s="6" t="s">
        <v>122</v>
      </c>
      <c r="D15" s="6" t="s">
        <v>19</v>
      </c>
      <c r="E15" s="7" t="s">
        <v>96</v>
      </c>
      <c r="F15" s="8" t="s">
        <v>20</v>
      </c>
      <c r="G15" s="6" t="s">
        <v>124</v>
      </c>
      <c r="H15" s="9" t="s">
        <v>15</v>
      </c>
    </row>
    <row r="16" spans="1:8" x14ac:dyDescent="0.25">
      <c r="A16" s="5" t="s">
        <v>125</v>
      </c>
      <c r="B16" s="6" t="s">
        <v>126</v>
      </c>
      <c r="C16" s="6" t="s">
        <v>125</v>
      </c>
      <c r="D16" s="6" t="s">
        <v>99</v>
      </c>
      <c r="E16" s="7" t="s">
        <v>96</v>
      </c>
      <c r="F16" s="8" t="s">
        <v>20</v>
      </c>
      <c r="G16" s="6" t="s">
        <v>21</v>
      </c>
      <c r="H16" s="9" t="s">
        <v>28</v>
      </c>
    </row>
    <row r="17" spans="1:8" x14ac:dyDescent="0.25">
      <c r="A17" s="5" t="s">
        <v>127</v>
      </c>
      <c r="B17" s="6" t="s">
        <v>128</v>
      </c>
      <c r="C17" s="6" t="s">
        <v>127</v>
      </c>
      <c r="D17" s="6" t="s">
        <v>11</v>
      </c>
      <c r="E17" s="7" t="s">
        <v>96</v>
      </c>
      <c r="F17" s="8" t="s">
        <v>20</v>
      </c>
      <c r="G17" s="6" t="s">
        <v>21</v>
      </c>
      <c r="H17" s="9" t="s">
        <v>28</v>
      </c>
    </row>
    <row r="18" spans="1:8" x14ac:dyDescent="0.25">
      <c r="A18" s="5" t="s">
        <v>129</v>
      </c>
      <c r="B18" s="6" t="s">
        <v>130</v>
      </c>
      <c r="C18" s="6" t="s">
        <v>129</v>
      </c>
      <c r="D18" s="6" t="s">
        <v>99</v>
      </c>
      <c r="E18" s="7" t="s">
        <v>96</v>
      </c>
      <c r="F18" s="8" t="s">
        <v>20</v>
      </c>
      <c r="G18" s="6" t="s">
        <v>35</v>
      </c>
      <c r="H18" s="9" t="s">
        <v>15</v>
      </c>
    </row>
    <row r="19" spans="1:8" x14ac:dyDescent="0.25">
      <c r="A19" s="5" t="s">
        <v>131</v>
      </c>
      <c r="B19" s="6" t="s">
        <v>132</v>
      </c>
      <c r="C19" s="6" t="s">
        <v>131</v>
      </c>
      <c r="D19" s="6" t="s">
        <v>99</v>
      </c>
      <c r="E19" s="7" t="s">
        <v>96</v>
      </c>
      <c r="F19" s="8" t="s">
        <v>20</v>
      </c>
      <c r="G19" s="6" t="s">
        <v>21</v>
      </c>
      <c r="H19" s="9" t="s">
        <v>28</v>
      </c>
    </row>
    <row r="20" spans="1:8" x14ac:dyDescent="0.25">
      <c r="A20" s="5" t="s">
        <v>133</v>
      </c>
      <c r="B20" s="6"/>
      <c r="C20" s="6"/>
      <c r="D20" s="6" t="s">
        <v>134</v>
      </c>
      <c r="E20" s="7" t="s">
        <v>96</v>
      </c>
      <c r="F20" s="8" t="s">
        <v>20</v>
      </c>
      <c r="G20" s="6" t="s">
        <v>21</v>
      </c>
      <c r="H20" s="9" t="s">
        <v>28</v>
      </c>
    </row>
    <row r="21" spans="1:8" x14ac:dyDescent="0.25">
      <c r="A21" s="5" t="s">
        <v>135</v>
      </c>
      <c r="B21" s="6" t="s">
        <v>136</v>
      </c>
      <c r="C21" s="6" t="s">
        <v>135</v>
      </c>
      <c r="D21" s="6" t="s">
        <v>99</v>
      </c>
      <c r="E21" s="7" t="s">
        <v>96</v>
      </c>
      <c r="F21" s="8" t="s">
        <v>20</v>
      </c>
      <c r="G21" s="6" t="s">
        <v>21</v>
      </c>
      <c r="H21" s="9" t="s">
        <v>28</v>
      </c>
    </row>
    <row r="22" spans="1:8" x14ac:dyDescent="0.25">
      <c r="A22" s="5" t="s">
        <v>137</v>
      </c>
      <c r="B22" s="6" t="s">
        <v>138</v>
      </c>
      <c r="C22" s="6" t="s">
        <v>139</v>
      </c>
      <c r="D22" s="6" t="s">
        <v>11</v>
      </c>
      <c r="E22" s="7" t="s">
        <v>96</v>
      </c>
      <c r="F22" s="8" t="s">
        <v>20</v>
      </c>
      <c r="G22" s="6" t="s">
        <v>21</v>
      </c>
      <c r="H22" s="9" t="s">
        <v>28</v>
      </c>
    </row>
    <row r="23" spans="1:8" x14ac:dyDescent="0.25">
      <c r="A23" s="5" t="s">
        <v>140</v>
      </c>
      <c r="B23" s="6" t="s">
        <v>141</v>
      </c>
      <c r="C23" s="6" t="s">
        <v>140</v>
      </c>
      <c r="D23" s="6" t="s">
        <v>11</v>
      </c>
      <c r="E23" s="7" t="s">
        <v>96</v>
      </c>
      <c r="F23" s="8" t="s">
        <v>20</v>
      </c>
      <c r="G23" s="6" t="s">
        <v>21</v>
      </c>
      <c r="H23" s="9" t="s">
        <v>28</v>
      </c>
    </row>
    <row r="24" spans="1:8" x14ac:dyDescent="0.25">
      <c r="A24" s="5" t="s">
        <v>142</v>
      </c>
      <c r="B24" s="6" t="s">
        <v>143</v>
      </c>
      <c r="C24" s="6" t="s">
        <v>142</v>
      </c>
      <c r="D24" s="6" t="s">
        <v>11</v>
      </c>
      <c r="E24" s="7" t="s">
        <v>96</v>
      </c>
      <c r="F24" s="8" t="s">
        <v>20</v>
      </c>
      <c r="G24" s="6" t="s">
        <v>21</v>
      </c>
      <c r="H24" s="9" t="s">
        <v>28</v>
      </c>
    </row>
    <row r="25" spans="1:8" x14ac:dyDescent="0.25">
      <c r="A25" s="5" t="s">
        <v>144</v>
      </c>
      <c r="B25" s="6" t="s">
        <v>145</v>
      </c>
      <c r="C25" s="6" t="s">
        <v>144</v>
      </c>
      <c r="D25" s="6" t="s">
        <v>146</v>
      </c>
      <c r="E25" s="7" t="s">
        <v>96</v>
      </c>
      <c r="F25" s="8" t="s">
        <v>20</v>
      </c>
      <c r="G25" s="6" t="s">
        <v>21</v>
      </c>
      <c r="H25" s="9" t="s">
        <v>15</v>
      </c>
    </row>
    <row r="26" spans="1:8" x14ac:dyDescent="0.25">
      <c r="A26" s="5" t="s">
        <v>147</v>
      </c>
      <c r="B26" s="6" t="s">
        <v>148</v>
      </c>
      <c r="C26" s="6" t="s">
        <v>149</v>
      </c>
      <c r="D26" s="6" t="s">
        <v>11</v>
      </c>
      <c r="E26" s="7" t="s">
        <v>96</v>
      </c>
      <c r="F26" s="8" t="s">
        <v>20</v>
      </c>
      <c r="G26" s="6" t="s">
        <v>35</v>
      </c>
      <c r="H26" s="9" t="s">
        <v>15</v>
      </c>
    </row>
  </sheetData>
  <conditionalFormatting sqref="B2:C26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N26" sqref="N26"/>
    </sheetView>
  </sheetViews>
  <sheetFormatPr baseColWidth="10" defaultRowHeight="15" x14ac:dyDescent="0.25"/>
  <cols>
    <col min="8" max="8" width="12.5703125" customWidth="1"/>
  </cols>
  <sheetData>
    <row r="2" spans="1:8" ht="15.75" thickBot="1" x14ac:dyDescent="0.3"/>
    <row r="3" spans="1:8" ht="25.5" x14ac:dyDescent="0.25">
      <c r="A3" s="3" t="s">
        <v>150</v>
      </c>
      <c r="B3" s="2" t="s">
        <v>5</v>
      </c>
      <c r="C3" s="2" t="s">
        <v>6</v>
      </c>
      <c r="D3" s="2" t="s">
        <v>151</v>
      </c>
      <c r="E3" s="2" t="s">
        <v>152</v>
      </c>
      <c r="F3" s="2" t="s">
        <v>1</v>
      </c>
      <c r="G3" s="2" t="s">
        <v>3</v>
      </c>
      <c r="H3" s="2" t="s">
        <v>153</v>
      </c>
    </row>
    <row r="4" spans="1:8" x14ac:dyDescent="0.25">
      <c r="A4" s="11"/>
      <c r="B4" s="12" t="str">
        <f t="shared" ref="B4:B6" ca="1" si="0">IFERROR(IF(E4&lt;&gt;0,VLOOKUP(E4,INDIRECT($D4&amp;"!a:h"),6,0),""),"Pas trouvé")</f>
        <v>south</v>
      </c>
      <c r="C4" s="12" t="str">
        <f ca="1">IFERROR(IF($E4&lt;&gt;0,VLOOKUP($E4,INDIRECT($D4&amp;"!a:h"),7,0),""),"Pas trouvé")</f>
        <v>Moyen Comoe</v>
      </c>
      <c r="D4" s="13" t="s">
        <v>154</v>
      </c>
      <c r="E4" s="13" t="s">
        <v>8</v>
      </c>
      <c r="F4" s="12" t="str">
        <f ca="1">IFERROR(IF($E4&lt;&gt;0,VLOOKUP(E4,INDIRECT($D4&amp;"!a:h"),2,0),""),"Pas trouvé")</f>
        <v>IHS_MCE_060M</v>
      </c>
      <c r="G4" s="12" t="str">
        <f ca="1">IFERROR(IF($E4&lt;&gt;0,VLOOKUP($E4,INDIRECT($D4&amp;"!a:h"),4,0),""),"Pas trouvé")</f>
        <v>Grid-Gen</v>
      </c>
      <c r="H4" s="12" t="str">
        <f ca="1">IFERROR(IF($E4&lt;&gt;0,VLOOKUP($E4,INDIRECT($D4&amp;"!a:h"),8,0),""),"Pas trouvé")</f>
        <v>BOUADY</v>
      </c>
    </row>
    <row r="5" spans="1:8" x14ac:dyDescent="0.25">
      <c r="A5" s="7"/>
      <c r="B5" s="12" t="str">
        <f t="shared" ca="1" si="0"/>
        <v>South</v>
      </c>
      <c r="C5" s="12" t="str">
        <f t="shared" ref="C5:C14" ca="1" si="1">IFERROR(IF($E5&lt;&gt;0,VLOOKUP($E5,INDIRECT($D5&amp;"!a:h"),7,0),""),"Pas trouvé")</f>
        <v>Sud Bandama</v>
      </c>
      <c r="D5" s="13" t="s">
        <v>106</v>
      </c>
      <c r="E5" s="13" t="s">
        <v>110</v>
      </c>
      <c r="F5" s="12" t="str">
        <f t="shared" ref="F5:F14" ca="1" si="2">IFERROR(IF($E5&lt;&gt;0,VLOOKUP(E5,INDIRECT($D5&amp;"!a:h"),2,0),""),"Pas trouvé")</f>
        <v>IHS_SBD_077O</v>
      </c>
      <c r="G5" s="12" t="str">
        <f t="shared" ref="G5:G14" ca="1" si="3">IFERROR(IF($E5&lt;&gt;0,VLOOKUP($E5,INDIRECT($D5&amp;"!a:h"),4,0),""),"Pas trouvé")</f>
        <v>Grid-Gen</v>
      </c>
      <c r="H5" s="12" t="str">
        <f t="shared" ref="H5:H14" ca="1" si="4">IFERROR(IF($E5&lt;&gt;0,VLOOKUP($E5,INDIRECT($D5&amp;"!a:h"),8,0),""),"Pas trouvé")</f>
        <v>BOUADY</v>
      </c>
    </row>
    <row r="6" spans="1:8" x14ac:dyDescent="0.25">
      <c r="A6" s="7"/>
      <c r="B6" s="12" t="str">
        <f t="shared" ca="1" si="0"/>
        <v>South</v>
      </c>
      <c r="C6" s="12" t="str">
        <f t="shared" ca="1" si="1"/>
        <v>Bas Sassandra</v>
      </c>
      <c r="D6" s="13" t="s">
        <v>154</v>
      </c>
      <c r="E6" s="13" t="s">
        <v>97</v>
      </c>
      <c r="F6" s="12" t="str">
        <f t="shared" ca="1" si="2"/>
        <v>IHS_BSD_115M</v>
      </c>
      <c r="G6" s="12" t="str">
        <f t="shared" ca="1" si="3"/>
        <v>Gen Only</v>
      </c>
      <c r="H6" s="12" t="str">
        <f t="shared" ca="1" si="4"/>
        <v>BOUADY</v>
      </c>
    </row>
    <row r="7" spans="1:8" x14ac:dyDescent="0.25">
      <c r="A7" s="7"/>
      <c r="B7" s="12" t="str">
        <f ca="1">IFERROR(IF(E7&lt;&gt;0,VLOOKUP(E7,INDIRECT($D7&amp;"!a:h"),6,0),""),"Pas trouvé")</f>
        <v>South</v>
      </c>
      <c r="C7" s="12" t="str">
        <f t="shared" ca="1" si="1"/>
        <v>Bas Sassandra</v>
      </c>
      <c r="D7" s="13" t="s">
        <v>154</v>
      </c>
      <c r="E7" s="13" t="s">
        <v>155</v>
      </c>
      <c r="F7" s="12" t="str">
        <f t="shared" ca="1" si="2"/>
        <v>IHS_BSD_071M</v>
      </c>
      <c r="G7" s="12" t="str">
        <f t="shared" ca="1" si="3"/>
        <v>Grid-Gen</v>
      </c>
      <c r="H7" s="12" t="str">
        <f t="shared" ca="1" si="4"/>
        <v>BAKAYOKO</v>
      </c>
    </row>
    <row r="8" spans="1:8" x14ac:dyDescent="0.25">
      <c r="A8" s="7"/>
      <c r="B8" s="12" t="str">
        <f t="shared" ref="B8:B14" ca="1" si="5">+IF(E8&lt;&gt;0,VLOOKUP(E8,INDIRECT($D8&amp;"!a:h"),6,0),"")</f>
        <v/>
      </c>
      <c r="C8" s="12" t="str">
        <f t="shared" ca="1" si="1"/>
        <v/>
      </c>
      <c r="D8" s="13"/>
      <c r="E8" s="13"/>
      <c r="F8" s="12" t="str">
        <f t="shared" ca="1" si="2"/>
        <v/>
      </c>
      <c r="G8" s="12" t="str">
        <f t="shared" ca="1" si="3"/>
        <v/>
      </c>
      <c r="H8" s="12" t="str">
        <f t="shared" ca="1" si="4"/>
        <v/>
      </c>
    </row>
    <row r="9" spans="1:8" x14ac:dyDescent="0.25">
      <c r="A9" s="7"/>
      <c r="B9" s="12" t="str">
        <f t="shared" ca="1" si="5"/>
        <v/>
      </c>
      <c r="C9" s="12" t="str">
        <f t="shared" ca="1" si="1"/>
        <v/>
      </c>
      <c r="D9" s="13"/>
      <c r="E9" s="13"/>
      <c r="F9" s="12" t="str">
        <f t="shared" ca="1" si="2"/>
        <v/>
      </c>
      <c r="G9" s="12" t="str">
        <f t="shared" ca="1" si="3"/>
        <v/>
      </c>
      <c r="H9" s="12" t="str">
        <f t="shared" ca="1" si="4"/>
        <v/>
      </c>
    </row>
    <row r="10" spans="1:8" x14ac:dyDescent="0.25">
      <c r="A10" s="7"/>
      <c r="B10" s="12" t="str">
        <f t="shared" ca="1" si="5"/>
        <v/>
      </c>
      <c r="C10" s="12" t="str">
        <f t="shared" ca="1" si="1"/>
        <v/>
      </c>
      <c r="D10" s="13"/>
      <c r="E10" s="13"/>
      <c r="F10" s="12" t="str">
        <f t="shared" ca="1" si="2"/>
        <v/>
      </c>
      <c r="G10" s="12" t="str">
        <f t="shared" ca="1" si="3"/>
        <v/>
      </c>
      <c r="H10" s="12" t="str">
        <f t="shared" ca="1" si="4"/>
        <v/>
      </c>
    </row>
    <row r="11" spans="1:8" x14ac:dyDescent="0.25">
      <c r="A11" s="7"/>
      <c r="B11" s="12" t="str">
        <f t="shared" ca="1" si="5"/>
        <v/>
      </c>
      <c r="C11" s="12" t="str">
        <f t="shared" ca="1" si="1"/>
        <v/>
      </c>
      <c r="D11" s="13"/>
      <c r="E11" s="13"/>
      <c r="F11" s="12" t="str">
        <f t="shared" ca="1" si="2"/>
        <v/>
      </c>
      <c r="G11" s="12" t="str">
        <f t="shared" ca="1" si="3"/>
        <v/>
      </c>
      <c r="H11" s="12" t="str">
        <f t="shared" ca="1" si="4"/>
        <v/>
      </c>
    </row>
    <row r="12" spans="1:8" x14ac:dyDescent="0.25">
      <c r="A12" s="7"/>
      <c r="B12" s="12" t="str">
        <f t="shared" ca="1" si="5"/>
        <v/>
      </c>
      <c r="C12" s="12" t="str">
        <f t="shared" ca="1" si="1"/>
        <v/>
      </c>
      <c r="D12" s="13"/>
      <c r="E12" s="13"/>
      <c r="F12" s="12" t="str">
        <f t="shared" ca="1" si="2"/>
        <v/>
      </c>
      <c r="G12" s="12" t="str">
        <f t="shared" ca="1" si="3"/>
        <v/>
      </c>
      <c r="H12" s="12" t="str">
        <f t="shared" ca="1" si="4"/>
        <v/>
      </c>
    </row>
    <row r="13" spans="1:8" x14ac:dyDescent="0.25">
      <c r="A13" s="7"/>
      <c r="B13" s="12" t="str">
        <f t="shared" ca="1" si="5"/>
        <v/>
      </c>
      <c r="C13" s="12" t="str">
        <f t="shared" ca="1" si="1"/>
        <v/>
      </c>
      <c r="D13" s="13"/>
      <c r="E13" s="13"/>
      <c r="F13" s="12" t="str">
        <f t="shared" ca="1" si="2"/>
        <v/>
      </c>
      <c r="G13" s="12" t="str">
        <f t="shared" ca="1" si="3"/>
        <v/>
      </c>
      <c r="H13" s="12" t="str">
        <f t="shared" ca="1" si="4"/>
        <v/>
      </c>
    </row>
    <row r="14" spans="1:8" x14ac:dyDescent="0.25">
      <c r="A14" s="7"/>
      <c r="B14" s="12" t="str">
        <f t="shared" ca="1" si="5"/>
        <v/>
      </c>
      <c r="C14" s="12" t="str">
        <f t="shared" ca="1" si="1"/>
        <v/>
      </c>
      <c r="D14" s="13"/>
      <c r="E14" s="13"/>
      <c r="F14" s="12" t="str">
        <f t="shared" ca="1" si="2"/>
        <v/>
      </c>
      <c r="G14" s="12" t="str">
        <f t="shared" ca="1" si="3"/>
        <v/>
      </c>
      <c r="H14" s="12" t="str">
        <f t="shared" ca="1" si="4"/>
        <v/>
      </c>
    </row>
  </sheetData>
  <conditionalFormatting sqref="E3:E14">
    <cfRule type="duplicateValues" dxfId="0" priority="1"/>
  </conditionalFormatting>
  <dataValidations count="1">
    <dataValidation type="list" allowBlank="1" showInputMessage="1" showErrorMessage="1" sqref="D4:D14">
      <formula1>"mangue,orange"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Mangue</vt:lpstr>
      <vt:lpstr>orange</vt:lpstr>
      <vt:lpstr>Test1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2016-01-23T16:06:41Z</dcterms:created>
  <dcterms:modified xsi:type="dcterms:W3CDTF">2016-01-23T16:11:40Z</dcterms:modified>
</cp:coreProperties>
</file>