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WF\Downloads\"/>
    </mc:Choice>
  </mc:AlternateContent>
  <bookViews>
    <workbookView xWindow="0" yWindow="0" windowWidth="27000" windowHeight="11475" tabRatio="500" firstSheet="1" activeTab="1"/>
  </bookViews>
  <sheets>
    <sheet name="NOTE GLOBALE" sheetId="3" state="hidden" r:id="rId1"/>
    <sheet name="Resultats" sheetId="1" r:id="rId2"/>
  </sheets>
  <definedNames>
    <definedName name="_xlnm._FilterDatabase" localSheetId="1" hidden="1">Resultats!$D$3:$R$55</definedName>
    <definedName name="_xlnm.Print_Area" localSheetId="0">'NOTE GLOBALE'!$A$1:$J$19</definedName>
    <definedName name="_xlnm.Print_Area" localSheetId="1">Resultats!$A$1:$R$54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60" i="1" l="1"/>
  <c r="D61" i="1"/>
  <c r="D62" i="1"/>
  <c r="D63" i="1"/>
  <c r="D64" i="1"/>
  <c r="D65" i="1"/>
  <c r="D66" i="1"/>
  <c r="D67" i="1"/>
  <c r="D68" i="1"/>
  <c r="D69" i="1"/>
  <c r="D70" i="1"/>
  <c r="D71" i="1"/>
  <c r="D72" i="1"/>
  <c r="D73" i="1"/>
  <c r="D59" i="1"/>
  <c r="C73" i="1"/>
  <c r="C72" i="1"/>
  <c r="C71" i="1"/>
  <c r="C70" i="1"/>
  <c r="C69" i="1"/>
  <c r="C68" i="1"/>
  <c r="C67" i="1"/>
  <c r="C66" i="1"/>
  <c r="C65" i="1"/>
  <c r="C64" i="1"/>
  <c r="C63" i="1"/>
  <c r="C62" i="1"/>
  <c r="C61" i="1"/>
  <c r="C60" i="1"/>
  <c r="C59" i="1"/>
  <c r="C54" i="1" l="1"/>
  <c r="D54" i="1"/>
  <c r="Q54" i="1" l="1"/>
  <c r="H20" i="3" l="1"/>
  <c r="H18" i="3"/>
  <c r="P54" i="1"/>
  <c r="G16" i="3" s="1"/>
  <c r="J16" i="3" s="1"/>
  <c r="E54" i="1"/>
  <c r="G5" i="3" s="1"/>
  <c r="J5" i="3" s="1"/>
  <c r="R54" i="1"/>
  <c r="G17" i="3" s="1"/>
  <c r="J17" i="3" s="1"/>
  <c r="G54" i="1"/>
  <c r="G7" i="3" s="1"/>
  <c r="J7" i="3" s="1"/>
  <c r="H54" i="1"/>
  <c r="G8" i="3" s="1"/>
  <c r="J8" i="3" s="1"/>
  <c r="K54" i="1"/>
  <c r="G11" i="3" s="1"/>
  <c r="J11" i="3" s="1"/>
  <c r="N54" i="1"/>
  <c r="G14" i="3" s="1"/>
  <c r="J14" i="3" s="1"/>
  <c r="M54" i="1"/>
  <c r="G13" i="3" s="1"/>
  <c r="J13" i="3" s="1"/>
  <c r="F54" i="1"/>
  <c r="G6" i="3" s="1"/>
  <c r="J6" i="3" s="1"/>
  <c r="I54" i="1"/>
  <c r="G9" i="3" s="1"/>
  <c r="J9" i="3" s="1"/>
  <c r="L54" i="1"/>
  <c r="G12" i="3" s="1"/>
  <c r="J12" i="3" s="1"/>
  <c r="O54" i="1"/>
  <c r="G15" i="3" s="1"/>
  <c r="J15" i="3" s="1"/>
  <c r="J54" i="1"/>
  <c r="G10" i="3" s="1"/>
  <c r="J10" i="3" s="1"/>
  <c r="F18" i="3"/>
  <c r="G4" i="3" l="1"/>
  <c r="J4" i="3" s="1"/>
  <c r="J18" i="3" s="1"/>
  <c r="G18" i="3" l="1"/>
</calcChain>
</file>

<file path=xl/sharedStrings.xml><?xml version="1.0" encoding="utf-8"?>
<sst xmlns="http://schemas.openxmlformats.org/spreadsheetml/2006/main" count="239" uniqueCount="143">
  <si>
    <t>Points</t>
  </si>
  <si>
    <t>Intitulé</t>
  </si>
  <si>
    <t>Qst°</t>
  </si>
  <si>
    <t xml:space="preserve">KACC pour EST Littoral </t>
  </si>
  <si>
    <t>MODULE RHM</t>
  </si>
  <si>
    <t>NOM</t>
  </si>
  <si>
    <t>Prénoms</t>
  </si>
  <si>
    <t>BATCHY</t>
  </si>
  <si>
    <t>Lise Florencia</t>
  </si>
  <si>
    <t>Retard</t>
  </si>
  <si>
    <t>P</t>
  </si>
  <si>
    <t>ABS</t>
  </si>
  <si>
    <t>IMINOU BONGO</t>
  </si>
  <si>
    <t>Colombe</t>
  </si>
  <si>
    <t>ISSA GAKOSSO</t>
  </si>
  <si>
    <t>Kervitch</t>
  </si>
  <si>
    <t xml:space="preserve">LEBOLO </t>
  </si>
  <si>
    <t>Cédric</t>
  </si>
  <si>
    <t>Excusé</t>
  </si>
  <si>
    <t>LOUEMBET</t>
  </si>
  <si>
    <t>Jude</t>
  </si>
  <si>
    <t xml:space="preserve">MAKOSSO </t>
  </si>
  <si>
    <t>Degrâce Anouck</t>
  </si>
  <si>
    <t xml:space="preserve">MILINGOU </t>
  </si>
  <si>
    <t>Naura Procella</t>
  </si>
  <si>
    <t xml:space="preserve">MOUANDA </t>
  </si>
  <si>
    <t>Guelord Thedy</t>
  </si>
  <si>
    <t xml:space="preserve">NGOUMBA </t>
  </si>
  <si>
    <t>Ramses Diamant</t>
  </si>
  <si>
    <t>PANDI LOEMBHET</t>
  </si>
  <si>
    <t>Axel</t>
  </si>
  <si>
    <t xml:space="preserve">TATI OBANI </t>
  </si>
  <si>
    <t>Marlyse</t>
  </si>
  <si>
    <t>TCHISSAMBO MBOUMBA</t>
  </si>
  <si>
    <t>Noti Colombe Damassia</t>
  </si>
  <si>
    <t>TENGO NAT'SY</t>
  </si>
  <si>
    <t>Jessica Elmina</t>
  </si>
  <si>
    <t>TOUNDA OUAMBA</t>
  </si>
  <si>
    <t>Franck</t>
  </si>
  <si>
    <t>Test</t>
  </si>
  <si>
    <t>Appréciation générale</t>
  </si>
  <si>
    <t>Elève apliquée, un peu réservée mais qui progresse et sait s'enrichir de ce que le module lui apporte</t>
  </si>
  <si>
    <t>Potentiel manager</t>
  </si>
  <si>
    <t>Elève qui s'est révélée et qui a su s'enrichir du programme RHM pour progresser et participer. Elle est intéressée et le montre, même s'il faut encore la solliciter</t>
  </si>
  <si>
    <t>Elève qui a du potentiel, souriante et agréable malgré ses retards répétés. Elle s'implique et participe</t>
  </si>
  <si>
    <t>Moyenne</t>
  </si>
  <si>
    <t>Elève appliqué, discret, attentif et agréable, qui participe sans éclat mais toujours juste. Absent 2 fois, il n'a pas pu s'impliquer autant que les autres, notamment sur les travaux collectifs</t>
  </si>
  <si>
    <t xml:space="preserve">Elève réservé mais très attentif, qui répond aux sollicitations et avance sans faire de remous. Un potentiel qui comprend les enjeux et sait improviser sans subir de pression </t>
  </si>
  <si>
    <t>Retard  (50mn)</t>
  </si>
  <si>
    <t>Note de participation</t>
  </si>
  <si>
    <t>Elève qui est bloquée, ne parvient pas à participer malgré les sollicitations, semble désintéressée ou ne pas comprendre l'intérêt du module</t>
  </si>
  <si>
    <t>Elève intéressée, souriante et attentive qui participe malgré sa réserve. Elle apprend et participe quand on la sollicite. S'implique dans les travaux de groupe</t>
  </si>
  <si>
    <t>Elève très appliquée, qui travaille, participe et sait rendre compte de ses connaissances avec brio. Elle s'implique et laisse peu de place pour la parole d'autres étudiants</t>
  </si>
  <si>
    <t>Elève bloquée, qui a des difficultés à participer et ne sait pas adapter son langage à ses dfifférents interlocuteurs. A ses retards répétés, s'ajoute un contact plutôt rude, parfois à la limite de l'impolitesse</t>
  </si>
  <si>
    <t>TOTAL DES POINTS DU TEST</t>
  </si>
  <si>
    <t>Nom des étudiants</t>
  </si>
  <si>
    <t xml:space="preserve">Total </t>
  </si>
  <si>
    <t>Note test de connaissance 1</t>
  </si>
  <si>
    <t>Moyenne de l'élève</t>
  </si>
  <si>
    <t>MODULE RHM 2014</t>
  </si>
  <si>
    <t>Commentaires</t>
  </si>
  <si>
    <t>absente au test</t>
  </si>
  <si>
    <t>TB Perséverente</t>
  </si>
  <si>
    <t>TB a bien préparé</t>
  </si>
  <si>
    <t>a écouté les consignes mais toujours en retard</t>
  </si>
  <si>
    <t>Elève qui montre peu ses connaissances mais semble savoir s'enrichir de ce qui lui est apporté, ne semble pas être intéressé au sujet</t>
  </si>
  <si>
    <t>Elève applliquée et souriante qui reste toutefois réservée, mais sait participer quans on la sollicite. En progression et appliquée</t>
  </si>
  <si>
    <t>Elève intéressé, attentif et "clown" , qui participe, apporte des réponses et cherche à comprendre, du potentiel mais ne doit pas compter que sur l'improvisation</t>
  </si>
  <si>
    <t>Elève intelligent. A du mal à s'intégrer au groupe, travaille peu en équipe, ne semble pas apprécié par les autres étudiants. Difficle à noter en terme de comportement car il donne l'impression de se sentir "au dessus" des autres : il ne respecte pas son entourage par son attitude assez désinvolte : manque d'humilité</t>
  </si>
  <si>
    <t>moins appliqué sur la fin</t>
  </si>
  <si>
    <t>Elève qui participe, apporte sa contribution, cherche à comprendre et sait montrer ses connaissances à bon escient : pose d'excellentes questions et sait soulever des points intéressants</t>
  </si>
  <si>
    <t>dommage sur la fin</t>
  </si>
  <si>
    <t>n'avait pas préparé son oral donc décevant</t>
  </si>
  <si>
    <t>absente à l'oral</t>
  </si>
  <si>
    <t>absent au deux derniers cours</t>
  </si>
  <si>
    <t>est arrivée 15 mn avant la fin de l'oral</t>
  </si>
  <si>
    <t>BAVIDI NGOUALA Jean Douglas</t>
  </si>
  <si>
    <t>MOUDILOU KANZA Yawé</t>
  </si>
  <si>
    <t>DIALLO Djibril marel Secco</t>
  </si>
  <si>
    <t>DZOUEKE MOUSSAMBOU Charly</t>
  </si>
  <si>
    <t>LOEMBA TCHIVONGO Romaric Joachim</t>
  </si>
  <si>
    <t>MBOKO Nicky Kurtis</t>
  </si>
  <si>
    <t>MBOUNGOU Wilfaire Garcia</t>
  </si>
  <si>
    <t>NGAYOULI Neddy Rostand Paterne</t>
  </si>
  <si>
    <t>NGOULOUBI Romaric Gaël</t>
  </si>
  <si>
    <t>SOUZA Ronny Lens</t>
  </si>
  <si>
    <t>J’ai été désigné  comme manutentionnaire  sur dépotage d’un  conteneur NEGATIF. A l’ouverture du conteneur par le CAMPBOSS,  ou le responsable HSE, nous constatons qu’un aliment n’avait pas sa place parmi les denrées à dépoter. Lequel de ces aliments est  formellement  interdit dans un conteneur NEGATIF ?</t>
  </si>
  <si>
    <t>Quelle serait, d’après vous, l’option de LEVAGE  et de DEPOTAGE  que  va choisir le « Campboss » pour  des  produits congelés,  en sachant  que le lieu de réception finale des denrées  n’est  qu’à 4OM dans  un seul étage  inférieur ?</t>
  </si>
  <si>
    <t>Je remarque que mon  binôme  de dépotage n’a pas de botte de sécurité,  mais  une paire de baskets. Si, après  avoir tenté de le raisonner il ne veut toujours rien comprendre aux recommandations  du  groupe,  qui dois je prévenir en priorité   ?</t>
  </si>
  <si>
    <t>Parmi ces modes de  conditionnement  lequel doit être rentré  en priorité,  s’il pleut  sur le pont de déchargement ?</t>
  </si>
  <si>
    <t>Le conteneur a sur la porte d’ouverture une sécurité. Citez lequel est obligatoire, sur site offshore</t>
  </si>
  <si>
    <t>Je me prépare à  aller au POINT DE RASSEMBLEMENT DEPOTAGE  en tenue complète de sécurité, je porte sur moi une erreur vestimentaire  pour ce travail : laquelle ?</t>
  </si>
  <si>
    <t xml:space="preserve">Je suis en dépotage d’un conteneur « produit sec », on me remet  1 sac de 50 kg de sucre  et le CAMPBOSS m’ordonne d’allez le ranger : quel est son lieu de réception attitré ? </t>
  </si>
  <si>
    <t>Je travaille en binôme  au stockage  de l’eau minérale,  qui est l’intrus dans ce lieu de stockage ?</t>
  </si>
  <si>
    <t xml:space="preserve">Une chaîne humaine c’est :                                                                - un matériel de levage
- un ustensile de cuisine
- une avarie constatée
- une organisation d’équipe </t>
  </si>
  <si>
    <t xml:space="preserve">J’entrepose  des produits secs à l’intérieur du site, quels sont, en priorité,   les 2 endroits   interdits pour le stockage ?
(2 réponses attendues)
</t>
  </si>
  <si>
    <t>Trouvez  l’ingrédient dans lequel se développe la bactérie  de la salmonellose</t>
  </si>
  <si>
    <t>Quelle  matière est interdite dans un réfrigérateur (frigo) positif ?</t>
  </si>
  <si>
    <t>Trouvez un Point de Nettoyage Prioritaire Journalier parmi  ces tâches   à effectuer  sur un site offshore?</t>
  </si>
  <si>
    <t>Trouvez une grosse pièce  du laboratoire cuisine  à nettoyer en priorité  après utilisation</t>
  </si>
  <si>
    <t>Lequel de ces produits n’est pas un agent anti bactérien ?</t>
  </si>
  <si>
    <t>J’ai sorti  du négatif 20 KGS de poisson afin  de les faire décongeler, et les travailler pour le repas de midi. Après le service il me reste  une petite quantité de ce plat, que puis-je en faire ?</t>
  </si>
  <si>
    <t>Trouvez l’aliment  qui n’a rien à faire au petit déjeuner !</t>
  </si>
  <si>
    <t>Lequel de  ces  repas a la plus  forte  teneur en vitamine C ?</t>
  </si>
  <si>
    <t>Mon corps  travaille trop  à digérer  mon dîner quand je suis au repos la nuit , trouvez parmi ces menus  SVP celui qui me  permettrait   d’avoir une digestion saine  et facile et ne pas me sentir trop fatigué au réveil demain matin merci .</t>
  </si>
  <si>
    <t>Parmi ces  types de cuisson l’une d’elle est fortement  contre indiquée  contre l’obésité   et un risque  d’AVC, trouvez la  svp.</t>
  </si>
  <si>
    <t>J’ai un gros ventre cependant mes jambes  et mes bras sont maigres pourquoi ??</t>
  </si>
  <si>
    <t xml:space="preserve">En mer, sur plateforme, chaque étage   a  une couleur différente : pourquoi ?
Afin de …
</t>
  </si>
  <si>
    <t>Face  à une  ALARME AVARIE A  BORD  Je   dois couper mes appareils électriques si je suis buandier, aller dans  ma chambre   chercher mon GILET DE SAUVETAGE avant de me rendre  au POINT DE RASSEMBLEMENT AVARIE  du site OFFSHORE</t>
  </si>
  <si>
    <t>Face  à une  ALARME AVARIE A  BORD , je   dois couper mes sources de cuisson si je suis en cuisinier  ou pâtissier,  me rendre  dans  ma chambre   chercher mon GILET DE SAUVETAGE,   avant de me rendre  au POINT DE RASSEMBLEMENT AVARIE  du site OFFSHORE.</t>
  </si>
  <si>
    <t>Un extincteur  à eau  est  le meilleur retardateur  face un départ d’incendie d’origine   « GRAISSE ANIMALE OU VEGETALE »</t>
  </si>
  <si>
    <t>Etant CABINIER, je  rentre dans une  des chambres afin de la nettoyer sur mon étage  attitré : est ce que je referme la porte de la chambre derrière moi ?</t>
  </si>
  <si>
    <t>Je travaille   en tant qu’HTM-renfort, formation plonge cuisine, pendant 3 jours   au Labo cuisine, or, un des cuisiniers  m’a demandé   de nettoyer sa  grosse pièce après utilisation, dois je le faire ?</t>
  </si>
  <si>
    <t>Le micro ondes cuit les aliments ?</t>
  </si>
  <si>
    <t xml:space="preserve">Un PIANO dans un laboratoire  de cuisine  C’est ?                                                                - Un instrument de musique
- Une friteuse à triple cuisson immédiate
- Un four à INDUCTION
- Le poste central avec  différents types de cuisson  possibles 
</t>
  </si>
  <si>
    <t>Une hotte d’aspiration, en cuisine, doit être nettoyée  obligatoirement :</t>
  </si>
  <si>
    <t>Le capitaine de bord est le  seul à  pouvoir  se servir  en nourriture  dans le laboratoire cuisine?</t>
  </si>
  <si>
    <t xml:space="preserve">FILMER UN PRODUIT  dans un laboratoire  cuisine  cela signifie :     Conditionner au positif le produit du labo cuisine 
- Tester et prévenir  avec  un AGENT  HSE sur le  produit concerné  contre  d’éventuelles épidémies  et quarantaines,
- Faire de la prévention sur un &lt;dvd pour diffuser à l’équipage 
</t>
  </si>
  <si>
    <t xml:space="preserve">La  cuisson vapeur  est une cuisson ?                                Sans matière grasse
A la poêle 
Plaqué au four
</t>
  </si>
  <si>
    <t>Doit-on mettre des gants en latex quand on est dans le secteur « entrée froides » ?</t>
  </si>
  <si>
    <t xml:space="preserve">Quand je « fais chanter »  une JARDINIERE
de légumes   dans ma poêle, quel est mon type  de cuisson ?
</t>
  </si>
  <si>
    <t>Un « gastro culinaire » est un récupérateur de graisse animale ou végétale en cuisine sur site ?</t>
  </si>
  <si>
    <t xml:space="preserve">La hotte est un récupérateur de graisse animale ou végétale </t>
  </si>
  <si>
    <t>Je dois déstructurer 40  poulets entiers  et les plaquer pour le service de ce soir, quels couteaux de cuisine dois-je utiliser ?</t>
  </si>
  <si>
    <t>Parmi ces avaries  une seule est INTERDITE D’ACTION RETARDATRICE   par le personnel  dormant, et réservée EXCLUSIVEMENT au personnel en charge de la maintenance  et de la sécurité du site</t>
  </si>
  <si>
    <t>Quel  vêtement  est formellement  interdit   pour un  « Boat landing » ?</t>
  </si>
  <si>
    <t xml:space="preserve">Une chambrée est en retard  pour partir sur un des sites de production, et  veut venir manger dans leur combinaison de travail : leur chef  les attend dans moins de 10 mn.
Les acceptez vous  au réfectoire ?
</t>
  </si>
  <si>
    <t>Je suis Cabinier et je constate,  lors de mon service, qu’une porte  de cabine est fermée à clé : est ce un danger à signaler en priorité au CAMP BOSS ou un CONFLIT  à régler avec l’équipage  de la cabine concernée ?</t>
  </si>
  <si>
    <t xml:space="preserve">J’enclenche  ma « bulle de sécurité » cela signifie    ?
</t>
  </si>
  <si>
    <t>Parmi ces  produits jetés à la mer, un seul  peut   être   absorbé  en moins  d’un an  par environnement, lequel ?</t>
  </si>
  <si>
    <t>Le compacteur est une zone de nettoyage référencée comme  P.N.P.J. sur un site   de vie</t>
  </si>
  <si>
    <t>Travailler en binôme  signifie ?</t>
  </si>
  <si>
    <t>Entourer  le métier où la compétence hiérarchique est primordiale  afin d’être opérationnel  et PRODUCTIF</t>
  </si>
  <si>
    <t>Quand on dit qu’un objet est  BIODEGRADABLE  cela signifie que ?</t>
  </si>
  <si>
    <t>Que signifie l’abréviation P.N.P.J. ?</t>
  </si>
  <si>
    <t>De tous les métiers qui vous ont été présentés, quel est celui pour lequel vous souhaitez être recruté ? pourquoi ?</t>
  </si>
  <si>
    <t>MACKOSSO Béa-biath Lafallait</t>
  </si>
  <si>
    <t>DJEMBO Chris Mata Predy</t>
  </si>
  <si>
    <t>MACOUNDHIT MAVOUNGOU Valery Marc Aurèle</t>
  </si>
  <si>
    <t>MALOUF MOKITO Murielle</t>
  </si>
  <si>
    <t>BILAMPASSI Farez</t>
  </si>
  <si>
    <t>Rang</t>
  </si>
  <si>
    <t>SYNTHESE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</si>
</sst>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theme="1"/>
      <name val="Calibri"/>
      <family val="2"/>
      <scheme val="minor"/>
    </font>
    <font>
      <b/>
      <sz val="12"/>
      <color theme="1"/>
      <name val="Calibri"/>
      <family val="2"/>
      <scheme val="minor"/>
    </font>
    <font>
      <sz val="10"/>
      <color theme="1"/>
      <name val="Comic Sans MS"/>
    </font>
    <font>
      <sz val="10"/>
      <color theme="1"/>
      <name val="Calibri"/>
      <family val="2"/>
      <scheme val="minor"/>
    </font>
    <font>
      <u/>
      <sz val="12"/>
      <color theme="10"/>
      <name val="Calibri"/>
      <family val="2"/>
      <scheme val="minor"/>
    </font>
    <font>
      <u/>
      <sz val="12"/>
      <color theme="11"/>
      <name val="Calibri"/>
      <family val="2"/>
      <scheme val="minor"/>
    </font>
    <font>
      <b/>
      <sz val="10"/>
      <color theme="1"/>
      <name val="Comic Sans MS"/>
    </font>
    <font>
      <sz val="14"/>
      <color theme="1"/>
      <name val="Comic Sans MS"/>
    </font>
    <font>
      <b/>
      <sz val="14"/>
      <color rgb="FF000090"/>
      <name val="Calibri"/>
      <scheme val="minor"/>
    </font>
    <font>
      <sz val="10"/>
      <color theme="1"/>
      <name val="Arial"/>
    </font>
    <font>
      <sz val="9"/>
      <color theme="1"/>
      <name val="Calibri"/>
      <scheme val="minor"/>
    </font>
    <font>
      <b/>
      <sz val="10"/>
      <color theme="1"/>
      <name val="Calibri"/>
      <scheme val="minor"/>
    </font>
    <font>
      <sz val="11"/>
      <color theme="1"/>
      <name val="Arial"/>
    </font>
    <font>
      <b/>
      <sz val="14"/>
      <color theme="1"/>
      <name val="Comic Sans MS"/>
    </font>
    <font>
      <sz val="8"/>
      <name val="Calibri"/>
      <family val="2"/>
      <scheme val="minor"/>
    </font>
    <font>
      <sz val="10"/>
      <color rgb="FFFF0000"/>
      <name val="Comic Sans MS"/>
    </font>
    <font>
      <sz val="9"/>
      <color theme="1"/>
      <name val="Arial"/>
    </font>
    <font>
      <sz val="10"/>
      <color theme="1"/>
      <name val="Comic Sans MS"/>
      <family val="4"/>
    </font>
    <font>
      <sz val="10"/>
      <color theme="1"/>
      <name val="Arial"/>
      <family val="2"/>
    </font>
    <font>
      <b/>
      <sz val="10"/>
      <color theme="1"/>
      <name val="Comic Sans MS"/>
      <family val="4"/>
    </font>
    <font>
      <sz val="9"/>
      <color theme="1"/>
      <name val="Comic Sans MS"/>
      <family val="4"/>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7"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s>
  <cellStyleXfs count="6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73">
    <xf numFmtId="0" fontId="0" fillId="0" borderId="0" xfId="0"/>
    <xf numFmtId="0" fontId="2" fillId="0" borderId="0" xfId="0" applyFont="1"/>
    <xf numFmtId="0" fontId="0" fillId="0" borderId="0" xfId="0" applyAlignment="1">
      <alignment wrapText="1"/>
    </xf>
    <xf numFmtId="0" fontId="0" fillId="0" borderId="1" xfId="0" applyBorder="1"/>
    <xf numFmtId="0" fontId="2" fillId="0" borderId="0" xfId="0" applyFont="1" applyAlignment="1">
      <alignment vertical="center"/>
    </xf>
    <xf numFmtId="0" fontId="2" fillId="0" borderId="0" xfId="0" applyFont="1" applyAlignment="1">
      <alignment horizontal="center"/>
    </xf>
    <xf numFmtId="0" fontId="7" fillId="0" borderId="0" xfId="0" applyFont="1" applyAlignment="1">
      <alignment horizontal="left"/>
    </xf>
    <xf numFmtId="0" fontId="7" fillId="0" borderId="0" xfId="0" applyFont="1"/>
    <xf numFmtId="0" fontId="8" fillId="0" borderId="0" xfId="0" applyFont="1"/>
    <xf numFmtId="0" fontId="1" fillId="0" borderId="0" xfId="0" applyFont="1"/>
    <xf numFmtId="0" fontId="3" fillId="0" borderId="1" xfId="0" applyFont="1" applyBorder="1" applyAlignment="1">
      <alignment horizontal="center"/>
    </xf>
    <xf numFmtId="0" fontId="3" fillId="0" borderId="1" xfId="0" applyFont="1" applyBorder="1"/>
    <xf numFmtId="0" fontId="11" fillId="0" borderId="1" xfId="0" applyFont="1" applyBorder="1" applyAlignment="1">
      <alignment horizontal="center"/>
    </xf>
    <xf numFmtId="0" fontId="9" fillId="0" borderId="1" xfId="0" applyFont="1" applyBorder="1" applyAlignment="1">
      <alignment vertical="top" wrapText="1"/>
    </xf>
    <xf numFmtId="0" fontId="0" fillId="0" borderId="1" xfId="0" applyBorder="1" applyAlignment="1">
      <alignment vertical="top" wrapText="1"/>
    </xf>
    <xf numFmtId="0" fontId="12" fillId="2" borderId="1" xfId="0" applyFont="1" applyFill="1" applyBorder="1" applyAlignment="1">
      <alignment vertical="center" wrapText="1"/>
    </xf>
    <xf numFmtId="16" fontId="3" fillId="2" borderId="1" xfId="0" applyNumberFormat="1" applyFont="1" applyFill="1" applyBorder="1" applyAlignment="1">
      <alignment vertical="center" wrapText="1"/>
    </xf>
    <xf numFmtId="16" fontId="9"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0" fillId="0" borderId="0" xfId="0"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vertical="top"/>
    </xf>
    <xf numFmtId="0" fontId="9" fillId="2" borderId="1" xfId="0" applyFont="1" applyFill="1" applyBorder="1" applyAlignment="1">
      <alignment horizontal="center" vertical="center" wrapText="1"/>
    </xf>
    <xf numFmtId="4" fontId="0" fillId="0" borderId="1" xfId="0" applyNumberFormat="1" applyBorder="1" applyAlignment="1">
      <alignment horizontal="center" vertical="center"/>
    </xf>
    <xf numFmtId="0" fontId="9" fillId="3" borderId="1" xfId="0" applyFont="1" applyFill="1" applyBorder="1" applyAlignment="1">
      <alignment horizontal="center" vertical="center"/>
    </xf>
    <xf numFmtId="0" fontId="3" fillId="0" borderId="1" xfId="0" applyFont="1" applyBorder="1" applyAlignment="1">
      <alignment horizontal="center" vertical="top"/>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7" fillId="0" borderId="0" xfId="0" applyFont="1" applyAlignment="1">
      <alignment horizontal="left" vertical="top"/>
    </xf>
    <xf numFmtId="0" fontId="2" fillId="0" borderId="0" xfId="0" applyFont="1" applyAlignment="1">
      <alignment vertical="top"/>
    </xf>
    <xf numFmtId="0" fontId="2" fillId="4" borderId="1" xfId="0" applyFont="1" applyFill="1" applyBorder="1"/>
    <xf numFmtId="0" fontId="2" fillId="4" borderId="1" xfId="0" applyFont="1" applyFill="1" applyBorder="1" applyAlignment="1">
      <alignment horizontal="center"/>
    </xf>
    <xf numFmtId="0" fontId="2" fillId="4" borderId="4" xfId="0" applyFont="1" applyFill="1" applyBorder="1" applyAlignment="1">
      <alignment horizontal="center" vertical="center"/>
    </xf>
    <xf numFmtId="0" fontId="6" fillId="0" borderId="5" xfId="0" applyFont="1" applyBorder="1" applyAlignment="1">
      <alignment horizontal="left" vertical="center"/>
    </xf>
    <xf numFmtId="0" fontId="2" fillId="4" borderId="2" xfId="0" applyFont="1" applyFill="1" applyBorder="1" applyAlignment="1">
      <alignment horizontal="center"/>
    </xf>
    <xf numFmtId="0" fontId="9" fillId="0" borderId="1" xfId="0" applyFont="1" applyFill="1" applyBorder="1" applyAlignment="1">
      <alignment horizontal="center" vertical="center"/>
    </xf>
    <xf numFmtId="0" fontId="6" fillId="4" borderId="3" xfId="0" applyFont="1" applyFill="1" applyBorder="1" applyAlignment="1">
      <alignment horizontal="center" vertical="center"/>
    </xf>
    <xf numFmtId="0" fontId="2" fillId="4" borderId="1" xfId="0" applyFont="1" applyFill="1" applyBorder="1" applyAlignment="1">
      <alignment horizontal="center" vertical="center"/>
    </xf>
    <xf numFmtId="4" fontId="2" fillId="0" borderId="0" xfId="0" applyNumberFormat="1" applyFont="1"/>
    <xf numFmtId="0" fontId="2" fillId="0" borderId="1" xfId="0" applyFont="1" applyBorder="1" applyAlignment="1">
      <alignment horizontal="center" vertical="center"/>
    </xf>
    <xf numFmtId="0" fontId="2" fillId="0" borderId="0" xfId="0" applyFont="1" applyAlignment="1">
      <alignment vertical="top" textRotation="90"/>
    </xf>
    <xf numFmtId="0" fontId="15" fillId="0" borderId="0" xfId="0" applyFont="1" applyFill="1" applyBorder="1" applyAlignment="1">
      <alignment horizontal="center"/>
    </xf>
    <xf numFmtId="0" fontId="2" fillId="0" borderId="0" xfId="0" applyFont="1" applyFill="1" applyBorder="1" applyAlignment="1">
      <alignment horizontal="center"/>
    </xf>
    <xf numFmtId="4" fontId="2" fillId="0" borderId="0" xfId="0" applyNumberFormat="1" applyFont="1" applyFill="1" applyBorder="1"/>
    <xf numFmtId="0" fontId="0" fillId="0" borderId="0" xfId="0" applyFill="1" applyBorder="1"/>
    <xf numFmtId="0" fontId="0" fillId="0" borderId="0" xfId="0" applyFill="1" applyBorder="1" applyAlignment="1">
      <alignment horizontal="center" vertical="center"/>
    </xf>
    <xf numFmtId="4" fontId="9" fillId="0" borderId="1" xfId="0" applyNumberFormat="1" applyFont="1" applyBorder="1" applyAlignment="1">
      <alignment horizontal="center" vertical="center"/>
    </xf>
    <xf numFmtId="0" fontId="1" fillId="0" borderId="0" xfId="0" applyFont="1" applyAlignment="1">
      <alignment horizontal="center"/>
    </xf>
    <xf numFmtId="0" fontId="16"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0" xfId="0" applyFont="1" applyAlignment="1">
      <alignment horizontal="center" vertical="center" wrapText="1"/>
    </xf>
    <xf numFmtId="0" fontId="17" fillId="4" borderId="1" xfId="0" applyFont="1" applyFill="1" applyBorder="1" applyAlignment="1">
      <alignment horizontal="center"/>
    </xf>
    <xf numFmtId="0" fontId="17"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0" fillId="0" borderId="1" xfId="0" applyFont="1" applyBorder="1" applyAlignment="1">
      <alignment vertical="top" wrapText="1"/>
    </xf>
    <xf numFmtId="0" fontId="3" fillId="0" borderId="0" xfId="0" applyFont="1" applyAlignment="1">
      <alignment wrapText="1"/>
    </xf>
    <xf numFmtId="0" fontId="20" fillId="0" borderId="1" xfId="0" applyFont="1" applyBorder="1" applyAlignment="1">
      <alignment wrapText="1"/>
    </xf>
    <xf numFmtId="0" fontId="20" fillId="0" borderId="0" xfId="0" applyFont="1" applyAlignment="1">
      <alignment wrapText="1"/>
    </xf>
    <xf numFmtId="0" fontId="17" fillId="0" borderId="1" xfId="0" applyFont="1" applyFill="1" applyBorder="1" applyAlignment="1">
      <alignment vertical="top" wrapText="1"/>
    </xf>
    <xf numFmtId="0" fontId="20" fillId="0" borderId="1" xfId="0" applyFont="1" applyFill="1" applyBorder="1" applyAlignment="1">
      <alignment vertical="top" wrapText="1"/>
    </xf>
    <xf numFmtId="0" fontId="17" fillId="0" borderId="1" xfId="0" applyFont="1" applyBorder="1" applyAlignment="1">
      <alignment horizontal="center" vertical="center"/>
    </xf>
    <xf numFmtId="0" fontId="17" fillId="5" borderId="1" xfId="0" applyFont="1" applyFill="1" applyBorder="1" applyAlignment="1">
      <alignment horizontal="center"/>
    </xf>
    <xf numFmtId="0" fontId="19" fillId="4" borderId="1" xfId="0" applyFont="1" applyFill="1" applyBorder="1"/>
    <xf numFmtId="0" fontId="19" fillId="5" borderId="1" xfId="0" applyFont="1" applyFill="1" applyBorder="1" applyAlignment="1">
      <alignment horizontal="center" vertical="center"/>
    </xf>
    <xf numFmtId="0" fontId="19" fillId="4" borderId="1" xfId="0" applyFont="1" applyFill="1" applyBorder="1" applyAlignment="1">
      <alignment horizontal="center" vertical="center"/>
    </xf>
    <xf numFmtId="0" fontId="18" fillId="0" borderId="1" xfId="0" applyFont="1" applyFill="1" applyBorder="1" applyAlignment="1">
      <alignment horizontal="left"/>
    </xf>
    <xf numFmtId="0" fontId="19" fillId="4" borderId="1" xfId="0" applyFont="1" applyFill="1" applyBorder="1" applyAlignment="1">
      <alignment horizontal="center"/>
    </xf>
    <xf numFmtId="0" fontId="2" fillId="0" borderId="1" xfId="0" applyFont="1" applyBorder="1"/>
    <xf numFmtId="0" fontId="13" fillId="4" borderId="2" xfId="0" applyFont="1" applyFill="1" applyBorder="1" applyAlignment="1">
      <alignment horizontal="center" vertical="center" textRotation="45"/>
    </xf>
    <xf numFmtId="0" fontId="13" fillId="4" borderId="3" xfId="0" applyFont="1" applyFill="1" applyBorder="1" applyAlignment="1">
      <alignment horizontal="center" vertical="center" textRotation="45"/>
    </xf>
    <xf numFmtId="0" fontId="18" fillId="4" borderId="1" xfId="0" applyFont="1" applyFill="1" applyBorder="1" applyAlignment="1">
      <alignment horizontal="center" textRotation="45"/>
    </xf>
    <xf numFmtId="2" fontId="2" fillId="0" borderId="1" xfId="0" applyNumberFormat="1" applyFont="1" applyBorder="1"/>
    <xf numFmtId="2" fontId="17" fillId="0" borderId="1" xfId="0" quotePrefix="1" applyNumberFormat="1" applyFont="1" applyBorder="1"/>
  </cellXfs>
  <cellStyles count="6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
  <sheetViews>
    <sheetView topLeftCell="D1" workbookViewId="0">
      <selection activeCell="H12" sqref="H12"/>
    </sheetView>
  </sheetViews>
  <sheetFormatPr baseColWidth="10" defaultRowHeight="15.75" x14ac:dyDescent="0.25"/>
  <cols>
    <col min="1" max="1" width="3.5" customWidth="1"/>
    <col min="2" max="2" width="24" customWidth="1"/>
    <col min="3" max="3" width="20.25" customWidth="1"/>
    <col min="4" max="4" width="57.5" customWidth="1"/>
    <col min="5" max="5" width="18.25" hidden="1" customWidth="1"/>
    <col min="6" max="6" width="10.75" style="19" customWidth="1"/>
    <col min="7" max="8" width="10.5" style="19" customWidth="1"/>
    <col min="9" max="9" width="24.5" style="19" customWidth="1"/>
    <col min="10" max="10" width="10.75" style="19" customWidth="1"/>
    <col min="11" max="13" width="8.5" customWidth="1"/>
    <col min="14" max="14" width="9" customWidth="1"/>
    <col min="15" max="15" width="8.5" customWidth="1"/>
    <col min="16" max="21" width="9" customWidth="1"/>
  </cols>
  <sheetData>
    <row r="1" spans="1:21" ht="18.75" x14ac:dyDescent="0.3">
      <c r="B1" s="8" t="s">
        <v>3</v>
      </c>
      <c r="D1" s="47" t="s">
        <v>59</v>
      </c>
      <c r="K1" t="s">
        <v>4</v>
      </c>
      <c r="U1" s="9">
        <v>2014</v>
      </c>
    </row>
    <row r="3" spans="1:21" s="2" customFormat="1" ht="43.9" customHeight="1" x14ac:dyDescent="0.25">
      <c r="B3" s="15" t="s">
        <v>5</v>
      </c>
      <c r="C3" s="15" t="s">
        <v>6</v>
      </c>
      <c r="D3" s="15" t="s">
        <v>40</v>
      </c>
      <c r="E3" s="22" t="s">
        <v>42</v>
      </c>
      <c r="F3" s="48" t="s">
        <v>49</v>
      </c>
      <c r="G3" s="48" t="s">
        <v>57</v>
      </c>
      <c r="H3" s="48" t="s">
        <v>40</v>
      </c>
      <c r="I3" s="22" t="s">
        <v>60</v>
      </c>
      <c r="J3" s="22" t="s">
        <v>58</v>
      </c>
      <c r="K3" s="16">
        <v>41669</v>
      </c>
      <c r="L3" s="17">
        <v>41676</v>
      </c>
      <c r="M3" s="16">
        <v>41683</v>
      </c>
      <c r="N3" s="16">
        <v>41767</v>
      </c>
      <c r="O3" s="16">
        <v>41787</v>
      </c>
      <c r="P3" s="16">
        <v>41794</v>
      </c>
      <c r="Q3" s="16">
        <v>41801</v>
      </c>
      <c r="R3" s="16">
        <v>41815</v>
      </c>
      <c r="S3" s="16">
        <v>41829</v>
      </c>
      <c r="T3" s="18"/>
      <c r="U3" s="18"/>
    </row>
    <row r="4" spans="1:21" ht="38.25" x14ac:dyDescent="0.25">
      <c r="A4">
        <v>1</v>
      </c>
      <c r="B4" s="21" t="s">
        <v>7</v>
      </c>
      <c r="C4" s="21" t="s">
        <v>8</v>
      </c>
      <c r="D4" s="13" t="s">
        <v>51</v>
      </c>
      <c r="E4" s="13"/>
      <c r="F4" s="20">
        <v>13</v>
      </c>
      <c r="G4" s="20" t="e">
        <f>Resultats!#REF!</f>
        <v>#REF!</v>
      </c>
      <c r="H4" s="20">
        <v>10</v>
      </c>
      <c r="I4" s="49"/>
      <c r="J4" s="46" t="e">
        <f>(F4+G4+H4+I4)/3</f>
        <v>#REF!</v>
      </c>
      <c r="K4" s="25" t="s">
        <v>9</v>
      </c>
      <c r="L4" s="25" t="s">
        <v>10</v>
      </c>
      <c r="M4" s="25" t="s">
        <v>10</v>
      </c>
      <c r="N4" s="25" t="s">
        <v>11</v>
      </c>
      <c r="O4" s="25" t="s">
        <v>10</v>
      </c>
      <c r="P4" s="25" t="s">
        <v>10</v>
      </c>
      <c r="Q4" s="25"/>
      <c r="R4" s="11"/>
      <c r="S4" s="11"/>
      <c r="T4" s="11"/>
      <c r="U4" s="11"/>
    </row>
    <row r="5" spans="1:21" ht="25.5" x14ac:dyDescent="0.25">
      <c r="A5">
        <v>2</v>
      </c>
      <c r="B5" s="21" t="s">
        <v>12</v>
      </c>
      <c r="C5" s="21" t="s">
        <v>13</v>
      </c>
      <c r="D5" s="13" t="s">
        <v>66</v>
      </c>
      <c r="E5" s="13"/>
      <c r="F5" s="20">
        <v>13</v>
      </c>
      <c r="G5" s="20" t="e">
        <f>Resultats!#REF!</f>
        <v>#REF!</v>
      </c>
      <c r="H5" s="20">
        <v>13</v>
      </c>
      <c r="I5" s="49" t="s">
        <v>62</v>
      </c>
      <c r="J5" s="46" t="e">
        <f>(F5+G5+H5)/3</f>
        <v>#REF!</v>
      </c>
      <c r="K5" s="25" t="s">
        <v>10</v>
      </c>
      <c r="L5" s="25" t="s">
        <v>10</v>
      </c>
      <c r="M5" s="25" t="s">
        <v>10</v>
      </c>
      <c r="N5" s="25" t="s">
        <v>9</v>
      </c>
      <c r="O5" s="25" t="s">
        <v>10</v>
      </c>
      <c r="P5" s="25" t="s">
        <v>10</v>
      </c>
      <c r="Q5" s="25"/>
      <c r="R5" s="11"/>
      <c r="S5" s="11"/>
      <c r="T5" s="11"/>
      <c r="U5" s="11"/>
    </row>
    <row r="6" spans="1:21" ht="38.25" x14ac:dyDescent="0.25">
      <c r="A6">
        <v>3</v>
      </c>
      <c r="B6" s="21" t="s">
        <v>14</v>
      </c>
      <c r="C6" s="21" t="s">
        <v>15</v>
      </c>
      <c r="D6" s="13" t="s">
        <v>67</v>
      </c>
      <c r="E6" s="13"/>
      <c r="F6" s="20">
        <v>16</v>
      </c>
      <c r="G6" s="20" t="e">
        <f>Resultats!#REF!</f>
        <v>#REF!</v>
      </c>
      <c r="H6" s="20">
        <v>12</v>
      </c>
      <c r="I6" s="49"/>
      <c r="J6" s="46" t="e">
        <f t="shared" ref="J6:J17" si="0">(F6+G6+H6)/3</f>
        <v>#REF!</v>
      </c>
      <c r="K6" s="25" t="s">
        <v>10</v>
      </c>
      <c r="L6" s="25" t="s">
        <v>10</v>
      </c>
      <c r="M6" s="25" t="s">
        <v>10</v>
      </c>
      <c r="N6" s="25" t="s">
        <v>10</v>
      </c>
      <c r="O6" s="25" t="s">
        <v>10</v>
      </c>
      <c r="P6" s="25" t="s">
        <v>10</v>
      </c>
      <c r="Q6" s="25"/>
      <c r="R6" s="11"/>
      <c r="S6" s="11"/>
      <c r="T6" s="11"/>
      <c r="U6" s="11"/>
    </row>
    <row r="7" spans="1:21" ht="63.75" x14ac:dyDescent="0.25">
      <c r="A7">
        <v>4</v>
      </c>
      <c r="B7" s="21" t="s">
        <v>16</v>
      </c>
      <c r="C7" s="21" t="s">
        <v>17</v>
      </c>
      <c r="D7" s="13" t="s">
        <v>68</v>
      </c>
      <c r="E7" s="13"/>
      <c r="F7" s="24">
        <v>10</v>
      </c>
      <c r="G7" s="35" t="e">
        <f>Resultats!#REF!</f>
        <v>#REF!</v>
      </c>
      <c r="H7" s="20">
        <v>11</v>
      </c>
      <c r="I7" s="49"/>
      <c r="J7" s="46" t="e">
        <f t="shared" si="0"/>
        <v>#REF!</v>
      </c>
      <c r="K7" s="25" t="s">
        <v>11</v>
      </c>
      <c r="L7" s="25" t="s">
        <v>10</v>
      </c>
      <c r="M7" s="25" t="s">
        <v>10</v>
      </c>
      <c r="N7" s="25" t="s">
        <v>18</v>
      </c>
      <c r="O7" s="25" t="s">
        <v>9</v>
      </c>
      <c r="P7" s="25" t="s">
        <v>9</v>
      </c>
      <c r="Q7" s="25"/>
      <c r="R7" s="11"/>
      <c r="S7" s="11"/>
      <c r="T7" s="11"/>
      <c r="U7" s="11"/>
    </row>
    <row r="8" spans="1:21" ht="38.25" x14ac:dyDescent="0.25">
      <c r="A8">
        <v>5</v>
      </c>
      <c r="B8" s="21" t="s">
        <v>19</v>
      </c>
      <c r="C8" s="21" t="s">
        <v>20</v>
      </c>
      <c r="D8" s="13" t="s">
        <v>46</v>
      </c>
      <c r="E8" s="13"/>
      <c r="F8" s="20">
        <v>15</v>
      </c>
      <c r="G8" s="35" t="e">
        <f>Resultats!#REF!</f>
        <v>#REF!</v>
      </c>
      <c r="H8" s="20">
        <v>10</v>
      </c>
      <c r="I8" s="49" t="s">
        <v>69</v>
      </c>
      <c r="J8" s="46" t="e">
        <f t="shared" si="0"/>
        <v>#REF!</v>
      </c>
      <c r="K8" s="25" t="s">
        <v>10</v>
      </c>
      <c r="L8" s="25" t="s">
        <v>11</v>
      </c>
      <c r="M8" s="25" t="s">
        <v>10</v>
      </c>
      <c r="N8" s="25" t="s">
        <v>11</v>
      </c>
      <c r="O8" s="25" t="s">
        <v>10</v>
      </c>
      <c r="P8" s="25" t="s">
        <v>10</v>
      </c>
      <c r="Q8" s="25"/>
      <c r="R8" s="11"/>
      <c r="S8" s="11"/>
      <c r="T8" s="11"/>
      <c r="U8" s="11"/>
    </row>
    <row r="9" spans="1:21" ht="38.25" x14ac:dyDescent="0.25">
      <c r="A9">
        <v>6</v>
      </c>
      <c r="B9" s="21" t="s">
        <v>21</v>
      </c>
      <c r="C9" s="21" t="s">
        <v>22</v>
      </c>
      <c r="D9" s="13" t="s">
        <v>53</v>
      </c>
      <c r="E9" s="13"/>
      <c r="F9" s="24">
        <v>10</v>
      </c>
      <c r="G9" s="35" t="e">
        <f>Resultats!#REF!</f>
        <v>#REF!</v>
      </c>
      <c r="H9" s="20">
        <v>11</v>
      </c>
      <c r="I9" s="49" t="s">
        <v>64</v>
      </c>
      <c r="J9" s="46" t="e">
        <f t="shared" si="0"/>
        <v>#REF!</v>
      </c>
      <c r="K9" s="25" t="s">
        <v>9</v>
      </c>
      <c r="L9" s="25" t="s">
        <v>10</v>
      </c>
      <c r="M9" s="25" t="s">
        <v>10</v>
      </c>
      <c r="N9" s="25" t="s">
        <v>9</v>
      </c>
      <c r="O9" s="26" t="s">
        <v>48</v>
      </c>
      <c r="P9" s="27" t="s">
        <v>9</v>
      </c>
      <c r="Q9" s="25"/>
      <c r="R9" s="11"/>
      <c r="S9" s="11"/>
      <c r="T9" s="11"/>
      <c r="U9" s="11"/>
    </row>
    <row r="10" spans="1:21" ht="38.25" x14ac:dyDescent="0.25">
      <c r="A10">
        <v>7</v>
      </c>
      <c r="B10" s="21" t="s">
        <v>23</v>
      </c>
      <c r="C10" s="21" t="s">
        <v>24</v>
      </c>
      <c r="D10" s="13" t="s">
        <v>43</v>
      </c>
      <c r="E10" s="13"/>
      <c r="F10" s="20">
        <v>14</v>
      </c>
      <c r="G10" s="35" t="e">
        <f>Resultats!#REF!</f>
        <v>#REF!</v>
      </c>
      <c r="H10" s="20">
        <v>12</v>
      </c>
      <c r="I10" s="49" t="s">
        <v>61</v>
      </c>
      <c r="J10" s="46" t="e">
        <f t="shared" si="0"/>
        <v>#REF!</v>
      </c>
      <c r="K10" s="25" t="s">
        <v>10</v>
      </c>
      <c r="L10" s="25" t="s">
        <v>10</v>
      </c>
      <c r="M10" s="25" t="s">
        <v>10</v>
      </c>
      <c r="N10" s="25" t="s">
        <v>10</v>
      </c>
      <c r="O10" s="25" t="s">
        <v>10</v>
      </c>
      <c r="P10" s="25" t="s">
        <v>10</v>
      </c>
      <c r="Q10" s="25"/>
      <c r="R10" s="11"/>
      <c r="S10" s="11"/>
      <c r="T10" s="11"/>
      <c r="U10" s="11"/>
    </row>
    <row r="11" spans="1:21" ht="38.25" x14ac:dyDescent="0.25">
      <c r="A11">
        <v>8</v>
      </c>
      <c r="B11" s="21" t="s">
        <v>25</v>
      </c>
      <c r="C11" s="21" t="s">
        <v>26</v>
      </c>
      <c r="D11" s="13" t="s">
        <v>70</v>
      </c>
      <c r="E11" s="13"/>
      <c r="F11" s="20">
        <v>18</v>
      </c>
      <c r="G11" s="35" t="e">
        <f>Resultats!#REF!</f>
        <v>#REF!</v>
      </c>
      <c r="H11" s="20">
        <v>10</v>
      </c>
      <c r="I11" s="49"/>
      <c r="J11" s="46" t="e">
        <f t="shared" si="0"/>
        <v>#REF!</v>
      </c>
      <c r="K11" s="25" t="s">
        <v>10</v>
      </c>
      <c r="L11" s="25" t="s">
        <v>10</v>
      </c>
      <c r="M11" s="25" t="s">
        <v>10</v>
      </c>
      <c r="N11" s="25" t="s">
        <v>10</v>
      </c>
      <c r="O11" s="25" t="s">
        <v>10</v>
      </c>
      <c r="P11" s="25" t="s">
        <v>10</v>
      </c>
      <c r="Q11" s="25"/>
      <c r="R11" s="11"/>
      <c r="S11" s="11"/>
      <c r="T11" s="11"/>
      <c r="U11" s="11"/>
    </row>
    <row r="12" spans="1:21" ht="25.5" x14ac:dyDescent="0.25">
      <c r="A12">
        <v>9</v>
      </c>
      <c r="B12" s="21" t="s">
        <v>27</v>
      </c>
      <c r="C12" s="21" t="s">
        <v>28</v>
      </c>
      <c r="D12" s="13" t="s">
        <v>41</v>
      </c>
      <c r="E12" s="13"/>
      <c r="F12" s="20">
        <v>14</v>
      </c>
      <c r="G12" s="35" t="e">
        <f>Resultats!#REF!</f>
        <v>#REF!</v>
      </c>
      <c r="H12" s="20">
        <v>15</v>
      </c>
      <c r="I12" s="49" t="s">
        <v>63</v>
      </c>
      <c r="J12" s="46" t="e">
        <f t="shared" si="0"/>
        <v>#REF!</v>
      </c>
      <c r="K12" s="25" t="s">
        <v>10</v>
      </c>
      <c r="L12" s="25" t="s">
        <v>10</v>
      </c>
      <c r="M12" s="25" t="s">
        <v>10</v>
      </c>
      <c r="N12" s="25" t="s">
        <v>10</v>
      </c>
      <c r="O12" s="25" t="s">
        <v>9</v>
      </c>
      <c r="P12" s="25" t="s">
        <v>10</v>
      </c>
      <c r="Q12" s="25"/>
      <c r="R12" s="11"/>
      <c r="S12" s="11"/>
      <c r="T12" s="11"/>
      <c r="U12" s="11"/>
    </row>
    <row r="13" spans="1:21" ht="38.25" x14ac:dyDescent="0.25">
      <c r="A13">
        <v>10</v>
      </c>
      <c r="B13" s="21" t="s">
        <v>29</v>
      </c>
      <c r="C13" s="21" t="s">
        <v>30</v>
      </c>
      <c r="D13" s="13" t="s">
        <v>47</v>
      </c>
      <c r="E13" s="13"/>
      <c r="F13" s="20">
        <v>15</v>
      </c>
      <c r="G13" s="35" t="e">
        <f>Resultats!#REF!</f>
        <v>#REF!</v>
      </c>
      <c r="H13" s="20">
        <v>0</v>
      </c>
      <c r="I13" s="49" t="s">
        <v>71</v>
      </c>
      <c r="J13" s="46" t="e">
        <f t="shared" si="0"/>
        <v>#REF!</v>
      </c>
      <c r="K13" s="25" t="s">
        <v>10</v>
      </c>
      <c r="L13" s="25" t="s">
        <v>10</v>
      </c>
      <c r="M13" s="25" t="s">
        <v>10</v>
      </c>
      <c r="N13" s="25" t="s">
        <v>10</v>
      </c>
      <c r="O13" s="25" t="s">
        <v>10</v>
      </c>
      <c r="P13" s="25" t="s">
        <v>10</v>
      </c>
      <c r="Q13" s="25"/>
      <c r="R13" s="11"/>
      <c r="S13" s="11"/>
      <c r="T13" s="11"/>
      <c r="U13" s="11"/>
    </row>
    <row r="14" spans="1:21" ht="38.25" x14ac:dyDescent="0.25">
      <c r="A14">
        <v>11</v>
      </c>
      <c r="B14" s="21" t="s">
        <v>31</v>
      </c>
      <c r="C14" s="21" t="s">
        <v>32</v>
      </c>
      <c r="D14" s="13" t="s">
        <v>52</v>
      </c>
      <c r="E14" s="13"/>
      <c r="F14" s="20">
        <v>17</v>
      </c>
      <c r="G14" s="35" t="e">
        <f>Resultats!#REF!</f>
        <v>#REF!</v>
      </c>
      <c r="H14" s="20">
        <v>10</v>
      </c>
      <c r="I14" s="49" t="s">
        <v>72</v>
      </c>
      <c r="J14" s="46" t="e">
        <f t="shared" si="0"/>
        <v>#REF!</v>
      </c>
      <c r="K14" s="25" t="s">
        <v>10</v>
      </c>
      <c r="L14" s="25" t="s">
        <v>10</v>
      </c>
      <c r="M14" s="25" t="s">
        <v>10</v>
      </c>
      <c r="N14" s="25" t="s">
        <v>18</v>
      </c>
      <c r="O14" s="25" t="s">
        <v>10</v>
      </c>
      <c r="P14" s="25" t="s">
        <v>10</v>
      </c>
      <c r="Q14" s="25"/>
      <c r="R14" s="11"/>
      <c r="S14" s="11"/>
      <c r="T14" s="11"/>
      <c r="U14" s="11"/>
    </row>
    <row r="15" spans="1:21" ht="25.5" x14ac:dyDescent="0.25">
      <c r="A15">
        <v>12</v>
      </c>
      <c r="B15" s="21" t="s">
        <v>33</v>
      </c>
      <c r="C15" s="21" t="s">
        <v>34</v>
      </c>
      <c r="D15" s="13" t="s">
        <v>50</v>
      </c>
      <c r="E15" s="13"/>
      <c r="F15" s="24">
        <v>10</v>
      </c>
      <c r="G15" s="35" t="e">
        <f>Resultats!#REF!</f>
        <v>#REF!</v>
      </c>
      <c r="H15" s="20">
        <v>0</v>
      </c>
      <c r="I15" s="50" t="s">
        <v>75</v>
      </c>
      <c r="J15" s="46" t="e">
        <f t="shared" si="0"/>
        <v>#REF!</v>
      </c>
      <c r="K15" s="25" t="s">
        <v>10</v>
      </c>
      <c r="L15" s="25" t="s">
        <v>10</v>
      </c>
      <c r="M15" s="25" t="s">
        <v>10</v>
      </c>
      <c r="N15" s="25" t="s">
        <v>9</v>
      </c>
      <c r="O15" s="25" t="s">
        <v>10</v>
      </c>
      <c r="P15" s="25" t="s">
        <v>10</v>
      </c>
      <c r="Q15" s="25"/>
      <c r="R15" s="11"/>
      <c r="S15" s="11"/>
      <c r="T15" s="11"/>
      <c r="U15" s="11"/>
    </row>
    <row r="16" spans="1:21" ht="25.5" x14ac:dyDescent="0.25">
      <c r="A16">
        <v>13</v>
      </c>
      <c r="B16" s="21" t="s">
        <v>35</v>
      </c>
      <c r="C16" s="21" t="s">
        <v>36</v>
      </c>
      <c r="D16" s="13" t="s">
        <v>44</v>
      </c>
      <c r="E16" s="13"/>
      <c r="F16" s="20">
        <v>14</v>
      </c>
      <c r="G16" s="35" t="e">
        <f>Resultats!#REF!</f>
        <v>#REF!</v>
      </c>
      <c r="H16" s="20">
        <v>0</v>
      </c>
      <c r="I16" s="49" t="s">
        <v>73</v>
      </c>
      <c r="J16" s="46" t="e">
        <f t="shared" si="0"/>
        <v>#REF!</v>
      </c>
      <c r="K16" s="25" t="s">
        <v>11</v>
      </c>
      <c r="L16" s="25" t="s">
        <v>9</v>
      </c>
      <c r="M16" s="25" t="s">
        <v>9</v>
      </c>
      <c r="N16" s="25" t="s">
        <v>10</v>
      </c>
      <c r="O16" s="25" t="s">
        <v>10</v>
      </c>
      <c r="P16" s="25" t="s">
        <v>10</v>
      </c>
      <c r="Q16" s="25"/>
      <c r="R16" s="11"/>
      <c r="S16" s="11"/>
      <c r="T16" s="11"/>
      <c r="U16" s="11"/>
    </row>
    <row r="17" spans="1:23" ht="25.5" x14ac:dyDescent="0.25">
      <c r="A17">
        <v>14</v>
      </c>
      <c r="B17" s="21" t="s">
        <v>37</v>
      </c>
      <c r="C17" s="21" t="s">
        <v>38</v>
      </c>
      <c r="D17" s="13" t="s">
        <v>65</v>
      </c>
      <c r="E17" s="13"/>
      <c r="F17" s="20">
        <v>13</v>
      </c>
      <c r="G17" s="35" t="e">
        <f>Resultats!#REF!</f>
        <v>#REF!</v>
      </c>
      <c r="H17" s="20">
        <v>0</v>
      </c>
      <c r="I17" s="49" t="s">
        <v>74</v>
      </c>
      <c r="J17" s="46" t="e">
        <f t="shared" si="0"/>
        <v>#REF!</v>
      </c>
      <c r="K17" s="25" t="s">
        <v>10</v>
      </c>
      <c r="L17" s="25" t="s">
        <v>10</v>
      </c>
      <c r="M17" s="25" t="s">
        <v>10</v>
      </c>
      <c r="N17" s="25" t="s">
        <v>10</v>
      </c>
      <c r="O17" s="25" t="s">
        <v>10</v>
      </c>
      <c r="P17" s="25" t="s">
        <v>10</v>
      </c>
      <c r="Q17" s="25"/>
      <c r="R17" s="11"/>
      <c r="S17" s="11"/>
      <c r="T17" s="11"/>
      <c r="U17" s="11"/>
    </row>
    <row r="18" spans="1:23" x14ac:dyDescent="0.25">
      <c r="B18" s="3"/>
      <c r="C18" s="3"/>
      <c r="D18" s="14"/>
      <c r="E18" s="14" t="s">
        <v>45</v>
      </c>
      <c r="F18" s="23">
        <f>SUM(F4:F17)/14</f>
        <v>13.714285714285714</v>
      </c>
      <c r="G18" s="23" t="e">
        <f>SUM(G4:G17)/14</f>
        <v>#REF!</v>
      </c>
      <c r="H18" s="23">
        <f>SUM(H4:H17)/14</f>
        <v>8.1428571428571423</v>
      </c>
      <c r="I18" s="23"/>
      <c r="J18" s="23" t="e">
        <f>SUM(J4:J17)/14</f>
        <v>#REF!</v>
      </c>
      <c r="K18" s="10"/>
      <c r="L18" s="10"/>
      <c r="M18" s="10"/>
      <c r="N18" s="10"/>
      <c r="O18" s="11"/>
      <c r="P18" s="11"/>
      <c r="Q18" s="12" t="s">
        <v>39</v>
      </c>
      <c r="R18" s="11"/>
      <c r="S18" s="11"/>
      <c r="T18" s="11"/>
      <c r="U18" s="11"/>
    </row>
    <row r="20" spans="1:23" x14ac:dyDescent="0.25">
      <c r="G20" s="19" t="s">
        <v>56</v>
      </c>
      <c r="H20" s="19">
        <f>SUM(J20:U20)</f>
        <v>25</v>
      </c>
      <c r="K20">
        <v>4</v>
      </c>
      <c r="L20">
        <v>4</v>
      </c>
      <c r="M20">
        <v>4</v>
      </c>
      <c r="N20">
        <v>3</v>
      </c>
      <c r="O20">
        <v>3</v>
      </c>
      <c r="P20">
        <v>3</v>
      </c>
      <c r="Q20">
        <v>2</v>
      </c>
      <c r="R20">
        <v>2</v>
      </c>
    </row>
    <row r="22" spans="1:23" ht="16.5" x14ac:dyDescent="0.3">
      <c r="F22" s="41"/>
      <c r="G22" s="42"/>
      <c r="H22" s="42"/>
      <c r="I22" s="42"/>
      <c r="J22" s="42"/>
      <c r="K22" s="42"/>
      <c r="L22" s="41"/>
      <c r="M22" s="42"/>
      <c r="N22" s="42"/>
      <c r="O22" s="42"/>
      <c r="P22" s="42"/>
      <c r="Q22" s="42"/>
      <c r="R22" s="42"/>
      <c r="S22" s="41"/>
      <c r="T22" s="41"/>
      <c r="U22" s="42"/>
      <c r="V22" s="43"/>
      <c r="W22" s="44"/>
    </row>
    <row r="23" spans="1:23" x14ac:dyDescent="0.25">
      <c r="F23" s="45"/>
      <c r="G23" s="45"/>
      <c r="H23" s="45"/>
      <c r="I23" s="45"/>
      <c r="J23" s="45"/>
      <c r="K23" s="44"/>
      <c r="L23" s="44"/>
      <c r="M23" s="44"/>
      <c r="N23" s="44"/>
      <c r="O23" s="44"/>
      <c r="P23" s="44"/>
      <c r="Q23" s="44"/>
      <c r="R23" s="44"/>
      <c r="S23" s="44"/>
      <c r="T23" s="44"/>
      <c r="U23" s="44"/>
      <c r="V23" s="44"/>
      <c r="W23" s="44"/>
    </row>
    <row r="24" spans="1:23" x14ac:dyDescent="0.25">
      <c r="F24" s="45"/>
      <c r="G24" s="45"/>
      <c r="H24" s="45"/>
      <c r="I24" s="45"/>
      <c r="J24" s="45"/>
      <c r="K24" s="44"/>
      <c r="L24" s="44"/>
      <c r="M24" s="44"/>
      <c r="N24" s="44"/>
      <c r="O24" s="44"/>
      <c r="P24" s="44"/>
      <c r="Q24" s="44"/>
      <c r="R24" s="44"/>
      <c r="S24" s="44"/>
      <c r="T24" s="44"/>
      <c r="U24" s="44"/>
      <c r="V24" s="44"/>
      <c r="W24" s="44"/>
    </row>
  </sheetData>
  <phoneticPr fontId="14" type="noConversion"/>
  <printOptions horizontalCentered="1" verticalCentered="1"/>
  <pageMargins left="0.75000000000000011" right="0.75000000000000011" top="1" bottom="1" header="0.5" footer="0.5"/>
  <pageSetup paperSize="9" scale="70"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3"/>
  <sheetViews>
    <sheetView tabSelected="1" topLeftCell="B52" workbookViewId="0">
      <selection activeCell="H69" sqref="H69"/>
    </sheetView>
  </sheetViews>
  <sheetFormatPr baseColWidth="10" defaultColWidth="10.75" defaultRowHeight="15" x14ac:dyDescent="0.3"/>
  <cols>
    <col min="1" max="1" width="3.75" style="5" customWidth="1"/>
    <col min="2" max="2" width="45" style="1" customWidth="1"/>
    <col min="3" max="3" width="8" style="1" customWidth="1"/>
    <col min="4" max="4" width="5" style="1" customWidth="1"/>
    <col min="5" max="18" width="4.75" style="1" customWidth="1"/>
    <col min="19" max="19" width="9.75" style="1" customWidth="1"/>
    <col min="20" max="16384" width="10.75" style="1"/>
  </cols>
  <sheetData>
    <row r="1" spans="1:19" ht="15" customHeight="1" x14ac:dyDescent="0.4">
      <c r="A1" s="6"/>
      <c r="B1" s="7"/>
      <c r="C1" s="7"/>
    </row>
    <row r="2" spans="1:19" s="29" customFormat="1" ht="205.5" customHeight="1" x14ac:dyDescent="0.25">
      <c r="A2" s="28"/>
      <c r="B2" s="68" t="s">
        <v>55</v>
      </c>
      <c r="C2" s="69"/>
      <c r="D2" s="70" t="s">
        <v>136</v>
      </c>
      <c r="E2" s="70" t="s">
        <v>76</v>
      </c>
      <c r="F2" s="70" t="s">
        <v>77</v>
      </c>
      <c r="G2" s="70" t="s">
        <v>78</v>
      </c>
      <c r="H2" s="70" t="s">
        <v>137</v>
      </c>
      <c r="I2" s="70" t="s">
        <v>79</v>
      </c>
      <c r="J2" s="70" t="s">
        <v>80</v>
      </c>
      <c r="K2" s="70" t="s">
        <v>138</v>
      </c>
      <c r="L2" s="70" t="s">
        <v>81</v>
      </c>
      <c r="M2" s="70" t="s">
        <v>82</v>
      </c>
      <c r="N2" s="70" t="s">
        <v>83</v>
      </c>
      <c r="O2" s="70" t="s">
        <v>84</v>
      </c>
      <c r="P2" s="70" t="s">
        <v>139</v>
      </c>
      <c r="Q2" s="70" t="s">
        <v>85</v>
      </c>
      <c r="R2" s="70" t="s">
        <v>140</v>
      </c>
      <c r="S2" s="40"/>
    </row>
    <row r="3" spans="1:19" ht="16.5" x14ac:dyDescent="0.35">
      <c r="A3" s="53" t="s">
        <v>2</v>
      </c>
      <c r="B3" s="30" t="s">
        <v>1</v>
      </c>
      <c r="C3" s="62" t="s">
        <v>0</v>
      </c>
      <c r="D3" s="31">
        <v>1</v>
      </c>
      <c r="E3" s="51">
        <v>2</v>
      </c>
      <c r="F3" s="61">
        <v>3</v>
      </c>
      <c r="G3" s="51">
        <v>4</v>
      </c>
      <c r="H3" s="51">
        <v>5</v>
      </c>
      <c r="I3" s="51">
        <v>6</v>
      </c>
      <c r="J3" s="51">
        <v>7</v>
      </c>
      <c r="K3" s="61">
        <v>8</v>
      </c>
      <c r="L3" s="51">
        <v>9</v>
      </c>
      <c r="M3" s="51">
        <v>10</v>
      </c>
      <c r="N3" s="61">
        <v>11</v>
      </c>
      <c r="O3" s="51">
        <v>12</v>
      </c>
      <c r="P3" s="51">
        <v>13</v>
      </c>
      <c r="Q3" s="61">
        <v>14</v>
      </c>
      <c r="R3" s="61">
        <v>15</v>
      </c>
    </row>
    <row r="4" spans="1:19" ht="85.5" x14ac:dyDescent="0.3">
      <c r="A4" s="32">
        <v>1</v>
      </c>
      <c r="B4" s="54" t="s">
        <v>86</v>
      </c>
      <c r="C4" s="63">
        <v>2</v>
      </c>
      <c r="D4" s="39">
        <v>0</v>
      </c>
      <c r="E4" s="60">
        <v>2</v>
      </c>
      <c r="F4" s="60">
        <v>0</v>
      </c>
      <c r="G4" s="60">
        <v>0</v>
      </c>
      <c r="H4" s="60">
        <v>0</v>
      </c>
      <c r="I4" s="60">
        <v>0</v>
      </c>
      <c r="J4" s="60">
        <v>2</v>
      </c>
      <c r="K4" s="60">
        <v>0</v>
      </c>
      <c r="L4" s="60">
        <v>0</v>
      </c>
      <c r="M4" s="60">
        <v>2</v>
      </c>
      <c r="N4" s="60">
        <v>0</v>
      </c>
      <c r="O4" s="60">
        <v>2</v>
      </c>
      <c r="P4" s="60">
        <v>0</v>
      </c>
      <c r="Q4" s="60">
        <v>2</v>
      </c>
      <c r="R4" s="60">
        <v>2</v>
      </c>
      <c r="S4" s="38"/>
    </row>
    <row r="5" spans="1:19" ht="57" x14ac:dyDescent="0.3">
      <c r="A5" s="31">
        <v>2</v>
      </c>
      <c r="B5" s="54" t="s">
        <v>87</v>
      </c>
      <c r="C5" s="63">
        <v>2</v>
      </c>
      <c r="D5" s="39">
        <v>0</v>
      </c>
      <c r="E5" s="60">
        <v>0</v>
      </c>
      <c r="F5" s="60">
        <v>2</v>
      </c>
      <c r="G5" s="60">
        <v>0</v>
      </c>
      <c r="H5" s="60">
        <v>2</v>
      </c>
      <c r="I5" s="60">
        <v>0</v>
      </c>
      <c r="J5" s="60">
        <v>2</v>
      </c>
      <c r="K5" s="60">
        <v>2</v>
      </c>
      <c r="L5" s="60">
        <v>2</v>
      </c>
      <c r="M5" s="60">
        <v>2</v>
      </c>
      <c r="N5" s="60">
        <v>0</v>
      </c>
      <c r="O5" s="60">
        <v>2</v>
      </c>
      <c r="P5" s="60">
        <v>2</v>
      </c>
      <c r="Q5" s="60">
        <v>2</v>
      </c>
      <c r="R5" s="60">
        <v>2</v>
      </c>
      <c r="S5" s="38"/>
    </row>
    <row r="6" spans="1:19" ht="71.25" x14ac:dyDescent="0.3">
      <c r="A6" s="31">
        <v>3</v>
      </c>
      <c r="B6" s="54" t="s">
        <v>88</v>
      </c>
      <c r="C6" s="63">
        <v>2</v>
      </c>
      <c r="D6" s="39">
        <v>2</v>
      </c>
      <c r="E6" s="60">
        <v>2</v>
      </c>
      <c r="F6" s="60">
        <v>2</v>
      </c>
      <c r="G6" s="60">
        <v>2</v>
      </c>
      <c r="H6" s="60">
        <v>2</v>
      </c>
      <c r="I6" s="60">
        <v>2</v>
      </c>
      <c r="J6" s="60">
        <v>2</v>
      </c>
      <c r="K6" s="60">
        <v>2</v>
      </c>
      <c r="L6" s="60">
        <v>2</v>
      </c>
      <c r="M6" s="60">
        <v>2</v>
      </c>
      <c r="N6" s="60">
        <v>2</v>
      </c>
      <c r="O6" s="60">
        <v>2</v>
      </c>
      <c r="P6" s="60">
        <v>2</v>
      </c>
      <c r="Q6" s="60">
        <v>2</v>
      </c>
      <c r="R6" s="60">
        <v>2</v>
      </c>
      <c r="S6" s="38"/>
    </row>
    <row r="7" spans="1:19" ht="28.5" x14ac:dyDescent="0.3">
      <c r="A7" s="32">
        <v>4</v>
      </c>
      <c r="B7" s="54" t="s">
        <v>89</v>
      </c>
      <c r="C7" s="63">
        <v>2</v>
      </c>
      <c r="D7" s="39">
        <v>2</v>
      </c>
      <c r="E7" s="60">
        <v>0</v>
      </c>
      <c r="F7" s="60">
        <v>2</v>
      </c>
      <c r="G7" s="60">
        <v>2</v>
      </c>
      <c r="H7" s="60">
        <v>2</v>
      </c>
      <c r="I7" s="60">
        <v>2</v>
      </c>
      <c r="J7" s="60">
        <v>2</v>
      </c>
      <c r="K7" s="60">
        <v>2</v>
      </c>
      <c r="L7" s="60">
        <v>2</v>
      </c>
      <c r="M7" s="60">
        <v>2</v>
      </c>
      <c r="N7" s="60">
        <v>2</v>
      </c>
      <c r="O7" s="60">
        <v>2</v>
      </c>
      <c r="P7" s="60">
        <v>2</v>
      </c>
      <c r="Q7" s="60">
        <v>2</v>
      </c>
      <c r="R7" s="60">
        <v>2</v>
      </c>
      <c r="S7" s="38"/>
    </row>
    <row r="8" spans="1:19" ht="27" x14ac:dyDescent="0.3">
      <c r="A8" s="31">
        <v>5</v>
      </c>
      <c r="B8" s="55" t="s">
        <v>90</v>
      </c>
      <c r="C8" s="63">
        <v>2</v>
      </c>
      <c r="D8" s="39">
        <v>2</v>
      </c>
      <c r="E8" s="60">
        <v>2</v>
      </c>
      <c r="F8" s="60">
        <v>2</v>
      </c>
      <c r="G8" s="60">
        <v>5</v>
      </c>
      <c r="H8" s="60">
        <v>2</v>
      </c>
      <c r="I8" s="60">
        <v>2</v>
      </c>
      <c r="J8" s="60">
        <v>2</v>
      </c>
      <c r="K8" s="60">
        <v>2</v>
      </c>
      <c r="L8" s="60">
        <v>2</v>
      </c>
      <c r="M8" s="60">
        <v>0</v>
      </c>
      <c r="N8" s="60">
        <v>2</v>
      </c>
      <c r="O8" s="60">
        <v>2</v>
      </c>
      <c r="P8" s="60">
        <v>0</v>
      </c>
      <c r="Q8" s="60">
        <v>2</v>
      </c>
      <c r="R8" s="60">
        <v>2</v>
      </c>
      <c r="S8" s="38"/>
    </row>
    <row r="9" spans="1:19" ht="42.75" x14ac:dyDescent="0.3">
      <c r="A9" s="31">
        <v>6</v>
      </c>
      <c r="B9" s="54" t="s">
        <v>91</v>
      </c>
      <c r="C9" s="63">
        <v>2</v>
      </c>
      <c r="D9" s="39">
        <v>2</v>
      </c>
      <c r="E9" s="60">
        <v>2</v>
      </c>
      <c r="F9" s="60">
        <v>2</v>
      </c>
      <c r="G9" s="60">
        <v>2</v>
      </c>
      <c r="H9" s="60">
        <v>0</v>
      </c>
      <c r="I9" s="60">
        <v>2</v>
      </c>
      <c r="J9" s="60">
        <v>0</v>
      </c>
      <c r="K9" s="60">
        <v>2</v>
      </c>
      <c r="L9" s="60">
        <v>2</v>
      </c>
      <c r="M9" s="60">
        <v>2</v>
      </c>
      <c r="N9" s="60">
        <v>2</v>
      </c>
      <c r="O9" s="60">
        <v>0</v>
      </c>
      <c r="P9" s="60">
        <v>2</v>
      </c>
      <c r="Q9" s="60">
        <v>2</v>
      </c>
      <c r="R9" s="60">
        <v>0</v>
      </c>
      <c r="S9" s="38"/>
    </row>
    <row r="10" spans="1:19" ht="42.75" x14ac:dyDescent="0.3">
      <c r="A10" s="32">
        <v>7</v>
      </c>
      <c r="B10" s="54" t="s">
        <v>92</v>
      </c>
      <c r="C10" s="63">
        <v>2</v>
      </c>
      <c r="D10" s="39">
        <v>2</v>
      </c>
      <c r="E10" s="60">
        <v>2</v>
      </c>
      <c r="F10" s="60">
        <v>2</v>
      </c>
      <c r="G10" s="60">
        <v>2</v>
      </c>
      <c r="H10" s="60">
        <v>2</v>
      </c>
      <c r="I10" s="60">
        <v>2</v>
      </c>
      <c r="J10" s="60">
        <v>2</v>
      </c>
      <c r="K10" s="60">
        <v>2</v>
      </c>
      <c r="L10" s="60">
        <v>2</v>
      </c>
      <c r="M10" s="60">
        <v>2</v>
      </c>
      <c r="N10" s="60">
        <v>2</v>
      </c>
      <c r="O10" s="60">
        <v>2</v>
      </c>
      <c r="P10" s="60">
        <v>2</v>
      </c>
      <c r="Q10" s="60">
        <v>2</v>
      </c>
      <c r="R10" s="60">
        <v>2</v>
      </c>
      <c r="S10" s="38"/>
    </row>
    <row r="11" spans="1:19" ht="28.5" x14ac:dyDescent="0.3">
      <c r="A11" s="31">
        <v>8</v>
      </c>
      <c r="B11" s="54" t="s">
        <v>93</v>
      </c>
      <c r="C11" s="63">
        <v>2</v>
      </c>
      <c r="D11" s="39">
        <v>2</v>
      </c>
      <c r="E11" s="60">
        <v>2</v>
      </c>
      <c r="F11" s="60">
        <v>2</v>
      </c>
      <c r="G11" s="60">
        <v>0</v>
      </c>
      <c r="H11" s="60">
        <v>0</v>
      </c>
      <c r="I11" s="60">
        <v>2</v>
      </c>
      <c r="J11" s="60">
        <v>2</v>
      </c>
      <c r="K11" s="60">
        <v>2</v>
      </c>
      <c r="L11" s="60">
        <v>2</v>
      </c>
      <c r="M11" s="60">
        <v>2</v>
      </c>
      <c r="N11" s="60">
        <v>2</v>
      </c>
      <c r="O11" s="60">
        <v>0</v>
      </c>
      <c r="P11" s="60">
        <v>2</v>
      </c>
      <c r="Q11" s="60">
        <v>2</v>
      </c>
      <c r="R11" s="60">
        <v>2</v>
      </c>
      <c r="S11" s="38"/>
    </row>
    <row r="12" spans="1:19" ht="71.25" x14ac:dyDescent="0.3">
      <c r="A12" s="31">
        <v>9</v>
      </c>
      <c r="B12" s="54" t="s">
        <v>94</v>
      </c>
      <c r="C12" s="63">
        <v>2</v>
      </c>
      <c r="D12" s="39">
        <v>2</v>
      </c>
      <c r="E12" s="60">
        <v>2</v>
      </c>
      <c r="F12" s="60">
        <v>2</v>
      </c>
      <c r="G12" s="60">
        <v>2</v>
      </c>
      <c r="H12" s="60">
        <v>2</v>
      </c>
      <c r="I12" s="60">
        <v>2</v>
      </c>
      <c r="J12" s="60">
        <v>2</v>
      </c>
      <c r="K12" s="60">
        <v>2</v>
      </c>
      <c r="L12" s="60">
        <v>2</v>
      </c>
      <c r="M12" s="60">
        <v>2</v>
      </c>
      <c r="N12" s="60">
        <v>2</v>
      </c>
      <c r="O12" s="60">
        <v>2</v>
      </c>
      <c r="P12" s="60">
        <v>2</v>
      </c>
      <c r="Q12" s="60">
        <v>2</v>
      </c>
      <c r="R12" s="60">
        <v>2</v>
      </c>
      <c r="S12" s="38"/>
    </row>
    <row r="13" spans="1:19" ht="71.25" x14ac:dyDescent="0.3">
      <c r="A13" s="32">
        <v>10</v>
      </c>
      <c r="B13" s="54" t="s">
        <v>95</v>
      </c>
      <c r="C13" s="63">
        <v>2</v>
      </c>
      <c r="D13" s="39">
        <v>2</v>
      </c>
      <c r="E13" s="60">
        <v>2</v>
      </c>
      <c r="F13" s="60">
        <v>2</v>
      </c>
      <c r="G13" s="60">
        <v>2</v>
      </c>
      <c r="H13" s="60">
        <v>2</v>
      </c>
      <c r="I13" s="60">
        <v>2</v>
      </c>
      <c r="J13" s="60">
        <v>2</v>
      </c>
      <c r="K13" s="60">
        <v>2</v>
      </c>
      <c r="L13" s="60">
        <v>2</v>
      </c>
      <c r="M13" s="60">
        <v>2</v>
      </c>
      <c r="N13" s="60">
        <v>2</v>
      </c>
      <c r="O13" s="60">
        <v>2</v>
      </c>
      <c r="P13" s="60">
        <v>0</v>
      </c>
      <c r="Q13" s="60">
        <v>2</v>
      </c>
      <c r="R13" s="60">
        <v>0</v>
      </c>
      <c r="S13" s="38"/>
    </row>
    <row r="14" spans="1:19" ht="28.5" x14ac:dyDescent="0.3">
      <c r="A14" s="31">
        <v>11</v>
      </c>
      <c r="B14" s="54" t="s">
        <v>96</v>
      </c>
      <c r="C14" s="63">
        <v>2</v>
      </c>
      <c r="D14" s="39">
        <v>2</v>
      </c>
      <c r="E14" s="60">
        <v>0</v>
      </c>
      <c r="F14" s="60">
        <v>2</v>
      </c>
      <c r="G14" s="60">
        <v>2</v>
      </c>
      <c r="H14" s="60">
        <v>0</v>
      </c>
      <c r="I14" s="60">
        <v>2</v>
      </c>
      <c r="J14" s="60">
        <v>2</v>
      </c>
      <c r="K14" s="60">
        <v>2</v>
      </c>
      <c r="L14" s="60">
        <v>2</v>
      </c>
      <c r="M14" s="60">
        <v>2</v>
      </c>
      <c r="N14" s="60">
        <v>2</v>
      </c>
      <c r="O14" s="60">
        <v>2</v>
      </c>
      <c r="P14" s="60">
        <v>2</v>
      </c>
      <c r="Q14" s="60">
        <v>2</v>
      </c>
      <c r="R14" s="60">
        <v>2</v>
      </c>
      <c r="S14" s="38"/>
    </row>
    <row r="15" spans="1:19" ht="28.5" x14ac:dyDescent="0.3">
      <c r="A15" s="31">
        <v>12</v>
      </c>
      <c r="B15" s="54" t="s">
        <v>97</v>
      </c>
      <c r="C15" s="63">
        <v>2</v>
      </c>
      <c r="D15" s="39">
        <v>2</v>
      </c>
      <c r="E15" s="60">
        <v>2</v>
      </c>
      <c r="F15" s="60">
        <v>2</v>
      </c>
      <c r="G15" s="60">
        <v>2</v>
      </c>
      <c r="H15" s="60">
        <v>2</v>
      </c>
      <c r="I15" s="60">
        <v>2</v>
      </c>
      <c r="J15" s="60">
        <v>2</v>
      </c>
      <c r="K15" s="60">
        <v>2</v>
      </c>
      <c r="L15" s="60">
        <v>2</v>
      </c>
      <c r="M15" s="60">
        <v>2</v>
      </c>
      <c r="N15" s="60">
        <v>2</v>
      </c>
      <c r="O15" s="60">
        <v>2</v>
      </c>
      <c r="P15" s="60">
        <v>2</v>
      </c>
      <c r="Q15" s="60">
        <v>2</v>
      </c>
      <c r="R15" s="60">
        <v>2</v>
      </c>
      <c r="S15" s="38"/>
    </row>
    <row r="16" spans="1:19" ht="28.5" x14ac:dyDescent="0.3">
      <c r="A16" s="32">
        <v>13</v>
      </c>
      <c r="B16" s="54" t="s">
        <v>98</v>
      </c>
      <c r="C16" s="63">
        <v>2</v>
      </c>
      <c r="D16" s="39">
        <v>2</v>
      </c>
      <c r="E16" s="60">
        <v>2</v>
      </c>
      <c r="F16" s="60">
        <v>2</v>
      </c>
      <c r="G16" s="60">
        <v>2</v>
      </c>
      <c r="H16" s="60">
        <v>2</v>
      </c>
      <c r="I16" s="60">
        <v>2</v>
      </c>
      <c r="J16" s="60">
        <v>2</v>
      </c>
      <c r="K16" s="60">
        <v>2</v>
      </c>
      <c r="L16" s="60">
        <v>2</v>
      </c>
      <c r="M16" s="60">
        <v>2</v>
      </c>
      <c r="N16" s="60">
        <v>2</v>
      </c>
      <c r="O16" s="60">
        <v>2</v>
      </c>
      <c r="P16" s="60">
        <v>2</v>
      </c>
      <c r="Q16" s="60">
        <v>2</v>
      </c>
      <c r="R16" s="60">
        <v>2</v>
      </c>
      <c r="S16" s="38"/>
    </row>
    <row r="17" spans="1:20" ht="28.5" x14ac:dyDescent="0.3">
      <c r="A17" s="31">
        <v>14</v>
      </c>
      <c r="B17" s="54" t="s">
        <v>99</v>
      </c>
      <c r="C17" s="63">
        <v>2</v>
      </c>
      <c r="D17" s="39">
        <v>2</v>
      </c>
      <c r="E17" s="60">
        <v>2</v>
      </c>
      <c r="F17" s="60">
        <v>2</v>
      </c>
      <c r="G17" s="60">
        <v>2</v>
      </c>
      <c r="H17" s="60">
        <v>2</v>
      </c>
      <c r="I17" s="60">
        <v>2</v>
      </c>
      <c r="J17" s="60">
        <v>2</v>
      </c>
      <c r="K17" s="60">
        <v>2</v>
      </c>
      <c r="L17" s="60">
        <v>2</v>
      </c>
      <c r="M17" s="60">
        <v>2</v>
      </c>
      <c r="N17" s="60">
        <v>2</v>
      </c>
      <c r="O17" s="60">
        <v>2</v>
      </c>
      <c r="P17" s="60">
        <v>2</v>
      </c>
      <c r="Q17" s="60">
        <v>2</v>
      </c>
      <c r="R17" s="60">
        <v>2</v>
      </c>
      <c r="S17" s="38"/>
      <c r="T17" s="4"/>
    </row>
    <row r="18" spans="1:20" ht="16.5" x14ac:dyDescent="0.3">
      <c r="A18" s="31">
        <v>15</v>
      </c>
      <c r="B18" s="54" t="s">
        <v>100</v>
      </c>
      <c r="C18" s="63">
        <v>2</v>
      </c>
      <c r="D18" s="39">
        <v>2</v>
      </c>
      <c r="E18" s="60">
        <v>0</v>
      </c>
      <c r="F18" s="60">
        <v>2</v>
      </c>
      <c r="G18" s="60">
        <v>2</v>
      </c>
      <c r="H18" s="60">
        <v>0</v>
      </c>
      <c r="I18" s="60">
        <v>2</v>
      </c>
      <c r="J18" s="60">
        <v>2</v>
      </c>
      <c r="K18" s="60">
        <v>2</v>
      </c>
      <c r="L18" s="60">
        <v>0</v>
      </c>
      <c r="M18" s="60">
        <v>2</v>
      </c>
      <c r="N18" s="60">
        <v>2</v>
      </c>
      <c r="O18" s="60">
        <v>2</v>
      </c>
      <c r="P18" s="60">
        <v>2</v>
      </c>
      <c r="Q18" s="60">
        <v>2</v>
      </c>
      <c r="R18" s="60">
        <v>2</v>
      </c>
      <c r="S18" s="38"/>
    </row>
    <row r="19" spans="1:20" ht="57" x14ac:dyDescent="0.3">
      <c r="A19" s="32">
        <v>16</v>
      </c>
      <c r="B19" s="54" t="s">
        <v>101</v>
      </c>
      <c r="C19" s="63">
        <v>2</v>
      </c>
      <c r="D19" s="39">
        <v>2</v>
      </c>
      <c r="E19" s="60">
        <v>2</v>
      </c>
      <c r="F19" s="60">
        <v>2</v>
      </c>
      <c r="G19" s="60">
        <v>2</v>
      </c>
      <c r="H19" s="60">
        <v>2</v>
      </c>
      <c r="I19" s="60">
        <v>2</v>
      </c>
      <c r="J19" s="60">
        <v>2</v>
      </c>
      <c r="K19" s="60">
        <v>2</v>
      </c>
      <c r="L19" s="60">
        <v>2</v>
      </c>
      <c r="M19" s="60">
        <v>0</v>
      </c>
      <c r="N19" s="60">
        <v>0</v>
      </c>
      <c r="O19" s="60">
        <v>2</v>
      </c>
      <c r="P19" s="60">
        <v>2</v>
      </c>
      <c r="Q19" s="60">
        <v>2</v>
      </c>
      <c r="R19" s="60">
        <v>2</v>
      </c>
      <c r="S19" s="38"/>
    </row>
    <row r="20" spans="1:20" ht="20.45" customHeight="1" x14ac:dyDescent="0.3">
      <c r="A20" s="31">
        <v>17</v>
      </c>
      <c r="B20" s="56" t="s">
        <v>102</v>
      </c>
      <c r="C20" s="63">
        <v>2</v>
      </c>
      <c r="D20" s="39">
        <v>2</v>
      </c>
      <c r="E20" s="60">
        <v>0</v>
      </c>
      <c r="F20" s="60">
        <v>2</v>
      </c>
      <c r="G20" s="60">
        <v>2</v>
      </c>
      <c r="H20" s="60">
        <v>0</v>
      </c>
      <c r="I20" s="60">
        <v>0</v>
      </c>
      <c r="J20" s="60">
        <v>0</v>
      </c>
      <c r="K20" s="60">
        <v>2</v>
      </c>
      <c r="L20" s="60">
        <v>2</v>
      </c>
      <c r="M20" s="60">
        <v>2</v>
      </c>
      <c r="N20" s="60">
        <v>0</v>
      </c>
      <c r="O20" s="60">
        <v>2</v>
      </c>
      <c r="P20" s="60">
        <v>2</v>
      </c>
      <c r="Q20" s="60">
        <v>2</v>
      </c>
      <c r="R20" s="60">
        <v>0</v>
      </c>
      <c r="S20" s="38"/>
    </row>
    <row r="21" spans="1:20" ht="20.45" customHeight="1" x14ac:dyDescent="0.3">
      <c r="A21" s="31">
        <v>18</v>
      </c>
      <c r="B21" s="57" t="s">
        <v>103</v>
      </c>
      <c r="C21" s="63">
        <v>2</v>
      </c>
      <c r="D21" s="39">
        <v>2</v>
      </c>
      <c r="E21" s="60">
        <v>2</v>
      </c>
      <c r="F21" s="60">
        <v>2</v>
      </c>
      <c r="G21" s="60">
        <v>2</v>
      </c>
      <c r="H21" s="60">
        <v>2</v>
      </c>
      <c r="I21" s="60">
        <v>2</v>
      </c>
      <c r="J21" s="60">
        <v>2</v>
      </c>
      <c r="K21" s="60">
        <v>2</v>
      </c>
      <c r="L21" s="60">
        <v>2</v>
      </c>
      <c r="M21" s="60">
        <v>2</v>
      </c>
      <c r="N21" s="60">
        <v>2</v>
      </c>
      <c r="O21" s="60">
        <v>2</v>
      </c>
      <c r="P21" s="60">
        <v>2</v>
      </c>
      <c r="Q21" s="60">
        <v>2</v>
      </c>
      <c r="R21" s="60">
        <v>2</v>
      </c>
      <c r="S21" s="38"/>
    </row>
    <row r="22" spans="1:20" ht="65.25" customHeight="1" x14ac:dyDescent="0.3">
      <c r="A22" s="32">
        <v>19</v>
      </c>
      <c r="B22" s="56" t="s">
        <v>104</v>
      </c>
      <c r="C22" s="63">
        <v>2</v>
      </c>
      <c r="D22" s="39">
        <v>2</v>
      </c>
      <c r="E22" s="60">
        <v>2</v>
      </c>
      <c r="F22" s="60">
        <v>2</v>
      </c>
      <c r="G22" s="60">
        <v>2</v>
      </c>
      <c r="H22" s="60">
        <v>2</v>
      </c>
      <c r="I22" s="60">
        <v>2</v>
      </c>
      <c r="J22" s="60">
        <v>2</v>
      </c>
      <c r="K22" s="60">
        <v>2</v>
      </c>
      <c r="L22" s="60">
        <v>2</v>
      </c>
      <c r="M22" s="60">
        <v>2</v>
      </c>
      <c r="N22" s="60">
        <v>2</v>
      </c>
      <c r="O22" s="60">
        <v>2</v>
      </c>
      <c r="P22" s="60">
        <v>2</v>
      </c>
      <c r="Q22" s="60">
        <v>2</v>
      </c>
      <c r="R22" s="60">
        <v>2</v>
      </c>
      <c r="S22" s="38"/>
    </row>
    <row r="23" spans="1:20" ht="33" customHeight="1" x14ac:dyDescent="0.3">
      <c r="A23" s="31">
        <v>20</v>
      </c>
      <c r="B23" s="54" t="s">
        <v>105</v>
      </c>
      <c r="C23" s="63">
        <v>2</v>
      </c>
      <c r="D23" s="39">
        <v>2</v>
      </c>
      <c r="E23" s="60">
        <v>0</v>
      </c>
      <c r="F23" s="60">
        <v>2</v>
      </c>
      <c r="G23" s="60">
        <v>2</v>
      </c>
      <c r="H23" s="60">
        <v>2</v>
      </c>
      <c r="I23" s="60">
        <v>0</v>
      </c>
      <c r="J23" s="60">
        <v>0</v>
      </c>
      <c r="K23" s="60">
        <v>2</v>
      </c>
      <c r="L23" s="60">
        <v>0</v>
      </c>
      <c r="M23" s="60">
        <v>2</v>
      </c>
      <c r="N23" s="60">
        <v>0</v>
      </c>
      <c r="O23" s="60">
        <v>0</v>
      </c>
      <c r="P23" s="60">
        <v>0</v>
      </c>
      <c r="Q23" s="60">
        <v>2</v>
      </c>
      <c r="R23" s="60">
        <v>0</v>
      </c>
      <c r="S23" s="38"/>
    </row>
    <row r="24" spans="1:20" ht="33.75" customHeight="1" x14ac:dyDescent="0.3">
      <c r="A24" s="31">
        <v>21</v>
      </c>
      <c r="B24" s="56" t="s">
        <v>106</v>
      </c>
      <c r="C24" s="63">
        <v>2</v>
      </c>
      <c r="D24" s="39">
        <v>2</v>
      </c>
      <c r="E24" s="60">
        <v>2</v>
      </c>
      <c r="F24" s="60">
        <v>2</v>
      </c>
      <c r="G24" s="60">
        <v>2</v>
      </c>
      <c r="H24" s="60">
        <v>2</v>
      </c>
      <c r="I24" s="60">
        <v>2</v>
      </c>
      <c r="J24" s="60">
        <v>2</v>
      </c>
      <c r="K24" s="60">
        <v>2</v>
      </c>
      <c r="L24" s="60">
        <v>2</v>
      </c>
      <c r="M24" s="60">
        <v>2</v>
      </c>
      <c r="N24" s="60">
        <v>2</v>
      </c>
      <c r="O24" s="60">
        <v>2</v>
      </c>
      <c r="P24" s="60">
        <v>2</v>
      </c>
      <c r="Q24" s="60">
        <v>2</v>
      </c>
      <c r="R24" s="60">
        <v>2</v>
      </c>
      <c r="S24" s="38"/>
    </row>
    <row r="25" spans="1:20" ht="27.75" customHeight="1" x14ac:dyDescent="0.3">
      <c r="A25" s="32">
        <v>22</v>
      </c>
      <c r="B25" s="56" t="s">
        <v>107</v>
      </c>
      <c r="C25" s="63">
        <v>2</v>
      </c>
      <c r="D25" s="39">
        <v>2</v>
      </c>
      <c r="E25" s="60">
        <v>0</v>
      </c>
      <c r="F25" s="60">
        <v>2</v>
      </c>
      <c r="G25" s="60">
        <v>2</v>
      </c>
      <c r="H25" s="60">
        <v>2</v>
      </c>
      <c r="I25" s="60">
        <v>2</v>
      </c>
      <c r="J25" s="60">
        <v>2</v>
      </c>
      <c r="K25" s="60">
        <v>2</v>
      </c>
      <c r="L25" s="60">
        <v>2</v>
      </c>
      <c r="M25" s="60">
        <v>0</v>
      </c>
      <c r="N25" s="60">
        <v>2</v>
      </c>
      <c r="O25" s="60">
        <v>2</v>
      </c>
      <c r="P25" s="60">
        <v>2</v>
      </c>
      <c r="Q25" s="60">
        <v>2</v>
      </c>
      <c r="R25" s="60">
        <v>2</v>
      </c>
      <c r="S25" s="38"/>
    </row>
    <row r="26" spans="1:20" ht="72" customHeight="1" x14ac:dyDescent="0.3">
      <c r="A26" s="31">
        <v>23</v>
      </c>
      <c r="B26" s="54" t="s">
        <v>108</v>
      </c>
      <c r="C26" s="63">
        <v>2</v>
      </c>
      <c r="D26" s="39">
        <v>2</v>
      </c>
      <c r="E26" s="60">
        <v>2</v>
      </c>
      <c r="F26" s="60">
        <v>2</v>
      </c>
      <c r="G26" s="60">
        <v>0</v>
      </c>
      <c r="H26" s="60">
        <v>2</v>
      </c>
      <c r="I26" s="60">
        <v>2</v>
      </c>
      <c r="J26" s="60">
        <v>2</v>
      </c>
      <c r="K26" s="60">
        <v>2</v>
      </c>
      <c r="L26" s="60">
        <v>2</v>
      </c>
      <c r="M26" s="60">
        <v>2</v>
      </c>
      <c r="N26" s="60">
        <v>0</v>
      </c>
      <c r="O26" s="60">
        <v>2</v>
      </c>
      <c r="P26" s="60">
        <v>2</v>
      </c>
      <c r="Q26" s="60">
        <v>2</v>
      </c>
      <c r="R26" s="60">
        <v>2</v>
      </c>
      <c r="S26" s="38"/>
    </row>
    <row r="27" spans="1:20" ht="68.25" customHeight="1" x14ac:dyDescent="0.3">
      <c r="A27" s="51">
        <v>24</v>
      </c>
      <c r="B27" s="59" t="s">
        <v>109</v>
      </c>
      <c r="C27" s="63">
        <v>2</v>
      </c>
      <c r="D27" s="39">
        <v>2</v>
      </c>
      <c r="E27" s="60">
        <v>2</v>
      </c>
      <c r="F27" s="60">
        <v>2</v>
      </c>
      <c r="G27" s="60">
        <v>2</v>
      </c>
      <c r="H27" s="60">
        <v>2</v>
      </c>
      <c r="I27" s="60">
        <v>2</v>
      </c>
      <c r="J27" s="60">
        <v>2</v>
      </c>
      <c r="K27" s="60">
        <v>2</v>
      </c>
      <c r="L27" s="60">
        <v>2</v>
      </c>
      <c r="M27" s="60">
        <v>2</v>
      </c>
      <c r="N27" s="60">
        <v>2</v>
      </c>
      <c r="O27" s="60">
        <v>2</v>
      </c>
      <c r="P27" s="60">
        <v>2</v>
      </c>
      <c r="Q27" s="60">
        <v>2</v>
      </c>
      <c r="R27" s="60">
        <v>2</v>
      </c>
      <c r="S27" s="38"/>
    </row>
    <row r="28" spans="1:20" ht="42" customHeight="1" x14ac:dyDescent="0.3">
      <c r="A28" s="52">
        <v>25</v>
      </c>
      <c r="B28" s="59" t="s">
        <v>110</v>
      </c>
      <c r="C28" s="63">
        <v>2</v>
      </c>
      <c r="D28" s="39">
        <v>2</v>
      </c>
      <c r="E28" s="60">
        <v>2</v>
      </c>
      <c r="F28" s="60">
        <v>2</v>
      </c>
      <c r="G28" s="60">
        <v>2</v>
      </c>
      <c r="H28" s="60">
        <v>2</v>
      </c>
      <c r="I28" s="60">
        <v>2</v>
      </c>
      <c r="J28" s="60">
        <v>2</v>
      </c>
      <c r="K28" s="60">
        <v>2</v>
      </c>
      <c r="L28" s="60">
        <v>2</v>
      </c>
      <c r="M28" s="60">
        <v>2</v>
      </c>
      <c r="N28" s="60">
        <v>2</v>
      </c>
      <c r="O28" s="60">
        <v>2</v>
      </c>
      <c r="P28" s="60">
        <v>2</v>
      </c>
      <c r="Q28" s="60">
        <v>2</v>
      </c>
      <c r="R28" s="60">
        <v>2</v>
      </c>
      <c r="S28" s="38"/>
    </row>
    <row r="29" spans="1:20" ht="45.75" customHeight="1" x14ac:dyDescent="0.3">
      <c r="A29" s="51">
        <v>26</v>
      </c>
      <c r="B29" s="59" t="s">
        <v>111</v>
      </c>
      <c r="C29" s="63">
        <v>2</v>
      </c>
      <c r="D29" s="39">
        <v>2</v>
      </c>
      <c r="E29" s="60">
        <v>0</v>
      </c>
      <c r="F29" s="60">
        <v>2</v>
      </c>
      <c r="G29" s="60">
        <v>2</v>
      </c>
      <c r="H29" s="60">
        <v>2</v>
      </c>
      <c r="I29" s="60">
        <v>2</v>
      </c>
      <c r="J29" s="60">
        <v>2</v>
      </c>
      <c r="K29" s="60">
        <v>2</v>
      </c>
      <c r="L29" s="60">
        <v>2</v>
      </c>
      <c r="M29" s="60">
        <v>2</v>
      </c>
      <c r="N29" s="60">
        <v>2</v>
      </c>
      <c r="O29" s="60">
        <v>2</v>
      </c>
      <c r="P29" s="60">
        <v>2</v>
      </c>
      <c r="Q29" s="60">
        <v>2</v>
      </c>
      <c r="R29" s="60">
        <v>2</v>
      </c>
      <c r="S29" s="38"/>
    </row>
    <row r="30" spans="1:20" ht="57.75" customHeight="1" x14ac:dyDescent="0.3">
      <c r="A30" s="52">
        <v>27</v>
      </c>
      <c r="B30" s="59" t="s">
        <v>112</v>
      </c>
      <c r="C30" s="63">
        <v>2</v>
      </c>
      <c r="D30" s="39">
        <v>2</v>
      </c>
      <c r="E30" s="60">
        <v>2</v>
      </c>
      <c r="F30" s="60">
        <v>2</v>
      </c>
      <c r="G30" s="60">
        <v>2</v>
      </c>
      <c r="H30" s="60">
        <v>0</v>
      </c>
      <c r="I30" s="60">
        <v>2</v>
      </c>
      <c r="J30" s="60">
        <v>2</v>
      </c>
      <c r="K30" s="60">
        <v>2</v>
      </c>
      <c r="L30" s="60">
        <v>2</v>
      </c>
      <c r="M30" s="60">
        <v>2</v>
      </c>
      <c r="N30" s="60">
        <v>2</v>
      </c>
      <c r="O30" s="60">
        <v>2</v>
      </c>
      <c r="P30" s="60">
        <v>0</v>
      </c>
      <c r="Q30" s="60">
        <v>2</v>
      </c>
      <c r="R30" s="60">
        <v>2</v>
      </c>
      <c r="S30" s="38"/>
    </row>
    <row r="31" spans="1:20" ht="20.45" customHeight="1" x14ac:dyDescent="0.3">
      <c r="A31" s="51">
        <v>28</v>
      </c>
      <c r="B31" s="58" t="s">
        <v>113</v>
      </c>
      <c r="C31" s="63">
        <v>2</v>
      </c>
      <c r="D31" s="39">
        <v>2</v>
      </c>
      <c r="E31" s="60">
        <v>2</v>
      </c>
      <c r="F31" s="60">
        <v>2</v>
      </c>
      <c r="G31" s="60">
        <v>2</v>
      </c>
      <c r="H31" s="60">
        <v>0</v>
      </c>
      <c r="I31" s="60">
        <v>2</v>
      </c>
      <c r="J31" s="60">
        <v>2</v>
      </c>
      <c r="K31" s="60">
        <v>2</v>
      </c>
      <c r="L31" s="60">
        <v>2</v>
      </c>
      <c r="M31" s="60">
        <v>2</v>
      </c>
      <c r="N31" s="60">
        <v>2</v>
      </c>
      <c r="O31" s="60">
        <v>2</v>
      </c>
      <c r="P31" s="60">
        <v>2</v>
      </c>
      <c r="Q31" s="60">
        <v>2</v>
      </c>
      <c r="R31" s="60">
        <v>2</v>
      </c>
      <c r="S31" s="38"/>
    </row>
    <row r="32" spans="1:20" ht="77.25" customHeight="1" x14ac:dyDescent="0.3">
      <c r="A32" s="52">
        <v>29</v>
      </c>
      <c r="B32" s="59" t="s">
        <v>114</v>
      </c>
      <c r="C32" s="63">
        <v>2</v>
      </c>
      <c r="D32" s="39">
        <v>2</v>
      </c>
      <c r="E32" s="60">
        <v>0</v>
      </c>
      <c r="F32" s="60">
        <v>2</v>
      </c>
      <c r="G32" s="60">
        <v>2</v>
      </c>
      <c r="H32" s="60">
        <v>2</v>
      </c>
      <c r="I32" s="60">
        <v>2</v>
      </c>
      <c r="J32" s="60">
        <v>2</v>
      </c>
      <c r="K32" s="60">
        <v>2</v>
      </c>
      <c r="L32" s="60">
        <v>2</v>
      </c>
      <c r="M32" s="60">
        <v>2</v>
      </c>
      <c r="N32" s="60">
        <v>2</v>
      </c>
      <c r="O32" s="60">
        <v>2</v>
      </c>
      <c r="P32" s="60">
        <v>2</v>
      </c>
      <c r="Q32" s="60">
        <v>2</v>
      </c>
      <c r="R32" s="60">
        <v>2</v>
      </c>
      <c r="S32" s="38"/>
    </row>
    <row r="33" spans="1:19" ht="31.5" customHeight="1" x14ac:dyDescent="0.3">
      <c r="A33" s="51">
        <v>30</v>
      </c>
      <c r="B33" s="59" t="s">
        <v>115</v>
      </c>
      <c r="C33" s="63">
        <v>2</v>
      </c>
      <c r="D33" s="39">
        <v>2</v>
      </c>
      <c r="E33" s="60">
        <v>2</v>
      </c>
      <c r="F33" s="60">
        <v>2</v>
      </c>
      <c r="G33" s="60">
        <v>2</v>
      </c>
      <c r="H33" s="60">
        <v>2</v>
      </c>
      <c r="I33" s="60">
        <v>2</v>
      </c>
      <c r="J33" s="60">
        <v>2</v>
      </c>
      <c r="K33" s="60">
        <v>2</v>
      </c>
      <c r="L33" s="60">
        <v>2</v>
      </c>
      <c r="M33" s="60">
        <v>2</v>
      </c>
      <c r="N33" s="60">
        <v>2</v>
      </c>
      <c r="O33" s="60">
        <v>2</v>
      </c>
      <c r="P33" s="60">
        <v>2</v>
      </c>
      <c r="Q33" s="60">
        <v>2</v>
      </c>
      <c r="R33" s="60">
        <v>2</v>
      </c>
      <c r="S33" s="38"/>
    </row>
    <row r="34" spans="1:19" ht="32.25" customHeight="1" x14ac:dyDescent="0.3">
      <c r="A34" s="52">
        <v>31</v>
      </c>
      <c r="B34" s="59" t="s">
        <v>116</v>
      </c>
      <c r="C34" s="63">
        <v>2</v>
      </c>
      <c r="D34" s="39">
        <v>2</v>
      </c>
      <c r="E34" s="60">
        <v>2</v>
      </c>
      <c r="F34" s="60">
        <v>2</v>
      </c>
      <c r="G34" s="60">
        <v>2</v>
      </c>
      <c r="H34" s="60">
        <v>2</v>
      </c>
      <c r="I34" s="60">
        <v>2</v>
      </c>
      <c r="J34" s="60">
        <v>2</v>
      </c>
      <c r="K34" s="60">
        <v>2</v>
      </c>
      <c r="L34" s="60">
        <v>2</v>
      </c>
      <c r="M34" s="60">
        <v>2</v>
      </c>
      <c r="N34" s="60">
        <v>2</v>
      </c>
      <c r="O34" s="60">
        <v>2</v>
      </c>
      <c r="P34" s="60">
        <v>2</v>
      </c>
      <c r="Q34" s="60">
        <v>2</v>
      </c>
      <c r="R34" s="60">
        <v>2</v>
      </c>
      <c r="S34" s="38"/>
    </row>
    <row r="35" spans="1:19" ht="82.5" customHeight="1" x14ac:dyDescent="0.3">
      <c r="A35" s="51">
        <v>32</v>
      </c>
      <c r="B35" s="59" t="s">
        <v>117</v>
      </c>
      <c r="C35" s="63">
        <v>2</v>
      </c>
      <c r="D35" s="39">
        <v>2</v>
      </c>
      <c r="E35" s="60">
        <v>2</v>
      </c>
      <c r="F35" s="60">
        <v>2</v>
      </c>
      <c r="G35" s="60">
        <v>2</v>
      </c>
      <c r="H35" s="60">
        <v>2</v>
      </c>
      <c r="I35" s="60">
        <v>2</v>
      </c>
      <c r="J35" s="60">
        <v>2</v>
      </c>
      <c r="K35" s="60">
        <v>2</v>
      </c>
      <c r="L35" s="60">
        <v>2</v>
      </c>
      <c r="M35" s="60">
        <v>2</v>
      </c>
      <c r="N35" s="60">
        <v>2</v>
      </c>
      <c r="O35" s="60">
        <v>2</v>
      </c>
      <c r="P35" s="60">
        <v>2</v>
      </c>
      <c r="Q35" s="60">
        <v>2</v>
      </c>
      <c r="R35" s="60">
        <v>2</v>
      </c>
      <c r="S35" s="38"/>
    </row>
    <row r="36" spans="1:19" ht="66" customHeight="1" x14ac:dyDescent="0.3">
      <c r="A36" s="52">
        <v>33</v>
      </c>
      <c r="B36" s="59" t="s">
        <v>118</v>
      </c>
      <c r="C36" s="63">
        <v>2</v>
      </c>
      <c r="D36" s="39">
        <v>2</v>
      </c>
      <c r="E36" s="60">
        <v>0</v>
      </c>
      <c r="F36" s="60">
        <v>2</v>
      </c>
      <c r="G36" s="60">
        <v>2</v>
      </c>
      <c r="H36" s="60">
        <v>2</v>
      </c>
      <c r="I36" s="60">
        <v>2</v>
      </c>
      <c r="J36" s="60">
        <v>2</v>
      </c>
      <c r="K36" s="60">
        <v>2</v>
      </c>
      <c r="L36" s="60">
        <v>2</v>
      </c>
      <c r="M36" s="60">
        <v>2</v>
      </c>
      <c r="N36" s="60">
        <v>0</v>
      </c>
      <c r="O36" s="60">
        <v>0</v>
      </c>
      <c r="P36" s="60">
        <v>2</v>
      </c>
      <c r="Q36" s="60">
        <v>2</v>
      </c>
      <c r="R36" s="60">
        <v>2</v>
      </c>
      <c r="S36" s="38"/>
    </row>
    <row r="37" spans="1:19" ht="33.75" customHeight="1" x14ac:dyDescent="0.3">
      <c r="A37" s="51">
        <v>34</v>
      </c>
      <c r="B37" s="59" t="s">
        <v>119</v>
      </c>
      <c r="C37" s="63">
        <v>2</v>
      </c>
      <c r="D37" s="39">
        <v>2</v>
      </c>
      <c r="E37" s="60">
        <v>2</v>
      </c>
      <c r="F37" s="60">
        <v>2</v>
      </c>
      <c r="G37" s="60">
        <v>0</v>
      </c>
      <c r="H37" s="60">
        <v>2</v>
      </c>
      <c r="I37" s="60">
        <v>2</v>
      </c>
      <c r="J37" s="60">
        <v>0</v>
      </c>
      <c r="K37" s="60">
        <v>2</v>
      </c>
      <c r="L37" s="60">
        <v>2</v>
      </c>
      <c r="M37" s="60">
        <v>2</v>
      </c>
      <c r="N37" s="60">
        <v>2</v>
      </c>
      <c r="O37" s="60">
        <v>2</v>
      </c>
      <c r="P37" s="60">
        <v>0</v>
      </c>
      <c r="Q37" s="60">
        <v>0</v>
      </c>
      <c r="R37" s="60">
        <v>2</v>
      </c>
      <c r="S37" s="38"/>
    </row>
    <row r="38" spans="1:19" ht="29.25" customHeight="1" x14ac:dyDescent="0.3">
      <c r="A38" s="52">
        <v>35</v>
      </c>
      <c r="B38" s="59" t="s">
        <v>120</v>
      </c>
      <c r="C38" s="63">
        <v>2</v>
      </c>
      <c r="D38" s="39">
        <v>2</v>
      </c>
      <c r="E38" s="60">
        <v>2</v>
      </c>
      <c r="F38" s="60">
        <v>2</v>
      </c>
      <c r="G38" s="60">
        <v>2</v>
      </c>
      <c r="H38" s="60">
        <v>2</v>
      </c>
      <c r="I38" s="60">
        <v>2</v>
      </c>
      <c r="J38" s="60">
        <v>2</v>
      </c>
      <c r="K38" s="60">
        <v>2</v>
      </c>
      <c r="L38" s="60">
        <v>2</v>
      </c>
      <c r="M38" s="60">
        <v>2</v>
      </c>
      <c r="N38" s="60">
        <v>2</v>
      </c>
      <c r="O38" s="60">
        <v>2</v>
      </c>
      <c r="P38" s="60">
        <v>2</v>
      </c>
      <c r="Q38" s="60">
        <v>2</v>
      </c>
      <c r="R38" s="60">
        <v>2</v>
      </c>
      <c r="S38" s="38"/>
    </row>
    <row r="39" spans="1:19" ht="32.25" customHeight="1" x14ac:dyDescent="0.3">
      <c r="A39" s="51">
        <v>36</v>
      </c>
      <c r="B39" s="59" t="s">
        <v>121</v>
      </c>
      <c r="C39" s="63">
        <v>2</v>
      </c>
      <c r="D39" s="39">
        <v>2</v>
      </c>
      <c r="E39" s="60">
        <v>2</v>
      </c>
      <c r="F39" s="60">
        <v>2</v>
      </c>
      <c r="G39" s="60">
        <v>2</v>
      </c>
      <c r="H39" s="60">
        <v>0</v>
      </c>
      <c r="I39" s="60">
        <v>2</v>
      </c>
      <c r="J39" s="60">
        <v>2</v>
      </c>
      <c r="K39" s="60">
        <v>2</v>
      </c>
      <c r="L39" s="60">
        <v>2</v>
      </c>
      <c r="M39" s="60">
        <v>2</v>
      </c>
      <c r="N39" s="60">
        <v>0</v>
      </c>
      <c r="O39" s="60">
        <v>2</v>
      </c>
      <c r="P39" s="60">
        <v>2</v>
      </c>
      <c r="Q39" s="60">
        <v>2</v>
      </c>
      <c r="R39" s="60">
        <v>2</v>
      </c>
      <c r="S39" s="38"/>
    </row>
    <row r="40" spans="1:19" ht="20.45" customHeight="1" x14ac:dyDescent="0.3">
      <c r="A40" s="52">
        <v>37</v>
      </c>
      <c r="B40" s="59" t="s">
        <v>122</v>
      </c>
      <c r="C40" s="63">
        <v>2</v>
      </c>
      <c r="D40" s="39">
        <v>2</v>
      </c>
      <c r="E40" s="60">
        <v>2</v>
      </c>
      <c r="F40" s="60">
        <v>0</v>
      </c>
      <c r="G40" s="60">
        <v>0</v>
      </c>
      <c r="H40" s="60">
        <v>2</v>
      </c>
      <c r="I40" s="60">
        <v>0</v>
      </c>
      <c r="J40" s="60">
        <v>0</v>
      </c>
      <c r="K40" s="60">
        <v>0</v>
      </c>
      <c r="L40" s="60">
        <v>2</v>
      </c>
      <c r="M40" s="60">
        <v>0</v>
      </c>
      <c r="N40" s="60">
        <v>2</v>
      </c>
      <c r="O40" s="60">
        <v>0</v>
      </c>
      <c r="P40" s="60">
        <v>0</v>
      </c>
      <c r="Q40" s="60">
        <v>0</v>
      </c>
      <c r="R40" s="60">
        <v>2</v>
      </c>
      <c r="S40" s="38"/>
    </row>
    <row r="41" spans="1:19" ht="44.25" customHeight="1" x14ac:dyDescent="0.3">
      <c r="A41" s="51">
        <v>38</v>
      </c>
      <c r="B41" s="59" t="s">
        <v>123</v>
      </c>
      <c r="C41" s="63">
        <v>2</v>
      </c>
      <c r="D41" s="39">
        <v>0</v>
      </c>
      <c r="E41" s="60">
        <v>0</v>
      </c>
      <c r="F41" s="60">
        <v>0</v>
      </c>
      <c r="G41" s="60">
        <v>0</v>
      </c>
      <c r="H41" s="60">
        <v>2</v>
      </c>
      <c r="I41" s="60">
        <v>2</v>
      </c>
      <c r="J41" s="60">
        <v>0</v>
      </c>
      <c r="K41" s="60">
        <v>0</v>
      </c>
      <c r="L41" s="60">
        <v>2</v>
      </c>
      <c r="M41" s="60">
        <v>2</v>
      </c>
      <c r="N41" s="60">
        <v>0</v>
      </c>
      <c r="O41" s="60">
        <v>0</v>
      </c>
      <c r="P41" s="60">
        <v>0</v>
      </c>
      <c r="Q41" s="60">
        <v>2</v>
      </c>
      <c r="R41" s="60">
        <v>0</v>
      </c>
      <c r="S41" s="38"/>
    </row>
    <row r="42" spans="1:19" ht="62.25" customHeight="1" x14ac:dyDescent="0.3">
      <c r="A42" s="52">
        <v>39</v>
      </c>
      <c r="B42" s="59" t="s">
        <v>124</v>
      </c>
      <c r="C42" s="63">
        <v>2</v>
      </c>
      <c r="D42" s="39">
        <v>0</v>
      </c>
      <c r="E42" s="60">
        <v>2</v>
      </c>
      <c r="F42" s="60">
        <v>2</v>
      </c>
      <c r="G42" s="60">
        <v>2</v>
      </c>
      <c r="H42" s="60">
        <v>0</v>
      </c>
      <c r="I42" s="60">
        <v>2</v>
      </c>
      <c r="J42" s="60">
        <v>2</v>
      </c>
      <c r="K42" s="60">
        <v>0</v>
      </c>
      <c r="L42" s="60">
        <v>2</v>
      </c>
      <c r="M42" s="60">
        <v>2</v>
      </c>
      <c r="N42" s="60">
        <v>0</v>
      </c>
      <c r="O42" s="60">
        <v>0</v>
      </c>
      <c r="P42" s="60">
        <v>0</v>
      </c>
      <c r="Q42" s="60">
        <v>0</v>
      </c>
      <c r="R42" s="60">
        <v>2</v>
      </c>
      <c r="S42" s="38"/>
    </row>
    <row r="43" spans="1:19" ht="27" customHeight="1" x14ac:dyDescent="0.3">
      <c r="A43" s="51">
        <v>40</v>
      </c>
      <c r="B43" s="59" t="s">
        <v>125</v>
      </c>
      <c r="C43" s="63">
        <v>2</v>
      </c>
      <c r="D43" s="39">
        <v>2</v>
      </c>
      <c r="E43" s="60">
        <v>2</v>
      </c>
      <c r="F43" s="60">
        <v>2</v>
      </c>
      <c r="G43" s="60">
        <v>2</v>
      </c>
      <c r="H43" s="60">
        <v>2</v>
      </c>
      <c r="I43" s="60">
        <v>2</v>
      </c>
      <c r="J43" s="60">
        <v>2</v>
      </c>
      <c r="K43" s="60">
        <v>2</v>
      </c>
      <c r="L43" s="60">
        <v>2</v>
      </c>
      <c r="M43" s="60">
        <v>2</v>
      </c>
      <c r="N43" s="60">
        <v>2</v>
      </c>
      <c r="O43" s="60">
        <v>2</v>
      </c>
      <c r="P43" s="60">
        <v>0</v>
      </c>
      <c r="Q43" s="60">
        <v>2</v>
      </c>
      <c r="R43" s="60">
        <v>2</v>
      </c>
      <c r="S43" s="38"/>
    </row>
    <row r="44" spans="1:19" ht="62.25" customHeight="1" x14ac:dyDescent="0.3">
      <c r="A44" s="52">
        <v>41</v>
      </c>
      <c r="B44" s="59" t="s">
        <v>126</v>
      </c>
      <c r="C44" s="63">
        <v>2</v>
      </c>
      <c r="D44" s="39">
        <v>2</v>
      </c>
      <c r="E44" s="60">
        <v>0</v>
      </c>
      <c r="F44" s="60">
        <v>2</v>
      </c>
      <c r="G44" s="60">
        <v>2</v>
      </c>
      <c r="H44" s="60">
        <v>2</v>
      </c>
      <c r="I44" s="60">
        <v>2</v>
      </c>
      <c r="J44" s="60">
        <v>2</v>
      </c>
      <c r="K44" s="60">
        <v>2</v>
      </c>
      <c r="L44" s="60">
        <v>2</v>
      </c>
      <c r="M44" s="60">
        <v>2</v>
      </c>
      <c r="N44" s="60">
        <v>2</v>
      </c>
      <c r="O44" s="60">
        <v>2</v>
      </c>
      <c r="P44" s="60">
        <v>2</v>
      </c>
      <c r="Q44" s="60">
        <v>2</v>
      </c>
      <c r="R44" s="60">
        <v>2</v>
      </c>
      <c r="S44" s="38"/>
    </row>
    <row r="45" spans="1:19" ht="58.5" customHeight="1" x14ac:dyDescent="0.3">
      <c r="A45" s="51">
        <v>42</v>
      </c>
      <c r="B45" s="59" t="s">
        <v>127</v>
      </c>
      <c r="C45" s="63">
        <v>2</v>
      </c>
      <c r="D45" s="39">
        <v>2</v>
      </c>
      <c r="E45" s="60">
        <v>2</v>
      </c>
      <c r="F45" s="60">
        <v>2</v>
      </c>
      <c r="G45" s="60">
        <v>2</v>
      </c>
      <c r="H45" s="60">
        <v>2</v>
      </c>
      <c r="I45" s="60">
        <v>2</v>
      </c>
      <c r="J45" s="60">
        <v>0</v>
      </c>
      <c r="K45" s="60">
        <v>2</v>
      </c>
      <c r="L45" s="60">
        <v>2</v>
      </c>
      <c r="M45" s="60">
        <v>2</v>
      </c>
      <c r="N45" s="60">
        <v>0</v>
      </c>
      <c r="O45" s="60">
        <v>2</v>
      </c>
      <c r="P45" s="60">
        <v>2</v>
      </c>
      <c r="Q45" s="60">
        <v>2</v>
      </c>
      <c r="R45" s="60">
        <v>2</v>
      </c>
      <c r="S45" s="38"/>
    </row>
    <row r="46" spans="1:19" ht="20.45" customHeight="1" x14ac:dyDescent="0.3">
      <c r="A46" s="52">
        <v>43</v>
      </c>
      <c r="B46" s="59" t="s">
        <v>128</v>
      </c>
      <c r="C46" s="63">
        <v>2</v>
      </c>
      <c r="D46" s="39">
        <v>2</v>
      </c>
      <c r="E46" s="60">
        <v>2</v>
      </c>
      <c r="F46" s="60">
        <v>2</v>
      </c>
      <c r="G46" s="60">
        <v>2</v>
      </c>
      <c r="H46" s="60">
        <v>2</v>
      </c>
      <c r="I46" s="60">
        <v>2</v>
      </c>
      <c r="J46" s="60">
        <v>2</v>
      </c>
      <c r="K46" s="60">
        <v>2</v>
      </c>
      <c r="L46" s="60">
        <v>2</v>
      </c>
      <c r="M46" s="60">
        <v>2</v>
      </c>
      <c r="N46" s="60">
        <v>2</v>
      </c>
      <c r="O46" s="60">
        <v>2</v>
      </c>
      <c r="P46" s="60">
        <v>2</v>
      </c>
      <c r="Q46" s="60">
        <v>2</v>
      </c>
      <c r="R46" s="60">
        <v>2</v>
      </c>
      <c r="S46" s="38"/>
    </row>
    <row r="47" spans="1:19" ht="30.75" customHeight="1" x14ac:dyDescent="0.3">
      <c r="A47" s="51">
        <v>44</v>
      </c>
      <c r="B47" s="59" t="s">
        <v>129</v>
      </c>
      <c r="C47" s="63">
        <v>2</v>
      </c>
      <c r="D47" s="39">
        <v>2</v>
      </c>
      <c r="E47" s="60">
        <v>2</v>
      </c>
      <c r="F47" s="60">
        <v>2</v>
      </c>
      <c r="G47" s="60">
        <v>2</v>
      </c>
      <c r="H47" s="60">
        <v>2</v>
      </c>
      <c r="I47" s="60">
        <v>2</v>
      </c>
      <c r="J47" s="60">
        <v>2</v>
      </c>
      <c r="K47" s="60">
        <v>2</v>
      </c>
      <c r="L47" s="60">
        <v>2</v>
      </c>
      <c r="M47" s="60">
        <v>2</v>
      </c>
      <c r="N47" s="60">
        <v>2</v>
      </c>
      <c r="O47" s="60">
        <v>2</v>
      </c>
      <c r="P47" s="60">
        <v>2</v>
      </c>
      <c r="Q47" s="60">
        <v>2</v>
      </c>
      <c r="R47" s="60">
        <v>0</v>
      </c>
      <c r="S47" s="38"/>
    </row>
    <row r="48" spans="1:19" ht="32.25" customHeight="1" x14ac:dyDescent="0.3">
      <c r="A48" s="52">
        <v>45</v>
      </c>
      <c r="B48" s="59" t="s">
        <v>130</v>
      </c>
      <c r="C48" s="63">
        <v>2</v>
      </c>
      <c r="D48" s="39">
        <v>2</v>
      </c>
      <c r="E48" s="60">
        <v>2</v>
      </c>
      <c r="F48" s="60">
        <v>2</v>
      </c>
      <c r="G48" s="60">
        <v>2</v>
      </c>
      <c r="H48" s="60">
        <v>2</v>
      </c>
      <c r="I48" s="60">
        <v>0</v>
      </c>
      <c r="J48" s="60">
        <v>2</v>
      </c>
      <c r="K48" s="60">
        <v>0</v>
      </c>
      <c r="L48" s="60">
        <v>2</v>
      </c>
      <c r="M48" s="60">
        <v>2</v>
      </c>
      <c r="N48" s="60">
        <v>2</v>
      </c>
      <c r="O48" s="60">
        <v>0</v>
      </c>
      <c r="P48" s="60">
        <v>2</v>
      </c>
      <c r="Q48" s="60">
        <v>2</v>
      </c>
      <c r="R48" s="60">
        <v>0</v>
      </c>
      <c r="S48" s="38"/>
    </row>
    <row r="49" spans="1:19" ht="20.45" customHeight="1" x14ac:dyDescent="0.3">
      <c r="A49" s="51">
        <v>46</v>
      </c>
      <c r="B49" s="58" t="s">
        <v>131</v>
      </c>
      <c r="C49" s="63">
        <v>2</v>
      </c>
      <c r="D49" s="39">
        <v>0</v>
      </c>
      <c r="E49" s="60">
        <v>2</v>
      </c>
      <c r="F49" s="60">
        <v>2</v>
      </c>
      <c r="G49" s="60">
        <v>2</v>
      </c>
      <c r="H49" s="60">
        <v>2</v>
      </c>
      <c r="I49" s="60">
        <v>2</v>
      </c>
      <c r="J49" s="60">
        <v>2</v>
      </c>
      <c r="K49" s="60">
        <v>2</v>
      </c>
      <c r="L49" s="60">
        <v>2</v>
      </c>
      <c r="M49" s="60">
        <v>2</v>
      </c>
      <c r="N49" s="60">
        <v>2</v>
      </c>
      <c r="O49" s="60">
        <v>2</v>
      </c>
      <c r="P49" s="60">
        <v>2</v>
      </c>
      <c r="Q49" s="60">
        <v>2</v>
      </c>
      <c r="R49" s="60">
        <v>2</v>
      </c>
      <c r="S49" s="38"/>
    </row>
    <row r="50" spans="1:19" ht="34.5" customHeight="1" x14ac:dyDescent="0.3">
      <c r="A50" s="52">
        <v>47</v>
      </c>
      <c r="B50" s="59" t="s">
        <v>132</v>
      </c>
      <c r="C50" s="63">
        <v>2</v>
      </c>
      <c r="D50" s="39">
        <v>2</v>
      </c>
      <c r="E50" s="60">
        <v>2</v>
      </c>
      <c r="F50" s="60">
        <v>2</v>
      </c>
      <c r="G50" s="60">
        <v>2</v>
      </c>
      <c r="H50" s="60">
        <v>2</v>
      </c>
      <c r="I50" s="60">
        <v>2</v>
      </c>
      <c r="J50" s="60">
        <v>2</v>
      </c>
      <c r="K50" s="60">
        <v>2</v>
      </c>
      <c r="L50" s="60">
        <v>2</v>
      </c>
      <c r="M50" s="60">
        <v>2</v>
      </c>
      <c r="N50" s="60">
        <v>2</v>
      </c>
      <c r="O50" s="60">
        <v>2</v>
      </c>
      <c r="P50" s="60">
        <v>2</v>
      </c>
      <c r="Q50" s="60">
        <v>2</v>
      </c>
      <c r="R50" s="60">
        <v>2</v>
      </c>
      <c r="S50" s="38"/>
    </row>
    <row r="51" spans="1:19" ht="30" customHeight="1" x14ac:dyDescent="0.3">
      <c r="A51" s="51">
        <v>48</v>
      </c>
      <c r="B51" s="59" t="s">
        <v>133</v>
      </c>
      <c r="C51" s="63">
        <v>2</v>
      </c>
      <c r="D51" s="39">
        <v>2</v>
      </c>
      <c r="E51" s="60">
        <v>2</v>
      </c>
      <c r="F51" s="60">
        <v>2</v>
      </c>
      <c r="G51" s="60">
        <v>0</v>
      </c>
      <c r="H51" s="60">
        <v>2</v>
      </c>
      <c r="I51" s="60">
        <v>2</v>
      </c>
      <c r="J51" s="60">
        <v>2</v>
      </c>
      <c r="K51" s="60">
        <v>2</v>
      </c>
      <c r="L51" s="60">
        <v>2</v>
      </c>
      <c r="M51" s="60">
        <v>0</v>
      </c>
      <c r="N51" s="60">
        <v>2</v>
      </c>
      <c r="O51" s="60">
        <v>2</v>
      </c>
      <c r="P51" s="60">
        <v>2</v>
      </c>
      <c r="Q51" s="60">
        <v>2</v>
      </c>
      <c r="R51" s="60">
        <v>2</v>
      </c>
      <c r="S51" s="38"/>
    </row>
    <row r="52" spans="1:19" ht="20.45" customHeight="1" x14ac:dyDescent="0.3">
      <c r="A52" s="52">
        <v>49</v>
      </c>
      <c r="B52" s="59" t="s">
        <v>134</v>
      </c>
      <c r="C52" s="63">
        <v>2</v>
      </c>
      <c r="D52" s="39">
        <v>2</v>
      </c>
      <c r="E52" s="60">
        <v>0</v>
      </c>
      <c r="F52" s="60">
        <v>2</v>
      </c>
      <c r="G52" s="60">
        <v>2</v>
      </c>
      <c r="H52" s="60">
        <v>2</v>
      </c>
      <c r="I52" s="60">
        <v>2</v>
      </c>
      <c r="J52" s="60">
        <v>2</v>
      </c>
      <c r="K52" s="60">
        <v>2</v>
      </c>
      <c r="L52" s="60">
        <v>2</v>
      </c>
      <c r="M52" s="60">
        <v>0</v>
      </c>
      <c r="N52" s="60">
        <v>2</v>
      </c>
      <c r="O52" s="60">
        <v>2</v>
      </c>
      <c r="P52" s="60">
        <v>2</v>
      </c>
      <c r="Q52" s="60">
        <v>2</v>
      </c>
      <c r="R52" s="60">
        <v>2</v>
      </c>
      <c r="S52" s="38"/>
    </row>
    <row r="53" spans="1:19" ht="33.75" customHeight="1" x14ac:dyDescent="0.3">
      <c r="A53" s="51">
        <v>50</v>
      </c>
      <c r="B53" s="59" t="s">
        <v>135</v>
      </c>
      <c r="C53" s="63">
        <v>7</v>
      </c>
      <c r="D53" s="39">
        <v>7</v>
      </c>
      <c r="E53" s="60">
        <v>7</v>
      </c>
      <c r="F53" s="60">
        <v>7</v>
      </c>
      <c r="G53" s="60">
        <v>7</v>
      </c>
      <c r="H53" s="60">
        <v>7</v>
      </c>
      <c r="I53" s="60">
        <v>7</v>
      </c>
      <c r="J53" s="60">
        <v>7</v>
      </c>
      <c r="K53" s="60">
        <v>7</v>
      </c>
      <c r="L53" s="60">
        <v>7</v>
      </c>
      <c r="M53" s="60">
        <v>7</v>
      </c>
      <c r="N53" s="60">
        <v>7</v>
      </c>
      <c r="O53" s="60">
        <v>7</v>
      </c>
      <c r="P53" s="60">
        <v>7</v>
      </c>
      <c r="Q53" s="60">
        <v>7</v>
      </c>
      <c r="R53" s="60">
        <v>7</v>
      </c>
      <c r="S53" s="38"/>
    </row>
    <row r="54" spans="1:19" ht="16.5" x14ac:dyDescent="0.3">
      <c r="A54" s="34"/>
      <c r="B54" s="36" t="s">
        <v>54</v>
      </c>
      <c r="C54" s="64">
        <f>SUM(C4:C53)</f>
        <v>105</v>
      </c>
      <c r="D54" s="37">
        <f t="shared" ref="D54:R54" si="0">SUM(D4:D53)</f>
        <v>95</v>
      </c>
      <c r="E54" s="37">
        <f t="shared" si="0"/>
        <v>79</v>
      </c>
      <c r="F54" s="37">
        <f t="shared" si="0"/>
        <v>99</v>
      </c>
      <c r="G54" s="37">
        <f t="shared" si="0"/>
        <v>92</v>
      </c>
      <c r="H54" s="37">
        <f t="shared" si="0"/>
        <v>85</v>
      </c>
      <c r="I54" s="37">
        <f t="shared" si="0"/>
        <v>93</v>
      </c>
      <c r="J54" s="37">
        <f t="shared" si="0"/>
        <v>91</v>
      </c>
      <c r="K54" s="37">
        <f t="shared" si="0"/>
        <v>95</v>
      </c>
      <c r="L54" s="37">
        <f t="shared" si="0"/>
        <v>99</v>
      </c>
      <c r="M54" s="37">
        <f t="shared" si="0"/>
        <v>93</v>
      </c>
      <c r="N54" s="37">
        <f t="shared" si="0"/>
        <v>83</v>
      </c>
      <c r="O54" s="37">
        <f t="shared" si="0"/>
        <v>89</v>
      </c>
      <c r="P54" s="37">
        <f t="shared" si="0"/>
        <v>85</v>
      </c>
      <c r="Q54" s="37">
        <f t="shared" si="0"/>
        <v>99</v>
      </c>
      <c r="R54" s="37">
        <f t="shared" si="0"/>
        <v>91</v>
      </c>
      <c r="S54" s="38"/>
    </row>
    <row r="55" spans="1:19" ht="16.5" x14ac:dyDescent="0.3">
      <c r="A55" s="33"/>
    </row>
    <row r="58" spans="1:19" ht="16.5" x14ac:dyDescent="0.35">
      <c r="B58" s="66" t="s">
        <v>142</v>
      </c>
      <c r="C58" s="62" t="s">
        <v>45</v>
      </c>
      <c r="D58" s="62" t="s">
        <v>141</v>
      </c>
    </row>
    <row r="59" spans="1:19" x14ac:dyDescent="0.3">
      <c r="B59" s="65" t="s">
        <v>136</v>
      </c>
      <c r="C59" s="71">
        <f>AVERAGE(D4:D53)</f>
        <v>1.9</v>
      </c>
      <c r="D59" s="67">
        <f>RANK(C59,C$59:C$73,1)</f>
        <v>11</v>
      </c>
    </row>
    <row r="60" spans="1:19" x14ac:dyDescent="0.3">
      <c r="B60" s="65" t="s">
        <v>76</v>
      </c>
      <c r="C60" s="72">
        <f>AVERAGE(E4:E53)</f>
        <v>1.58</v>
      </c>
      <c r="D60" s="67">
        <f t="shared" ref="D60:D73" si="1">RANK(C60,C$59:C$73,1)</f>
        <v>1</v>
      </c>
    </row>
    <row r="61" spans="1:19" x14ac:dyDescent="0.3">
      <c r="B61" s="65" t="s">
        <v>77</v>
      </c>
      <c r="C61" s="72">
        <f>AVERAGE(F4:F53)</f>
        <v>1.98</v>
      </c>
      <c r="D61" s="67">
        <f t="shared" si="1"/>
        <v>13</v>
      </c>
    </row>
    <row r="62" spans="1:19" x14ac:dyDescent="0.3">
      <c r="B62" s="65" t="s">
        <v>78</v>
      </c>
      <c r="C62" s="72">
        <f>AVERAGE(G4:G53)</f>
        <v>1.84</v>
      </c>
      <c r="D62" s="67">
        <f t="shared" si="1"/>
        <v>8</v>
      </c>
    </row>
    <row r="63" spans="1:19" x14ac:dyDescent="0.3">
      <c r="B63" s="65" t="s">
        <v>137</v>
      </c>
      <c r="C63" s="72">
        <f>AVERAGE(H4:H53)</f>
        <v>1.7</v>
      </c>
      <c r="D63" s="67">
        <f t="shared" si="1"/>
        <v>3</v>
      </c>
    </row>
    <row r="64" spans="1:19" x14ac:dyDescent="0.3">
      <c r="B64" s="65" t="s">
        <v>79</v>
      </c>
      <c r="C64" s="72">
        <f>AVERAGE(I4:I53)</f>
        <v>1.86</v>
      </c>
      <c r="D64" s="67">
        <f t="shared" si="1"/>
        <v>9</v>
      </c>
    </row>
    <row r="65" spans="2:4" x14ac:dyDescent="0.3">
      <c r="B65" s="65" t="s">
        <v>80</v>
      </c>
      <c r="C65" s="72">
        <f>AVERAGE(J4:J53)</f>
        <v>1.82</v>
      </c>
      <c r="D65" s="67">
        <f t="shared" si="1"/>
        <v>6</v>
      </c>
    </row>
    <row r="66" spans="2:4" x14ac:dyDescent="0.3">
      <c r="B66" s="65" t="s">
        <v>138</v>
      </c>
      <c r="C66" s="72">
        <f>AVERAGE(K4:K53)</f>
        <v>1.9</v>
      </c>
      <c r="D66" s="67">
        <f t="shared" si="1"/>
        <v>11</v>
      </c>
    </row>
    <row r="67" spans="2:4" x14ac:dyDescent="0.3">
      <c r="B67" s="65" t="s">
        <v>81</v>
      </c>
      <c r="C67" s="72">
        <f>AVERAGE(L4:L53)</f>
        <v>1.98</v>
      </c>
      <c r="D67" s="67">
        <f t="shared" si="1"/>
        <v>13</v>
      </c>
    </row>
    <row r="68" spans="2:4" x14ac:dyDescent="0.3">
      <c r="B68" s="65" t="s">
        <v>82</v>
      </c>
      <c r="C68" s="72">
        <f>AVERAGE(M4:M53)</f>
        <v>1.86</v>
      </c>
      <c r="D68" s="67">
        <f t="shared" si="1"/>
        <v>9</v>
      </c>
    </row>
    <row r="69" spans="2:4" x14ac:dyDescent="0.3">
      <c r="B69" s="65" t="s">
        <v>83</v>
      </c>
      <c r="C69" s="72">
        <f>AVERAGE(N4:N53)</f>
        <v>1.66</v>
      </c>
      <c r="D69" s="67">
        <f t="shared" si="1"/>
        <v>2</v>
      </c>
    </row>
    <row r="70" spans="2:4" x14ac:dyDescent="0.3">
      <c r="B70" s="65" t="s">
        <v>84</v>
      </c>
      <c r="C70" s="72">
        <f>AVERAGE(O4:O53)</f>
        <v>1.78</v>
      </c>
      <c r="D70" s="67">
        <f t="shared" si="1"/>
        <v>5</v>
      </c>
    </row>
    <row r="71" spans="2:4" x14ac:dyDescent="0.3">
      <c r="B71" s="65" t="s">
        <v>139</v>
      </c>
      <c r="C71" s="72">
        <f>AVERAGE(P4:P53)</f>
        <v>1.7</v>
      </c>
      <c r="D71" s="67">
        <f t="shared" si="1"/>
        <v>3</v>
      </c>
    </row>
    <row r="72" spans="2:4" x14ac:dyDescent="0.3">
      <c r="B72" s="65" t="s">
        <v>85</v>
      </c>
      <c r="C72" s="72">
        <f>AVERAGE(Q4:Q53)</f>
        <v>1.98</v>
      </c>
      <c r="D72" s="67">
        <f t="shared" si="1"/>
        <v>13</v>
      </c>
    </row>
    <row r="73" spans="2:4" x14ac:dyDescent="0.3">
      <c r="B73" s="65" t="s">
        <v>140</v>
      </c>
      <c r="C73" s="72">
        <f>AVERAGE(R4:R53)</f>
        <v>1.82</v>
      </c>
      <c r="D73" s="67">
        <f t="shared" si="1"/>
        <v>6</v>
      </c>
    </row>
  </sheetData>
  <mergeCells count="1">
    <mergeCell ref="B2:C2"/>
  </mergeCells>
  <phoneticPr fontId="14" type="noConversion"/>
  <printOptions horizontalCentered="1"/>
  <pageMargins left="0.19685039370078741" right="0.23622047244094491" top="0.98425196850393704" bottom="0.59055118110236227" header="0.51181102362204722" footer="0.51181102362204722"/>
  <pageSetup paperSize="9" scale="60" orientation="portrait" verticalDpi="4294967292" r:id="rId1"/>
  <ignoredErrors>
    <ignoredError sqref="C59 C60:C73" formulaRange="1"/>
  </ignoredError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NOTE GLOBALE</vt:lpstr>
      <vt:lpstr>Resultats</vt:lpstr>
      <vt:lpstr>'NOTE GLOBALE'!Zone_d_impression</vt:lpstr>
      <vt:lpstr>Resultats!Zone_d_impression</vt:lpstr>
    </vt:vector>
  </TitlesOfParts>
  <Company>KAC Congo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Florence ROCH DEHORTER</dc:creator>
  <cp:lastModifiedBy>azerty</cp:lastModifiedBy>
  <cp:lastPrinted>2015-11-16T17:11:40Z</cp:lastPrinted>
  <dcterms:created xsi:type="dcterms:W3CDTF">2014-06-10T15:00:26Z</dcterms:created>
  <dcterms:modified xsi:type="dcterms:W3CDTF">2015-11-16T18:09:19Z</dcterms:modified>
</cp:coreProperties>
</file>