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hidePivotFieldList="1" defaultThemeVersion="124226"/>
  <bookViews>
    <workbookView xWindow="480" yWindow="216" windowWidth="14112" windowHeight="7116" activeTab="1"/>
  </bookViews>
  <sheets>
    <sheet name="Tableau de Bord à remplir" sheetId="1" r:id="rId1"/>
    <sheet name="Calculs" sheetId="7" r:id="rId2"/>
  </sheets>
  <calcPr calcId="125725"/>
</workbook>
</file>

<file path=xl/calcChain.xml><?xml version="1.0" encoding="utf-8"?>
<calcChain xmlns="http://schemas.openxmlformats.org/spreadsheetml/2006/main">
  <c r="B3" i="7"/>
  <c r="C3" s="1"/>
  <c r="F2" i="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B10" i="7" l="1"/>
  <c r="C10" s="1"/>
  <c r="B9"/>
  <c r="C9" s="1"/>
  <c r="B8"/>
  <c r="C8" s="1"/>
  <c r="B7"/>
  <c r="C7" s="1"/>
  <c r="B6"/>
  <c r="C6" s="1"/>
  <c r="B5"/>
  <c r="C5" s="1"/>
  <c r="B4"/>
  <c r="C4" s="1"/>
</calcChain>
</file>

<file path=xl/sharedStrings.xml><?xml version="1.0" encoding="utf-8"?>
<sst xmlns="http://schemas.openxmlformats.org/spreadsheetml/2006/main" count="509" uniqueCount="29">
  <si>
    <t>Heure</t>
  </si>
  <si>
    <t xml:space="preserve">Nom </t>
  </si>
  <si>
    <t>Objet de la visite</t>
  </si>
  <si>
    <t>Produit(s)</t>
  </si>
  <si>
    <t>Date</t>
  </si>
  <si>
    <t>MRH</t>
  </si>
  <si>
    <t>Epargne</t>
  </si>
  <si>
    <t>Auto</t>
  </si>
  <si>
    <t>Gestion</t>
  </si>
  <si>
    <t>Souscription</t>
  </si>
  <si>
    <t>Informations</t>
  </si>
  <si>
    <t>Général</t>
  </si>
  <si>
    <t>Prevoyance</t>
  </si>
  <si>
    <t>Europe Assistance</t>
  </si>
  <si>
    <t>Pro</t>
  </si>
  <si>
    <t>Santé</t>
  </si>
  <si>
    <t>Risque Management</t>
  </si>
  <si>
    <t>Plage horaire</t>
  </si>
  <si>
    <t>10:00 - 11:00</t>
  </si>
  <si>
    <t>11:00 - 12:00</t>
  </si>
  <si>
    <t>12:00 - 13:00</t>
  </si>
  <si>
    <t>13:00 - 14:00</t>
  </si>
  <si>
    <t>14:00 - 15:00</t>
  </si>
  <si>
    <t>16:00 - 17:00</t>
  </si>
  <si>
    <t>15:00 - 16:00</t>
  </si>
  <si>
    <t>Moyenne visiteurs par plage horaire</t>
  </si>
  <si>
    <t>Cumuls visiteurs par plage horaire</t>
  </si>
  <si>
    <t>Affect</t>
  </si>
  <si>
    <t>09:00 - 10:00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</si>
</sst>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[$-409]h:mm\ AM/PM;@"/>
    <numFmt numFmtId="166" formatCode="[$-F400]h:mm:ss\ AM/PM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/>
    <xf numFmtId="20" fontId="0" fillId="0" borderId="0" xfId="0" applyNumberFormat="1"/>
    <xf numFmtId="0" fontId="0" fillId="2" borderId="1" xfId="0" applyFill="1" applyBorder="1"/>
    <xf numFmtId="166" fontId="0" fillId="3" borderId="1" xfId="0" applyNumberFormat="1" applyFill="1" applyBorder="1"/>
    <xf numFmtId="0" fontId="0" fillId="3" borderId="1" xfId="0" applyFill="1" applyBorder="1"/>
    <xf numFmtId="0" fontId="0" fillId="0" borderId="0" xfId="0" applyNumberFormat="1"/>
    <xf numFmtId="0" fontId="0" fillId="3" borderId="1" xfId="0" quotePrefix="1" applyFill="1" applyBorder="1"/>
    <xf numFmtId="0" fontId="0" fillId="0" borderId="0" xfId="0" quotePrefix="1" applyNumberFormat="1"/>
  </cellXfs>
  <cellStyles count="1">
    <cellStyle name="Normal" xfId="0" builtinId="0"/>
  </cellStyles>
  <dxfs count="4">
    <dxf>
      <numFmt numFmtId="0" formatCode="General"/>
    </dxf>
    <dxf>
      <numFmt numFmtId="165" formatCode="[$-409]h:mm\ AM/PM;@"/>
    </dxf>
    <dxf>
      <numFmt numFmtId="164" formatCode="[$-F800]dddd\,\ mmmm\ dd\,\ yyyy"/>
    </dxf>
    <dxf>
      <alignment horizontal="center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1:F247" totalsRowShown="0" headerRowDxfId="3">
  <autoFilter ref="A1:F247">
    <filterColumn colId="5"/>
  </autoFilter>
  <tableColumns count="6">
    <tableColumn id="1" name="Date" dataDxfId="2"/>
    <tableColumn id="6" name="Heure" dataDxfId="1"/>
    <tableColumn id="2" name="Nom "/>
    <tableColumn id="3" name="Objet de la visite"/>
    <tableColumn id="4" name="Produit(s)"/>
    <tableColumn id="8" name="Affect" dataDxfId="0">
      <calculatedColumnFormula>IF(OR(A2="",AND(A2=A1,LEFT(TEXT(B1,"hh:mm"),2)=LEFT(TEXT(B2,"hh:mm"),2))),"",LEFT(TEXT(B2,"hh:mm"),2))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7"/>
  <sheetViews>
    <sheetView workbookViewId="0">
      <selection activeCell="H6" sqref="H6"/>
    </sheetView>
  </sheetViews>
  <sheetFormatPr baseColWidth="10" defaultRowHeight="14.4"/>
  <cols>
    <col min="1" max="1" width="25.5546875" style="3" bestFit="1" customWidth="1"/>
    <col min="2" max="2" width="11.44140625" style="5"/>
    <col min="3" max="3" width="22.109375" customWidth="1"/>
    <col min="4" max="4" width="29.44140625" customWidth="1"/>
    <col min="5" max="5" width="25.44140625" customWidth="1"/>
    <col min="6" max="6" width="10.6640625" customWidth="1"/>
  </cols>
  <sheetData>
    <row r="1" spans="1:9">
      <c r="A1" s="2" t="s">
        <v>4</v>
      </c>
      <c r="B1" s="4" t="s">
        <v>0</v>
      </c>
      <c r="C1" s="1" t="s">
        <v>1</v>
      </c>
      <c r="D1" s="1" t="s">
        <v>2</v>
      </c>
      <c r="E1" s="1" t="s">
        <v>3</v>
      </c>
      <c r="F1" s="1" t="s">
        <v>27</v>
      </c>
    </row>
    <row r="2" spans="1:9">
      <c r="A2" s="3">
        <v>42285</v>
      </c>
      <c r="B2" s="5">
        <v>0.38541666666666669</v>
      </c>
      <c r="D2" t="s">
        <v>10</v>
      </c>
      <c r="E2" t="s">
        <v>11</v>
      </c>
      <c r="F2" s="12" t="str">
        <f t="shared" ref="F2:F65" si="0">IF(OR(A2="",AND(A2=A1,LEFT(TEXT(B1,"hh:mm"),2)=LEFT(TEXT(B2,"hh:mm"),2))),"",LEFT(TEXT(B2,"hh:mm"),2))</f>
        <v>09</v>
      </c>
      <c r="H2" s="5"/>
      <c r="I2" s="10"/>
    </row>
    <row r="3" spans="1:9">
      <c r="A3" s="3">
        <v>42285</v>
      </c>
      <c r="B3" s="5">
        <v>0.41666666666666669</v>
      </c>
      <c r="D3" t="s">
        <v>9</v>
      </c>
      <c r="E3" t="s">
        <v>5</v>
      </c>
      <c r="F3" s="10" t="str">
        <f t="shared" si="0"/>
        <v>10</v>
      </c>
    </row>
    <row r="4" spans="1:9">
      <c r="A4" s="3">
        <v>42285</v>
      </c>
      <c r="B4" s="5">
        <v>0.5083333333333333</v>
      </c>
      <c r="D4" t="s">
        <v>9</v>
      </c>
      <c r="E4" t="s">
        <v>6</v>
      </c>
      <c r="F4" s="10" t="str">
        <f t="shared" si="0"/>
        <v>12</v>
      </c>
    </row>
    <row r="5" spans="1:9">
      <c r="A5" s="3">
        <v>42285</v>
      </c>
      <c r="B5" s="5">
        <v>0.58194444444444449</v>
      </c>
      <c r="D5" t="s">
        <v>9</v>
      </c>
      <c r="E5" t="s">
        <v>7</v>
      </c>
      <c r="F5" s="10" t="str">
        <f t="shared" si="0"/>
        <v>13</v>
      </c>
    </row>
    <row r="6" spans="1:9">
      <c r="A6" s="3">
        <v>42285</v>
      </c>
      <c r="B6" s="5">
        <v>0.58333333333333337</v>
      </c>
      <c r="D6" t="s">
        <v>8</v>
      </c>
      <c r="E6" t="s">
        <v>6</v>
      </c>
      <c r="F6" s="10" t="str">
        <f t="shared" si="0"/>
        <v>14</v>
      </c>
    </row>
    <row r="7" spans="1:9">
      <c r="A7" s="3">
        <v>42285</v>
      </c>
      <c r="B7" s="5">
        <v>0.66666666666666663</v>
      </c>
      <c r="D7" t="s">
        <v>9</v>
      </c>
      <c r="E7" t="s">
        <v>5</v>
      </c>
      <c r="F7" s="10" t="str">
        <f t="shared" si="0"/>
        <v>16</v>
      </c>
    </row>
    <row r="8" spans="1:9">
      <c r="A8" s="3">
        <v>42286</v>
      </c>
      <c r="B8" s="5">
        <v>0.39583333333333331</v>
      </c>
      <c r="D8" t="s">
        <v>8</v>
      </c>
      <c r="E8" t="s">
        <v>5</v>
      </c>
      <c r="F8" s="10" t="str">
        <f t="shared" si="0"/>
        <v>09</v>
      </c>
    </row>
    <row r="9" spans="1:9">
      <c r="A9" s="3">
        <v>42286</v>
      </c>
      <c r="B9" s="5">
        <v>0.41666666666666669</v>
      </c>
      <c r="D9" t="s">
        <v>10</v>
      </c>
      <c r="E9" t="s">
        <v>12</v>
      </c>
      <c r="F9" s="10" t="str">
        <f t="shared" si="0"/>
        <v>10</v>
      </c>
    </row>
    <row r="10" spans="1:9">
      <c r="A10" s="3">
        <v>42286</v>
      </c>
      <c r="B10" s="5">
        <v>0.41666666666666669</v>
      </c>
      <c r="D10" t="s">
        <v>9</v>
      </c>
      <c r="E10" t="s">
        <v>7</v>
      </c>
      <c r="F10" s="10" t="str">
        <f t="shared" si="0"/>
        <v/>
      </c>
    </row>
    <row r="11" spans="1:9">
      <c r="A11" s="3">
        <v>42286</v>
      </c>
      <c r="B11" s="5">
        <v>0.52777777777777779</v>
      </c>
      <c r="D11" t="s">
        <v>10</v>
      </c>
      <c r="E11" t="s">
        <v>7</v>
      </c>
      <c r="F11" s="10" t="str">
        <f t="shared" si="0"/>
        <v>12</v>
      </c>
    </row>
    <row r="12" spans="1:9">
      <c r="A12" s="3">
        <v>42286</v>
      </c>
      <c r="B12" s="5">
        <v>0.53125</v>
      </c>
      <c r="D12" t="s">
        <v>10</v>
      </c>
      <c r="E12" t="s">
        <v>5</v>
      </c>
      <c r="F12" s="10" t="str">
        <f t="shared" si="0"/>
        <v/>
      </c>
    </row>
    <row r="13" spans="1:9">
      <c r="A13" s="3">
        <v>42286</v>
      </c>
      <c r="B13" s="5">
        <v>0.53472222222222221</v>
      </c>
      <c r="D13" t="s">
        <v>10</v>
      </c>
      <c r="E13" t="s">
        <v>7</v>
      </c>
      <c r="F13" s="10" t="str">
        <f t="shared" si="0"/>
        <v/>
      </c>
    </row>
    <row r="14" spans="1:9">
      <c r="A14" s="3">
        <v>42286</v>
      </c>
      <c r="B14" s="5">
        <v>0.60416666666666663</v>
      </c>
      <c r="D14" t="s">
        <v>8</v>
      </c>
      <c r="E14" t="s">
        <v>7</v>
      </c>
      <c r="F14" s="10" t="str">
        <f t="shared" si="0"/>
        <v>14</v>
      </c>
    </row>
    <row r="15" spans="1:9">
      <c r="A15" s="3">
        <v>42286</v>
      </c>
      <c r="B15" s="5">
        <v>0.625</v>
      </c>
      <c r="D15" t="s">
        <v>10</v>
      </c>
      <c r="E15" t="s">
        <v>6</v>
      </c>
      <c r="F15" s="10" t="str">
        <f t="shared" si="0"/>
        <v>15</v>
      </c>
    </row>
    <row r="16" spans="1:9">
      <c r="A16" s="3">
        <v>42286</v>
      </c>
      <c r="B16" s="5">
        <v>0.62986111111111109</v>
      </c>
      <c r="D16" t="s">
        <v>8</v>
      </c>
      <c r="E16" t="s">
        <v>6</v>
      </c>
      <c r="F16" s="10" t="str">
        <f t="shared" si="0"/>
        <v/>
      </c>
    </row>
    <row r="17" spans="1:6">
      <c r="A17" s="3">
        <v>42286</v>
      </c>
      <c r="B17" s="5">
        <v>0.64166666666666672</v>
      </c>
      <c r="D17" t="s">
        <v>9</v>
      </c>
      <c r="E17" t="s">
        <v>6</v>
      </c>
      <c r="F17" s="10" t="str">
        <f t="shared" si="0"/>
        <v/>
      </c>
    </row>
    <row r="18" spans="1:6">
      <c r="A18" s="3">
        <v>42286</v>
      </c>
      <c r="B18" s="5">
        <v>0.6777777777777777</v>
      </c>
      <c r="D18" t="s">
        <v>8</v>
      </c>
      <c r="E18" t="s">
        <v>6</v>
      </c>
      <c r="F18" s="10" t="str">
        <f t="shared" si="0"/>
        <v>16</v>
      </c>
    </row>
    <row r="19" spans="1:6">
      <c r="A19" s="3">
        <v>42286</v>
      </c>
      <c r="B19" s="5">
        <v>0.6777777777777777</v>
      </c>
      <c r="D19" t="s">
        <v>8</v>
      </c>
      <c r="E19" t="s">
        <v>7</v>
      </c>
      <c r="F19" s="10" t="str">
        <f t="shared" si="0"/>
        <v/>
      </c>
    </row>
    <row r="20" spans="1:6">
      <c r="A20" s="3">
        <v>42289</v>
      </c>
      <c r="B20" s="5">
        <v>0.40277777777777773</v>
      </c>
      <c r="D20" t="s">
        <v>10</v>
      </c>
      <c r="E20" t="s">
        <v>6</v>
      </c>
      <c r="F20" s="10" t="str">
        <f t="shared" si="0"/>
        <v>09</v>
      </c>
    </row>
    <row r="21" spans="1:6">
      <c r="A21" s="3">
        <v>42289</v>
      </c>
      <c r="B21" s="5">
        <v>0.40277777777777773</v>
      </c>
      <c r="D21" t="s">
        <v>8</v>
      </c>
      <c r="E21" t="s">
        <v>5</v>
      </c>
      <c r="F21" s="10" t="str">
        <f t="shared" si="0"/>
        <v/>
      </c>
    </row>
    <row r="22" spans="1:6">
      <c r="A22" s="3">
        <v>42289</v>
      </c>
      <c r="B22" s="5">
        <v>0.42708333333333331</v>
      </c>
      <c r="D22" t="s">
        <v>9</v>
      </c>
      <c r="E22" t="s">
        <v>7</v>
      </c>
      <c r="F22" s="10" t="str">
        <f t="shared" si="0"/>
        <v>10</v>
      </c>
    </row>
    <row r="23" spans="1:6">
      <c r="A23" s="3">
        <v>42289</v>
      </c>
      <c r="B23" s="5">
        <v>0.54513888888888895</v>
      </c>
      <c r="D23" t="s">
        <v>10</v>
      </c>
      <c r="E23" t="s">
        <v>5</v>
      </c>
      <c r="F23" s="10" t="str">
        <f t="shared" si="0"/>
        <v>13</v>
      </c>
    </row>
    <row r="24" spans="1:6">
      <c r="A24" s="3">
        <v>42289</v>
      </c>
      <c r="B24" s="5">
        <v>0.54513888888888895</v>
      </c>
      <c r="D24" t="s">
        <v>10</v>
      </c>
      <c r="E24" t="s">
        <v>11</v>
      </c>
      <c r="F24" s="10" t="str">
        <f t="shared" si="0"/>
        <v/>
      </c>
    </row>
    <row r="25" spans="1:6">
      <c r="A25" s="3">
        <v>42289</v>
      </c>
      <c r="B25" s="5">
        <v>0.54513888888888895</v>
      </c>
      <c r="D25" t="s">
        <v>10</v>
      </c>
      <c r="E25" t="s">
        <v>11</v>
      </c>
      <c r="F25" s="10" t="str">
        <f t="shared" si="0"/>
        <v/>
      </c>
    </row>
    <row r="26" spans="1:6">
      <c r="A26" s="3">
        <v>42289</v>
      </c>
      <c r="B26" s="5">
        <v>0.54722222222222217</v>
      </c>
      <c r="D26" t="s">
        <v>10</v>
      </c>
      <c r="E26" t="s">
        <v>7</v>
      </c>
      <c r="F26" s="10" t="str">
        <f t="shared" si="0"/>
        <v/>
      </c>
    </row>
    <row r="27" spans="1:6">
      <c r="A27" s="3">
        <v>42289</v>
      </c>
      <c r="B27" s="5">
        <v>0.54861111111111105</v>
      </c>
      <c r="D27" t="s">
        <v>10</v>
      </c>
      <c r="E27" t="s">
        <v>12</v>
      </c>
      <c r="F27" s="10" t="str">
        <f t="shared" si="0"/>
        <v/>
      </c>
    </row>
    <row r="28" spans="1:6">
      <c r="A28" s="3">
        <v>42289</v>
      </c>
      <c r="B28" s="5">
        <v>0.54861111111111105</v>
      </c>
      <c r="D28" t="s">
        <v>10</v>
      </c>
      <c r="E28" t="s">
        <v>11</v>
      </c>
      <c r="F28" s="10" t="str">
        <f t="shared" si="0"/>
        <v/>
      </c>
    </row>
    <row r="29" spans="1:6">
      <c r="A29" s="3">
        <v>42289</v>
      </c>
      <c r="B29" s="5">
        <v>0.57291666666666663</v>
      </c>
      <c r="D29" t="s">
        <v>8</v>
      </c>
      <c r="E29" t="s">
        <v>5</v>
      </c>
      <c r="F29" s="10" t="str">
        <f t="shared" si="0"/>
        <v/>
      </c>
    </row>
    <row r="30" spans="1:6">
      <c r="A30" s="3">
        <v>42289</v>
      </c>
      <c r="B30" s="5">
        <v>0.57291666666666663</v>
      </c>
      <c r="D30" t="s">
        <v>10</v>
      </c>
      <c r="E30" t="s">
        <v>11</v>
      </c>
      <c r="F30" s="10" t="str">
        <f t="shared" si="0"/>
        <v/>
      </c>
    </row>
    <row r="31" spans="1:6">
      <c r="A31" s="3">
        <v>42289</v>
      </c>
      <c r="B31" s="5">
        <v>0.57291666666666663</v>
      </c>
      <c r="D31" t="s">
        <v>10</v>
      </c>
      <c r="E31" t="s">
        <v>11</v>
      </c>
      <c r="F31" s="10" t="str">
        <f t="shared" si="0"/>
        <v/>
      </c>
    </row>
    <row r="32" spans="1:6">
      <c r="A32" s="3">
        <v>42289</v>
      </c>
      <c r="B32" s="5">
        <v>0.57291666666666663</v>
      </c>
      <c r="D32" t="s">
        <v>10</v>
      </c>
      <c r="E32" t="s">
        <v>11</v>
      </c>
      <c r="F32" s="10" t="str">
        <f t="shared" si="0"/>
        <v/>
      </c>
    </row>
    <row r="33" spans="1:6">
      <c r="A33" s="3">
        <v>42289</v>
      </c>
      <c r="B33" s="5">
        <v>0.57291666666666663</v>
      </c>
      <c r="D33" t="s">
        <v>10</v>
      </c>
      <c r="E33" t="s">
        <v>11</v>
      </c>
      <c r="F33" s="10" t="str">
        <f t="shared" si="0"/>
        <v/>
      </c>
    </row>
    <row r="34" spans="1:6">
      <c r="A34" s="3">
        <v>42289</v>
      </c>
      <c r="B34" s="5">
        <v>0.58333333333333337</v>
      </c>
      <c r="D34" t="s">
        <v>8</v>
      </c>
      <c r="E34" t="s">
        <v>12</v>
      </c>
      <c r="F34" s="10" t="str">
        <f t="shared" si="0"/>
        <v>14</v>
      </c>
    </row>
    <row r="35" spans="1:6">
      <c r="A35" s="3">
        <v>42289</v>
      </c>
      <c r="B35" s="5">
        <v>0.58333333333333337</v>
      </c>
      <c r="D35" t="s">
        <v>9</v>
      </c>
      <c r="E35" t="s">
        <v>5</v>
      </c>
      <c r="F35" s="10" t="str">
        <f t="shared" si="0"/>
        <v/>
      </c>
    </row>
    <row r="36" spans="1:6">
      <c r="A36" s="3">
        <v>42289</v>
      </c>
      <c r="B36" s="5">
        <v>0.58680555555555558</v>
      </c>
      <c r="D36" t="s">
        <v>8</v>
      </c>
      <c r="E36" t="s">
        <v>12</v>
      </c>
      <c r="F36" s="10" t="str">
        <f t="shared" si="0"/>
        <v/>
      </c>
    </row>
    <row r="37" spans="1:6">
      <c r="A37" s="3">
        <v>42289</v>
      </c>
      <c r="B37" s="5">
        <v>0.62847222222222221</v>
      </c>
      <c r="D37" t="s">
        <v>9</v>
      </c>
      <c r="E37" t="s">
        <v>5</v>
      </c>
      <c r="F37" s="10" t="str">
        <f t="shared" si="0"/>
        <v>15</v>
      </c>
    </row>
    <row r="38" spans="1:6">
      <c r="A38" s="3">
        <v>42289</v>
      </c>
      <c r="B38" s="5">
        <v>0.63194444444444442</v>
      </c>
      <c r="D38" t="s">
        <v>8</v>
      </c>
      <c r="E38" t="s">
        <v>7</v>
      </c>
      <c r="F38" s="10" t="str">
        <f t="shared" si="0"/>
        <v/>
      </c>
    </row>
    <row r="39" spans="1:6">
      <c r="A39" s="3">
        <v>42289</v>
      </c>
      <c r="B39" s="5">
        <v>0.63888888888888895</v>
      </c>
      <c r="D39" t="s">
        <v>10</v>
      </c>
      <c r="E39" t="s">
        <v>13</v>
      </c>
      <c r="F39" s="10" t="str">
        <f t="shared" si="0"/>
        <v/>
      </c>
    </row>
    <row r="40" spans="1:6">
      <c r="A40" s="3">
        <v>42289</v>
      </c>
      <c r="B40" s="5">
        <v>0.65277777777777779</v>
      </c>
      <c r="D40" t="s">
        <v>8</v>
      </c>
      <c r="E40" t="s">
        <v>5</v>
      </c>
      <c r="F40" s="10" t="str">
        <f t="shared" si="0"/>
        <v/>
      </c>
    </row>
    <row r="41" spans="1:6">
      <c r="A41" s="3">
        <v>42289</v>
      </c>
      <c r="B41" s="5">
        <v>0.68958333333333333</v>
      </c>
      <c r="D41" t="s">
        <v>8</v>
      </c>
      <c r="E41" t="s">
        <v>7</v>
      </c>
      <c r="F41" s="10" t="str">
        <f t="shared" si="0"/>
        <v>16</v>
      </c>
    </row>
    <row r="42" spans="1:6">
      <c r="A42" s="3">
        <v>42290</v>
      </c>
      <c r="B42" s="5">
        <v>0.3923611111111111</v>
      </c>
      <c r="D42" t="s">
        <v>10</v>
      </c>
      <c r="E42" t="s">
        <v>14</v>
      </c>
      <c r="F42" s="10" t="str">
        <f t="shared" si="0"/>
        <v>09</v>
      </c>
    </row>
    <row r="43" spans="1:6">
      <c r="A43" s="3">
        <v>42290</v>
      </c>
      <c r="B43" s="5">
        <v>0.41666666666666669</v>
      </c>
      <c r="D43" t="s">
        <v>10</v>
      </c>
      <c r="E43" t="s">
        <v>11</v>
      </c>
      <c r="F43" s="10" t="str">
        <f t="shared" si="0"/>
        <v>10</v>
      </c>
    </row>
    <row r="44" spans="1:6">
      <c r="A44" s="3">
        <v>42290</v>
      </c>
      <c r="B44" s="5">
        <v>0.41666666666666669</v>
      </c>
      <c r="D44" t="s">
        <v>10</v>
      </c>
      <c r="E44" t="s">
        <v>11</v>
      </c>
      <c r="F44" s="10" t="str">
        <f t="shared" si="0"/>
        <v/>
      </c>
    </row>
    <row r="45" spans="1:6">
      <c r="A45" s="3">
        <v>42290</v>
      </c>
      <c r="B45" s="5">
        <v>0.41666666666666669</v>
      </c>
      <c r="D45" t="s">
        <v>10</v>
      </c>
      <c r="E45" t="s">
        <v>11</v>
      </c>
      <c r="F45" s="10" t="str">
        <f t="shared" si="0"/>
        <v/>
      </c>
    </row>
    <row r="46" spans="1:6">
      <c r="A46" s="3">
        <v>42290</v>
      </c>
      <c r="B46" s="5">
        <v>0.41666666666666669</v>
      </c>
      <c r="D46" t="s">
        <v>10</v>
      </c>
      <c r="E46" t="s">
        <v>11</v>
      </c>
      <c r="F46" s="10" t="str">
        <f t="shared" si="0"/>
        <v/>
      </c>
    </row>
    <row r="47" spans="1:6">
      <c r="A47" s="3">
        <v>42290</v>
      </c>
      <c r="B47" s="5">
        <v>0.41666666666666669</v>
      </c>
      <c r="D47" t="s">
        <v>10</v>
      </c>
      <c r="E47" t="s">
        <v>11</v>
      </c>
      <c r="F47" s="10" t="str">
        <f t="shared" si="0"/>
        <v/>
      </c>
    </row>
    <row r="48" spans="1:6">
      <c r="A48" s="3">
        <v>42290</v>
      </c>
      <c r="B48" s="5">
        <v>0.43055555555555558</v>
      </c>
      <c r="D48" t="s">
        <v>9</v>
      </c>
      <c r="E48" t="s">
        <v>7</v>
      </c>
      <c r="F48" s="10" t="str">
        <f t="shared" si="0"/>
        <v/>
      </c>
    </row>
    <row r="49" spans="1:6">
      <c r="A49" s="3">
        <v>42290</v>
      </c>
      <c r="B49" s="5">
        <v>0.4375</v>
      </c>
      <c r="D49" t="s">
        <v>10</v>
      </c>
      <c r="E49" t="s">
        <v>16</v>
      </c>
      <c r="F49" s="10" t="str">
        <f t="shared" si="0"/>
        <v/>
      </c>
    </row>
    <row r="50" spans="1:6">
      <c r="A50" s="3">
        <v>42290</v>
      </c>
      <c r="B50" s="5">
        <v>0.47916666666666669</v>
      </c>
      <c r="D50" t="s">
        <v>8</v>
      </c>
      <c r="E50" t="s">
        <v>6</v>
      </c>
      <c r="F50" s="10" t="str">
        <f t="shared" si="0"/>
        <v>11</v>
      </c>
    </row>
    <row r="51" spans="1:6">
      <c r="A51" s="3">
        <v>42290</v>
      </c>
      <c r="B51" s="5">
        <v>0.52083333333333337</v>
      </c>
      <c r="D51" t="s">
        <v>8</v>
      </c>
      <c r="E51" t="s">
        <v>7</v>
      </c>
      <c r="F51" s="10" t="str">
        <f t="shared" si="0"/>
        <v>12</v>
      </c>
    </row>
    <row r="52" spans="1:6">
      <c r="A52" s="3">
        <v>42290</v>
      </c>
      <c r="B52" s="5">
        <v>0.54166666666666663</v>
      </c>
      <c r="D52" t="s">
        <v>8</v>
      </c>
      <c r="E52" t="s">
        <v>5</v>
      </c>
      <c r="F52" s="10" t="str">
        <f t="shared" si="0"/>
        <v>13</v>
      </c>
    </row>
    <row r="53" spans="1:6">
      <c r="A53" s="3">
        <v>42290</v>
      </c>
      <c r="B53" s="5">
        <v>0.60416666666666663</v>
      </c>
      <c r="D53" t="s">
        <v>9</v>
      </c>
      <c r="E53" t="s">
        <v>5</v>
      </c>
      <c r="F53" s="10" t="str">
        <f t="shared" si="0"/>
        <v>14</v>
      </c>
    </row>
    <row r="54" spans="1:6">
      <c r="A54" s="3">
        <v>42290</v>
      </c>
      <c r="B54" s="5">
        <v>0.60416666666666663</v>
      </c>
      <c r="D54" t="s">
        <v>9</v>
      </c>
      <c r="E54" t="s">
        <v>7</v>
      </c>
      <c r="F54" s="10" t="str">
        <f t="shared" si="0"/>
        <v/>
      </c>
    </row>
    <row r="55" spans="1:6">
      <c r="A55" s="3">
        <v>42290</v>
      </c>
      <c r="B55" s="5">
        <v>0.66666666666666663</v>
      </c>
      <c r="D55" t="s">
        <v>8</v>
      </c>
      <c r="E55" t="s">
        <v>7</v>
      </c>
      <c r="F55" s="10" t="str">
        <f t="shared" si="0"/>
        <v>16</v>
      </c>
    </row>
    <row r="56" spans="1:6">
      <c r="A56" s="3">
        <v>42291</v>
      </c>
      <c r="B56" s="5">
        <v>0.38611111111111113</v>
      </c>
      <c r="D56" t="s">
        <v>10</v>
      </c>
      <c r="E56" t="s">
        <v>5</v>
      </c>
      <c r="F56" s="10" t="str">
        <f t="shared" si="0"/>
        <v>09</v>
      </c>
    </row>
    <row r="57" spans="1:6">
      <c r="A57" s="3">
        <v>42291</v>
      </c>
      <c r="B57" s="5">
        <v>0.41666666666666669</v>
      </c>
      <c r="D57" t="s">
        <v>8</v>
      </c>
      <c r="E57" t="s">
        <v>7</v>
      </c>
      <c r="F57" s="10" t="str">
        <f t="shared" si="0"/>
        <v>10</v>
      </c>
    </row>
    <row r="58" spans="1:6">
      <c r="A58" s="3">
        <v>42291</v>
      </c>
      <c r="B58" s="5">
        <v>0.41666666666666669</v>
      </c>
      <c r="D58" t="s">
        <v>10</v>
      </c>
      <c r="E58" t="s">
        <v>6</v>
      </c>
      <c r="F58" s="10" t="str">
        <f t="shared" si="0"/>
        <v/>
      </c>
    </row>
    <row r="59" spans="1:6">
      <c r="A59" s="3">
        <v>42291</v>
      </c>
      <c r="B59" s="5">
        <v>0.47916666666666669</v>
      </c>
      <c r="D59" t="s">
        <v>10</v>
      </c>
      <c r="E59" t="s">
        <v>12</v>
      </c>
      <c r="F59" s="10" t="str">
        <f t="shared" si="0"/>
        <v>11</v>
      </c>
    </row>
    <row r="60" spans="1:6">
      <c r="A60" s="3">
        <v>42291</v>
      </c>
      <c r="B60" s="5">
        <v>0.52777777777777779</v>
      </c>
      <c r="D60" t="s">
        <v>10</v>
      </c>
      <c r="E60" t="s">
        <v>11</v>
      </c>
      <c r="F60" s="10" t="str">
        <f t="shared" si="0"/>
        <v>12</v>
      </c>
    </row>
    <row r="61" spans="1:6">
      <c r="A61" s="3">
        <v>42291</v>
      </c>
      <c r="B61" s="5">
        <v>0.52777777777777779</v>
      </c>
      <c r="D61" t="s">
        <v>10</v>
      </c>
      <c r="E61" t="s">
        <v>11</v>
      </c>
      <c r="F61" s="10" t="str">
        <f t="shared" si="0"/>
        <v/>
      </c>
    </row>
    <row r="62" spans="1:6">
      <c r="A62" s="3">
        <v>42291</v>
      </c>
      <c r="B62" s="5">
        <v>0.52777777777777779</v>
      </c>
      <c r="D62" t="s">
        <v>10</v>
      </c>
      <c r="E62" t="s">
        <v>11</v>
      </c>
      <c r="F62" s="10" t="str">
        <f t="shared" si="0"/>
        <v/>
      </c>
    </row>
    <row r="63" spans="1:6">
      <c r="A63" s="3">
        <v>42291</v>
      </c>
      <c r="B63" s="5">
        <v>0.52777777777777779</v>
      </c>
      <c r="D63" t="s">
        <v>10</v>
      </c>
      <c r="E63" t="s">
        <v>11</v>
      </c>
      <c r="F63" s="10" t="str">
        <f t="shared" si="0"/>
        <v/>
      </c>
    </row>
    <row r="64" spans="1:6">
      <c r="A64" s="3">
        <v>42291</v>
      </c>
      <c r="B64" s="5">
        <v>0.52777777777777779</v>
      </c>
      <c r="D64" t="s">
        <v>10</v>
      </c>
      <c r="E64" t="s">
        <v>11</v>
      </c>
      <c r="F64" s="10" t="str">
        <f t="shared" si="0"/>
        <v/>
      </c>
    </row>
    <row r="65" spans="1:6">
      <c r="A65" s="3">
        <v>42291</v>
      </c>
      <c r="B65" s="5">
        <v>0.53125</v>
      </c>
      <c r="D65" t="s">
        <v>10</v>
      </c>
      <c r="E65" t="s">
        <v>11</v>
      </c>
      <c r="F65" s="10" t="str">
        <f t="shared" si="0"/>
        <v/>
      </c>
    </row>
    <row r="66" spans="1:6">
      <c r="A66" s="3">
        <v>42291</v>
      </c>
      <c r="B66" s="5">
        <v>0.54166666666666663</v>
      </c>
      <c r="D66" t="s">
        <v>8</v>
      </c>
      <c r="E66" t="s">
        <v>7</v>
      </c>
      <c r="F66" s="10" t="str">
        <f t="shared" ref="F66:F129" si="1">IF(OR(A66="",AND(A66=A65,LEFT(TEXT(B65,"hh:mm"),2)=LEFT(TEXT(B66,"hh:mm"),2))),"",LEFT(TEXT(B66,"hh:mm"),2))</f>
        <v>13</v>
      </c>
    </row>
    <row r="67" spans="1:6">
      <c r="A67" s="3">
        <v>42291</v>
      </c>
      <c r="B67" s="5">
        <v>0.54375000000000007</v>
      </c>
      <c r="D67" t="s">
        <v>8</v>
      </c>
      <c r="E67" t="s">
        <v>7</v>
      </c>
      <c r="F67" s="10" t="str">
        <f t="shared" si="1"/>
        <v/>
      </c>
    </row>
    <row r="68" spans="1:6">
      <c r="A68" s="3">
        <v>42291</v>
      </c>
      <c r="B68" s="5">
        <v>0.54375000000000007</v>
      </c>
      <c r="D68" t="s">
        <v>10</v>
      </c>
      <c r="E68" t="s">
        <v>11</v>
      </c>
      <c r="F68" s="10" t="str">
        <f t="shared" si="1"/>
        <v/>
      </c>
    </row>
    <row r="69" spans="1:6">
      <c r="A69" s="3">
        <v>42291</v>
      </c>
      <c r="B69" s="5">
        <v>0.56319444444444444</v>
      </c>
      <c r="D69" t="s">
        <v>10</v>
      </c>
      <c r="E69" t="s">
        <v>13</v>
      </c>
      <c r="F69" s="10" t="str">
        <f t="shared" si="1"/>
        <v/>
      </c>
    </row>
    <row r="70" spans="1:6">
      <c r="A70" s="3">
        <v>42291</v>
      </c>
      <c r="B70" s="5">
        <v>0.58472222222222225</v>
      </c>
      <c r="D70" t="s">
        <v>9</v>
      </c>
      <c r="E70" t="s">
        <v>7</v>
      </c>
      <c r="F70" s="10" t="str">
        <f t="shared" si="1"/>
        <v>14</v>
      </c>
    </row>
    <row r="71" spans="1:6">
      <c r="A71" s="3">
        <v>42291</v>
      </c>
      <c r="B71" s="5">
        <v>0.59375</v>
      </c>
      <c r="D71" t="s">
        <v>10</v>
      </c>
      <c r="E71" t="s">
        <v>11</v>
      </c>
      <c r="F71" s="10" t="str">
        <f t="shared" si="1"/>
        <v/>
      </c>
    </row>
    <row r="72" spans="1:6">
      <c r="A72" s="3">
        <v>42291</v>
      </c>
      <c r="B72" s="5">
        <v>0.60416666666666663</v>
      </c>
      <c r="D72" t="s">
        <v>9</v>
      </c>
      <c r="E72" t="s">
        <v>6</v>
      </c>
      <c r="F72" s="10" t="str">
        <f t="shared" si="1"/>
        <v/>
      </c>
    </row>
    <row r="73" spans="1:6">
      <c r="A73" s="3">
        <v>42291</v>
      </c>
      <c r="B73" s="5">
        <v>0.64861111111111114</v>
      </c>
      <c r="D73" t="s">
        <v>10</v>
      </c>
      <c r="E73" t="s">
        <v>15</v>
      </c>
      <c r="F73" s="10" t="str">
        <f t="shared" si="1"/>
        <v>15</v>
      </c>
    </row>
    <row r="74" spans="1:6">
      <c r="A74" s="3">
        <v>42291</v>
      </c>
      <c r="B74" s="5">
        <v>0.64930555555555558</v>
      </c>
      <c r="D74" t="s">
        <v>8</v>
      </c>
      <c r="E74" t="s">
        <v>7</v>
      </c>
      <c r="F74" s="10" t="str">
        <f t="shared" si="1"/>
        <v/>
      </c>
    </row>
    <row r="75" spans="1:6">
      <c r="A75" s="3">
        <v>42292</v>
      </c>
      <c r="B75" s="5">
        <v>0.38194444444444442</v>
      </c>
      <c r="D75" t="s">
        <v>10</v>
      </c>
      <c r="E75" t="s">
        <v>11</v>
      </c>
      <c r="F75" s="10" t="str">
        <f t="shared" si="1"/>
        <v>09</v>
      </c>
    </row>
    <row r="76" spans="1:6">
      <c r="A76" s="3">
        <v>42292</v>
      </c>
      <c r="B76" s="5">
        <v>0.45833333333333331</v>
      </c>
      <c r="D76" t="s">
        <v>8</v>
      </c>
      <c r="E76" t="s">
        <v>7</v>
      </c>
      <c r="F76" s="10" t="str">
        <f t="shared" si="1"/>
        <v>11</v>
      </c>
    </row>
    <row r="77" spans="1:6">
      <c r="A77" s="3">
        <v>42292</v>
      </c>
      <c r="B77" s="5">
        <v>0.47222222222222227</v>
      </c>
      <c r="D77" t="s">
        <v>10</v>
      </c>
      <c r="E77" t="s">
        <v>11</v>
      </c>
      <c r="F77" s="10" t="str">
        <f t="shared" si="1"/>
        <v/>
      </c>
    </row>
    <row r="78" spans="1:6">
      <c r="A78" s="3">
        <v>42292</v>
      </c>
      <c r="B78" s="5">
        <v>0.47222222222222227</v>
      </c>
      <c r="D78" t="s">
        <v>10</v>
      </c>
      <c r="E78" t="s">
        <v>11</v>
      </c>
      <c r="F78" s="10" t="str">
        <f t="shared" si="1"/>
        <v/>
      </c>
    </row>
    <row r="79" spans="1:6">
      <c r="A79" s="3">
        <v>42292</v>
      </c>
      <c r="B79" s="5">
        <v>0.49374999999999997</v>
      </c>
      <c r="D79" t="s">
        <v>9</v>
      </c>
      <c r="E79" t="s">
        <v>14</v>
      </c>
      <c r="F79" s="10" t="str">
        <f t="shared" si="1"/>
        <v/>
      </c>
    </row>
    <row r="80" spans="1:6">
      <c r="A80" s="3">
        <v>42292</v>
      </c>
      <c r="B80" s="5">
        <v>0.53819444444444442</v>
      </c>
      <c r="D80" t="s">
        <v>10</v>
      </c>
      <c r="E80" t="s">
        <v>7</v>
      </c>
      <c r="F80" s="10" t="str">
        <f t="shared" si="1"/>
        <v>12</v>
      </c>
    </row>
    <row r="81" spans="1:6">
      <c r="A81" s="3">
        <v>42292</v>
      </c>
      <c r="B81" s="5">
        <v>0.53819444444444442</v>
      </c>
      <c r="D81" t="s">
        <v>10</v>
      </c>
      <c r="E81" t="s">
        <v>5</v>
      </c>
      <c r="F81" s="10" t="str">
        <f t="shared" si="1"/>
        <v/>
      </c>
    </row>
    <row r="82" spans="1:6">
      <c r="A82" s="3">
        <v>42292</v>
      </c>
      <c r="B82" s="5">
        <v>0.53819444444444442</v>
      </c>
      <c r="D82" t="s">
        <v>10</v>
      </c>
      <c r="E82" t="s">
        <v>5</v>
      </c>
      <c r="F82" s="10" t="str">
        <f t="shared" si="1"/>
        <v/>
      </c>
    </row>
    <row r="83" spans="1:6">
      <c r="A83" s="3">
        <v>42292</v>
      </c>
      <c r="B83" s="5">
        <v>0.5444444444444444</v>
      </c>
      <c r="D83" t="s">
        <v>9</v>
      </c>
      <c r="E83" t="s">
        <v>5</v>
      </c>
      <c r="F83" s="10" t="str">
        <f t="shared" si="1"/>
        <v>13</v>
      </c>
    </row>
    <row r="84" spans="1:6">
      <c r="A84" s="3">
        <v>42292</v>
      </c>
      <c r="B84" s="5">
        <v>0.55208333333333337</v>
      </c>
      <c r="D84" t="s">
        <v>9</v>
      </c>
      <c r="E84" t="s">
        <v>12</v>
      </c>
      <c r="F84" s="10" t="str">
        <f t="shared" si="1"/>
        <v/>
      </c>
    </row>
    <row r="85" spans="1:6">
      <c r="A85" s="3">
        <v>42292</v>
      </c>
      <c r="B85" s="5">
        <v>0.55208333333333337</v>
      </c>
      <c r="D85" t="s">
        <v>9</v>
      </c>
      <c r="E85" t="s">
        <v>7</v>
      </c>
      <c r="F85" s="10" t="str">
        <f t="shared" si="1"/>
        <v/>
      </c>
    </row>
    <row r="86" spans="1:6">
      <c r="A86" s="3">
        <v>42292</v>
      </c>
      <c r="B86" s="5">
        <v>0.5625</v>
      </c>
      <c r="D86" t="s">
        <v>10</v>
      </c>
      <c r="E86" t="s">
        <v>11</v>
      </c>
      <c r="F86" s="10" t="str">
        <f t="shared" si="1"/>
        <v/>
      </c>
    </row>
    <row r="87" spans="1:6">
      <c r="A87" s="3">
        <v>42292</v>
      </c>
      <c r="B87" s="5">
        <v>0.5625</v>
      </c>
      <c r="D87" t="s">
        <v>10</v>
      </c>
      <c r="E87" t="s">
        <v>11</v>
      </c>
      <c r="F87" s="10" t="str">
        <f t="shared" si="1"/>
        <v/>
      </c>
    </row>
    <row r="88" spans="1:6">
      <c r="A88" s="3">
        <v>42292</v>
      </c>
      <c r="B88" s="5">
        <v>0.57638888888888895</v>
      </c>
      <c r="D88" t="s">
        <v>9</v>
      </c>
      <c r="E88" t="s">
        <v>7</v>
      </c>
      <c r="F88" s="10" t="str">
        <f t="shared" si="1"/>
        <v/>
      </c>
    </row>
    <row r="89" spans="1:6">
      <c r="A89" s="3">
        <v>42292</v>
      </c>
      <c r="B89" s="5">
        <v>0.625</v>
      </c>
      <c r="C89" s="6"/>
      <c r="D89" t="s">
        <v>9</v>
      </c>
      <c r="E89" t="s">
        <v>6</v>
      </c>
      <c r="F89" s="10" t="str">
        <f t="shared" si="1"/>
        <v>15</v>
      </c>
    </row>
    <row r="90" spans="1:6">
      <c r="A90" s="3">
        <v>42292</v>
      </c>
      <c r="B90" s="5">
        <v>0.65972222222222221</v>
      </c>
      <c r="D90" t="s">
        <v>9</v>
      </c>
      <c r="E90" t="s">
        <v>7</v>
      </c>
      <c r="F90" s="10" t="str">
        <f t="shared" si="1"/>
        <v/>
      </c>
    </row>
    <row r="91" spans="1:6">
      <c r="A91" s="3">
        <v>42292</v>
      </c>
      <c r="B91" s="5">
        <v>0.66666666666666663</v>
      </c>
      <c r="D91" t="s">
        <v>9</v>
      </c>
      <c r="E91" t="s">
        <v>5</v>
      </c>
      <c r="F91" s="10" t="str">
        <f t="shared" si="1"/>
        <v>16</v>
      </c>
    </row>
    <row r="92" spans="1:6">
      <c r="A92" s="3">
        <v>42292</v>
      </c>
      <c r="B92" s="5">
        <v>0.6875</v>
      </c>
      <c r="D92" t="s">
        <v>9</v>
      </c>
      <c r="E92" t="s">
        <v>12</v>
      </c>
      <c r="F92" s="10" t="str">
        <f t="shared" si="1"/>
        <v/>
      </c>
    </row>
    <row r="93" spans="1:6">
      <c r="A93" s="3">
        <v>42293</v>
      </c>
      <c r="B93" s="5">
        <v>0.4236111111111111</v>
      </c>
      <c r="D93" t="s">
        <v>9</v>
      </c>
      <c r="E93" t="s">
        <v>7</v>
      </c>
      <c r="F93" s="10" t="str">
        <f t="shared" si="1"/>
        <v>10</v>
      </c>
    </row>
    <row r="94" spans="1:6">
      <c r="A94" s="3">
        <v>42293</v>
      </c>
      <c r="B94" s="5">
        <v>0.42986111111111108</v>
      </c>
      <c r="D94" t="s">
        <v>8</v>
      </c>
      <c r="E94" t="s">
        <v>5</v>
      </c>
      <c r="F94" s="10" t="str">
        <f t="shared" si="1"/>
        <v/>
      </c>
    </row>
    <row r="95" spans="1:6">
      <c r="A95" s="3">
        <v>42293</v>
      </c>
      <c r="B95" s="5">
        <v>0.43888888888888888</v>
      </c>
      <c r="D95" t="s">
        <v>8</v>
      </c>
      <c r="E95" t="s">
        <v>7</v>
      </c>
      <c r="F95" s="10" t="str">
        <f t="shared" si="1"/>
        <v/>
      </c>
    </row>
    <row r="96" spans="1:6">
      <c r="A96" s="3">
        <v>42293</v>
      </c>
      <c r="B96" s="5">
        <v>0.44513888888888892</v>
      </c>
      <c r="D96" t="s">
        <v>8</v>
      </c>
      <c r="E96" t="s">
        <v>5</v>
      </c>
      <c r="F96" s="10" t="str">
        <f t="shared" si="1"/>
        <v/>
      </c>
    </row>
    <row r="97" spans="1:6">
      <c r="A97" s="3">
        <v>42293</v>
      </c>
      <c r="B97" s="5">
        <v>0.4680555555555555</v>
      </c>
      <c r="D97" t="s">
        <v>9</v>
      </c>
      <c r="E97" t="s">
        <v>12</v>
      </c>
      <c r="F97" s="10" t="str">
        <f t="shared" si="1"/>
        <v>11</v>
      </c>
    </row>
    <row r="98" spans="1:6">
      <c r="A98" s="3">
        <v>42293</v>
      </c>
      <c r="B98" s="5">
        <v>0.4694444444444445</v>
      </c>
      <c r="D98" t="s">
        <v>9</v>
      </c>
      <c r="E98" t="s">
        <v>12</v>
      </c>
      <c r="F98" s="10" t="str">
        <f t="shared" si="1"/>
        <v/>
      </c>
    </row>
    <row r="99" spans="1:6">
      <c r="A99" s="3">
        <v>42293</v>
      </c>
      <c r="B99" s="5">
        <v>0.52430555555555558</v>
      </c>
      <c r="D99" t="s">
        <v>8</v>
      </c>
      <c r="E99" t="s">
        <v>5</v>
      </c>
      <c r="F99" s="10" t="str">
        <f t="shared" si="1"/>
        <v>12</v>
      </c>
    </row>
    <row r="100" spans="1:6">
      <c r="A100" s="3">
        <v>42293</v>
      </c>
      <c r="B100" s="5">
        <v>0.54166666666666663</v>
      </c>
      <c r="D100" t="s">
        <v>10</v>
      </c>
      <c r="E100" t="s">
        <v>11</v>
      </c>
      <c r="F100" s="10" t="str">
        <f t="shared" si="1"/>
        <v>13</v>
      </c>
    </row>
    <row r="101" spans="1:6">
      <c r="A101" s="3">
        <v>42293</v>
      </c>
      <c r="B101" s="5">
        <v>0.55208333333333337</v>
      </c>
      <c r="D101" t="s">
        <v>10</v>
      </c>
      <c r="E101" t="s">
        <v>11</v>
      </c>
      <c r="F101" s="10" t="str">
        <f t="shared" si="1"/>
        <v/>
      </c>
    </row>
    <row r="102" spans="1:6">
      <c r="A102" s="3">
        <v>42293</v>
      </c>
      <c r="B102" s="5">
        <v>0.55208333333333337</v>
      </c>
      <c r="D102" t="s">
        <v>10</v>
      </c>
      <c r="E102" t="s">
        <v>11</v>
      </c>
      <c r="F102" s="10" t="str">
        <f t="shared" si="1"/>
        <v/>
      </c>
    </row>
    <row r="103" spans="1:6">
      <c r="A103" s="3">
        <v>42293</v>
      </c>
      <c r="B103" s="5">
        <v>0.55208333333333337</v>
      </c>
      <c r="D103" t="s">
        <v>10</v>
      </c>
      <c r="E103" t="s">
        <v>11</v>
      </c>
      <c r="F103" s="10" t="str">
        <f t="shared" si="1"/>
        <v/>
      </c>
    </row>
    <row r="104" spans="1:6">
      <c r="A104" s="3">
        <v>42293</v>
      </c>
      <c r="B104" s="5">
        <v>0.55208333333333337</v>
      </c>
      <c r="D104" t="s">
        <v>10</v>
      </c>
      <c r="E104" t="s">
        <v>11</v>
      </c>
      <c r="F104" s="10" t="str">
        <f t="shared" si="1"/>
        <v/>
      </c>
    </row>
    <row r="105" spans="1:6">
      <c r="A105" s="3">
        <v>42293</v>
      </c>
      <c r="B105" s="5">
        <v>0.55208333333333337</v>
      </c>
      <c r="D105" t="s">
        <v>10</v>
      </c>
      <c r="E105" t="s">
        <v>11</v>
      </c>
      <c r="F105" s="10" t="str">
        <f t="shared" si="1"/>
        <v/>
      </c>
    </row>
    <row r="106" spans="1:6">
      <c r="A106" s="3">
        <v>42293</v>
      </c>
      <c r="B106" s="5">
        <v>0.58333333333333337</v>
      </c>
      <c r="D106" t="s">
        <v>8</v>
      </c>
      <c r="E106" t="s">
        <v>7</v>
      </c>
      <c r="F106" s="10" t="str">
        <f t="shared" si="1"/>
        <v>14</v>
      </c>
    </row>
    <row r="107" spans="1:6">
      <c r="A107" s="3">
        <v>42293</v>
      </c>
      <c r="B107" s="5">
        <v>0.60416666666666663</v>
      </c>
      <c r="D107" t="s">
        <v>10</v>
      </c>
      <c r="E107" t="s">
        <v>5</v>
      </c>
      <c r="F107" s="10" t="str">
        <f t="shared" si="1"/>
        <v/>
      </c>
    </row>
    <row r="108" spans="1:6">
      <c r="A108" s="3">
        <v>42293</v>
      </c>
      <c r="B108" s="5">
        <v>0.63263888888888886</v>
      </c>
      <c r="D108" t="s">
        <v>8</v>
      </c>
      <c r="E108" t="s">
        <v>6</v>
      </c>
      <c r="F108" s="10" t="str">
        <f t="shared" si="1"/>
        <v>15</v>
      </c>
    </row>
    <row r="109" spans="1:6">
      <c r="A109" s="3">
        <v>42293</v>
      </c>
      <c r="B109" s="5">
        <v>0.63541666666666663</v>
      </c>
      <c r="D109" t="s">
        <v>10</v>
      </c>
      <c r="E109" t="s">
        <v>11</v>
      </c>
      <c r="F109" s="10" t="str">
        <f t="shared" si="1"/>
        <v/>
      </c>
    </row>
    <row r="110" spans="1:6">
      <c r="A110" s="3">
        <v>42293</v>
      </c>
      <c r="B110" s="5">
        <v>0.66666666666666663</v>
      </c>
      <c r="D110" t="s">
        <v>8</v>
      </c>
      <c r="E110" t="s">
        <v>7</v>
      </c>
      <c r="F110" s="10" t="str">
        <f t="shared" si="1"/>
        <v>16</v>
      </c>
    </row>
    <row r="111" spans="1:6">
      <c r="A111" s="3">
        <v>42293</v>
      </c>
      <c r="B111" s="5">
        <v>0.67361111111111116</v>
      </c>
      <c r="D111" t="s">
        <v>8</v>
      </c>
      <c r="E111" t="s">
        <v>7</v>
      </c>
      <c r="F111" s="10" t="str">
        <f t="shared" si="1"/>
        <v/>
      </c>
    </row>
    <row r="112" spans="1:6">
      <c r="A112" s="3">
        <v>42296</v>
      </c>
      <c r="B112" s="5">
        <v>0.4236111111111111</v>
      </c>
      <c r="D112" t="s">
        <v>8</v>
      </c>
      <c r="E112" t="s">
        <v>7</v>
      </c>
      <c r="F112" s="10" t="str">
        <f t="shared" si="1"/>
        <v>10</v>
      </c>
    </row>
    <row r="113" spans="1:6">
      <c r="A113" s="3">
        <v>42296</v>
      </c>
      <c r="B113" s="5">
        <v>0.48958333333333331</v>
      </c>
      <c r="D113" t="s">
        <v>8</v>
      </c>
      <c r="E113" t="s">
        <v>7</v>
      </c>
      <c r="F113" s="10" t="str">
        <f t="shared" si="1"/>
        <v>11</v>
      </c>
    </row>
    <row r="114" spans="1:6">
      <c r="A114" s="3">
        <v>42296</v>
      </c>
      <c r="B114" s="5">
        <v>0.52013888888888882</v>
      </c>
      <c r="D114" t="s">
        <v>8</v>
      </c>
      <c r="E114" t="s">
        <v>7</v>
      </c>
      <c r="F114" s="10" t="str">
        <f t="shared" si="1"/>
        <v>12</v>
      </c>
    </row>
    <row r="115" spans="1:6">
      <c r="A115" s="3">
        <v>42296</v>
      </c>
      <c r="B115" s="5">
        <v>0.57222222222222219</v>
      </c>
      <c r="D115" t="s">
        <v>10</v>
      </c>
      <c r="E115" t="s">
        <v>14</v>
      </c>
      <c r="F115" s="10" t="str">
        <f t="shared" si="1"/>
        <v>13</v>
      </c>
    </row>
    <row r="116" spans="1:6">
      <c r="A116" s="3">
        <v>42296</v>
      </c>
      <c r="B116" s="5">
        <v>0.57361111111111118</v>
      </c>
      <c r="D116" t="s">
        <v>8</v>
      </c>
      <c r="E116" t="s">
        <v>5</v>
      </c>
      <c r="F116" s="10" t="str">
        <f t="shared" si="1"/>
        <v/>
      </c>
    </row>
    <row r="117" spans="1:6">
      <c r="A117" s="3">
        <v>42296</v>
      </c>
      <c r="B117" s="5">
        <v>0.57361111111111118</v>
      </c>
      <c r="D117" t="s">
        <v>10</v>
      </c>
      <c r="E117" t="s">
        <v>11</v>
      </c>
      <c r="F117" s="10" t="str">
        <f t="shared" si="1"/>
        <v/>
      </c>
    </row>
    <row r="118" spans="1:6">
      <c r="A118" s="3">
        <v>42296</v>
      </c>
      <c r="B118" s="5">
        <v>0.62916666666666665</v>
      </c>
      <c r="D118" t="s">
        <v>8</v>
      </c>
      <c r="E118" t="s">
        <v>5</v>
      </c>
      <c r="F118" s="10" t="str">
        <f t="shared" si="1"/>
        <v>15</v>
      </c>
    </row>
    <row r="119" spans="1:6">
      <c r="A119" s="3">
        <v>42296</v>
      </c>
      <c r="B119" s="5">
        <v>0.64583333333333337</v>
      </c>
      <c r="D119" t="s">
        <v>8</v>
      </c>
      <c r="E119" t="s">
        <v>5</v>
      </c>
      <c r="F119" s="10" t="str">
        <f t="shared" si="1"/>
        <v/>
      </c>
    </row>
    <row r="120" spans="1:6">
      <c r="A120" s="3">
        <v>42296</v>
      </c>
      <c r="B120" s="5">
        <v>0.65902777777777777</v>
      </c>
      <c r="D120" t="s">
        <v>9</v>
      </c>
      <c r="E120" t="s">
        <v>6</v>
      </c>
      <c r="F120" s="10" t="str">
        <f t="shared" si="1"/>
        <v/>
      </c>
    </row>
    <row r="121" spans="1:6">
      <c r="A121" s="3">
        <v>42296</v>
      </c>
      <c r="B121" s="5">
        <v>0.66666666666666663</v>
      </c>
      <c r="D121" t="s">
        <v>10</v>
      </c>
      <c r="E121" t="s">
        <v>15</v>
      </c>
      <c r="F121" s="10" t="str">
        <f t="shared" si="1"/>
        <v>16</v>
      </c>
    </row>
    <row r="122" spans="1:6">
      <c r="A122" s="3">
        <v>42296</v>
      </c>
      <c r="B122" s="5">
        <v>0.69791666666666663</v>
      </c>
      <c r="D122" t="s">
        <v>8</v>
      </c>
      <c r="E122" t="s">
        <v>7</v>
      </c>
      <c r="F122" s="10" t="str">
        <f t="shared" si="1"/>
        <v/>
      </c>
    </row>
    <row r="123" spans="1:6">
      <c r="A123" s="3">
        <v>42297</v>
      </c>
      <c r="B123" s="5">
        <v>0.39583333333333331</v>
      </c>
      <c r="D123" t="s">
        <v>8</v>
      </c>
      <c r="E123" t="s">
        <v>15</v>
      </c>
      <c r="F123" s="10" t="str">
        <f t="shared" si="1"/>
        <v>09</v>
      </c>
    </row>
    <row r="124" spans="1:6">
      <c r="A124" s="3">
        <v>42297</v>
      </c>
      <c r="B124" s="5">
        <v>0.39930555555555558</v>
      </c>
      <c r="D124" t="s">
        <v>8</v>
      </c>
      <c r="E124" t="s">
        <v>7</v>
      </c>
      <c r="F124" s="10" t="str">
        <f t="shared" si="1"/>
        <v/>
      </c>
    </row>
    <row r="125" spans="1:6">
      <c r="A125" s="3">
        <v>42297</v>
      </c>
      <c r="B125" s="5">
        <v>0.4375</v>
      </c>
      <c r="D125" t="s">
        <v>9</v>
      </c>
      <c r="E125" t="s">
        <v>7</v>
      </c>
      <c r="F125" s="10" t="str">
        <f t="shared" si="1"/>
        <v>10</v>
      </c>
    </row>
    <row r="126" spans="1:6">
      <c r="A126" s="3">
        <v>42297</v>
      </c>
      <c r="B126" s="5">
        <v>0.46875</v>
      </c>
      <c r="D126" t="s">
        <v>8</v>
      </c>
      <c r="E126" t="s">
        <v>14</v>
      </c>
      <c r="F126" s="10" t="str">
        <f t="shared" si="1"/>
        <v>11</v>
      </c>
    </row>
    <row r="127" spans="1:6">
      <c r="A127" s="3">
        <v>42297</v>
      </c>
      <c r="B127" s="5">
        <v>0.47222222222222227</v>
      </c>
      <c r="D127" t="s">
        <v>9</v>
      </c>
      <c r="E127" t="s">
        <v>12</v>
      </c>
      <c r="F127" s="10" t="str">
        <f t="shared" si="1"/>
        <v/>
      </c>
    </row>
    <row r="128" spans="1:6">
      <c r="A128" s="3">
        <v>42297</v>
      </c>
      <c r="B128" s="5">
        <v>0.48958333333333331</v>
      </c>
      <c r="D128" t="s">
        <v>9</v>
      </c>
      <c r="E128" t="s">
        <v>12</v>
      </c>
      <c r="F128" s="10" t="str">
        <f t="shared" si="1"/>
        <v/>
      </c>
    </row>
    <row r="129" spans="1:6">
      <c r="A129" s="3">
        <v>42297</v>
      </c>
      <c r="B129" s="5">
        <v>0.51388888888888895</v>
      </c>
      <c r="D129" t="s">
        <v>8</v>
      </c>
      <c r="E129" t="s">
        <v>5</v>
      </c>
      <c r="F129" s="10" t="str">
        <f t="shared" si="1"/>
        <v>12</v>
      </c>
    </row>
    <row r="130" spans="1:6">
      <c r="A130" s="3">
        <v>42297</v>
      </c>
      <c r="B130" s="5">
        <v>0.51388888888888895</v>
      </c>
      <c r="D130" t="s">
        <v>8</v>
      </c>
      <c r="E130" t="s">
        <v>5</v>
      </c>
      <c r="F130" s="10" t="str">
        <f t="shared" ref="F130:F193" si="2">IF(OR(A130="",AND(A130=A129,LEFT(TEXT(B129,"hh:mm"),2)=LEFT(TEXT(B130,"hh:mm"),2))),"",LEFT(TEXT(B130,"hh:mm"),2))</f>
        <v/>
      </c>
    </row>
    <row r="131" spans="1:6">
      <c r="A131" s="3">
        <v>42297</v>
      </c>
      <c r="B131" s="5">
        <v>0.52847222222222223</v>
      </c>
      <c r="D131" t="s">
        <v>8</v>
      </c>
      <c r="E131" t="s">
        <v>14</v>
      </c>
      <c r="F131" s="10" t="str">
        <f t="shared" si="2"/>
        <v/>
      </c>
    </row>
    <row r="132" spans="1:6">
      <c r="A132" s="3">
        <v>42297</v>
      </c>
      <c r="B132" s="5">
        <v>0.5541666666666667</v>
      </c>
      <c r="D132" t="s">
        <v>10</v>
      </c>
      <c r="E132" t="s">
        <v>12</v>
      </c>
      <c r="F132" s="10" t="str">
        <f t="shared" si="2"/>
        <v>13</v>
      </c>
    </row>
    <row r="133" spans="1:6">
      <c r="A133" s="3">
        <v>42297</v>
      </c>
      <c r="B133" s="5">
        <v>0.58333333333333337</v>
      </c>
      <c r="D133" t="s">
        <v>8</v>
      </c>
      <c r="E133" t="s">
        <v>7</v>
      </c>
      <c r="F133" s="10" t="str">
        <f t="shared" si="2"/>
        <v>14</v>
      </c>
    </row>
    <row r="134" spans="1:6">
      <c r="A134" s="3">
        <v>42297</v>
      </c>
      <c r="B134" s="5">
        <v>0.58819444444444446</v>
      </c>
      <c r="D134" t="s">
        <v>8</v>
      </c>
      <c r="E134" t="s">
        <v>7</v>
      </c>
      <c r="F134" s="10" t="str">
        <f t="shared" si="2"/>
        <v/>
      </c>
    </row>
    <row r="135" spans="1:6">
      <c r="A135" s="3">
        <v>42297</v>
      </c>
      <c r="B135" s="5">
        <v>0.60416666666666663</v>
      </c>
      <c r="D135" t="s">
        <v>8</v>
      </c>
      <c r="E135" t="s">
        <v>7</v>
      </c>
      <c r="F135" s="10" t="str">
        <f t="shared" si="2"/>
        <v/>
      </c>
    </row>
    <row r="136" spans="1:6">
      <c r="A136" s="3">
        <v>42298</v>
      </c>
      <c r="B136" s="5">
        <v>0.39513888888888887</v>
      </c>
      <c r="D136" t="s">
        <v>9</v>
      </c>
      <c r="E136" t="s">
        <v>5</v>
      </c>
      <c r="F136" s="10" t="str">
        <f t="shared" si="2"/>
        <v>09</v>
      </c>
    </row>
    <row r="137" spans="1:6">
      <c r="A137" s="3">
        <v>42298</v>
      </c>
      <c r="B137" s="5">
        <v>0.41041666666666665</v>
      </c>
      <c r="D137" t="s">
        <v>9</v>
      </c>
      <c r="E137" t="s">
        <v>5</v>
      </c>
      <c r="F137" s="10" t="str">
        <f t="shared" si="2"/>
        <v/>
      </c>
    </row>
    <row r="138" spans="1:6">
      <c r="A138" s="3">
        <v>42298</v>
      </c>
      <c r="B138" s="5">
        <v>0.41666666666666669</v>
      </c>
      <c r="D138" t="s">
        <v>9</v>
      </c>
      <c r="E138" t="s">
        <v>7</v>
      </c>
      <c r="F138" s="10" t="str">
        <f t="shared" si="2"/>
        <v>10</v>
      </c>
    </row>
    <row r="139" spans="1:6">
      <c r="A139" s="3">
        <v>42298</v>
      </c>
      <c r="B139" s="5">
        <v>0.42708333333333331</v>
      </c>
      <c r="D139" t="s">
        <v>9</v>
      </c>
      <c r="E139" t="s">
        <v>6</v>
      </c>
      <c r="F139" s="10" t="str">
        <f t="shared" si="2"/>
        <v/>
      </c>
    </row>
    <row r="140" spans="1:6">
      <c r="A140" s="3">
        <v>42298</v>
      </c>
      <c r="B140" s="5">
        <v>0.44791666666666669</v>
      </c>
      <c r="D140" t="s">
        <v>8</v>
      </c>
      <c r="E140" t="s">
        <v>12</v>
      </c>
      <c r="F140" s="10" t="str">
        <f t="shared" si="2"/>
        <v/>
      </c>
    </row>
    <row r="141" spans="1:6">
      <c r="A141" s="3">
        <v>42298</v>
      </c>
      <c r="B141" s="5">
        <v>0.46527777777777773</v>
      </c>
      <c r="D141" t="s">
        <v>9</v>
      </c>
      <c r="E141" t="s">
        <v>7</v>
      </c>
      <c r="F141" s="10" t="str">
        <f t="shared" si="2"/>
        <v>11</v>
      </c>
    </row>
    <row r="142" spans="1:6">
      <c r="A142" s="3">
        <v>42298</v>
      </c>
      <c r="B142" s="5">
        <v>0.47569444444444442</v>
      </c>
      <c r="D142" t="s">
        <v>9</v>
      </c>
      <c r="E142" t="s">
        <v>6</v>
      </c>
      <c r="F142" s="10" t="str">
        <f t="shared" si="2"/>
        <v/>
      </c>
    </row>
    <row r="143" spans="1:6">
      <c r="A143" s="3">
        <v>42298</v>
      </c>
      <c r="B143" s="5">
        <v>0.4826388888888889</v>
      </c>
      <c r="D143" t="s">
        <v>8</v>
      </c>
      <c r="E143" t="s">
        <v>7</v>
      </c>
      <c r="F143" s="10" t="str">
        <f t="shared" si="2"/>
        <v/>
      </c>
    </row>
    <row r="144" spans="1:6">
      <c r="A144" s="3">
        <v>42298</v>
      </c>
      <c r="B144" s="5">
        <v>0.51041666666666663</v>
      </c>
      <c r="D144" t="s">
        <v>10</v>
      </c>
      <c r="E144" t="s">
        <v>11</v>
      </c>
      <c r="F144" s="10" t="str">
        <f t="shared" si="2"/>
        <v>12</v>
      </c>
    </row>
    <row r="145" spans="1:6">
      <c r="A145" s="3">
        <v>42298</v>
      </c>
      <c r="B145" s="5">
        <v>0.52361111111111114</v>
      </c>
      <c r="D145" t="s">
        <v>8</v>
      </c>
      <c r="E145" t="s">
        <v>7</v>
      </c>
      <c r="F145" s="10" t="str">
        <f t="shared" si="2"/>
        <v/>
      </c>
    </row>
    <row r="146" spans="1:6">
      <c r="A146" s="3">
        <v>42298</v>
      </c>
      <c r="B146" s="5">
        <v>0.56944444444444442</v>
      </c>
      <c r="D146" t="s">
        <v>8</v>
      </c>
      <c r="E146" t="s">
        <v>12</v>
      </c>
      <c r="F146" s="10" t="str">
        <f t="shared" si="2"/>
        <v>13</v>
      </c>
    </row>
    <row r="147" spans="1:6">
      <c r="A147" s="3">
        <v>42298</v>
      </c>
      <c r="B147" s="5">
        <v>0.57847222222222217</v>
      </c>
      <c r="D147" t="s">
        <v>8</v>
      </c>
      <c r="E147" t="s">
        <v>7</v>
      </c>
      <c r="F147" s="10" t="str">
        <f t="shared" si="2"/>
        <v/>
      </c>
    </row>
    <row r="148" spans="1:6">
      <c r="A148" s="3">
        <v>42298</v>
      </c>
      <c r="B148" s="5">
        <v>0.58472222222222225</v>
      </c>
      <c r="D148" t="s">
        <v>8</v>
      </c>
      <c r="E148" t="s">
        <v>5</v>
      </c>
      <c r="F148" s="10" t="str">
        <f t="shared" si="2"/>
        <v>14</v>
      </c>
    </row>
    <row r="149" spans="1:6">
      <c r="A149" s="3">
        <v>42298</v>
      </c>
      <c r="B149" s="5">
        <v>0.63611111111111118</v>
      </c>
      <c r="D149" t="s">
        <v>8</v>
      </c>
      <c r="E149" t="s">
        <v>7</v>
      </c>
      <c r="F149" s="10" t="str">
        <f t="shared" si="2"/>
        <v>15</v>
      </c>
    </row>
    <row r="150" spans="1:6">
      <c r="A150" s="3">
        <v>42298</v>
      </c>
      <c r="B150" s="5">
        <v>0.64236111111111105</v>
      </c>
      <c r="D150" t="s">
        <v>8</v>
      </c>
      <c r="E150" t="s">
        <v>5</v>
      </c>
      <c r="F150" s="10" t="str">
        <f t="shared" si="2"/>
        <v/>
      </c>
    </row>
    <row r="151" spans="1:6">
      <c r="A151" s="3">
        <v>42298</v>
      </c>
      <c r="B151" s="5">
        <v>0.66736111111111107</v>
      </c>
      <c r="D151" t="s">
        <v>8</v>
      </c>
      <c r="E151" t="s">
        <v>5</v>
      </c>
      <c r="F151" s="10" t="str">
        <f t="shared" si="2"/>
        <v>16</v>
      </c>
    </row>
    <row r="152" spans="1:6">
      <c r="A152" s="3">
        <v>42299</v>
      </c>
      <c r="B152" s="5">
        <v>0.41666666666666669</v>
      </c>
      <c r="D152" t="s">
        <v>8</v>
      </c>
      <c r="E152" t="s">
        <v>7</v>
      </c>
      <c r="F152" s="10" t="str">
        <f t="shared" si="2"/>
        <v>10</v>
      </c>
    </row>
    <row r="153" spans="1:6">
      <c r="A153" s="3">
        <v>42299</v>
      </c>
      <c r="B153" s="5">
        <v>0.45833333333333331</v>
      </c>
      <c r="D153" t="s">
        <v>9</v>
      </c>
      <c r="E153" t="s">
        <v>7</v>
      </c>
      <c r="F153" s="10" t="str">
        <f t="shared" si="2"/>
        <v>11</v>
      </c>
    </row>
    <row r="154" spans="1:6">
      <c r="A154" s="3">
        <v>42299</v>
      </c>
      <c r="B154" s="5">
        <v>0.53472222222222221</v>
      </c>
      <c r="D154" t="s">
        <v>8</v>
      </c>
      <c r="E154" t="s">
        <v>7</v>
      </c>
      <c r="F154" s="10" t="str">
        <f t="shared" si="2"/>
        <v>12</v>
      </c>
    </row>
    <row r="155" spans="1:6">
      <c r="A155" s="3">
        <v>42299</v>
      </c>
      <c r="B155" s="5">
        <v>0.55555555555555558</v>
      </c>
      <c r="D155" t="s">
        <v>9</v>
      </c>
      <c r="E155" t="s">
        <v>11</v>
      </c>
      <c r="F155" s="10" t="str">
        <f t="shared" si="2"/>
        <v>13</v>
      </c>
    </row>
    <row r="156" spans="1:6">
      <c r="A156" s="3">
        <v>42299</v>
      </c>
      <c r="B156" s="5">
        <v>0.56944444444444442</v>
      </c>
      <c r="D156" t="s">
        <v>8</v>
      </c>
      <c r="E156" t="s">
        <v>7</v>
      </c>
      <c r="F156" s="10" t="str">
        <f t="shared" si="2"/>
        <v/>
      </c>
    </row>
    <row r="157" spans="1:6">
      <c r="A157" s="3">
        <v>42299</v>
      </c>
      <c r="B157" s="5">
        <v>0.57291666666666663</v>
      </c>
      <c r="D157" t="s">
        <v>8</v>
      </c>
      <c r="E157" t="s">
        <v>5</v>
      </c>
      <c r="F157" s="10" t="str">
        <f t="shared" si="2"/>
        <v/>
      </c>
    </row>
    <row r="158" spans="1:6">
      <c r="A158" s="3">
        <v>42299</v>
      </c>
      <c r="B158" s="5">
        <v>0.625</v>
      </c>
      <c r="D158" t="s">
        <v>9</v>
      </c>
      <c r="E158" t="s">
        <v>12</v>
      </c>
      <c r="F158" s="10" t="str">
        <f t="shared" si="2"/>
        <v>15</v>
      </c>
    </row>
    <row r="159" spans="1:6">
      <c r="A159" s="3">
        <v>42299</v>
      </c>
      <c r="B159" s="5">
        <v>0.625</v>
      </c>
      <c r="D159" t="s">
        <v>8</v>
      </c>
      <c r="E159" t="s">
        <v>6</v>
      </c>
      <c r="F159" s="10" t="str">
        <f t="shared" si="2"/>
        <v/>
      </c>
    </row>
    <row r="160" spans="1:6">
      <c r="A160" s="3">
        <v>42299</v>
      </c>
      <c r="B160" s="5">
        <v>0.63194444444444442</v>
      </c>
      <c r="D160" t="s">
        <v>8</v>
      </c>
      <c r="E160" t="s">
        <v>7</v>
      </c>
      <c r="F160" s="10" t="str">
        <f t="shared" si="2"/>
        <v/>
      </c>
    </row>
    <row r="161" spans="1:6">
      <c r="A161" s="3">
        <v>42299</v>
      </c>
      <c r="B161" s="5">
        <v>0.64583333333333337</v>
      </c>
      <c r="D161" t="s">
        <v>8</v>
      </c>
      <c r="E161" t="s">
        <v>5</v>
      </c>
      <c r="F161" s="10" t="str">
        <f t="shared" si="2"/>
        <v/>
      </c>
    </row>
    <row r="162" spans="1:6">
      <c r="A162" s="3">
        <v>42300</v>
      </c>
      <c r="B162" s="5">
        <v>0.39583333333333331</v>
      </c>
      <c r="D162" t="s">
        <v>9</v>
      </c>
      <c r="E162" t="s">
        <v>7</v>
      </c>
      <c r="F162" s="10" t="str">
        <f t="shared" si="2"/>
        <v>09</v>
      </c>
    </row>
    <row r="163" spans="1:6">
      <c r="A163" s="3">
        <v>42300</v>
      </c>
      <c r="B163" s="5">
        <v>0.47916666666666669</v>
      </c>
      <c r="D163" t="s">
        <v>9</v>
      </c>
      <c r="E163" t="s">
        <v>6</v>
      </c>
      <c r="F163" s="10" t="str">
        <f t="shared" si="2"/>
        <v>11</v>
      </c>
    </row>
    <row r="164" spans="1:6">
      <c r="A164" s="3">
        <v>42300</v>
      </c>
      <c r="B164" s="5">
        <v>0.58333333333333337</v>
      </c>
      <c r="D164" t="s">
        <v>9</v>
      </c>
      <c r="E164" t="s">
        <v>7</v>
      </c>
      <c r="F164" s="10" t="str">
        <f t="shared" si="2"/>
        <v>14</v>
      </c>
    </row>
    <row r="165" spans="1:6">
      <c r="A165" s="3">
        <v>42300</v>
      </c>
      <c r="B165" s="5">
        <v>0.59027777777777779</v>
      </c>
      <c r="D165" t="s">
        <v>8</v>
      </c>
      <c r="E165" t="s">
        <v>6</v>
      </c>
      <c r="F165" s="10" t="str">
        <f t="shared" si="2"/>
        <v/>
      </c>
    </row>
    <row r="166" spans="1:6">
      <c r="A166" s="3">
        <v>42300</v>
      </c>
      <c r="B166" s="5">
        <v>0.63541666666666663</v>
      </c>
      <c r="D166" t="s">
        <v>8</v>
      </c>
      <c r="E166" t="s">
        <v>5</v>
      </c>
      <c r="F166" s="10" t="str">
        <f t="shared" si="2"/>
        <v>15</v>
      </c>
    </row>
    <row r="167" spans="1:6">
      <c r="A167" s="3">
        <v>42303</v>
      </c>
      <c r="B167" s="5">
        <v>0.39583333333333331</v>
      </c>
      <c r="D167" t="s">
        <v>8</v>
      </c>
      <c r="E167" t="s">
        <v>7</v>
      </c>
      <c r="F167" s="10" t="str">
        <f t="shared" si="2"/>
        <v>09</v>
      </c>
    </row>
    <row r="168" spans="1:6">
      <c r="A168" s="3">
        <v>42303</v>
      </c>
      <c r="B168" s="5">
        <v>0.40625</v>
      </c>
      <c r="D168" t="s">
        <v>8</v>
      </c>
      <c r="E168" t="s">
        <v>14</v>
      </c>
      <c r="F168" s="10" t="str">
        <f t="shared" si="2"/>
        <v/>
      </c>
    </row>
    <row r="169" spans="1:6">
      <c r="A169" s="3">
        <v>42303</v>
      </c>
      <c r="B169" s="5">
        <v>0.41666666666666669</v>
      </c>
      <c r="D169" t="s">
        <v>8</v>
      </c>
      <c r="E169" t="s">
        <v>7</v>
      </c>
      <c r="F169" s="10" t="str">
        <f t="shared" si="2"/>
        <v>10</v>
      </c>
    </row>
    <row r="170" spans="1:6">
      <c r="A170" s="3">
        <v>42303</v>
      </c>
      <c r="B170" s="5">
        <v>0.45833333333333331</v>
      </c>
      <c r="D170" t="s">
        <v>8</v>
      </c>
      <c r="E170" t="s">
        <v>7</v>
      </c>
      <c r="F170" s="10" t="str">
        <f t="shared" si="2"/>
        <v>11</v>
      </c>
    </row>
    <row r="171" spans="1:6">
      <c r="A171" s="3">
        <v>42303</v>
      </c>
      <c r="B171" s="5">
        <v>0.56597222222222221</v>
      </c>
      <c r="D171" t="s">
        <v>8</v>
      </c>
      <c r="E171" t="s">
        <v>7</v>
      </c>
      <c r="F171" s="10" t="str">
        <f t="shared" si="2"/>
        <v>13</v>
      </c>
    </row>
    <row r="172" spans="1:6">
      <c r="A172" s="3">
        <v>42304</v>
      </c>
      <c r="B172" s="5">
        <v>0.5</v>
      </c>
      <c r="D172" t="s">
        <v>8</v>
      </c>
      <c r="E172" t="s">
        <v>7</v>
      </c>
      <c r="F172" s="10" t="str">
        <f t="shared" si="2"/>
        <v>12</v>
      </c>
    </row>
    <row r="173" spans="1:6">
      <c r="A173" s="3">
        <v>42304</v>
      </c>
      <c r="B173" s="5">
        <v>0.56527777777777777</v>
      </c>
      <c r="D173" t="s">
        <v>9</v>
      </c>
      <c r="E173" t="s">
        <v>12</v>
      </c>
      <c r="F173" s="10" t="str">
        <f t="shared" si="2"/>
        <v>13</v>
      </c>
    </row>
    <row r="174" spans="1:6">
      <c r="A174" s="3">
        <v>42304</v>
      </c>
      <c r="B174" s="5">
        <v>0.5854166666666667</v>
      </c>
      <c r="D174" t="s">
        <v>9</v>
      </c>
      <c r="E174" t="s">
        <v>12</v>
      </c>
      <c r="F174" s="10" t="str">
        <f t="shared" si="2"/>
        <v>14</v>
      </c>
    </row>
    <row r="175" spans="1:6">
      <c r="A175" s="3">
        <v>42304</v>
      </c>
      <c r="B175" s="5">
        <v>0.65694444444444444</v>
      </c>
      <c r="D175" t="s">
        <v>9</v>
      </c>
      <c r="E175" t="s">
        <v>12</v>
      </c>
      <c r="F175" s="10" t="str">
        <f t="shared" si="2"/>
        <v>15</v>
      </c>
    </row>
    <row r="176" spans="1:6">
      <c r="A176" s="3">
        <v>42304</v>
      </c>
      <c r="B176" s="5">
        <v>0.66319444444444442</v>
      </c>
      <c r="D176" t="s">
        <v>10</v>
      </c>
      <c r="E176" t="s">
        <v>11</v>
      </c>
      <c r="F176" s="10" t="str">
        <f t="shared" si="2"/>
        <v/>
      </c>
    </row>
    <row r="177" spans="1:6">
      <c r="A177" s="3">
        <v>42304</v>
      </c>
      <c r="B177" s="5">
        <v>0.6875</v>
      </c>
      <c r="D177" t="s">
        <v>8</v>
      </c>
      <c r="E177" t="s">
        <v>7</v>
      </c>
      <c r="F177" s="10" t="str">
        <f t="shared" si="2"/>
        <v>16</v>
      </c>
    </row>
    <row r="178" spans="1:6">
      <c r="A178" s="3">
        <v>42304</v>
      </c>
      <c r="B178" s="5">
        <v>0.70833333333333337</v>
      </c>
      <c r="D178" t="s">
        <v>9</v>
      </c>
      <c r="E178" t="s">
        <v>6</v>
      </c>
      <c r="F178" s="10" t="str">
        <f t="shared" si="2"/>
        <v>17</v>
      </c>
    </row>
    <row r="179" spans="1:6">
      <c r="A179" s="3">
        <v>42305</v>
      </c>
      <c r="B179" s="5">
        <v>0.40277777777777773</v>
      </c>
      <c r="D179" t="s">
        <v>9</v>
      </c>
      <c r="E179" t="s">
        <v>6</v>
      </c>
      <c r="F179" s="10" t="str">
        <f t="shared" si="2"/>
        <v>09</v>
      </c>
    </row>
    <row r="180" spans="1:6">
      <c r="A180" s="3">
        <v>42305</v>
      </c>
      <c r="B180" s="5">
        <v>0.47916666666666669</v>
      </c>
      <c r="D180" t="s">
        <v>10</v>
      </c>
      <c r="E180" t="s">
        <v>11</v>
      </c>
      <c r="F180" s="10" t="str">
        <f t="shared" si="2"/>
        <v>11</v>
      </c>
    </row>
    <row r="181" spans="1:6">
      <c r="A181" s="3">
        <v>42305</v>
      </c>
      <c r="B181" s="5">
        <v>0.47916666666666669</v>
      </c>
      <c r="D181" t="s">
        <v>10</v>
      </c>
      <c r="E181" t="s">
        <v>11</v>
      </c>
      <c r="F181" s="10" t="str">
        <f t="shared" si="2"/>
        <v/>
      </c>
    </row>
    <row r="182" spans="1:6">
      <c r="A182" s="3">
        <v>42305</v>
      </c>
      <c r="B182" s="5">
        <v>0.51041666666666663</v>
      </c>
      <c r="D182" t="s">
        <v>8</v>
      </c>
      <c r="E182" t="s">
        <v>5</v>
      </c>
      <c r="F182" s="10" t="str">
        <f t="shared" si="2"/>
        <v>12</v>
      </c>
    </row>
    <row r="183" spans="1:6">
      <c r="A183" s="3">
        <v>42305</v>
      </c>
      <c r="B183" s="5">
        <v>0.52083333333333337</v>
      </c>
      <c r="D183" t="s">
        <v>10</v>
      </c>
      <c r="E183" t="s">
        <v>11</v>
      </c>
      <c r="F183" s="10" t="str">
        <f t="shared" si="2"/>
        <v/>
      </c>
    </row>
    <row r="184" spans="1:6">
      <c r="A184" s="3">
        <v>42305</v>
      </c>
      <c r="B184" s="5">
        <v>0.54513888888888895</v>
      </c>
      <c r="D184" t="s">
        <v>8</v>
      </c>
      <c r="E184" t="s">
        <v>7</v>
      </c>
      <c r="F184" s="10" t="str">
        <f t="shared" si="2"/>
        <v>13</v>
      </c>
    </row>
    <row r="185" spans="1:6">
      <c r="A185" s="3">
        <v>42305</v>
      </c>
      <c r="B185" s="5">
        <v>0.54861111111111105</v>
      </c>
      <c r="D185" t="s">
        <v>8</v>
      </c>
      <c r="E185" t="s">
        <v>5</v>
      </c>
      <c r="F185" s="10" t="str">
        <f t="shared" si="2"/>
        <v/>
      </c>
    </row>
    <row r="186" spans="1:6">
      <c r="A186" s="3">
        <v>42305</v>
      </c>
      <c r="B186" s="5">
        <v>0.55208333333333337</v>
      </c>
      <c r="D186" t="s">
        <v>10</v>
      </c>
      <c r="E186" t="s">
        <v>11</v>
      </c>
      <c r="F186" s="10" t="str">
        <f t="shared" si="2"/>
        <v/>
      </c>
    </row>
    <row r="187" spans="1:6">
      <c r="A187" s="3">
        <v>42305</v>
      </c>
      <c r="B187" s="5">
        <v>0.55208333333333337</v>
      </c>
      <c r="D187" t="s">
        <v>10</v>
      </c>
      <c r="E187" t="s">
        <v>11</v>
      </c>
      <c r="F187" s="10" t="str">
        <f t="shared" si="2"/>
        <v/>
      </c>
    </row>
    <row r="188" spans="1:6">
      <c r="A188" s="3">
        <v>42305</v>
      </c>
      <c r="B188" s="5">
        <v>0.56597222222222221</v>
      </c>
      <c r="D188" t="s">
        <v>10</v>
      </c>
      <c r="E188" t="s">
        <v>12</v>
      </c>
      <c r="F188" s="10" t="str">
        <f t="shared" si="2"/>
        <v/>
      </c>
    </row>
    <row r="189" spans="1:6">
      <c r="A189" s="3">
        <v>42305</v>
      </c>
      <c r="B189" s="5">
        <v>0.56944444444444442</v>
      </c>
      <c r="D189" t="s">
        <v>10</v>
      </c>
      <c r="E189" t="s">
        <v>5</v>
      </c>
      <c r="F189" s="10" t="str">
        <f t="shared" si="2"/>
        <v/>
      </c>
    </row>
    <row r="190" spans="1:6">
      <c r="A190" s="3">
        <v>42305</v>
      </c>
      <c r="B190" s="5">
        <v>0.56944444444444442</v>
      </c>
      <c r="D190" t="s">
        <v>9</v>
      </c>
      <c r="E190" t="s">
        <v>5</v>
      </c>
      <c r="F190" s="10" t="str">
        <f t="shared" si="2"/>
        <v/>
      </c>
    </row>
    <row r="191" spans="1:6">
      <c r="A191" s="3">
        <v>42305</v>
      </c>
      <c r="B191" s="5">
        <v>0.58333333333333337</v>
      </c>
      <c r="D191" t="s">
        <v>9</v>
      </c>
      <c r="E191" t="s">
        <v>12</v>
      </c>
      <c r="F191" s="10" t="str">
        <f t="shared" si="2"/>
        <v>14</v>
      </c>
    </row>
    <row r="192" spans="1:6">
      <c r="A192" s="3">
        <v>42305</v>
      </c>
      <c r="B192" s="5">
        <v>0.58750000000000002</v>
      </c>
      <c r="D192" t="s">
        <v>9</v>
      </c>
      <c r="E192" t="s">
        <v>7</v>
      </c>
      <c r="F192" s="10" t="str">
        <f t="shared" si="2"/>
        <v/>
      </c>
    </row>
    <row r="193" spans="1:6">
      <c r="A193" s="3">
        <v>42305</v>
      </c>
      <c r="B193" s="5">
        <v>0.61111111111111105</v>
      </c>
      <c r="D193" t="s">
        <v>8</v>
      </c>
      <c r="E193" t="s">
        <v>7</v>
      </c>
      <c r="F193" s="10" t="str">
        <f t="shared" si="2"/>
        <v/>
      </c>
    </row>
    <row r="194" spans="1:6">
      <c r="A194" s="3">
        <v>42305</v>
      </c>
      <c r="B194" s="5">
        <v>0.64583333333333337</v>
      </c>
      <c r="D194" t="s">
        <v>9</v>
      </c>
      <c r="E194" t="s">
        <v>12</v>
      </c>
      <c r="F194" s="10" t="str">
        <f t="shared" ref="F194:F247" si="3">IF(OR(A194="",AND(A194=A193,LEFT(TEXT(B193,"hh:mm"),2)=LEFT(TEXT(B194,"hh:mm"),2))),"",LEFT(TEXT(B194,"hh:mm"),2))</f>
        <v>15</v>
      </c>
    </row>
    <row r="195" spans="1:6">
      <c r="A195" s="3">
        <v>42305</v>
      </c>
      <c r="B195" s="5">
        <v>0.67708333333333337</v>
      </c>
      <c r="D195" t="s">
        <v>10</v>
      </c>
      <c r="E195" t="s">
        <v>11</v>
      </c>
      <c r="F195" s="10" t="str">
        <f t="shared" si="3"/>
        <v>16</v>
      </c>
    </row>
    <row r="196" spans="1:6">
      <c r="A196" s="3">
        <v>42305</v>
      </c>
      <c r="B196" s="5">
        <v>0.6875</v>
      </c>
      <c r="D196" t="s">
        <v>10</v>
      </c>
      <c r="E196" t="s">
        <v>11</v>
      </c>
      <c r="F196" s="10" t="str">
        <f t="shared" si="3"/>
        <v/>
      </c>
    </row>
    <row r="197" spans="1:6">
      <c r="A197" s="3">
        <v>42306</v>
      </c>
      <c r="B197" s="5">
        <v>0.38263888888888892</v>
      </c>
      <c r="D197" t="s">
        <v>9</v>
      </c>
      <c r="E197" t="s">
        <v>12</v>
      </c>
      <c r="F197" s="10" t="str">
        <f t="shared" si="3"/>
        <v>09</v>
      </c>
    </row>
    <row r="198" spans="1:6">
      <c r="A198" s="3">
        <v>42306</v>
      </c>
      <c r="B198" s="5">
        <v>0.4069444444444445</v>
      </c>
      <c r="D198" t="s">
        <v>8</v>
      </c>
      <c r="E198" t="s">
        <v>12</v>
      </c>
      <c r="F198" s="10" t="str">
        <f t="shared" si="3"/>
        <v/>
      </c>
    </row>
    <row r="199" spans="1:6">
      <c r="A199" s="3">
        <v>42306</v>
      </c>
      <c r="B199" s="5">
        <v>0.43055555555555558</v>
      </c>
      <c r="D199" t="s">
        <v>8</v>
      </c>
      <c r="E199" t="s">
        <v>6</v>
      </c>
      <c r="F199" s="10" t="str">
        <f t="shared" si="3"/>
        <v>10</v>
      </c>
    </row>
    <row r="200" spans="1:6">
      <c r="A200" s="3">
        <v>42306</v>
      </c>
      <c r="B200" s="5">
        <v>0.44791666666666669</v>
      </c>
      <c r="D200" t="s">
        <v>9</v>
      </c>
      <c r="E200" t="s">
        <v>6</v>
      </c>
      <c r="F200" s="10" t="str">
        <f t="shared" si="3"/>
        <v/>
      </c>
    </row>
    <row r="201" spans="1:6">
      <c r="A201" s="3">
        <v>42306</v>
      </c>
      <c r="B201" s="5">
        <v>0.47916666666666669</v>
      </c>
      <c r="D201" t="s">
        <v>8</v>
      </c>
      <c r="E201" t="s">
        <v>12</v>
      </c>
      <c r="F201" s="10" t="str">
        <f t="shared" si="3"/>
        <v>11</v>
      </c>
    </row>
    <row r="202" spans="1:6">
      <c r="A202" s="3">
        <v>42306</v>
      </c>
      <c r="B202" s="5">
        <v>0.5</v>
      </c>
      <c r="D202" t="s">
        <v>9</v>
      </c>
      <c r="E202" t="s">
        <v>7</v>
      </c>
      <c r="F202" s="10" t="str">
        <f t="shared" si="3"/>
        <v>12</v>
      </c>
    </row>
    <row r="203" spans="1:6">
      <c r="A203" s="3">
        <v>42306</v>
      </c>
      <c r="B203" s="5">
        <v>0.56388888888888888</v>
      </c>
      <c r="D203" t="s">
        <v>10</v>
      </c>
      <c r="E203" t="s">
        <v>11</v>
      </c>
      <c r="F203" s="10" t="str">
        <f t="shared" si="3"/>
        <v>13</v>
      </c>
    </row>
    <row r="204" spans="1:6">
      <c r="A204" s="3">
        <v>42306</v>
      </c>
      <c r="B204" s="5">
        <v>0.58888888888888891</v>
      </c>
      <c r="D204" t="s">
        <v>8</v>
      </c>
      <c r="E204" t="s">
        <v>5</v>
      </c>
      <c r="F204" s="10" t="str">
        <f t="shared" si="3"/>
        <v>14</v>
      </c>
    </row>
    <row r="205" spans="1:6">
      <c r="A205" s="3">
        <v>42306</v>
      </c>
      <c r="B205" s="5">
        <v>0.59166666666666667</v>
      </c>
      <c r="D205" t="s">
        <v>8</v>
      </c>
      <c r="E205" t="s">
        <v>7</v>
      </c>
      <c r="F205" s="10" t="str">
        <f t="shared" si="3"/>
        <v/>
      </c>
    </row>
    <row r="206" spans="1:6">
      <c r="A206" s="3">
        <v>42306</v>
      </c>
      <c r="B206" s="5">
        <v>0.62986111111111109</v>
      </c>
      <c r="D206" t="s">
        <v>9</v>
      </c>
      <c r="E206" t="s">
        <v>6</v>
      </c>
      <c r="F206" s="10" t="str">
        <f t="shared" si="3"/>
        <v>15</v>
      </c>
    </row>
    <row r="207" spans="1:6">
      <c r="A207" s="3">
        <v>42306</v>
      </c>
      <c r="B207" s="5">
        <v>0.66666666666666663</v>
      </c>
      <c r="D207" t="s">
        <v>9</v>
      </c>
      <c r="E207" t="s">
        <v>7</v>
      </c>
      <c r="F207" s="10" t="str">
        <f t="shared" si="3"/>
        <v>16</v>
      </c>
    </row>
    <row r="208" spans="1:6">
      <c r="A208" s="3">
        <v>42307</v>
      </c>
      <c r="B208" s="5">
        <v>0.4201388888888889</v>
      </c>
      <c r="D208" t="s">
        <v>8</v>
      </c>
      <c r="E208" t="s">
        <v>6</v>
      </c>
      <c r="F208" s="10" t="str">
        <f t="shared" si="3"/>
        <v>10</v>
      </c>
    </row>
    <row r="209" spans="1:6">
      <c r="A209" s="3">
        <v>42307</v>
      </c>
      <c r="B209" s="5">
        <v>0.53263888888888888</v>
      </c>
      <c r="D209" t="s">
        <v>10</v>
      </c>
      <c r="E209" t="s">
        <v>11</v>
      </c>
      <c r="F209" s="10" t="str">
        <f t="shared" si="3"/>
        <v>12</v>
      </c>
    </row>
    <row r="210" spans="1:6">
      <c r="A210" s="3">
        <v>42307</v>
      </c>
      <c r="B210" s="5">
        <v>0.53263888888888888</v>
      </c>
      <c r="D210" t="s">
        <v>10</v>
      </c>
      <c r="E210" t="s">
        <v>11</v>
      </c>
      <c r="F210" s="10" t="str">
        <f t="shared" si="3"/>
        <v/>
      </c>
    </row>
    <row r="211" spans="1:6">
      <c r="A211" s="3">
        <v>42307</v>
      </c>
      <c r="B211" s="5">
        <v>0.53263888888888888</v>
      </c>
      <c r="D211" t="s">
        <v>10</v>
      </c>
      <c r="E211" t="s">
        <v>11</v>
      </c>
      <c r="F211" s="10" t="str">
        <f t="shared" si="3"/>
        <v/>
      </c>
    </row>
    <row r="212" spans="1:6">
      <c r="A212" s="3">
        <v>42307</v>
      </c>
      <c r="B212" s="5">
        <v>0.6</v>
      </c>
      <c r="D212" t="s">
        <v>10</v>
      </c>
      <c r="E212" t="s">
        <v>6</v>
      </c>
      <c r="F212" s="10" t="str">
        <f t="shared" si="3"/>
        <v>14</v>
      </c>
    </row>
    <row r="213" spans="1:6">
      <c r="A213" s="3">
        <v>42307</v>
      </c>
      <c r="B213" s="5">
        <v>0.61805555555555558</v>
      </c>
      <c r="D213" t="s">
        <v>8</v>
      </c>
      <c r="E213" t="s">
        <v>5</v>
      </c>
      <c r="F213" s="10" t="str">
        <f t="shared" si="3"/>
        <v/>
      </c>
    </row>
    <row r="214" spans="1:6">
      <c r="A214" s="3">
        <v>42310</v>
      </c>
      <c r="B214" s="5">
        <v>0.38541666666666669</v>
      </c>
      <c r="D214" t="s">
        <v>8</v>
      </c>
      <c r="E214" t="s">
        <v>7</v>
      </c>
      <c r="F214" s="10" t="str">
        <f t="shared" si="3"/>
        <v>09</v>
      </c>
    </row>
    <row r="215" spans="1:6">
      <c r="A215" s="3">
        <v>42310</v>
      </c>
      <c r="B215" s="5">
        <v>0.47916666666666669</v>
      </c>
      <c r="D215" t="s">
        <v>8</v>
      </c>
      <c r="E215" t="s">
        <v>5</v>
      </c>
      <c r="F215" s="10" t="str">
        <f t="shared" si="3"/>
        <v>11</v>
      </c>
    </row>
    <row r="216" spans="1:6">
      <c r="A216" s="3">
        <v>42310</v>
      </c>
      <c r="B216" s="5">
        <v>0.41666666666666669</v>
      </c>
      <c r="D216" t="s">
        <v>8</v>
      </c>
      <c r="E216" t="s">
        <v>5</v>
      </c>
      <c r="F216" s="10" t="str">
        <f t="shared" si="3"/>
        <v>10</v>
      </c>
    </row>
    <row r="217" spans="1:6">
      <c r="A217" s="3">
        <v>42310</v>
      </c>
      <c r="B217" s="5">
        <v>0.45833333333333331</v>
      </c>
      <c r="D217" t="s">
        <v>8</v>
      </c>
      <c r="E217" t="s">
        <v>6</v>
      </c>
      <c r="F217" s="10" t="str">
        <f t="shared" si="3"/>
        <v>11</v>
      </c>
    </row>
    <row r="218" spans="1:6">
      <c r="A218" s="3">
        <v>42310</v>
      </c>
      <c r="B218" s="5">
        <v>0.54166666666666663</v>
      </c>
      <c r="D218" t="s">
        <v>10</v>
      </c>
      <c r="E218" t="s">
        <v>12</v>
      </c>
      <c r="F218" s="10" t="str">
        <f t="shared" si="3"/>
        <v>13</v>
      </c>
    </row>
    <row r="219" spans="1:6">
      <c r="A219" s="3">
        <v>42310</v>
      </c>
      <c r="B219" s="5">
        <v>0.54166666666666663</v>
      </c>
      <c r="D219" t="s">
        <v>10</v>
      </c>
      <c r="E219" t="s">
        <v>12</v>
      </c>
      <c r="F219" s="10" t="str">
        <f t="shared" si="3"/>
        <v/>
      </c>
    </row>
    <row r="220" spans="1:6">
      <c r="A220" s="3">
        <v>42310</v>
      </c>
      <c r="B220" s="5">
        <v>0.54166666666666663</v>
      </c>
      <c r="D220" t="s">
        <v>10</v>
      </c>
      <c r="E220" t="s">
        <v>12</v>
      </c>
      <c r="F220" s="10" t="str">
        <f t="shared" si="3"/>
        <v/>
      </c>
    </row>
    <row r="221" spans="1:6">
      <c r="A221" s="3">
        <v>42310</v>
      </c>
      <c r="B221" s="5">
        <v>0.54513888888888895</v>
      </c>
      <c r="D221" t="s">
        <v>10</v>
      </c>
      <c r="E221" t="s">
        <v>11</v>
      </c>
      <c r="F221" s="10" t="str">
        <f t="shared" si="3"/>
        <v/>
      </c>
    </row>
    <row r="222" spans="1:6">
      <c r="A222" s="3">
        <v>42310</v>
      </c>
      <c r="B222" s="5">
        <v>0.5625</v>
      </c>
      <c r="D222" t="s">
        <v>9</v>
      </c>
      <c r="E222" t="s">
        <v>12</v>
      </c>
      <c r="F222" s="10" t="str">
        <f t="shared" si="3"/>
        <v/>
      </c>
    </row>
    <row r="223" spans="1:6">
      <c r="A223" s="3">
        <v>42310</v>
      </c>
      <c r="B223" s="5">
        <v>0.59375</v>
      </c>
      <c r="D223" t="s">
        <v>8</v>
      </c>
      <c r="E223" t="s">
        <v>7</v>
      </c>
      <c r="F223" s="10" t="str">
        <f t="shared" si="3"/>
        <v>14</v>
      </c>
    </row>
    <row r="224" spans="1:6">
      <c r="A224" s="3">
        <v>42310</v>
      </c>
      <c r="B224" s="5">
        <v>0.64930555555555558</v>
      </c>
      <c r="D224" t="s">
        <v>8</v>
      </c>
      <c r="E224" t="s">
        <v>7</v>
      </c>
      <c r="F224" s="10" t="str">
        <f t="shared" si="3"/>
        <v>15</v>
      </c>
    </row>
    <row r="225" spans="1:6">
      <c r="A225" s="3">
        <v>42311</v>
      </c>
      <c r="B225" s="5">
        <v>0.42222222222222222</v>
      </c>
      <c r="D225" t="s">
        <v>8</v>
      </c>
      <c r="E225" t="s">
        <v>5</v>
      </c>
      <c r="F225" s="10" t="str">
        <f t="shared" si="3"/>
        <v>10</v>
      </c>
    </row>
    <row r="226" spans="1:6">
      <c r="A226" s="3">
        <v>42311</v>
      </c>
      <c r="B226" s="5">
        <v>0.43055555555555558</v>
      </c>
      <c r="D226" t="s">
        <v>8</v>
      </c>
      <c r="E226" t="s">
        <v>5</v>
      </c>
      <c r="F226" s="10" t="str">
        <f t="shared" si="3"/>
        <v/>
      </c>
    </row>
    <row r="227" spans="1:6">
      <c r="A227" s="3">
        <v>42311</v>
      </c>
      <c r="B227" s="5">
        <v>0.44444444444444442</v>
      </c>
      <c r="D227" t="s">
        <v>8</v>
      </c>
      <c r="E227" t="s">
        <v>6</v>
      </c>
      <c r="F227" s="10" t="str">
        <f t="shared" si="3"/>
        <v/>
      </c>
    </row>
    <row r="228" spans="1:6">
      <c r="A228" s="3">
        <v>42311</v>
      </c>
      <c r="B228" s="5">
        <v>0.47083333333333338</v>
      </c>
      <c r="D228" t="s">
        <v>8</v>
      </c>
      <c r="E228" t="s">
        <v>5</v>
      </c>
      <c r="F228" s="10" t="str">
        <f t="shared" si="3"/>
        <v>11</v>
      </c>
    </row>
    <row r="229" spans="1:6">
      <c r="A229" s="3">
        <v>42311</v>
      </c>
      <c r="B229" s="5">
        <v>0.48472222222222222</v>
      </c>
      <c r="D229" t="s">
        <v>8</v>
      </c>
      <c r="E229" t="s">
        <v>15</v>
      </c>
      <c r="F229" s="10" t="str">
        <f t="shared" si="3"/>
        <v/>
      </c>
    </row>
    <row r="230" spans="1:6">
      <c r="A230" s="3">
        <v>42311</v>
      </c>
      <c r="B230" s="5">
        <v>0.55763888888888891</v>
      </c>
      <c r="D230" t="s">
        <v>8</v>
      </c>
      <c r="E230" t="s">
        <v>7</v>
      </c>
      <c r="F230" s="10" t="str">
        <f t="shared" si="3"/>
        <v>13</v>
      </c>
    </row>
    <row r="231" spans="1:6">
      <c r="A231" s="3">
        <v>42311</v>
      </c>
      <c r="B231" s="5">
        <v>0.5625</v>
      </c>
      <c r="D231" t="s">
        <v>9</v>
      </c>
      <c r="E231" t="s">
        <v>5</v>
      </c>
      <c r="F231" s="10" t="str">
        <f t="shared" si="3"/>
        <v/>
      </c>
    </row>
    <row r="232" spans="1:6">
      <c r="A232" s="3">
        <v>42311</v>
      </c>
      <c r="B232" s="5">
        <v>0.57291666666666663</v>
      </c>
      <c r="D232" t="s">
        <v>8</v>
      </c>
      <c r="E232" t="s">
        <v>5</v>
      </c>
      <c r="F232" s="10" t="str">
        <f t="shared" si="3"/>
        <v/>
      </c>
    </row>
    <row r="233" spans="1:6">
      <c r="A233" s="3">
        <v>42311</v>
      </c>
      <c r="B233" s="5">
        <v>0.60416666666666663</v>
      </c>
      <c r="D233" t="s">
        <v>8</v>
      </c>
      <c r="E233" t="s">
        <v>7</v>
      </c>
      <c r="F233" s="10" t="str">
        <f t="shared" si="3"/>
        <v>14</v>
      </c>
    </row>
    <row r="234" spans="1:6">
      <c r="A234" s="3">
        <v>42311</v>
      </c>
      <c r="B234" s="5">
        <v>0.60833333333333328</v>
      </c>
      <c r="D234" t="s">
        <v>8</v>
      </c>
      <c r="E234" t="s">
        <v>5</v>
      </c>
      <c r="F234" s="10" t="str">
        <f t="shared" si="3"/>
        <v/>
      </c>
    </row>
    <row r="235" spans="1:6">
      <c r="A235" s="3">
        <v>42311</v>
      </c>
      <c r="B235" s="5">
        <v>0.625</v>
      </c>
      <c r="D235" t="s">
        <v>8</v>
      </c>
      <c r="E235" t="s">
        <v>5</v>
      </c>
      <c r="F235" s="10" t="str">
        <f t="shared" si="3"/>
        <v>15</v>
      </c>
    </row>
    <row r="236" spans="1:6">
      <c r="A236" s="3">
        <v>42311</v>
      </c>
      <c r="B236" s="5">
        <v>0.625</v>
      </c>
      <c r="D236" t="s">
        <v>9</v>
      </c>
      <c r="E236" t="s">
        <v>12</v>
      </c>
      <c r="F236" s="10" t="str">
        <f t="shared" si="3"/>
        <v/>
      </c>
    </row>
    <row r="237" spans="1:6">
      <c r="A237" s="3">
        <v>42311</v>
      </c>
      <c r="B237" s="5">
        <v>0.6333333333333333</v>
      </c>
      <c r="D237" t="s">
        <v>8</v>
      </c>
      <c r="E237" t="s">
        <v>5</v>
      </c>
      <c r="F237" s="10" t="str">
        <f t="shared" si="3"/>
        <v/>
      </c>
    </row>
    <row r="238" spans="1:6">
      <c r="A238" s="3">
        <v>42312</v>
      </c>
      <c r="B238" s="5">
        <v>0.375</v>
      </c>
      <c r="D238" t="s">
        <v>8</v>
      </c>
      <c r="E238" t="s">
        <v>5</v>
      </c>
      <c r="F238" s="10" t="str">
        <f t="shared" si="3"/>
        <v>09</v>
      </c>
    </row>
    <row r="239" spans="1:6">
      <c r="A239" s="3">
        <v>42312</v>
      </c>
      <c r="B239" s="5">
        <v>0.45833333333333331</v>
      </c>
      <c r="D239" t="s">
        <v>10</v>
      </c>
      <c r="E239" t="s">
        <v>7</v>
      </c>
      <c r="F239" s="10" t="str">
        <f t="shared" si="3"/>
        <v>11</v>
      </c>
    </row>
    <row r="240" spans="1:6">
      <c r="A240" s="3">
        <v>42312</v>
      </c>
      <c r="B240" s="5">
        <v>0.45833333333333331</v>
      </c>
      <c r="D240" t="s">
        <v>8</v>
      </c>
      <c r="E240" t="s">
        <v>11</v>
      </c>
      <c r="F240" s="10" t="str">
        <f t="shared" si="3"/>
        <v/>
      </c>
    </row>
    <row r="241" spans="1:6">
      <c r="A241" s="3">
        <v>42312</v>
      </c>
      <c r="B241" s="5">
        <v>0.46180555555555558</v>
      </c>
      <c r="D241" t="s">
        <v>8</v>
      </c>
      <c r="E241" t="s">
        <v>5</v>
      </c>
      <c r="F241" s="10" t="str">
        <f t="shared" si="3"/>
        <v/>
      </c>
    </row>
    <row r="242" spans="1:6">
      <c r="A242" s="3">
        <v>42312</v>
      </c>
      <c r="B242" s="5">
        <v>0.47916666666666669</v>
      </c>
      <c r="D242" t="s">
        <v>10</v>
      </c>
      <c r="E242" t="s">
        <v>11</v>
      </c>
      <c r="F242" s="10" t="str">
        <f t="shared" si="3"/>
        <v/>
      </c>
    </row>
    <row r="243" spans="1:6">
      <c r="A243" s="3">
        <v>42312</v>
      </c>
      <c r="B243" s="5">
        <v>0.59027777777777779</v>
      </c>
      <c r="D243" t="s">
        <v>9</v>
      </c>
      <c r="E243" t="s">
        <v>7</v>
      </c>
      <c r="F243" s="10" t="str">
        <f t="shared" si="3"/>
        <v>14</v>
      </c>
    </row>
    <row r="244" spans="1:6">
      <c r="A244" s="3">
        <v>42313</v>
      </c>
      <c r="B244" s="5">
        <v>0.4375</v>
      </c>
      <c r="D244" t="s">
        <v>8</v>
      </c>
      <c r="E244" t="s">
        <v>5</v>
      </c>
      <c r="F244" s="10" t="str">
        <f t="shared" si="3"/>
        <v>10</v>
      </c>
    </row>
    <row r="245" spans="1:6">
      <c r="A245" s="3">
        <v>42313</v>
      </c>
      <c r="B245" s="5">
        <v>0.45833333333333331</v>
      </c>
      <c r="D245" t="s">
        <v>9</v>
      </c>
      <c r="E245" t="s">
        <v>6</v>
      </c>
      <c r="F245" s="10" t="str">
        <f t="shared" si="3"/>
        <v>11</v>
      </c>
    </row>
    <row r="246" spans="1:6">
      <c r="A246" s="3">
        <v>42313</v>
      </c>
      <c r="B246" s="5">
        <v>0.46875</v>
      </c>
      <c r="D246" t="s">
        <v>8</v>
      </c>
      <c r="E246" t="s">
        <v>7</v>
      </c>
      <c r="F246" s="10" t="str">
        <f t="shared" si="3"/>
        <v/>
      </c>
    </row>
    <row r="247" spans="1:6">
      <c r="A247" s="3">
        <v>42313</v>
      </c>
      <c r="B247" s="5">
        <v>0.61111111111111105</v>
      </c>
      <c r="D247" t="s">
        <v>8</v>
      </c>
      <c r="E247" t="s">
        <v>7</v>
      </c>
      <c r="F247" s="10" t="str">
        <f t="shared" si="3"/>
        <v>14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4294967295" verticalDpi="4294967295" r:id="rId1"/>
  <headerFooter>
    <oddHeader>&amp;LDate:&amp;CGenerali and Co</oddHeader>
    <oddFooter>&amp;RC.F.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C10"/>
  <sheetViews>
    <sheetView tabSelected="1" workbookViewId="0">
      <selection activeCell="C4" sqref="C4"/>
    </sheetView>
  </sheetViews>
  <sheetFormatPr baseColWidth="10" defaultRowHeight="14.4"/>
  <cols>
    <col min="1" max="1" width="12.6640625" bestFit="1" customWidth="1"/>
    <col min="2" max="2" width="31.5546875" bestFit="1" customWidth="1"/>
    <col min="3" max="3" width="33.44140625" bestFit="1" customWidth="1"/>
    <col min="4" max="4" width="14.21875" bestFit="1" customWidth="1"/>
  </cols>
  <sheetData>
    <row r="2" spans="1:3">
      <c r="A2" s="7" t="s">
        <v>17</v>
      </c>
      <c r="B2" s="7" t="s">
        <v>26</v>
      </c>
      <c r="C2" s="7" t="s">
        <v>25</v>
      </c>
    </row>
    <row r="3" spans="1:3">
      <c r="A3" s="8" t="s">
        <v>28</v>
      </c>
      <c r="B3" s="9">
        <f>SUMPRODUCT((Tableau1[Heure]&gt;=9/24)*(Tableau1[Heure]&lt;10/24))</f>
        <v>19</v>
      </c>
      <c r="C3" s="11">
        <f>ROUND(B3/COUNTIF(Tableau1[Affect],LEFT(A3,2)),2)</f>
        <v>1.36</v>
      </c>
    </row>
    <row r="4" spans="1:3">
      <c r="A4" s="8" t="s">
        <v>18</v>
      </c>
      <c r="B4" s="9">
        <f>SUMPRODUCT((Tableau1[Heure]&gt;=10/24)*(Tableau1[Heure]&lt;11/24))</f>
        <v>32</v>
      </c>
      <c r="C4" s="11">
        <f>ROUND(B4/COUNTIF(Tableau1[Affect],LEFT(A4,2)),2)</f>
        <v>2</v>
      </c>
    </row>
    <row r="5" spans="1:3">
      <c r="A5" s="8" t="s">
        <v>19</v>
      </c>
      <c r="B5" s="9">
        <f>SUMPRODUCT((Tableau1[Heure]&gt;=11/24)*(Tableau1[Heure]&lt;12/24))</f>
        <v>31</v>
      </c>
      <c r="C5" s="11">
        <f>ROUND(B5/COUNTIF(Tableau1[Affect],LEFT(A5,2)),2)</f>
        <v>1.82</v>
      </c>
    </row>
    <row r="6" spans="1:3">
      <c r="A6" s="8" t="s">
        <v>20</v>
      </c>
      <c r="B6" s="9">
        <f>SUMPRODUCT((Tableau1[Heure]&gt;=12/24)*(Tableau1[Heure]&lt;13/24))</f>
        <v>29</v>
      </c>
      <c r="C6" s="11">
        <f>ROUND(B6/COUNTIF(Tableau1[Affect],LEFT(A6,2)),2)</f>
        <v>2.0699999999999998</v>
      </c>
    </row>
    <row r="7" spans="1:3">
      <c r="A7" s="8" t="s">
        <v>21</v>
      </c>
      <c r="B7" s="9">
        <f>SUMPRODUCT((Tableau1[Heure]&gt;=13/24)*(Tableau1[Heure]&lt;14/24))</f>
        <v>56</v>
      </c>
      <c r="C7" s="11">
        <f>ROUND(B7/COUNTIF(Tableau1[Affect],LEFT(A7,2)),2)</f>
        <v>3.5</v>
      </c>
    </row>
    <row r="8" spans="1:3">
      <c r="A8" s="8" t="s">
        <v>22</v>
      </c>
      <c r="B8" s="9">
        <f>SUMPRODUCT((Tableau1[Heure]&gt;=14/24)*(Tableau1[Heure]&lt;15/24))</f>
        <v>31</v>
      </c>
      <c r="C8" s="11">
        <f>ROUND(B8/COUNTIF(Tableau1[Affect],LEFT(A8,2)),2)</f>
        <v>1.82</v>
      </c>
    </row>
    <row r="9" spans="1:3">
      <c r="A9" s="8" t="s">
        <v>24</v>
      </c>
      <c r="B9" s="9">
        <f>SUMPRODUCT((Tableau1[Heure]&gt;=15/24)*(Tableau1[Heure]&lt;16/24))</f>
        <v>31</v>
      </c>
      <c r="C9" s="11">
        <f>ROUND(B9/COUNTIF(Tableau1[Affect],LEFT(A9,2)),2)</f>
        <v>2.21</v>
      </c>
    </row>
    <row r="10" spans="1:3">
      <c r="A10" s="8" t="s">
        <v>23</v>
      </c>
      <c r="B10" s="9">
        <f>SUMPRODUCT((Tableau1[Heure]&gt;=16/24)*(Tableau1[Heure]&lt;=17/24))</f>
        <v>17</v>
      </c>
      <c r="C10" s="11">
        <f>ROUND(B10/COUNTIF(Tableau1[Affect],LEFT(A10,2)),2)</f>
        <v>1.55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de Bord à remplir</vt:lpstr>
      <vt:lpstr>Calculs</vt:lpstr>
    </vt:vector>
  </TitlesOfParts>
  <Company>GROUPE GENERALI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FROGER Christophe</dc:creator>
  <cp:lastModifiedBy>COURTIN</cp:lastModifiedBy>
  <cp:lastPrinted>2015-10-06T08:06:27Z</cp:lastPrinted>
  <dcterms:created xsi:type="dcterms:W3CDTF">2015-10-05T17:01:35Z</dcterms:created>
  <dcterms:modified xsi:type="dcterms:W3CDTF">2015-11-09T17:49:35Z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-1750160133</vt:i4>
  </property>
  <property fmtid="{D5CDD505-2E9C-101B-9397-08002B2CF9AE}" pid="3" name="_NewReviewCycle">
    <vt:lpwstr/>
  </property>
  <property fmtid="{D5CDD505-2E9C-101B-9397-08002B2CF9AE}" pid="4" name="_EmailSubject">
    <vt:lpwstr>Tableau de bord - Fréquentation accueil</vt:lpwstr>
  </property>
  <property fmtid="{D5CDD505-2E9C-101B-9397-08002B2CF9AE}" pid="5" name="_AuthorEmail">
    <vt:lpwstr>Cecilia.POLLAK@Generali.com</vt:lpwstr>
  </property>
  <property fmtid="{D5CDD505-2E9C-101B-9397-08002B2CF9AE}" pid="6" name="_AuthorEmailDisplayName">
    <vt:lpwstr>POLLAK Cecilia</vt:lpwstr>
  </property>
  <property fmtid="{D5CDD505-2E9C-101B-9397-08002B2CF9AE}" pid="7" name="_PreviousAdHocReviewCycleID">
    <vt:i4>1269424366</vt:i4>
  </property>
  <property fmtid="{D5CDD505-2E9C-101B-9397-08002B2CF9AE}" pid="8" name="_ReviewingToolsShownOnce">
    <vt:lpwstr/>
  </property>
</Properties>
</file>