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hidePivotFieldList="1" defaultThemeVersion="124226"/>
  <bookViews>
    <workbookView xWindow="120" yWindow="135" windowWidth="15270" windowHeight="7950" activeTab="2"/>
  </bookViews>
  <sheets>
    <sheet name="Feuil1" sheetId="1" r:id="rId1"/>
    <sheet name="Feuil2" sheetId="2" r:id="rId2"/>
    <sheet name="Feuil3" sheetId="3" r:id="rId3"/>
  </sheets>
  <calcPr calcId="125725"/>
  <pivotCaches>
    <pivotCache cacheId="0" r:id="rId4"/>
  </pivotCaches>
</workbook>
</file>

<file path=xl/calcChain.xml><?xml version="1.0" encoding="utf-8"?>
<calcChain xmlns="http://schemas.openxmlformats.org/spreadsheetml/2006/main">
  <c r="B21" i="3"/>
  <c r="C21" s="1"/>
  <c r="A10"/>
  <c r="B10" s="1"/>
  <c r="C10" s="1"/>
  <c r="D10" s="1"/>
  <c r="E10" s="1"/>
  <c r="A11"/>
  <c r="B11" s="1"/>
  <c r="C11" s="1"/>
  <c r="D11" s="1"/>
  <c r="A12"/>
  <c r="B12" s="1"/>
  <c r="C12" s="1"/>
  <c r="D12" s="1"/>
  <c r="E12" s="1"/>
  <c r="A13"/>
  <c r="B13" s="1"/>
  <c r="C13" s="1"/>
  <c r="A14"/>
  <c r="B14" s="1"/>
  <c r="C14" s="1"/>
  <c r="D14" s="1"/>
  <c r="E14" s="1"/>
  <c r="A15"/>
  <c r="B15" s="1"/>
  <c r="C15" s="1"/>
  <c r="D15" s="1"/>
  <c r="A16"/>
  <c r="B16" s="1"/>
  <c r="C16" s="1"/>
  <c r="D16" s="1"/>
  <c r="E16" s="1"/>
  <c r="A17"/>
  <c r="B17" s="1"/>
  <c r="C17" s="1"/>
  <c r="A18"/>
  <c r="B18" s="1"/>
  <c r="C18" s="1"/>
  <c r="D18" s="1"/>
  <c r="E18" s="1"/>
  <c r="A19"/>
  <c r="B19" s="1"/>
  <c r="C19" s="1"/>
  <c r="D19" s="1"/>
  <c r="A20"/>
  <c r="B20" s="1"/>
  <c r="C20" s="1"/>
  <c r="D20" s="1"/>
  <c r="E20" s="1"/>
  <c r="A9"/>
  <c r="B9" s="1"/>
  <c r="C9" s="1"/>
  <c r="E24" i="1"/>
  <c r="E25"/>
  <c r="E26"/>
  <c r="E27"/>
  <c r="E28"/>
  <c r="E29"/>
  <c r="E23"/>
  <c r="D21" i="3" l="1"/>
  <c r="E21" s="1"/>
  <c r="D17"/>
  <c r="E17" s="1"/>
  <c r="D13"/>
  <c r="E13" s="1"/>
  <c r="D9"/>
  <c r="E9" s="1"/>
  <c r="E19"/>
  <c r="E15"/>
  <c r="E11"/>
  <c r="E15" i="1"/>
  <c r="E16"/>
  <c r="E17"/>
  <c r="E18"/>
  <c r="E19"/>
  <c r="E20"/>
  <c r="E21"/>
  <c r="E22"/>
  <c r="E14"/>
  <c r="E10"/>
  <c r="E11"/>
  <c r="E12"/>
  <c r="E13"/>
  <c r="E9"/>
  <c r="E3"/>
  <c r="E4"/>
  <c r="E5"/>
  <c r="E6"/>
  <c r="E7"/>
  <c r="E8"/>
  <c r="E2"/>
</calcChain>
</file>

<file path=xl/sharedStrings.xml><?xml version="1.0" encoding="utf-8"?>
<sst xmlns="http://schemas.openxmlformats.org/spreadsheetml/2006/main" count="17" uniqueCount="15">
  <si>
    <t>ref</t>
  </si>
  <si>
    <t>rlx</t>
  </si>
  <si>
    <t xml:space="preserve">poid </t>
  </si>
  <si>
    <t xml:space="preserve">Date entrée </t>
  </si>
  <si>
    <t>péremption</t>
  </si>
  <si>
    <t>Total général</t>
  </si>
  <si>
    <t>Étiquettes de lignes</t>
  </si>
  <si>
    <t>Valeurs</t>
  </si>
  <si>
    <t>Somme de rlx</t>
  </si>
  <si>
    <t xml:space="preserve">Somme de poid </t>
  </si>
  <si>
    <t>Date d entrée</t>
  </si>
  <si>
    <t>Date de péremption</t>
  </si>
  <si>
    <t>N° de commande</t>
  </si>
  <si>
    <t>Nbre de rlx</t>
  </si>
  <si>
    <t>Poid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</si>
</sst>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14" fontId="0" fillId="0" borderId="0" xfId="0" applyNumberFormat="1"/>
    <xf numFmtId="0" fontId="1" fillId="0" borderId="0" xfId="0" applyFont="1"/>
    <xf numFmtId="14" fontId="1" fillId="0" borderId="0" xfId="0" applyNumberFormat="1" applyFont="1"/>
    <xf numFmtId="0" fontId="1" fillId="0" borderId="0" xfId="0" pivotButton="1" applyFont="1"/>
    <xf numFmtId="0" fontId="1" fillId="0" borderId="0" xfId="0" applyFont="1" applyAlignment="1">
      <alignment horizontal="left"/>
    </xf>
    <xf numFmtId="0" fontId="1" fillId="0" borderId="0" xfId="0" applyNumberFormat="1" applyFont="1"/>
    <xf numFmtId="0" fontId="2" fillId="0" borderId="0" xfId="0" applyFont="1"/>
    <xf numFmtId="14" fontId="2" fillId="0" borderId="0" xfId="0" applyNumberFormat="1" applyFont="1"/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7">
    <dxf>
      <fill>
        <patternFill>
          <bgColor theme="4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sz val="20"/>
      </font>
    </dxf>
    <dxf>
      <numFmt numFmtId="19" formatCode="dd/mm/yyyy"/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van et Zabou" refreshedDate="42297.954962384261" createdVersion="3" refreshedVersion="3" minRefreshableVersion="3" recordCount="41">
  <cacheSource type="worksheet">
    <worksheetSource ref="A1:E1048576" sheet="Feuil1"/>
  </cacheSource>
  <cacheFields count="5">
    <cacheField name="ref" numFmtId="0">
      <sharedItems containsString="0" containsBlank="1" containsNumber="1" containsInteger="1" minValue="454000000" maxValue="454000008" count="10">
        <n v="454000000"/>
        <n v="454000001"/>
        <n v="454000002"/>
        <n v="454000003"/>
        <m/>
        <n v="454000007" u="1"/>
        <n v="454000006" u="1"/>
        <n v="454000005" u="1"/>
        <n v="454000004" u="1"/>
        <n v="454000008" u="1"/>
      </sharedItems>
    </cacheField>
    <cacheField name="rlx" numFmtId="0">
      <sharedItems containsString="0" containsBlank="1" containsNumber="1" containsInteger="1" minValue="32" maxValue="32"/>
    </cacheField>
    <cacheField name="poid " numFmtId="0">
      <sharedItems containsString="0" containsBlank="1" containsNumber="1" containsInteger="1" minValue="19000" maxValue="19500"/>
    </cacheField>
    <cacheField name="Date entrée " numFmtId="14">
      <sharedItems containsNonDate="0" containsDate="1" containsString="0" containsBlank="1" minDate="2015-03-01T00:00:00" maxDate="2015-06-21T00:00:00"/>
    </cacheField>
    <cacheField name="péremption" numFmtId="14">
      <sharedItems containsNonDate="0" containsDate="1" containsString="0" containsBlank="1" minDate="2015-08-29T00:00:00" maxDate="2015-12-19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1">
  <r>
    <x v="0"/>
    <n v="32"/>
    <n v="19000"/>
    <d v="2015-04-01T00:00:00"/>
    <d v="2015-09-29T00:00:00"/>
  </r>
  <r>
    <x v="0"/>
    <n v="32"/>
    <n v="19000"/>
    <d v="2015-04-02T00:00:00"/>
    <d v="2015-09-30T00:00:00"/>
  </r>
  <r>
    <x v="0"/>
    <n v="32"/>
    <n v="19000"/>
    <d v="2015-04-03T00:00:00"/>
    <d v="2015-10-01T00:00:00"/>
  </r>
  <r>
    <x v="0"/>
    <n v="32"/>
    <n v="19000"/>
    <d v="2015-04-04T00:00:00"/>
    <d v="2015-10-02T00:00:00"/>
  </r>
  <r>
    <x v="0"/>
    <n v="32"/>
    <n v="19000"/>
    <d v="2015-04-05T00:00:00"/>
    <d v="2015-10-03T00:00:00"/>
  </r>
  <r>
    <x v="0"/>
    <n v="32"/>
    <n v="19000"/>
    <d v="2015-04-06T00:00:00"/>
    <d v="2015-10-04T00:00:00"/>
  </r>
  <r>
    <x v="0"/>
    <n v="32"/>
    <n v="19000"/>
    <d v="2015-04-07T00:00:00"/>
    <d v="2015-10-05T00:00:00"/>
  </r>
  <r>
    <x v="1"/>
    <n v="32"/>
    <n v="19200"/>
    <d v="2015-05-10T00:00:00"/>
    <d v="2015-11-07T00:00:00"/>
  </r>
  <r>
    <x v="1"/>
    <n v="32"/>
    <n v="19200"/>
    <d v="2015-05-11T00:00:00"/>
    <d v="2015-11-08T00:00:00"/>
  </r>
  <r>
    <x v="1"/>
    <n v="32"/>
    <n v="19200"/>
    <d v="2015-05-12T00:00:00"/>
    <d v="2015-11-09T00:00:00"/>
  </r>
  <r>
    <x v="1"/>
    <n v="32"/>
    <n v="19200"/>
    <d v="2015-05-13T00:00:00"/>
    <d v="2015-11-10T00:00:00"/>
  </r>
  <r>
    <x v="1"/>
    <n v="32"/>
    <n v="19200"/>
    <d v="2015-05-14T00:00:00"/>
    <d v="2015-11-11T00:00:00"/>
  </r>
  <r>
    <x v="2"/>
    <n v="32"/>
    <n v="19500"/>
    <d v="2015-06-12T00:00:00"/>
    <d v="2015-12-10T00:00:00"/>
  </r>
  <r>
    <x v="2"/>
    <n v="32"/>
    <n v="19500"/>
    <d v="2015-06-13T00:00:00"/>
    <d v="2015-12-11T00:00:00"/>
  </r>
  <r>
    <x v="2"/>
    <n v="32"/>
    <n v="19500"/>
    <d v="2015-06-14T00:00:00"/>
    <d v="2015-12-12T00:00:00"/>
  </r>
  <r>
    <x v="2"/>
    <n v="32"/>
    <n v="19500"/>
    <d v="2015-06-15T00:00:00"/>
    <d v="2015-12-13T00:00:00"/>
  </r>
  <r>
    <x v="2"/>
    <n v="32"/>
    <n v="19500"/>
    <d v="2015-06-16T00:00:00"/>
    <d v="2015-12-14T00:00:00"/>
  </r>
  <r>
    <x v="2"/>
    <n v="32"/>
    <n v="19500"/>
    <d v="2015-06-17T00:00:00"/>
    <d v="2015-12-15T00:00:00"/>
  </r>
  <r>
    <x v="2"/>
    <n v="32"/>
    <n v="19500"/>
    <d v="2015-06-18T00:00:00"/>
    <d v="2015-12-16T00:00:00"/>
  </r>
  <r>
    <x v="2"/>
    <n v="32"/>
    <n v="19500"/>
    <d v="2015-06-19T00:00:00"/>
    <d v="2015-12-17T00:00:00"/>
  </r>
  <r>
    <x v="2"/>
    <n v="32"/>
    <n v="19500"/>
    <d v="2015-06-20T00:00:00"/>
    <d v="2015-12-18T00:00:00"/>
  </r>
  <r>
    <x v="3"/>
    <n v="32"/>
    <n v="19500"/>
    <d v="2015-03-01T00:00:00"/>
    <d v="2015-08-29T00:00:00"/>
  </r>
  <r>
    <x v="3"/>
    <n v="32"/>
    <n v="19500"/>
    <d v="2015-03-02T00:00:00"/>
    <d v="2015-08-30T00:00:00"/>
  </r>
  <r>
    <x v="3"/>
    <n v="32"/>
    <n v="19500"/>
    <d v="2015-03-03T00:00:00"/>
    <d v="2015-08-31T00:00:00"/>
  </r>
  <r>
    <x v="3"/>
    <n v="32"/>
    <n v="19500"/>
    <d v="2015-03-04T00:00:00"/>
    <d v="2015-09-01T00:00:00"/>
  </r>
  <r>
    <x v="3"/>
    <n v="32"/>
    <n v="19500"/>
    <d v="2015-03-05T00:00:00"/>
    <d v="2015-09-02T00:00:00"/>
  </r>
  <r>
    <x v="3"/>
    <n v="32"/>
    <n v="19500"/>
    <d v="2015-03-06T00:00:00"/>
    <d v="2015-09-03T00:00:00"/>
  </r>
  <r>
    <x v="3"/>
    <n v="32"/>
    <n v="19500"/>
    <d v="2015-03-07T00:00:00"/>
    <d v="2015-09-04T00:00:00"/>
  </r>
  <r>
    <x v="4"/>
    <m/>
    <m/>
    <m/>
    <m/>
  </r>
  <r>
    <x v="4"/>
    <m/>
    <m/>
    <m/>
    <m/>
  </r>
  <r>
    <x v="4"/>
    <m/>
    <m/>
    <m/>
    <m/>
  </r>
  <r>
    <x v="4"/>
    <m/>
    <m/>
    <m/>
    <m/>
  </r>
  <r>
    <x v="4"/>
    <m/>
    <m/>
    <m/>
    <m/>
  </r>
  <r>
    <x v="4"/>
    <m/>
    <m/>
    <m/>
    <m/>
  </r>
  <r>
    <x v="4"/>
    <m/>
    <m/>
    <m/>
    <m/>
  </r>
  <r>
    <x v="4"/>
    <m/>
    <m/>
    <m/>
    <m/>
  </r>
  <r>
    <x v="4"/>
    <m/>
    <m/>
    <m/>
    <m/>
  </r>
  <r>
    <x v="4"/>
    <m/>
    <m/>
    <m/>
    <m/>
  </r>
  <r>
    <x v="4"/>
    <m/>
    <m/>
    <m/>
    <m/>
  </r>
  <r>
    <x v="4"/>
    <m/>
    <m/>
    <m/>
    <m/>
  </r>
  <r>
    <x v="4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3" minRefreshableVersion="3" showCalcMbrs="0" useAutoFormatting="1" itemPrintTitles="1" createdVersion="3" indent="0" outline="1" outlineData="1" multipleFieldFilters="0">
  <location ref="A7:E13" firstHeaderRow="1" firstDataRow="2" firstDataCol="1"/>
  <pivotFields count="5">
    <pivotField axis="axisRow" showAll="0" sortType="ascending">
      <items count="11">
        <item x="0"/>
        <item x="1"/>
        <item x="2"/>
        <item x="4"/>
        <item x="3"/>
        <item m="1" x="8"/>
        <item m="1" x="7"/>
        <item m="1" x="6"/>
        <item m="1" x="5"/>
        <item m="1" x="9"/>
        <item t="default"/>
      </items>
      <autoSortScope>
        <pivotArea dataOnly="0" outline="0" fieldPosition="0">
          <references count="1">
            <reference field="4294967294" count="1" selected="0">
              <x v="2"/>
            </reference>
          </references>
        </pivotArea>
      </autoSortScope>
    </pivotField>
    <pivotField dataField="1" showAll="0"/>
    <pivotField dataField="1" showAll="0"/>
    <pivotField dataField="1" showAll="0"/>
    <pivotField dataField="1" showAll="0"/>
  </pivotFields>
  <rowFields count="1">
    <field x="0"/>
  </rowFields>
  <rowItems count="5">
    <i>
      <x v="4"/>
    </i>
    <i>
      <x/>
    </i>
    <i>
      <x v="1"/>
    </i>
    <i>
      <x v="2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omme de rlx" fld="1" baseField="0" baseItem="0"/>
    <dataField name="Somme de poid " fld="2" baseField="0" baseItem="0"/>
    <dataField name="Date d entrée" fld="3" subtotal="min" baseField="0" baseItem="0" numFmtId="14"/>
    <dataField name="Date de péremption" fld="4" subtotal="min" baseField="0" baseItem="0" numFmtId="14"/>
  </dataFields>
  <formats count="2">
    <format dxfId="4">
      <pivotArea outline="0" collapsedLevelsAreSubtotals="1" fieldPosition="0">
        <references count="1">
          <reference field="4294967294" count="2" selected="0">
            <x v="2"/>
            <x v="3"/>
          </reference>
        </references>
      </pivotArea>
    </format>
    <format dxfId="3">
      <pivotArea type="all" dataOnly="0" outline="0" fieldPosition="0"/>
    </format>
  </formats>
  <pivotTableStyleInfo name="PivotStyleLight16" showRowHeaders="1" showColHeaders="1" showRowStripes="0" showColStripes="0" showLastColumn="1"/>
  <filters count="1">
    <filter fld="0" type="captionContains" evalOrder="-1" id="1" stringValue1="454">
      <autoFilter ref="A1">
        <filterColumn colId="0">
          <customFilters>
            <customFilter val="*454*"/>
          </customFilters>
        </filterColumn>
      </autoFilter>
    </filter>
  </filters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9"/>
  <sheetViews>
    <sheetView topLeftCell="A28" workbookViewId="0">
      <selection activeCell="E41" sqref="A30:E41"/>
    </sheetView>
  </sheetViews>
  <sheetFormatPr baseColWidth="10" defaultRowHeight="15"/>
  <cols>
    <col min="4" max="5" width="11.42578125" style="1"/>
  </cols>
  <sheetData>
    <row r="1" spans="1:5">
      <c r="A1" t="s">
        <v>0</v>
      </c>
      <c r="B1" t="s">
        <v>1</v>
      </c>
      <c r="C1" t="s">
        <v>2</v>
      </c>
      <c r="D1" s="1" t="s">
        <v>3</v>
      </c>
      <c r="E1" s="1" t="s">
        <v>4</v>
      </c>
    </row>
    <row r="2" spans="1:5">
      <c r="A2">
        <v>454000000</v>
      </c>
      <c r="B2">
        <v>32</v>
      </c>
      <c r="C2">
        <v>19000</v>
      </c>
      <c r="D2" s="1">
        <v>42095</v>
      </c>
      <c r="E2" s="1">
        <f>D2+181</f>
        <v>42276</v>
      </c>
    </row>
    <row r="3" spans="1:5">
      <c r="A3">
        <v>454000000</v>
      </c>
      <c r="B3">
        <v>32</v>
      </c>
      <c r="C3">
        <v>19000</v>
      </c>
      <c r="D3" s="1">
        <v>42096</v>
      </c>
      <c r="E3" s="1">
        <f t="shared" ref="E3:E29" si="0">D3+181</f>
        <v>42277</v>
      </c>
    </row>
    <row r="4" spans="1:5">
      <c r="A4">
        <v>454000000</v>
      </c>
      <c r="B4">
        <v>32</v>
      </c>
      <c r="C4">
        <v>19000</v>
      </c>
      <c r="D4" s="1">
        <v>42097</v>
      </c>
      <c r="E4" s="1">
        <f t="shared" si="0"/>
        <v>42278</v>
      </c>
    </row>
    <row r="5" spans="1:5">
      <c r="A5">
        <v>454000000</v>
      </c>
      <c r="B5">
        <v>32</v>
      </c>
      <c r="C5">
        <v>19000</v>
      </c>
      <c r="D5" s="1">
        <v>42098</v>
      </c>
      <c r="E5" s="1">
        <f t="shared" si="0"/>
        <v>42279</v>
      </c>
    </row>
    <row r="6" spans="1:5">
      <c r="A6">
        <v>454000000</v>
      </c>
      <c r="B6">
        <v>32</v>
      </c>
      <c r="C6">
        <v>19000</v>
      </c>
      <c r="D6" s="1">
        <v>42099</v>
      </c>
      <c r="E6" s="1">
        <f t="shared" si="0"/>
        <v>42280</v>
      </c>
    </row>
    <row r="7" spans="1:5">
      <c r="A7">
        <v>454000000</v>
      </c>
      <c r="B7">
        <v>32</v>
      </c>
      <c r="C7">
        <v>19000</v>
      </c>
      <c r="D7" s="1">
        <v>42100</v>
      </c>
      <c r="E7" s="1">
        <f t="shared" si="0"/>
        <v>42281</v>
      </c>
    </row>
    <row r="8" spans="1:5">
      <c r="A8">
        <v>454000000</v>
      </c>
      <c r="B8">
        <v>32</v>
      </c>
      <c r="C8">
        <v>19000</v>
      </c>
      <c r="D8" s="1">
        <v>42101</v>
      </c>
      <c r="E8" s="1">
        <f t="shared" si="0"/>
        <v>42282</v>
      </c>
    </row>
    <row r="9" spans="1:5">
      <c r="A9">
        <v>454000001</v>
      </c>
      <c r="B9">
        <v>32</v>
      </c>
      <c r="C9">
        <v>19200</v>
      </c>
      <c r="D9" s="1">
        <v>42134</v>
      </c>
      <c r="E9" s="1">
        <f t="shared" si="0"/>
        <v>42315</v>
      </c>
    </row>
    <row r="10" spans="1:5">
      <c r="A10">
        <v>454000001</v>
      </c>
      <c r="B10">
        <v>32</v>
      </c>
      <c r="C10">
        <v>19200</v>
      </c>
      <c r="D10" s="1">
        <v>42135</v>
      </c>
      <c r="E10" s="1">
        <f t="shared" si="0"/>
        <v>42316</v>
      </c>
    </row>
    <row r="11" spans="1:5">
      <c r="A11">
        <v>454000001</v>
      </c>
      <c r="B11">
        <v>32</v>
      </c>
      <c r="C11">
        <v>19200</v>
      </c>
      <c r="D11" s="1">
        <v>42136</v>
      </c>
      <c r="E11" s="1">
        <f t="shared" si="0"/>
        <v>42317</v>
      </c>
    </row>
    <row r="12" spans="1:5">
      <c r="A12">
        <v>454000001</v>
      </c>
      <c r="B12">
        <v>32</v>
      </c>
      <c r="C12">
        <v>19200</v>
      </c>
      <c r="D12" s="1">
        <v>42137</v>
      </c>
      <c r="E12" s="1">
        <f t="shared" si="0"/>
        <v>42318</v>
      </c>
    </row>
    <row r="13" spans="1:5">
      <c r="A13">
        <v>454000001</v>
      </c>
      <c r="B13">
        <v>32</v>
      </c>
      <c r="C13">
        <v>19200</v>
      </c>
      <c r="D13" s="1">
        <v>42138</v>
      </c>
      <c r="E13" s="1">
        <f t="shared" si="0"/>
        <v>42319</v>
      </c>
    </row>
    <row r="14" spans="1:5">
      <c r="A14">
        <v>454000002</v>
      </c>
      <c r="B14">
        <v>32</v>
      </c>
      <c r="C14">
        <v>19500</v>
      </c>
      <c r="D14" s="1">
        <v>42167</v>
      </c>
      <c r="E14" s="1">
        <f t="shared" si="0"/>
        <v>42348</v>
      </c>
    </row>
    <row r="15" spans="1:5">
      <c r="A15">
        <v>454000002</v>
      </c>
      <c r="B15">
        <v>32</v>
      </c>
      <c r="C15">
        <v>19500</v>
      </c>
      <c r="D15" s="1">
        <v>42168</v>
      </c>
      <c r="E15" s="1">
        <f t="shared" si="0"/>
        <v>42349</v>
      </c>
    </row>
    <row r="16" spans="1:5">
      <c r="A16">
        <v>454000002</v>
      </c>
      <c r="B16">
        <v>32</v>
      </c>
      <c r="C16">
        <v>19500</v>
      </c>
      <c r="D16" s="1">
        <v>42169</v>
      </c>
      <c r="E16" s="1">
        <f t="shared" si="0"/>
        <v>42350</v>
      </c>
    </row>
    <row r="17" spans="1:5">
      <c r="A17">
        <v>454000002</v>
      </c>
      <c r="B17">
        <v>32</v>
      </c>
      <c r="C17">
        <v>19500</v>
      </c>
      <c r="D17" s="1">
        <v>42170</v>
      </c>
      <c r="E17" s="1">
        <f t="shared" si="0"/>
        <v>42351</v>
      </c>
    </row>
    <row r="18" spans="1:5">
      <c r="A18">
        <v>454000002</v>
      </c>
      <c r="B18">
        <v>32</v>
      </c>
      <c r="C18">
        <v>19500</v>
      </c>
      <c r="D18" s="1">
        <v>42171</v>
      </c>
      <c r="E18" s="1">
        <f t="shared" si="0"/>
        <v>42352</v>
      </c>
    </row>
    <row r="19" spans="1:5">
      <c r="A19">
        <v>454000002</v>
      </c>
      <c r="B19">
        <v>32</v>
      </c>
      <c r="C19">
        <v>19500</v>
      </c>
      <c r="D19" s="1">
        <v>42172</v>
      </c>
      <c r="E19" s="1">
        <f t="shared" si="0"/>
        <v>42353</v>
      </c>
    </row>
    <row r="20" spans="1:5">
      <c r="A20">
        <v>454000002</v>
      </c>
      <c r="B20">
        <v>32</v>
      </c>
      <c r="C20">
        <v>19500</v>
      </c>
      <c r="D20" s="1">
        <v>42173</v>
      </c>
      <c r="E20" s="1">
        <f t="shared" si="0"/>
        <v>42354</v>
      </c>
    </row>
    <row r="21" spans="1:5">
      <c r="A21">
        <v>454000002</v>
      </c>
      <c r="B21">
        <v>32</v>
      </c>
      <c r="C21">
        <v>19500</v>
      </c>
      <c r="D21" s="1">
        <v>42174</v>
      </c>
      <c r="E21" s="1">
        <f t="shared" si="0"/>
        <v>42355</v>
      </c>
    </row>
    <row r="22" spans="1:5">
      <c r="A22">
        <v>454000002</v>
      </c>
      <c r="B22">
        <v>32</v>
      </c>
      <c r="C22">
        <v>19500</v>
      </c>
      <c r="D22" s="1">
        <v>42175</v>
      </c>
      <c r="E22" s="1">
        <f t="shared" si="0"/>
        <v>42356</v>
      </c>
    </row>
    <row r="23" spans="1:5">
      <c r="A23">
        <v>454000003</v>
      </c>
      <c r="B23">
        <v>32</v>
      </c>
      <c r="C23">
        <v>19500</v>
      </c>
      <c r="D23" s="1">
        <v>42064</v>
      </c>
      <c r="E23" s="1">
        <f t="shared" si="0"/>
        <v>42245</v>
      </c>
    </row>
    <row r="24" spans="1:5">
      <c r="A24">
        <v>454000003</v>
      </c>
      <c r="B24">
        <v>32</v>
      </c>
      <c r="C24">
        <v>19500</v>
      </c>
      <c r="D24" s="1">
        <v>42065</v>
      </c>
      <c r="E24" s="1">
        <f t="shared" si="0"/>
        <v>42246</v>
      </c>
    </row>
    <row r="25" spans="1:5">
      <c r="A25">
        <v>454000003</v>
      </c>
      <c r="B25">
        <v>32</v>
      </c>
      <c r="C25">
        <v>19500</v>
      </c>
      <c r="D25" s="1">
        <v>42066</v>
      </c>
      <c r="E25" s="1">
        <f t="shared" si="0"/>
        <v>42247</v>
      </c>
    </row>
    <row r="26" spans="1:5">
      <c r="A26">
        <v>454000003</v>
      </c>
      <c r="B26">
        <v>32</v>
      </c>
      <c r="C26">
        <v>19500</v>
      </c>
      <c r="D26" s="1">
        <v>42067</v>
      </c>
      <c r="E26" s="1">
        <f t="shared" si="0"/>
        <v>42248</v>
      </c>
    </row>
    <row r="27" spans="1:5">
      <c r="A27">
        <v>454000003</v>
      </c>
      <c r="B27">
        <v>32</v>
      </c>
      <c r="C27">
        <v>19500</v>
      </c>
      <c r="D27" s="1">
        <v>42068</v>
      </c>
      <c r="E27" s="1">
        <f t="shared" si="0"/>
        <v>42249</v>
      </c>
    </row>
    <row r="28" spans="1:5">
      <c r="A28">
        <v>454000003</v>
      </c>
      <c r="B28">
        <v>32</v>
      </c>
      <c r="C28">
        <v>19500</v>
      </c>
      <c r="D28" s="1">
        <v>42069</v>
      </c>
      <c r="E28" s="1">
        <f t="shared" si="0"/>
        <v>42250</v>
      </c>
    </row>
    <row r="29" spans="1:5">
      <c r="A29">
        <v>454000003</v>
      </c>
      <c r="B29">
        <v>32</v>
      </c>
      <c r="C29">
        <v>19500</v>
      </c>
      <c r="D29" s="1">
        <v>42070</v>
      </c>
      <c r="E29" s="1">
        <f t="shared" si="0"/>
        <v>42251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7:E18"/>
  <sheetViews>
    <sheetView workbookViewId="0">
      <selection activeCell="B16" sqref="B16"/>
    </sheetView>
  </sheetViews>
  <sheetFormatPr baseColWidth="10" defaultRowHeight="26.25"/>
  <cols>
    <col min="1" max="1" width="35.85546875" style="2" bestFit="1" customWidth="1"/>
    <col min="2" max="2" width="24" style="2" bestFit="1" customWidth="1"/>
    <col min="3" max="3" width="28" style="2" bestFit="1" customWidth="1"/>
    <col min="4" max="4" width="23.85546875" style="3" bestFit="1" customWidth="1"/>
    <col min="5" max="5" width="34.42578125" style="3" bestFit="1" customWidth="1"/>
    <col min="6" max="16384" width="11.42578125" style="2"/>
  </cols>
  <sheetData>
    <row r="7" spans="1:5">
      <c r="B7" s="4" t="s">
        <v>7</v>
      </c>
      <c r="D7" s="2"/>
      <c r="E7" s="2"/>
    </row>
    <row r="8" spans="1:5">
      <c r="A8" s="4" t="s">
        <v>6</v>
      </c>
      <c r="B8" s="2" t="s">
        <v>8</v>
      </c>
      <c r="C8" s="2" t="s">
        <v>9</v>
      </c>
      <c r="D8" s="2" t="s">
        <v>10</v>
      </c>
      <c r="E8" s="2" t="s">
        <v>11</v>
      </c>
    </row>
    <row r="9" spans="1:5">
      <c r="A9" s="5">
        <v>454000003</v>
      </c>
      <c r="B9" s="6">
        <v>224</v>
      </c>
      <c r="C9" s="6">
        <v>136500</v>
      </c>
      <c r="D9" s="3">
        <v>42064</v>
      </c>
      <c r="E9" s="3">
        <v>42245</v>
      </c>
    </row>
    <row r="10" spans="1:5">
      <c r="A10" s="5">
        <v>454000000</v>
      </c>
      <c r="B10" s="6">
        <v>224</v>
      </c>
      <c r="C10" s="6">
        <v>133000</v>
      </c>
      <c r="D10" s="3">
        <v>42095</v>
      </c>
      <c r="E10" s="3">
        <v>42276</v>
      </c>
    </row>
    <row r="11" spans="1:5">
      <c r="A11" s="5">
        <v>454000001</v>
      </c>
      <c r="B11" s="6">
        <v>160</v>
      </c>
      <c r="C11" s="6">
        <v>96000</v>
      </c>
      <c r="D11" s="3">
        <v>42134</v>
      </c>
      <c r="E11" s="3">
        <v>42315</v>
      </c>
    </row>
    <row r="12" spans="1:5">
      <c r="A12" s="5">
        <v>454000002</v>
      </c>
      <c r="B12" s="6">
        <v>288</v>
      </c>
      <c r="C12" s="6">
        <v>175500</v>
      </c>
      <c r="D12" s="3">
        <v>42167</v>
      </c>
      <c r="E12" s="3">
        <v>42348</v>
      </c>
    </row>
    <row r="13" spans="1:5">
      <c r="A13" s="5" t="s">
        <v>5</v>
      </c>
      <c r="B13" s="6">
        <v>896</v>
      </c>
      <c r="C13" s="6">
        <v>541000</v>
      </c>
      <c r="D13" s="3">
        <v>42064</v>
      </c>
      <c r="E13" s="3">
        <v>42245</v>
      </c>
    </row>
    <row r="14" spans="1:5">
      <c r="A14"/>
      <c r="B14"/>
      <c r="C14"/>
      <c r="D14"/>
      <c r="E14"/>
    </row>
    <row r="15" spans="1:5">
      <c r="A15"/>
      <c r="B15"/>
      <c r="C15"/>
      <c r="D15"/>
      <c r="E15"/>
    </row>
    <row r="16" spans="1:5">
      <c r="A16"/>
      <c r="B16"/>
      <c r="C16"/>
      <c r="D16"/>
      <c r="E16"/>
    </row>
    <row r="17" spans="1:5">
      <c r="A17"/>
      <c r="B17"/>
      <c r="C17"/>
      <c r="D17"/>
      <c r="E17"/>
    </row>
    <row r="18" spans="1:5">
      <c r="A18"/>
      <c r="B18"/>
      <c r="C18"/>
      <c r="D18"/>
      <c r="E18"/>
    </row>
  </sheetData>
  <conditionalFormatting sqref="A9:A11">
    <cfRule type="expression" dxfId="6" priority="1">
      <formula>OR($E9&lt;$E$6,$D9&lt;$E$6-183)</formula>
    </cfRule>
    <cfRule type="expression" dxfId="5" priority="2">
      <formula>OR($E9&lt;$E$6+30,$D9&lt;$E$6-153)</formula>
    </cfRule>
  </conditionalFormatting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7:E22"/>
  <sheetViews>
    <sheetView tabSelected="1" zoomScale="87" zoomScaleNormal="87" workbookViewId="0">
      <selection activeCell="A9" sqref="A9"/>
    </sheetView>
  </sheetViews>
  <sheetFormatPr baseColWidth="10" defaultRowHeight="26.25"/>
  <cols>
    <col min="1" max="1" width="33.5703125" style="7" bestFit="1" customWidth="1"/>
    <col min="2" max="2" width="24" style="7" bestFit="1" customWidth="1"/>
    <col min="3" max="3" width="28" style="7" bestFit="1" customWidth="1"/>
    <col min="4" max="4" width="23.85546875" style="7" bestFit="1" customWidth="1"/>
    <col min="5" max="5" width="34.42578125" style="7" bestFit="1" customWidth="1"/>
    <col min="6" max="16384" width="11.42578125" style="7"/>
  </cols>
  <sheetData>
    <row r="7" spans="1:5">
      <c r="E7" s="8"/>
    </row>
    <row r="8" spans="1:5" s="11" customFormat="1" ht="30.75" customHeight="1">
      <c r="A8" s="9" t="s">
        <v>12</v>
      </c>
      <c r="B8" s="10" t="s">
        <v>13</v>
      </c>
      <c r="C8" s="10" t="s">
        <v>14</v>
      </c>
      <c r="D8" s="10" t="s">
        <v>10</v>
      </c>
      <c r="E8" s="10" t="s">
        <v>11</v>
      </c>
    </row>
    <row r="9" spans="1:5" s="11" customFormat="1" ht="30.75" customHeight="1">
      <c r="A9" s="12">
        <f>IF(Feuil2!A9="","",Feuil2!A9)</f>
        <v>454000003</v>
      </c>
      <c r="B9" s="13">
        <f>IF(A9="","",Feuil2!B9)</f>
        <v>224</v>
      </c>
      <c r="C9" s="13">
        <f>IF(B9="","",Feuil2!C9)</f>
        <v>136500</v>
      </c>
      <c r="D9" s="14">
        <f>IF(C9="","",IF(A9="Total général","",Feuil2!D9))</f>
        <v>42064</v>
      </c>
      <c r="E9" s="14">
        <f>IF(D9="","",Feuil2!E9)</f>
        <v>42245</v>
      </c>
    </row>
    <row r="10" spans="1:5" s="11" customFormat="1" ht="30.75" customHeight="1">
      <c r="A10" s="12">
        <f>IF(Feuil2!A10="","",Feuil2!A10)</f>
        <v>454000000</v>
      </c>
      <c r="B10" s="13">
        <f>IF(A10="","",Feuil2!B10)</f>
        <v>224</v>
      </c>
      <c r="C10" s="13">
        <f>IF(B10="","",Feuil2!C10)</f>
        <v>133000</v>
      </c>
      <c r="D10" s="14">
        <f>IF(C10="","",IF(A10="Total général","",Feuil2!D10))</f>
        <v>42095</v>
      </c>
      <c r="E10" s="14">
        <f>IF(D10="","",Feuil2!E10)</f>
        <v>42276</v>
      </c>
    </row>
    <row r="11" spans="1:5" s="11" customFormat="1" ht="30.75" customHeight="1">
      <c r="A11" s="12">
        <f>IF(Feuil2!A11="","",Feuil2!A11)</f>
        <v>454000001</v>
      </c>
      <c r="B11" s="13">
        <f>IF(A11="","",Feuil2!B11)</f>
        <v>160</v>
      </c>
      <c r="C11" s="13">
        <f>IF(B11="","",Feuil2!C11)</f>
        <v>96000</v>
      </c>
      <c r="D11" s="14">
        <f>IF(C11="","",IF(A11="Total général","",Feuil2!D11))</f>
        <v>42134</v>
      </c>
      <c r="E11" s="14">
        <f>IF(D11="","",Feuil2!E11)</f>
        <v>42315</v>
      </c>
    </row>
    <row r="12" spans="1:5" s="11" customFormat="1" ht="30.75" customHeight="1">
      <c r="A12" s="12">
        <f>IF(Feuil2!A12="","",Feuil2!A12)</f>
        <v>454000002</v>
      </c>
      <c r="B12" s="13">
        <f>IF(A12="","",Feuil2!B12)</f>
        <v>288</v>
      </c>
      <c r="C12" s="13">
        <f>IF(B12="","",Feuil2!C12)</f>
        <v>175500</v>
      </c>
      <c r="D12" s="14">
        <f>IF(C12="","",IF(A12="Total général","",Feuil2!D12))</f>
        <v>42167</v>
      </c>
      <c r="E12" s="14">
        <f>IF(D12="","",Feuil2!E12)</f>
        <v>42348</v>
      </c>
    </row>
    <row r="13" spans="1:5" s="11" customFormat="1" ht="30.75" customHeight="1">
      <c r="A13" s="12" t="str">
        <f>IF(Feuil2!A13="","",Feuil2!A13)</f>
        <v>Total général</v>
      </c>
      <c r="B13" s="13">
        <f>IF(A13="","",Feuil2!B13)</f>
        <v>896</v>
      </c>
      <c r="C13" s="13">
        <f>IF(B13="","",Feuil2!C13)</f>
        <v>541000</v>
      </c>
      <c r="D13" s="14" t="str">
        <f>IF(C13="","",IF(A13="Total général","",Feuil2!D13))</f>
        <v/>
      </c>
      <c r="E13" s="14" t="str">
        <f>IF(D13="","",Feuil2!E13)</f>
        <v/>
      </c>
    </row>
    <row r="14" spans="1:5" s="11" customFormat="1" ht="30.75" customHeight="1">
      <c r="A14" s="12" t="str">
        <f>IF(Feuil2!A14="","",Feuil2!A14)</f>
        <v/>
      </c>
      <c r="B14" s="13" t="str">
        <f>IF(A14="","",Feuil2!B14)</f>
        <v/>
      </c>
      <c r="C14" s="13" t="str">
        <f>IF(B14="","",Feuil2!C14)</f>
        <v/>
      </c>
      <c r="D14" s="14" t="str">
        <f>IF(C14="","",IF(A14="Total général","",Feuil2!D14))</f>
        <v/>
      </c>
      <c r="E14" s="14" t="str">
        <f>IF(D14="","",Feuil2!E14)</f>
        <v/>
      </c>
    </row>
    <row r="15" spans="1:5" s="11" customFormat="1" ht="30.75" customHeight="1">
      <c r="A15" s="12" t="str">
        <f>IF(Feuil2!A15="","",Feuil2!A15)</f>
        <v/>
      </c>
      <c r="B15" s="13" t="str">
        <f>IF(A15="","",Feuil2!B15)</f>
        <v/>
      </c>
      <c r="C15" s="13" t="str">
        <f>IF(B15="","",Feuil2!C15)</f>
        <v/>
      </c>
      <c r="D15" s="14" t="str">
        <f>IF(C15="","",IF(A15="Total général","",Feuil2!D15))</f>
        <v/>
      </c>
      <c r="E15" s="14" t="str">
        <f>IF(D15="","",Feuil2!E15)</f>
        <v/>
      </c>
    </row>
    <row r="16" spans="1:5" s="11" customFormat="1" ht="30.75" customHeight="1">
      <c r="A16" s="12" t="str">
        <f>IF(Feuil2!A16="","",Feuil2!A16)</f>
        <v/>
      </c>
      <c r="B16" s="13" t="str">
        <f>IF(A16="","",Feuil2!B16)</f>
        <v/>
      </c>
      <c r="C16" s="13" t="str">
        <f>IF(B16="","",Feuil2!C16)</f>
        <v/>
      </c>
      <c r="D16" s="14" t="str">
        <f>IF(C16="","",IF(A16="Total général","",Feuil2!D16))</f>
        <v/>
      </c>
      <c r="E16" s="14" t="str">
        <f>IF(D16="","",Feuil2!E16)</f>
        <v/>
      </c>
    </row>
    <row r="17" spans="1:5" s="11" customFormat="1" ht="30.75" customHeight="1">
      <c r="A17" s="12" t="str">
        <f>IF(Feuil2!A17="","",Feuil2!A17)</f>
        <v/>
      </c>
      <c r="B17" s="13" t="str">
        <f>IF(A17="","",Feuil2!B17)</f>
        <v/>
      </c>
      <c r="C17" s="13" t="str">
        <f>IF(B17="","",Feuil2!C17)</f>
        <v/>
      </c>
      <c r="D17" s="14" t="str">
        <f>IF(C17="","",IF(A17="Total général","",Feuil2!D17))</f>
        <v/>
      </c>
      <c r="E17" s="14" t="str">
        <f>IF(D17="","",Feuil2!E17)</f>
        <v/>
      </c>
    </row>
    <row r="18" spans="1:5" s="11" customFormat="1" ht="30.75" customHeight="1">
      <c r="A18" s="12" t="str">
        <f>IF(Feuil2!A18="","",Feuil2!A18)</f>
        <v/>
      </c>
      <c r="B18" s="13" t="str">
        <f>IF(A18="","",Feuil2!B18)</f>
        <v/>
      </c>
      <c r="C18" s="13" t="str">
        <f>IF(B18="","",Feuil2!C18)</f>
        <v/>
      </c>
      <c r="D18" s="14" t="str">
        <f>IF(C18="","",IF(A18="Total général","",Feuil2!D18))</f>
        <v/>
      </c>
      <c r="E18" s="14" t="str">
        <f>IF(D18="","",Feuil2!E18)</f>
        <v/>
      </c>
    </row>
    <row r="19" spans="1:5" s="11" customFormat="1" ht="30.75" customHeight="1">
      <c r="A19" s="12" t="str">
        <f>IF(Feuil2!A19="","",Feuil2!A19)</f>
        <v/>
      </c>
      <c r="B19" s="13" t="str">
        <f>IF(A19="","",Feuil2!B19)</f>
        <v/>
      </c>
      <c r="C19" s="13" t="str">
        <f>IF(B19="","",Feuil2!C19)</f>
        <v/>
      </c>
      <c r="D19" s="14" t="str">
        <f>IF(C19="","",IF(A19="Total général","",Feuil2!D19))</f>
        <v/>
      </c>
      <c r="E19" s="14" t="str">
        <f>IF(D19="","",Feuil2!E19)</f>
        <v/>
      </c>
    </row>
    <row r="20" spans="1:5" s="11" customFormat="1" ht="30.75" customHeight="1">
      <c r="A20" s="12" t="str">
        <f>IF(Feuil2!A20="","",Feuil2!A20)</f>
        <v/>
      </c>
      <c r="B20" s="13" t="str">
        <f>IF(A20="","",Feuil2!B20)</f>
        <v/>
      </c>
      <c r="C20" s="13" t="str">
        <f>IF(B20="","",Feuil2!C20)</f>
        <v/>
      </c>
      <c r="D20" s="14" t="str">
        <f>IF(C20="","",IF(A20="Total général","",Feuil2!D20))</f>
        <v/>
      </c>
      <c r="E20" s="14" t="str">
        <f>IF(D20="","",Feuil2!E20)</f>
        <v/>
      </c>
    </row>
    <row r="21" spans="1:5" s="11" customFormat="1" ht="30.75" customHeight="1">
      <c r="A21" s="12"/>
      <c r="B21" s="13" t="str">
        <f>IF(A21="","",Feuil2!B21)</f>
        <v/>
      </c>
      <c r="C21" s="13" t="str">
        <f>IF(B21="","",Feuil2!C21)</f>
        <v/>
      </c>
      <c r="D21" s="14" t="str">
        <f>IF(C21="","",IF(A21="Total général","",Feuil2!D21))</f>
        <v/>
      </c>
      <c r="E21" s="14" t="str">
        <f>IF(D21="","",Feuil2!E21)</f>
        <v/>
      </c>
    </row>
    <row r="22" spans="1:5" ht="39.75" customHeight="1">
      <c r="D22" s="8"/>
      <c r="E22" s="8"/>
    </row>
  </sheetData>
  <conditionalFormatting sqref="A9:E21">
    <cfRule type="expression" dxfId="2" priority="1">
      <formula>TODAY()-$D9&gt;183</formula>
    </cfRule>
    <cfRule type="expression" dxfId="1" priority="2">
      <formula>TODAY()-$D9&gt;153</formula>
    </cfRule>
    <cfRule type="expression" dxfId="0" priority="3">
      <formula>$A9="Total général"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Yvan et Zabou</dc:creator>
  <cp:lastModifiedBy>Yvan et Zabou</cp:lastModifiedBy>
  <dcterms:created xsi:type="dcterms:W3CDTF">2015-10-16T16:28:28Z</dcterms:created>
  <dcterms:modified xsi:type="dcterms:W3CDTF">2015-10-20T20:59:36Z</dcterms:modified>
</cp:coreProperties>
</file>