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440" windowHeight="15990" tabRatio="500"/>
  </bookViews>
  <sheets>
    <sheet name="Feuil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" i="1"/>
  <c r="O13"/>
  <c r="O15"/>
  <c r="O17"/>
  <c r="O19"/>
  <c r="O21"/>
  <c r="O23"/>
  <c r="O25"/>
  <c r="O27"/>
  <c r="O29"/>
  <c r="P11"/>
  <c r="P13"/>
  <c r="P15"/>
  <c r="P17"/>
  <c r="P19"/>
  <c r="P21"/>
  <c r="P23"/>
  <c r="P25"/>
  <c r="P27"/>
  <c r="P29"/>
  <c r="P9"/>
  <c r="O9"/>
</calcChain>
</file>

<file path=xl/sharedStrings.xml><?xml version="1.0" encoding="utf-8"?>
<sst xmlns="http://schemas.openxmlformats.org/spreadsheetml/2006/main" count="106" uniqueCount="26">
  <si>
    <t xml:space="preserve">   Horaire de roulement</t>
  </si>
  <si>
    <t>Jean-Pierre</t>
  </si>
  <si>
    <t>Thomas</t>
  </si>
  <si>
    <t>Stagiaire</t>
  </si>
  <si>
    <t>Lundi</t>
  </si>
  <si>
    <t>Mardi</t>
  </si>
  <si>
    <t>Mercredi</t>
  </si>
  <si>
    <t>Jeudi</t>
  </si>
  <si>
    <t>Vendredi</t>
  </si>
  <si>
    <t>Samedi</t>
  </si>
  <si>
    <t>Total</t>
  </si>
  <si>
    <t>RH</t>
  </si>
  <si>
    <t xml:space="preserve">  Pour la semaine :</t>
  </si>
  <si>
    <t>du 21 septembre au 27 septembre 2015</t>
  </si>
  <si>
    <t>Alexandre</t>
  </si>
  <si>
    <t>Bertrand</t>
  </si>
  <si>
    <t>Fatiha</t>
  </si>
  <si>
    <t>Bruno</t>
  </si>
  <si>
    <t>Christine</t>
  </si>
  <si>
    <t>Nang</t>
  </si>
  <si>
    <t>Dimitri</t>
  </si>
  <si>
    <t>Linda</t>
  </si>
  <si>
    <t>/</t>
  </si>
  <si>
    <t>Émargement :</t>
  </si>
  <si>
    <t>Pause</t>
  </si>
  <si>
    <t>Pauses :</t>
  </si>
</sst>
</file>

<file path=xl/styles.xml><?xml version="1.0" encoding="utf-8"?>
<styleSheet xmlns="http://schemas.openxmlformats.org/spreadsheetml/2006/main">
  <numFmts count="1">
    <numFmt numFmtId="164" formatCode="[hh]:mm"/>
  </numFmts>
  <fonts count="6">
    <font>
      <sz val="12"/>
      <color theme="1"/>
      <name val="Calibri"/>
      <family val="2"/>
      <scheme val="minor"/>
    </font>
    <font>
      <sz val="18"/>
      <color theme="1"/>
      <name val="Calibri"/>
      <scheme val="minor"/>
    </font>
    <font>
      <sz val="9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/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 style="thin">
        <color theme="0"/>
      </left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/>
    <xf numFmtId="0" fontId="2" fillId="0" borderId="0" xfId="0" applyFont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6" xfId="0" applyFill="1" applyBorder="1" applyAlignment="1">
      <alignment horizontal="left" vertical="center"/>
    </xf>
    <xf numFmtId="20" fontId="0" fillId="3" borderId="0" xfId="0" applyNumberFormat="1" applyFill="1" applyBorder="1" applyAlignment="1">
      <alignment horizontal="center"/>
    </xf>
    <xf numFmtId="20" fontId="0" fillId="4" borderId="6" xfId="0" applyNumberFormat="1" applyFill="1" applyBorder="1" applyAlignment="1">
      <alignment horizontal="center"/>
    </xf>
    <xf numFmtId="20" fontId="0" fillId="4" borderId="2" xfId="0" applyNumberFormat="1" applyFill="1" applyBorder="1" applyAlignment="1">
      <alignment horizontal="center"/>
    </xf>
    <xf numFmtId="20" fontId="0" fillId="3" borderId="6" xfId="0" applyNumberFormat="1" applyFill="1" applyBorder="1" applyAlignment="1">
      <alignment horizontal="center"/>
    </xf>
    <xf numFmtId="20" fontId="0" fillId="4" borderId="9" xfId="0" applyNumberFormat="1" applyFill="1" applyBorder="1" applyAlignment="1">
      <alignment horizontal="center"/>
    </xf>
    <xf numFmtId="20" fontId="0" fillId="3" borderId="2" xfId="0" applyNumberFormat="1" applyFill="1" applyBorder="1" applyAlignment="1">
      <alignment horizontal="center"/>
    </xf>
    <xf numFmtId="20" fontId="0" fillId="3" borderId="4" xfId="0" applyNumberFormat="1" applyFill="1" applyBorder="1" applyAlignment="1">
      <alignment horizontal="center"/>
    </xf>
    <xf numFmtId="20" fontId="0" fillId="4" borderId="3" xfId="0" applyNumberFormat="1" applyFill="1" applyBorder="1" applyAlignment="1">
      <alignment horizontal="center"/>
    </xf>
    <xf numFmtId="20" fontId="0" fillId="3" borderId="5" xfId="0" applyNumberFormat="1" applyFill="1" applyBorder="1" applyAlignment="1">
      <alignment horizontal="center"/>
    </xf>
    <xf numFmtId="20" fontId="0" fillId="4" borderId="8" xfId="0" applyNumberFormat="1" applyFill="1" applyBorder="1" applyAlignment="1">
      <alignment horizontal="center"/>
    </xf>
    <xf numFmtId="20" fontId="0" fillId="3" borderId="15" xfId="0" applyNumberFormat="1" applyFill="1" applyBorder="1" applyAlignment="1">
      <alignment horizontal="center"/>
    </xf>
    <xf numFmtId="20" fontId="0" fillId="4" borderId="14" xfId="0" applyNumberFormat="1" applyFill="1" applyBorder="1" applyAlignment="1">
      <alignment horizontal="center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/>
    <xf numFmtId="0" fontId="0" fillId="3" borderId="5" xfId="0" applyFill="1" applyBorder="1"/>
    <xf numFmtId="0" fontId="0" fillId="3" borderId="6" xfId="0" applyFill="1" applyBorder="1"/>
    <xf numFmtId="20" fontId="0" fillId="4" borderId="5" xfId="0" applyNumberFormat="1" applyFill="1" applyBorder="1" applyAlignment="1">
      <alignment horizontal="center"/>
    </xf>
    <xf numFmtId="20" fontId="0" fillId="3" borderId="9" xfId="0" applyNumberFormat="1" applyFill="1" applyBorder="1" applyAlignment="1">
      <alignment horizontal="center"/>
    </xf>
    <xf numFmtId="20" fontId="0" fillId="3" borderId="8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20" fontId="0" fillId="3" borderId="17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20" fontId="0" fillId="3" borderId="20" xfId="0" applyNumberFormat="1" applyFill="1" applyBorder="1" applyAlignment="1">
      <alignment horizontal="center"/>
    </xf>
    <xf numFmtId="20" fontId="0" fillId="4" borderId="17" xfId="0" applyNumberFormat="1" applyFill="1" applyBorder="1" applyAlignment="1">
      <alignment horizontal="center"/>
    </xf>
    <xf numFmtId="0" fontId="0" fillId="4" borderId="17" xfId="0" applyFill="1" applyBorder="1" applyAlignment="1">
      <alignment vertical="center"/>
    </xf>
    <xf numFmtId="0" fontId="0" fillId="3" borderId="21" xfId="0" applyFill="1" applyBorder="1" applyAlignment="1">
      <alignment horizontal="center"/>
    </xf>
    <xf numFmtId="20" fontId="0" fillId="4" borderId="22" xfId="0" applyNumberFormat="1" applyFill="1" applyBorder="1" applyAlignment="1">
      <alignment horizontal="center"/>
    </xf>
    <xf numFmtId="20" fontId="0" fillId="4" borderId="21" xfId="0" applyNumberFormat="1" applyFill="1" applyBorder="1" applyAlignment="1">
      <alignment horizontal="center"/>
    </xf>
    <xf numFmtId="20" fontId="0" fillId="3" borderId="21" xfId="0" applyNumberForma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3" xfId="0" applyFill="1" applyBorder="1"/>
    <xf numFmtId="0" fontId="0" fillId="4" borderId="2" xfId="0" applyFill="1" applyBorder="1"/>
    <xf numFmtId="0" fontId="0" fillId="4" borderId="22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1" xfId="0" applyFill="1" applyBorder="1"/>
    <xf numFmtId="0" fontId="0" fillId="3" borderId="24" xfId="0" applyFill="1" applyBorder="1"/>
    <xf numFmtId="20" fontId="0" fillId="3" borderId="14" xfId="0" applyNumberFormat="1" applyFill="1" applyBorder="1" applyAlignment="1">
      <alignment horizontal="center"/>
    </xf>
    <xf numFmtId="20" fontId="0" fillId="3" borderId="23" xfId="0" applyNumberFormat="1" applyFill="1" applyBorder="1" applyAlignment="1">
      <alignment horizontal="center"/>
    </xf>
    <xf numFmtId="20" fontId="0" fillId="4" borderId="15" xfId="0" applyNumberFormat="1" applyFill="1" applyBorder="1" applyAlignment="1">
      <alignment horizontal="center"/>
    </xf>
    <xf numFmtId="20" fontId="0" fillId="4" borderId="23" xfId="0" applyNumberFormat="1" applyFill="1" applyBorder="1" applyAlignment="1">
      <alignment horizontal="center"/>
    </xf>
    <xf numFmtId="20" fontId="0" fillId="4" borderId="13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19" xfId="0" applyFill="1" applyBorder="1" applyAlignment="1">
      <alignment horizontal="center" vertical="center"/>
    </xf>
    <xf numFmtId="0" fontId="0" fillId="0" borderId="6" xfId="0" applyBorder="1"/>
    <xf numFmtId="0" fontId="1" fillId="0" borderId="0" xfId="0" applyNumberFormat="1" applyFont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33" xfId="0" applyBorder="1" applyAlignment="1"/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4" borderId="26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1" fillId="0" borderId="31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center" vertical="center"/>
    </xf>
    <xf numFmtId="0" fontId="0" fillId="2" borderId="27" xfId="0" applyNumberFormat="1" applyFont="1" applyFill="1" applyBorder="1" applyAlignment="1">
      <alignment horizontal="center" vertical="center"/>
    </xf>
    <xf numFmtId="0" fontId="0" fillId="2" borderId="2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20" fontId="0" fillId="5" borderId="0" xfId="0" applyNumberFormat="1" applyFill="1"/>
    <xf numFmtId="0" fontId="4" fillId="5" borderId="0" xfId="0" applyFont="1" applyFill="1"/>
    <xf numFmtId="164" fontId="5" fillId="3" borderId="3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1"/>
  <sheetViews>
    <sheetView showGridLines="0" showZeros="0" tabSelected="1" workbookViewId="0">
      <selection activeCell="Q1" sqref="Q1:R3"/>
    </sheetView>
  </sheetViews>
  <sheetFormatPr baseColWidth="10" defaultRowHeight="15.75"/>
  <cols>
    <col min="1" max="1" width="2.375" customWidth="1"/>
    <col min="2" max="2" width="12.125" bestFit="1" customWidth="1"/>
    <col min="3" max="14" width="7.5" customWidth="1"/>
    <col min="15" max="15" width="12.25" customWidth="1"/>
    <col min="16" max="16" width="9.75" customWidth="1"/>
    <col min="17" max="17" width="7.625" bestFit="1" customWidth="1"/>
    <col min="18" max="18" width="5.375" bestFit="1" customWidth="1"/>
  </cols>
  <sheetData>
    <row r="1" spans="2:18">
      <c r="F1" s="77" t="s">
        <v>23</v>
      </c>
      <c r="G1" s="78"/>
      <c r="H1" s="70" t="s">
        <v>14</v>
      </c>
      <c r="I1" s="70"/>
      <c r="J1" s="71" t="s">
        <v>17</v>
      </c>
      <c r="K1" s="71"/>
      <c r="L1" s="70" t="s">
        <v>18</v>
      </c>
      <c r="M1" s="70"/>
      <c r="N1" s="71" t="s">
        <v>19</v>
      </c>
      <c r="O1" s="71"/>
      <c r="Q1" s="93" t="s">
        <v>25</v>
      </c>
      <c r="R1" s="92">
        <v>2.0833333333333332E-2</v>
      </c>
    </row>
    <row r="2" spans="2:18" ht="15" customHeight="1">
      <c r="B2" s="75" t="s">
        <v>0</v>
      </c>
      <c r="C2" s="75"/>
      <c r="D2" s="75"/>
      <c r="E2" s="75"/>
      <c r="F2" s="76"/>
      <c r="G2" s="76"/>
      <c r="H2" s="72"/>
      <c r="I2" s="72"/>
      <c r="J2" s="73"/>
      <c r="K2" s="74"/>
      <c r="L2" s="66"/>
      <c r="M2" s="66"/>
      <c r="N2" s="66"/>
      <c r="O2" s="66"/>
      <c r="Q2" s="92">
        <v>0.3125</v>
      </c>
      <c r="R2" s="92">
        <v>0.5</v>
      </c>
    </row>
    <row r="3" spans="2:18" ht="15" customHeight="1">
      <c r="B3" s="75"/>
      <c r="C3" s="75"/>
      <c r="D3" s="75"/>
      <c r="E3" s="75"/>
      <c r="F3" s="61"/>
      <c r="G3" s="61"/>
      <c r="H3" s="72"/>
      <c r="I3" s="72"/>
      <c r="J3" s="73"/>
      <c r="K3" s="74"/>
      <c r="L3" s="66"/>
      <c r="M3" s="66"/>
      <c r="N3" s="66"/>
      <c r="O3" s="66"/>
      <c r="Q3" s="92">
        <v>0.52083333333333337</v>
      </c>
      <c r="R3" s="92">
        <v>0.9375</v>
      </c>
    </row>
    <row r="4" spans="2:18">
      <c r="B4" s="2" t="s">
        <v>12</v>
      </c>
      <c r="C4" s="79" t="s">
        <v>13</v>
      </c>
      <c r="D4" s="79"/>
      <c r="E4" s="79"/>
      <c r="F4" s="79"/>
      <c r="G4" s="62"/>
      <c r="H4" s="68" t="s">
        <v>15</v>
      </c>
      <c r="I4" s="68"/>
      <c r="J4" s="69" t="s">
        <v>16</v>
      </c>
      <c r="K4" s="69"/>
      <c r="L4" s="71" t="s">
        <v>20</v>
      </c>
      <c r="M4" s="71"/>
      <c r="N4" s="70" t="s">
        <v>21</v>
      </c>
      <c r="O4" s="70"/>
    </row>
    <row r="5" spans="2:18">
      <c r="B5" s="2"/>
      <c r="C5" s="33"/>
      <c r="D5" s="33"/>
      <c r="E5" s="33"/>
      <c r="F5" s="33"/>
      <c r="G5" s="33"/>
      <c r="H5" s="82"/>
      <c r="I5" s="82"/>
      <c r="J5" s="64"/>
      <c r="K5" s="64"/>
      <c r="L5" s="66"/>
      <c r="M5" s="66"/>
      <c r="N5" s="66"/>
      <c r="O5" s="66"/>
    </row>
    <row r="6" spans="2:18">
      <c r="B6" s="2"/>
      <c r="C6" s="33"/>
      <c r="D6" s="33"/>
      <c r="E6" s="33"/>
      <c r="F6" s="33"/>
      <c r="G6" s="33"/>
      <c r="H6" s="83"/>
      <c r="I6" s="83"/>
      <c r="J6" s="65"/>
      <c r="K6" s="65"/>
      <c r="L6" s="67"/>
      <c r="M6" s="67"/>
      <c r="N6" s="67"/>
      <c r="O6" s="67"/>
    </row>
    <row r="7" spans="2:18">
      <c r="B7" s="1"/>
      <c r="C7" s="1"/>
      <c r="D7" s="1"/>
      <c r="E7" s="1"/>
      <c r="F7" s="1"/>
      <c r="G7" s="1"/>
      <c r="H7" s="1"/>
    </row>
    <row r="8" spans="2:18">
      <c r="B8" s="58"/>
      <c r="C8" s="81" t="s">
        <v>4</v>
      </c>
      <c r="D8" s="81"/>
      <c r="E8" s="81" t="s">
        <v>5</v>
      </c>
      <c r="F8" s="81"/>
      <c r="G8" s="81" t="s">
        <v>6</v>
      </c>
      <c r="H8" s="81"/>
      <c r="I8" s="81" t="s">
        <v>7</v>
      </c>
      <c r="J8" s="81"/>
      <c r="K8" s="81" t="s">
        <v>8</v>
      </c>
      <c r="L8" s="81"/>
      <c r="M8" s="81" t="s">
        <v>9</v>
      </c>
      <c r="N8" s="81"/>
      <c r="O8" s="59" t="s">
        <v>10</v>
      </c>
      <c r="P8" s="90" t="s">
        <v>24</v>
      </c>
    </row>
    <row r="9" spans="2:18">
      <c r="B9" s="84" t="s">
        <v>1</v>
      </c>
      <c r="C9" s="24">
        <v>0.3125</v>
      </c>
      <c r="D9" s="14">
        <v>0.66666666666666663</v>
      </c>
      <c r="E9" s="20">
        <v>0.3125</v>
      </c>
      <c r="F9" s="14">
        <v>0.66666666666666663</v>
      </c>
      <c r="G9" s="22">
        <v>0.3125</v>
      </c>
      <c r="H9" s="14">
        <v>0.66666666666666663</v>
      </c>
      <c r="I9" s="20">
        <v>0.3125</v>
      </c>
      <c r="J9" s="14">
        <v>0.66666666666666663</v>
      </c>
      <c r="K9" s="22">
        <v>0.3125</v>
      </c>
      <c r="L9" s="14">
        <v>0.66666666666666663</v>
      </c>
      <c r="M9" s="22">
        <v>0.3125</v>
      </c>
      <c r="N9" s="35">
        <v>0.66666666666666663</v>
      </c>
      <c r="O9" s="80">
        <f>SUM(IF(ISNUMBER(D9),(D9-C9))+IF(ISNUMBER(D10),(D10-C10))+IF(ISNUMBER(F9),(F9-E9))+IF(ISNUMBER(F10),(F10-E10))+IF(ISNUMBER(H9),(H9-G9))+IF(ISNUMBER(H10),(H10-G10))+IF(ISNUMBER(J9),(J9-I9))+IF(ISNUMBER(J10),(J10-I10))+IF(ISNUMBER(L9),(L9-K9))+IF(ISNUMBER(L10),(L10-K10))+IF(ISNUMBER(N9),(N9-M9))+IF(ISNUMBER(N10),(N10-M10)))-P9</f>
        <v>1.9999999999999996</v>
      </c>
      <c r="P9" s="94">
        <f>SUMPRODUCT((C9:M9=$Q$2)*(D9:N9&gt;=$R$2)*$R$1)+SUMPRODUCT((C10:M10=$Q$3)*(D10:N10=$R$3)*$R$1)</f>
        <v>0.12499999999999999</v>
      </c>
    </row>
    <row r="10" spans="2:18">
      <c r="B10" s="85"/>
      <c r="C10" s="53" t="s">
        <v>22</v>
      </c>
      <c r="D10" s="8" t="s">
        <v>22</v>
      </c>
      <c r="E10" s="7" t="s">
        <v>22</v>
      </c>
      <c r="F10" s="8" t="s">
        <v>22</v>
      </c>
      <c r="G10" s="7" t="s">
        <v>22</v>
      </c>
      <c r="H10" s="8" t="s">
        <v>22</v>
      </c>
      <c r="I10" s="7" t="s">
        <v>22</v>
      </c>
      <c r="J10" s="8" t="s">
        <v>22</v>
      </c>
      <c r="K10" s="7" t="s">
        <v>22</v>
      </c>
      <c r="L10" s="8" t="s">
        <v>22</v>
      </c>
      <c r="M10" s="7" t="s">
        <v>22</v>
      </c>
      <c r="N10" s="41" t="s">
        <v>22</v>
      </c>
      <c r="O10" s="80"/>
      <c r="P10" s="94"/>
    </row>
    <row r="11" spans="2:18">
      <c r="B11" s="88" t="s">
        <v>2</v>
      </c>
      <c r="C11" s="57" t="s">
        <v>22</v>
      </c>
      <c r="D11" s="6" t="s">
        <v>22</v>
      </c>
      <c r="E11" s="5" t="s">
        <v>22</v>
      </c>
      <c r="F11" s="6" t="s">
        <v>22</v>
      </c>
      <c r="G11" s="5" t="s">
        <v>11</v>
      </c>
      <c r="H11" s="6" t="s">
        <v>11</v>
      </c>
      <c r="I11" s="5" t="s">
        <v>22</v>
      </c>
      <c r="J11" s="6" t="s">
        <v>22</v>
      </c>
      <c r="K11" s="5" t="s">
        <v>22</v>
      </c>
      <c r="L11" s="6" t="s">
        <v>22</v>
      </c>
      <c r="M11" s="5" t="s">
        <v>22</v>
      </c>
      <c r="N11" s="37" t="s">
        <v>22</v>
      </c>
      <c r="O11" s="80">
        <f t="shared" ref="O11" si="0">SUM(IF(ISNUMBER(D11),(D11-C11))+IF(ISNUMBER(D12),(D12-C12))+IF(ISNUMBER(F11),(F11-E11))+IF(ISNUMBER(F12),(F12-E12))+IF(ISNUMBER(H11),(H11-G11))+IF(ISNUMBER(H12),(H12-G12))+IF(ISNUMBER(J11),(J11-I11))+IF(ISNUMBER(J12),(J12-I12))+IF(ISNUMBER(L11),(L11-K11))+IF(ISNUMBER(L12),(L12-K12))+IF(ISNUMBER(N11),(N11-M11))+IF(ISNUMBER(N12),(N12-M12)))-P11</f>
        <v>2.1666666666666665</v>
      </c>
      <c r="P11" s="94">
        <f t="shared" ref="P11:P30" si="1">SUMPRODUCT((C11:M11=$Q$2)*(D11:N11&gt;=$R$2)*$R$1)+SUMPRODUCT((C12:M12=$Q$3)*(D12:N12=$R$3)*$R$1)</f>
        <v>0</v>
      </c>
    </row>
    <row r="12" spans="2:18">
      <c r="B12" s="89"/>
      <c r="C12" s="25">
        <v>0.5</v>
      </c>
      <c r="D12" s="16">
        <v>0.9375</v>
      </c>
      <c r="E12" s="21">
        <v>0.5</v>
      </c>
      <c r="F12" s="16">
        <v>0.9375</v>
      </c>
      <c r="G12" s="21" t="s">
        <v>11</v>
      </c>
      <c r="H12" s="16" t="s">
        <v>11</v>
      </c>
      <c r="I12" s="21">
        <v>0.5</v>
      </c>
      <c r="J12" s="16">
        <v>0.9375</v>
      </c>
      <c r="K12" s="21">
        <v>0.5</v>
      </c>
      <c r="L12" s="16">
        <v>0.9375</v>
      </c>
      <c r="M12" s="21">
        <v>0.5</v>
      </c>
      <c r="N12" s="42">
        <v>0.91666666666666663</v>
      </c>
      <c r="O12" s="80"/>
      <c r="P12" s="94"/>
    </row>
    <row r="13" spans="2:18">
      <c r="B13" s="85" t="s">
        <v>14</v>
      </c>
      <c r="C13" s="24">
        <v>0.35416666666666669</v>
      </c>
      <c r="D13" s="17">
        <v>0.625</v>
      </c>
      <c r="E13" s="22">
        <v>0.35416666666666669</v>
      </c>
      <c r="F13" s="17">
        <v>0.625</v>
      </c>
      <c r="G13" s="22">
        <v>0.35416666666666669</v>
      </c>
      <c r="H13" s="17">
        <v>0.625</v>
      </c>
      <c r="I13" s="22">
        <v>0.35416666666666669</v>
      </c>
      <c r="J13" s="17">
        <v>0.625</v>
      </c>
      <c r="K13" s="22">
        <v>0.35416666666666669</v>
      </c>
      <c r="L13" s="17">
        <v>0.625</v>
      </c>
      <c r="M13" s="22">
        <v>0.35416666666666669</v>
      </c>
      <c r="N13" s="35">
        <v>0.625</v>
      </c>
      <c r="O13" s="80">
        <f t="shared" ref="O13" si="2">SUM(IF(ISNUMBER(D13),(D13-C13))+IF(ISNUMBER(D14),(D14-C14))+IF(ISNUMBER(F13),(F13-E13))+IF(ISNUMBER(F14),(F14-E14))+IF(ISNUMBER(H13),(H13-G13))+IF(ISNUMBER(H14),(H14-G14))+IF(ISNUMBER(J13),(J13-I13))+IF(ISNUMBER(J14),(J14-I14))+IF(ISNUMBER(L13),(L13-K13))+IF(ISNUMBER(L14),(L14-K14))+IF(ISNUMBER(N13),(N13-M13))+IF(ISNUMBER(N14),(N14-M14)))-P13</f>
        <v>1.6249999999999998</v>
      </c>
      <c r="P13" s="94">
        <f t="shared" ref="P13:P30" si="3">SUMPRODUCT((C13:M13=$Q$2)*(D13:N13&gt;=$R$2)*$R$1)+SUMPRODUCT((C14:M14=$Q$3)*(D14:N14=$R$3)*$R$1)</f>
        <v>0</v>
      </c>
    </row>
    <row r="14" spans="2:18">
      <c r="B14" s="85"/>
      <c r="C14" s="53" t="s">
        <v>22</v>
      </c>
      <c r="D14" s="8" t="s">
        <v>22</v>
      </c>
      <c r="E14" s="7" t="s">
        <v>22</v>
      </c>
      <c r="F14" s="8" t="s">
        <v>22</v>
      </c>
      <c r="G14" s="7" t="s">
        <v>22</v>
      </c>
      <c r="H14" s="8" t="s">
        <v>22</v>
      </c>
      <c r="I14" s="7" t="s">
        <v>22</v>
      </c>
      <c r="J14" s="8" t="s">
        <v>22</v>
      </c>
      <c r="K14" s="7" t="s">
        <v>22</v>
      </c>
      <c r="L14" s="8" t="s">
        <v>22</v>
      </c>
      <c r="M14" s="7" t="s">
        <v>22</v>
      </c>
      <c r="N14" s="36" t="s">
        <v>22</v>
      </c>
      <c r="O14" s="80"/>
      <c r="P14" s="94"/>
    </row>
    <row r="15" spans="2:18">
      <c r="B15" s="88" t="s">
        <v>17</v>
      </c>
      <c r="C15" s="55" t="s">
        <v>11</v>
      </c>
      <c r="D15" s="6" t="s">
        <v>11</v>
      </c>
      <c r="E15" s="5" t="s">
        <v>22</v>
      </c>
      <c r="F15" s="6" t="s">
        <v>22</v>
      </c>
      <c r="G15" s="30">
        <v>0.45833333333333331</v>
      </c>
      <c r="H15" s="15">
        <v>0.77083333333333337</v>
      </c>
      <c r="I15" s="30">
        <v>0.45833333333333331</v>
      </c>
      <c r="J15" s="15">
        <v>0.77083333333333337</v>
      </c>
      <c r="K15" s="5" t="s">
        <v>22</v>
      </c>
      <c r="L15" s="6" t="s">
        <v>22</v>
      </c>
      <c r="M15" s="30">
        <v>0.47916666666666669</v>
      </c>
      <c r="N15" s="39">
        <v>0.625</v>
      </c>
      <c r="O15" s="80">
        <f t="shared" ref="O15" si="4">SUM(IF(ISNUMBER(D15),(D15-C15))+IF(ISNUMBER(D16),(D16-C16))+IF(ISNUMBER(F15),(F15-E15))+IF(ISNUMBER(F16),(F16-E16))+IF(ISNUMBER(H15),(H15-G15))+IF(ISNUMBER(H16),(H16-G16))+IF(ISNUMBER(J15),(J15-I15))+IF(ISNUMBER(J16),(J16-I16))+IF(ISNUMBER(L15),(L15-K15))+IF(ISNUMBER(L16),(L16-K16))+IF(ISNUMBER(N15),(N15-M15))+IF(ISNUMBER(N16),(N16-M16)))-P15</f>
        <v>1.6875</v>
      </c>
      <c r="P15" s="94">
        <f t="shared" ref="P15:P30" si="5">SUMPRODUCT((C15:M15=$Q$2)*(D15:N15&gt;=$R$2)*$R$1)+SUMPRODUCT((C16:M16=$Q$3)*(D16:N16=$R$3)*$R$1)</f>
        <v>4.1666666666666664E-2</v>
      </c>
    </row>
    <row r="16" spans="2:18">
      <c r="B16" s="89"/>
      <c r="C16" s="25" t="s">
        <v>11</v>
      </c>
      <c r="D16" s="10" t="s">
        <v>11</v>
      </c>
      <c r="E16" s="23">
        <v>0.52083333333333337</v>
      </c>
      <c r="F16" s="18">
        <v>0.9375</v>
      </c>
      <c r="G16" s="9" t="s">
        <v>22</v>
      </c>
      <c r="H16" s="10" t="s">
        <v>22</v>
      </c>
      <c r="I16" s="9" t="s">
        <v>22</v>
      </c>
      <c r="J16" s="10" t="s">
        <v>22</v>
      </c>
      <c r="K16" s="23">
        <v>0.52083333333333337</v>
      </c>
      <c r="L16" s="18">
        <v>0.9375</v>
      </c>
      <c r="M16" s="23">
        <v>0.79166666666666663</v>
      </c>
      <c r="N16" s="43">
        <v>0.91666666666666663</v>
      </c>
      <c r="O16" s="80"/>
      <c r="P16" s="94"/>
    </row>
    <row r="17" spans="2:17">
      <c r="B17" s="85" t="s">
        <v>18</v>
      </c>
      <c r="C17" s="24">
        <v>0.45833333333333331</v>
      </c>
      <c r="D17" s="14">
        <v>0.77083333333333337</v>
      </c>
      <c r="E17" s="4" t="s">
        <v>11</v>
      </c>
      <c r="F17" s="3" t="s">
        <v>11</v>
      </c>
      <c r="G17" s="4" t="s">
        <v>22</v>
      </c>
      <c r="H17" s="3" t="s">
        <v>22</v>
      </c>
      <c r="I17" s="4" t="s">
        <v>22</v>
      </c>
      <c r="J17" s="3" t="s">
        <v>22</v>
      </c>
      <c r="K17" s="20">
        <v>0.47916666666666669</v>
      </c>
      <c r="L17" s="14">
        <v>0.625</v>
      </c>
      <c r="M17" s="20">
        <v>0.45833333333333331</v>
      </c>
      <c r="N17" s="38">
        <v>0.77083333333333337</v>
      </c>
      <c r="O17" s="80">
        <f t="shared" ref="O17" si="6">SUM(IF(ISNUMBER(D17),(D17-C17))+IF(ISNUMBER(D18),(D18-C18))+IF(ISNUMBER(F17),(F17-E17))+IF(ISNUMBER(F18),(F18-E18))+IF(ISNUMBER(H17),(H17-G17))+IF(ISNUMBER(H18),(H18-G18))+IF(ISNUMBER(J17),(J17-I17))+IF(ISNUMBER(J18),(J18-I18))+IF(ISNUMBER(L17),(L17-K17))+IF(ISNUMBER(L18),(L18-K18))+IF(ISNUMBER(N17),(N17-M17))+IF(ISNUMBER(N18),(N18-M18)))-P17</f>
        <v>1.6875</v>
      </c>
      <c r="P17" s="94">
        <f t="shared" ref="P17:P30" si="7">SUMPRODUCT((C17:M17=$Q$2)*(D17:N17&gt;=$R$2)*$R$1)+SUMPRODUCT((C18:M18=$Q$3)*(D18:N18=$R$3)*$R$1)</f>
        <v>4.1666666666666664E-2</v>
      </c>
    </row>
    <row r="18" spans="2:17">
      <c r="B18" s="85"/>
      <c r="C18" s="53" t="s">
        <v>22</v>
      </c>
      <c r="D18" s="8" t="s">
        <v>22</v>
      </c>
      <c r="E18" s="7" t="s">
        <v>11</v>
      </c>
      <c r="F18" s="8" t="s">
        <v>11</v>
      </c>
      <c r="G18" s="32">
        <v>0.52083333333333337</v>
      </c>
      <c r="H18" s="31">
        <v>0.9375</v>
      </c>
      <c r="I18" s="32">
        <v>0.52083333333333337</v>
      </c>
      <c r="J18" s="31">
        <v>0.9375</v>
      </c>
      <c r="K18" s="32">
        <v>0.79166666666666663</v>
      </c>
      <c r="L18" s="31">
        <v>0.91666666666666663</v>
      </c>
      <c r="M18" s="7" t="s">
        <v>22</v>
      </c>
      <c r="N18" s="41" t="s">
        <v>22</v>
      </c>
      <c r="O18" s="80"/>
      <c r="P18" s="94"/>
    </row>
    <row r="19" spans="2:17">
      <c r="B19" s="88" t="s">
        <v>19</v>
      </c>
      <c r="C19" s="55" t="s">
        <v>22</v>
      </c>
      <c r="D19" s="6" t="s">
        <v>22</v>
      </c>
      <c r="E19" s="30">
        <v>0.45833333333333331</v>
      </c>
      <c r="F19" s="15">
        <v>0.77083333333333337</v>
      </c>
      <c r="G19" s="30">
        <v>0.47916666666666669</v>
      </c>
      <c r="H19" s="15">
        <v>0.625</v>
      </c>
      <c r="I19" s="5">
        <v>0</v>
      </c>
      <c r="J19" s="6">
        <v>0</v>
      </c>
      <c r="K19" s="30">
        <v>0.45833333333333331</v>
      </c>
      <c r="L19" s="15">
        <v>0.77083333333333337</v>
      </c>
      <c r="M19" s="5" t="s">
        <v>22</v>
      </c>
      <c r="N19" s="37" t="s">
        <v>22</v>
      </c>
      <c r="O19" s="80">
        <f t="shared" ref="O19" si="8">SUM(IF(ISNUMBER(D19),(D19-C19))+IF(ISNUMBER(D20),(D20-C20))+IF(ISNUMBER(F19),(F19-E19))+IF(ISNUMBER(F20),(F20-E20))+IF(ISNUMBER(H19),(H19-G19))+IF(ISNUMBER(H20),(H20-G20))+IF(ISNUMBER(J19),(J19-I19))+IF(ISNUMBER(J20),(J20-I20))+IF(ISNUMBER(L19),(L19-K19))+IF(ISNUMBER(L20),(L20-K20))+IF(ISNUMBER(N19),(N19-M19))+IF(ISNUMBER(N20),(N20-M20)))-P19</f>
        <v>1.6874999999999998</v>
      </c>
      <c r="P19" s="94">
        <f t="shared" ref="P19:P30" si="9">SUMPRODUCT((C19:M19=$Q$2)*(D19:N19&gt;=$R$2)*$R$1)+SUMPRODUCT((C20:M20=$Q$3)*(D20:N20=$R$3)*$R$1)</f>
        <v>4.1666666666666664E-2</v>
      </c>
    </row>
    <row r="20" spans="2:17">
      <c r="B20" s="89"/>
      <c r="C20" s="25">
        <v>0.52083333333333337</v>
      </c>
      <c r="D20" s="18">
        <v>0.9375</v>
      </c>
      <c r="E20" s="9" t="s">
        <v>22</v>
      </c>
      <c r="F20" s="10" t="s">
        <v>22</v>
      </c>
      <c r="G20" s="23">
        <v>0.79166666666666663</v>
      </c>
      <c r="H20" s="18">
        <v>0.91666666666666663</v>
      </c>
      <c r="I20" s="9">
        <v>0</v>
      </c>
      <c r="J20" s="10">
        <v>0</v>
      </c>
      <c r="K20" s="9" t="s">
        <v>22</v>
      </c>
      <c r="L20" s="10" t="s">
        <v>22</v>
      </c>
      <c r="M20" s="23">
        <v>0.52083333333333337</v>
      </c>
      <c r="N20" s="43">
        <v>0.9375</v>
      </c>
      <c r="O20" s="80"/>
      <c r="P20" s="94"/>
    </row>
    <row r="21" spans="2:17">
      <c r="B21" s="85" t="s">
        <v>3</v>
      </c>
      <c r="C21" s="24" t="s">
        <v>11</v>
      </c>
      <c r="D21" s="3" t="s">
        <v>11</v>
      </c>
      <c r="E21" s="20">
        <v>0.41666666666666669</v>
      </c>
      <c r="F21" s="14">
        <v>0.60416666666666663</v>
      </c>
      <c r="G21" s="20">
        <v>0.41666666666666669</v>
      </c>
      <c r="H21" s="14">
        <v>0.60416666666666663</v>
      </c>
      <c r="I21" s="20">
        <v>0.41666666666666669</v>
      </c>
      <c r="J21" s="14">
        <v>0.60416666666666663</v>
      </c>
      <c r="K21" s="20">
        <v>0.41666666666666669</v>
      </c>
      <c r="L21" s="14">
        <v>0.60416666666666663</v>
      </c>
      <c r="M21" s="20">
        <v>0.41666666666666669</v>
      </c>
      <c r="N21" s="38">
        <v>0.60416666666666663</v>
      </c>
      <c r="O21" s="80">
        <f t="shared" ref="O21" si="10">SUM(IF(ISNUMBER(D21),(D21-C21))+IF(ISNUMBER(D22),(D22-C22))+IF(ISNUMBER(F21),(F21-E21))+IF(ISNUMBER(F22),(F22-E22))+IF(ISNUMBER(H21),(H21-G21))+IF(ISNUMBER(H22),(H22-G22))+IF(ISNUMBER(J21),(J21-I21))+IF(ISNUMBER(J22),(J22-I22))+IF(ISNUMBER(L21),(L21-K21))+IF(ISNUMBER(L22),(L22-K22))+IF(ISNUMBER(N21),(N21-M21))+IF(ISNUMBER(N22),(N22-M22)))-P21</f>
        <v>1.5624999999999998</v>
      </c>
      <c r="P21" s="94">
        <f t="shared" ref="P21:P30" si="11">SUMPRODUCT((C21:M21=$Q$2)*(D21:N21&gt;=$R$2)*$R$1)+SUMPRODUCT((C22:M22=$Q$3)*(D22:N22=$R$3)*$R$1)</f>
        <v>0</v>
      </c>
      <c r="Q21" s="63"/>
    </row>
    <row r="22" spans="2:17">
      <c r="B22" s="85"/>
      <c r="C22" s="53" t="s">
        <v>11</v>
      </c>
      <c r="D22" s="8" t="s">
        <v>11</v>
      </c>
      <c r="E22" s="32">
        <v>0.79166666666666663</v>
      </c>
      <c r="F22" s="31">
        <v>0.91666666666666663</v>
      </c>
      <c r="G22" s="32">
        <v>0.79166666666666663</v>
      </c>
      <c r="H22" s="31">
        <v>0.91666666666666663</v>
      </c>
      <c r="I22" s="32">
        <v>0.79166666666666663</v>
      </c>
      <c r="J22" s="31">
        <v>0.91666666666666663</v>
      </c>
      <c r="K22" s="32">
        <v>0.79166666666666663</v>
      </c>
      <c r="L22" s="31">
        <v>0.91666666666666663</v>
      </c>
      <c r="M22" s="32">
        <v>0.79166666666666663</v>
      </c>
      <c r="N22" s="44">
        <v>0.91666666666666663</v>
      </c>
      <c r="O22" s="80"/>
      <c r="P22" s="94"/>
      <c r="Q22" s="63"/>
    </row>
    <row r="23" spans="2:17">
      <c r="B23" s="88" t="s">
        <v>15</v>
      </c>
      <c r="C23" s="55"/>
      <c r="D23" s="6"/>
      <c r="E23" s="5"/>
      <c r="F23" s="6"/>
      <c r="G23" s="5"/>
      <c r="H23" s="6"/>
      <c r="I23" s="5"/>
      <c r="J23" s="6"/>
      <c r="K23" s="5"/>
      <c r="L23" s="6"/>
      <c r="M23" s="5"/>
      <c r="N23" s="37"/>
      <c r="O23" s="80">
        <f t="shared" ref="O23" si="12">SUM(IF(ISNUMBER(D23),(D23-C23))+IF(ISNUMBER(D24),(D24-C24))+IF(ISNUMBER(F23),(F23-E23))+IF(ISNUMBER(F24),(F24-E24))+IF(ISNUMBER(H23),(H23-G23))+IF(ISNUMBER(H24),(H24-G24))+IF(ISNUMBER(J23),(J23-I23))+IF(ISNUMBER(J24),(J24-I24))+IF(ISNUMBER(L23),(L23-K23))+IF(ISNUMBER(L24),(L24-K24))+IF(ISNUMBER(N23),(N23-M23))+IF(ISNUMBER(N24),(N24-M24)))-P23</f>
        <v>0</v>
      </c>
      <c r="P23" s="94">
        <f t="shared" ref="P23:P30" si="13">SUMPRODUCT((C23:M23=$Q$2)*(D23:N23&gt;=$R$2)*$R$1)+SUMPRODUCT((C24:M24=$Q$3)*(D24:N24=$R$3)*$R$1)</f>
        <v>0</v>
      </c>
    </row>
    <row r="24" spans="2:17">
      <c r="B24" s="89"/>
      <c r="C24" s="25"/>
      <c r="D24" s="10"/>
      <c r="E24" s="9"/>
      <c r="F24" s="10"/>
      <c r="G24" s="9"/>
      <c r="H24" s="10"/>
      <c r="I24" s="9"/>
      <c r="J24" s="10"/>
      <c r="K24" s="9"/>
      <c r="L24" s="10"/>
      <c r="M24" s="9"/>
      <c r="N24" s="45"/>
      <c r="O24" s="80"/>
      <c r="P24" s="94"/>
    </row>
    <row r="25" spans="2:17">
      <c r="B25" s="85" t="s">
        <v>16</v>
      </c>
      <c r="C25" s="24"/>
      <c r="D25" s="14"/>
      <c r="E25" s="4"/>
      <c r="F25" s="3"/>
      <c r="G25" s="4"/>
      <c r="H25" s="3"/>
      <c r="I25" s="4"/>
      <c r="J25" s="3"/>
      <c r="K25" s="4"/>
      <c r="L25" s="3"/>
      <c r="M25" s="4"/>
      <c r="N25" s="36"/>
      <c r="O25" s="80">
        <f t="shared" ref="O25" si="14">SUM(IF(ISNUMBER(D25),(D25-C25))+IF(ISNUMBER(D26),(D26-C26))+IF(ISNUMBER(F25),(F25-E25))+IF(ISNUMBER(F26),(F26-E26))+IF(ISNUMBER(H25),(H25-G25))+IF(ISNUMBER(H26),(H26-G26))+IF(ISNUMBER(J25),(J25-I25))+IF(ISNUMBER(J26),(J26-I26))+IF(ISNUMBER(L25),(L25-K25))+IF(ISNUMBER(L26),(L26-K26))+IF(ISNUMBER(N25),(N25-M25))+IF(ISNUMBER(N26),(N26-M26)))-P25</f>
        <v>0</v>
      </c>
      <c r="P25" s="94">
        <f t="shared" ref="P25:P30" si="15">SUMPRODUCT((C25:M25=$Q$2)*(D25:N25&gt;=$R$2)*$R$1)+SUMPRODUCT((C26:M26=$Q$3)*(D26:N26=$R$3)*$R$1)</f>
        <v>0</v>
      </c>
    </row>
    <row r="26" spans="2:17">
      <c r="B26" s="85"/>
      <c r="C26" s="53"/>
      <c r="D26" s="19"/>
      <c r="E26" s="11"/>
      <c r="F26" s="12"/>
      <c r="G26" s="11"/>
      <c r="H26" s="12"/>
      <c r="I26" s="11"/>
      <c r="J26" s="12"/>
      <c r="K26" s="11"/>
      <c r="L26" s="12"/>
      <c r="M26" s="11"/>
      <c r="N26" s="41"/>
      <c r="O26" s="80"/>
      <c r="P26" s="94"/>
    </row>
    <row r="27" spans="2:17">
      <c r="B27" s="86" t="s">
        <v>20</v>
      </c>
      <c r="C27" s="55"/>
      <c r="D27" s="27"/>
      <c r="E27" s="26"/>
      <c r="F27" s="13"/>
      <c r="G27" s="26"/>
      <c r="H27" s="13"/>
      <c r="I27" s="26"/>
      <c r="J27" s="13"/>
      <c r="K27" s="26"/>
      <c r="L27" s="26"/>
      <c r="M27" s="34"/>
      <c r="N27" s="40"/>
      <c r="O27" s="80">
        <f t="shared" ref="O27" si="16">SUM(IF(ISNUMBER(D27),(D27-C27))+IF(ISNUMBER(D28),(D28-C28))+IF(ISNUMBER(F27),(F27-E27))+IF(ISNUMBER(F28),(F28-E28))+IF(ISNUMBER(H27),(H27-G27))+IF(ISNUMBER(H28),(H28-G28))+IF(ISNUMBER(J27),(J27-I27))+IF(ISNUMBER(J28),(J28-I28))+IF(ISNUMBER(L27),(L27-K27))+IF(ISNUMBER(L28),(L28-K28))+IF(ISNUMBER(N27),(N27-M27))+IF(ISNUMBER(N28),(N28-M28)))-P27</f>
        <v>0</v>
      </c>
      <c r="P27" s="94">
        <f t="shared" ref="P27:P30" si="17">SUMPRODUCT((C27:M27=$Q$2)*(D27:N27&gt;=$R$2)*$R$1)+SUMPRODUCT((C28:M28=$Q$3)*(D28:N28=$R$3)*$R$1)</f>
        <v>0</v>
      </c>
    </row>
    <row r="28" spans="2:17">
      <c r="B28" s="86"/>
      <c r="C28" s="56"/>
      <c r="D28" s="46"/>
      <c r="E28" s="46"/>
      <c r="F28" s="47"/>
      <c r="G28" s="46"/>
      <c r="H28" s="47"/>
      <c r="I28" s="46"/>
      <c r="J28" s="47"/>
      <c r="K28" s="46"/>
      <c r="L28" s="46"/>
      <c r="M28" s="46"/>
      <c r="N28" s="48"/>
      <c r="O28" s="80"/>
      <c r="P28" s="94"/>
    </row>
    <row r="29" spans="2:17">
      <c r="B29" s="87" t="s">
        <v>21</v>
      </c>
      <c r="C29" s="24"/>
      <c r="D29" s="28"/>
      <c r="E29" s="28"/>
      <c r="F29" s="29"/>
      <c r="G29" s="28"/>
      <c r="H29" s="29"/>
      <c r="I29" s="28"/>
      <c r="J29" s="29"/>
      <c r="K29" s="28"/>
      <c r="L29" s="28"/>
      <c r="M29" s="28"/>
      <c r="N29" s="52"/>
      <c r="O29" s="80">
        <f t="shared" ref="O29" si="18">SUM(IF(ISNUMBER(D29),(D29-C29))+IF(ISNUMBER(D30),(D30-C30))+IF(ISNUMBER(F29),(F29-E29))+IF(ISNUMBER(F30),(F30-E30))+IF(ISNUMBER(H29),(H29-G29))+IF(ISNUMBER(H30),(H30-G30))+IF(ISNUMBER(J29),(J29-I29))+IF(ISNUMBER(J30),(J30-I30))+IF(ISNUMBER(L29),(L29-K29))+IF(ISNUMBER(L30),(L30-K30))+IF(ISNUMBER(N29),(N29-M29))+IF(ISNUMBER(N30),(N30-M30)))-P29</f>
        <v>0</v>
      </c>
      <c r="P29" s="94">
        <f t="shared" ref="P29:P30" si="19">SUMPRODUCT((C29:M29=$Q$2)*(D29:N29&gt;=$R$2)*$R$1)+SUMPRODUCT((C30:M30=$Q$3)*(D30:N30=$R$3)*$R$1)</f>
        <v>0</v>
      </c>
    </row>
    <row r="30" spans="2:17">
      <c r="B30" s="87"/>
      <c r="C30" s="54"/>
      <c r="D30" s="49"/>
      <c r="E30" s="49"/>
      <c r="F30" s="50"/>
      <c r="G30" s="49"/>
      <c r="H30" s="50"/>
      <c r="I30" s="49"/>
      <c r="J30" s="50"/>
      <c r="K30" s="49"/>
      <c r="L30" s="49"/>
      <c r="M30" s="49"/>
      <c r="N30" s="51"/>
      <c r="O30" s="80"/>
      <c r="P30" s="94"/>
    </row>
    <row r="31" spans="2:17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91"/>
    </row>
  </sheetData>
  <mergeCells count="59">
    <mergeCell ref="P29:P30"/>
    <mergeCell ref="P19:P20"/>
    <mergeCell ref="P21:P22"/>
    <mergeCell ref="P23:P24"/>
    <mergeCell ref="P25:P26"/>
    <mergeCell ref="P27:P28"/>
    <mergeCell ref="P9:P10"/>
    <mergeCell ref="P11:P12"/>
    <mergeCell ref="P13:P14"/>
    <mergeCell ref="P15:P16"/>
    <mergeCell ref="P17:P18"/>
    <mergeCell ref="B9:B10"/>
    <mergeCell ref="B27:B28"/>
    <mergeCell ref="B29:B30"/>
    <mergeCell ref="C8:D8"/>
    <mergeCell ref="O9:O10"/>
    <mergeCell ref="B23:B24"/>
    <mergeCell ref="B25:B26"/>
    <mergeCell ref="O23:O24"/>
    <mergeCell ref="O25:O26"/>
    <mergeCell ref="O21:O22"/>
    <mergeCell ref="B11:B12"/>
    <mergeCell ref="B13:B14"/>
    <mergeCell ref="B15:B16"/>
    <mergeCell ref="B17:B18"/>
    <mergeCell ref="B19:B20"/>
    <mergeCell ref="B21:B22"/>
    <mergeCell ref="C4:F4"/>
    <mergeCell ref="O27:O28"/>
    <mergeCell ref="O29:O30"/>
    <mergeCell ref="E8:F8"/>
    <mergeCell ref="G8:H8"/>
    <mergeCell ref="I8:J8"/>
    <mergeCell ref="K8:L8"/>
    <mergeCell ref="M8:N8"/>
    <mergeCell ref="O19:O20"/>
    <mergeCell ref="O17:O18"/>
    <mergeCell ref="O15:O16"/>
    <mergeCell ref="O13:O14"/>
    <mergeCell ref="O11:O12"/>
    <mergeCell ref="L4:M4"/>
    <mergeCell ref="N4:O4"/>
    <mergeCell ref="H5:I6"/>
    <mergeCell ref="B2:E3"/>
    <mergeCell ref="F2:G2"/>
    <mergeCell ref="F1:G1"/>
    <mergeCell ref="H1:I1"/>
    <mergeCell ref="J1:K1"/>
    <mergeCell ref="L1:M1"/>
    <mergeCell ref="N1:O1"/>
    <mergeCell ref="H2:I3"/>
    <mergeCell ref="L2:M3"/>
    <mergeCell ref="N2:O3"/>
    <mergeCell ref="J2:K3"/>
    <mergeCell ref="J5:K6"/>
    <mergeCell ref="L5:M6"/>
    <mergeCell ref="N5:O6"/>
    <mergeCell ref="H4:I4"/>
    <mergeCell ref="J4:K4"/>
  </mergeCells>
  <phoneticPr fontId="3" type="noConversion"/>
  <dataValidations count="1">
    <dataValidation type="list" allowBlank="1" showInputMessage="1" showErrorMessage="1" sqref="C9:N30">
      <formula1>"/,RH,7:30,8:00,8:30,9:00,9:30,10:00,10:30,11:00,11:30,12:00,12:30,13:00,13:30,14:00,14:30,15:00,15:30,16:00,16:30,17:00,17:30,18:00,18:30,19:00,19:30,20:00,20:30,21:00,21:30,22:00,22:30,23:00"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Bérigaud</dc:creator>
  <cp:lastModifiedBy>GB</cp:lastModifiedBy>
  <cp:lastPrinted>2015-09-08T19:07:38Z</cp:lastPrinted>
  <dcterms:created xsi:type="dcterms:W3CDTF">2015-09-02T21:31:20Z</dcterms:created>
  <dcterms:modified xsi:type="dcterms:W3CDTF">2015-09-09T05:54:23Z</dcterms:modified>
</cp:coreProperties>
</file>