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helet\Desktop\futur planning\"/>
    </mc:Choice>
  </mc:AlternateContent>
  <bookViews>
    <workbookView xWindow="0" yWindow="0" windowWidth="25200" windowHeight="12270"/>
  </bookViews>
  <sheets>
    <sheet name="Composition Equipe" sheetId="1" r:id="rId1"/>
  </sheets>
  <definedNames>
    <definedName name="composition_equipe">'Composition Equipe'!$A$3:$E$16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Z3" i="1"/>
  <c r="V3" i="1"/>
  <c r="Q3" i="1"/>
  <c r="N3" i="1"/>
  <c r="Z2" i="1"/>
  <c r="V2" i="1"/>
  <c r="Q2" i="1"/>
  <c r="J19" i="1"/>
  <c r="J18" i="1" s="1"/>
  <c r="J17" i="1" s="1"/>
  <c r="J16" i="1" s="1"/>
  <c r="J15" i="1" s="1"/>
  <c r="J14" i="1" s="1"/>
  <c r="J13" i="1" s="1"/>
  <c r="J12" i="1" s="1"/>
  <c r="J11" i="1" s="1"/>
  <c r="J10" i="1" s="1"/>
  <c r="J9" i="1" s="1"/>
  <c r="J8" i="1" s="1"/>
  <c r="J7" i="1" s="1"/>
  <c r="J6" i="1" s="1"/>
  <c r="J5" i="1" s="1"/>
  <c r="J4" i="1" s="1"/>
  <c r="J3" i="1" s="1"/>
  <c r="K19" i="1"/>
  <c r="K18" i="1" s="1"/>
  <c r="K17" i="1" s="1"/>
  <c r="K16" i="1" s="1"/>
  <c r="K15" i="1" s="1"/>
  <c r="K14" i="1" s="1"/>
  <c r="K13" i="1" s="1"/>
  <c r="K12" i="1" s="1"/>
  <c r="K11" i="1" s="1"/>
  <c r="K10" i="1" s="1"/>
  <c r="K9" i="1" s="1"/>
  <c r="K8" i="1" s="1"/>
  <c r="K7" i="1" s="1"/>
  <c r="K6" i="1" s="1"/>
  <c r="K5" i="1" s="1"/>
  <c r="K4" i="1" s="1"/>
  <c r="K3" i="1" s="1"/>
  <c r="G19" i="1"/>
  <c r="G18" i="1" s="1"/>
  <c r="G17" i="1" s="1"/>
  <c r="G16" i="1" s="1"/>
  <c r="G15" i="1" s="1"/>
  <c r="G14" i="1" s="1"/>
  <c r="G13" i="1" s="1"/>
  <c r="G12" i="1" s="1"/>
  <c r="G11" i="1" s="1"/>
  <c r="G10" i="1" s="1"/>
  <c r="G9" i="1" s="1"/>
  <c r="G8" i="1" s="1"/>
  <c r="G7" i="1" s="1"/>
  <c r="G6" i="1" s="1"/>
  <c r="G5" i="1" s="1"/>
  <c r="G4" i="1" s="1"/>
  <c r="G3" i="1" s="1"/>
  <c r="H19" i="1"/>
  <c r="H18" i="1" s="1"/>
  <c r="H17" i="1" s="1"/>
  <c r="H16" i="1" s="1"/>
  <c r="H15" i="1" s="1"/>
  <c r="H14" i="1" s="1"/>
  <c r="H13" i="1" s="1"/>
  <c r="H12" i="1" s="1"/>
  <c r="H11" i="1" s="1"/>
  <c r="H10" i="1" s="1"/>
  <c r="H9" i="1" s="1"/>
  <c r="H8" i="1" s="1"/>
  <c r="H7" i="1" s="1"/>
  <c r="H6" i="1" s="1"/>
  <c r="H5" i="1" s="1"/>
  <c r="H4" i="1" s="1"/>
  <c r="H3" i="1" s="1"/>
  <c r="Q4" i="1" l="1"/>
  <c r="W3" i="1"/>
  <c r="X3" i="1" s="1"/>
  <c r="O3" i="1"/>
  <c r="P3" i="1" s="1"/>
  <c r="N4" i="1"/>
  <c r="Z4" i="1"/>
  <c r="AA3" i="1"/>
  <c r="AB3" i="1" s="1"/>
  <c r="R3" i="1" l="1"/>
  <c r="S3" i="1" s="1"/>
  <c r="V4" i="1"/>
  <c r="W4" i="1" s="1"/>
  <c r="X4" i="1" s="1"/>
  <c r="O4" i="1"/>
  <c r="P4" i="1" s="1"/>
  <c r="N5" i="1"/>
  <c r="AA4" i="1"/>
  <c r="AB4" i="1" s="1"/>
  <c r="Z5" i="1"/>
  <c r="R4" i="1"/>
  <c r="S4" i="1" s="1"/>
  <c r="Q5" i="1"/>
  <c r="V5" i="1"/>
  <c r="N6" i="1" l="1"/>
  <c r="O5" i="1"/>
  <c r="P5" i="1" s="1"/>
  <c r="V6" i="1"/>
  <c r="W5" i="1"/>
  <c r="X5" i="1" s="1"/>
  <c r="Q6" i="1"/>
  <c r="R5" i="1"/>
  <c r="S5" i="1" s="1"/>
  <c r="Z6" i="1"/>
  <c r="AA5" i="1"/>
  <c r="AB5" i="1" s="1"/>
  <c r="N7" i="1" l="1"/>
  <c r="O6" i="1"/>
  <c r="P6" i="1" s="1"/>
  <c r="Z7" i="1"/>
  <c r="AA6" i="1"/>
  <c r="AB6" i="1" s="1"/>
  <c r="Q7" i="1"/>
  <c r="R6" i="1"/>
  <c r="S6" i="1" s="1"/>
  <c r="V7" i="1"/>
  <c r="W6" i="1"/>
  <c r="X6" i="1" s="1"/>
  <c r="N8" i="1" l="1"/>
  <c r="O7" i="1"/>
  <c r="P7" i="1" s="1"/>
  <c r="V8" i="1"/>
  <c r="V9" i="1" s="1"/>
  <c r="W9" i="1" s="1"/>
  <c r="X9" i="1" s="1"/>
  <c r="W7" i="1"/>
  <c r="X7" i="1" s="1"/>
  <c r="Q8" i="1"/>
  <c r="Q9" i="1" s="1"/>
  <c r="R7" i="1"/>
  <c r="S7" i="1" s="1"/>
  <c r="Z8" i="1"/>
  <c r="AA7" i="1"/>
  <c r="AB7" i="1" s="1"/>
  <c r="AA8" i="1" l="1"/>
  <c r="AB8" i="1" s="1"/>
  <c r="Z9" i="1"/>
  <c r="AA9" i="1" s="1"/>
  <c r="AB9" i="1" s="1"/>
  <c r="N9" i="1"/>
  <c r="O8" i="1"/>
  <c r="P8" i="1" s="1"/>
  <c r="R9" i="1"/>
  <c r="S9" i="1" s="1"/>
  <c r="Q10" i="1"/>
  <c r="R8" i="1"/>
  <c r="S8" i="1" s="1"/>
  <c r="W8" i="1"/>
  <c r="X8" i="1" s="1"/>
  <c r="N10" i="1" l="1"/>
  <c r="O9" i="1"/>
  <c r="P9" i="1" s="1"/>
  <c r="R10" i="1"/>
  <c r="S10" i="1" s="1"/>
  <c r="Q11" i="1"/>
  <c r="R11" i="1" l="1"/>
  <c r="S11" i="1" s="1"/>
  <c r="Q12" i="1"/>
  <c r="N11" i="1"/>
  <c r="O10" i="1"/>
  <c r="P10" i="1" s="1"/>
  <c r="N12" i="1" l="1"/>
  <c r="O11" i="1"/>
  <c r="P11" i="1" s="1"/>
  <c r="R12" i="1"/>
  <c r="S12" i="1" s="1"/>
  <c r="Q13" i="1"/>
  <c r="R13" i="1" l="1"/>
  <c r="S13" i="1" s="1"/>
  <c r="Q14" i="1"/>
  <c r="N13" i="1"/>
  <c r="O12" i="1"/>
  <c r="P12" i="1" s="1"/>
  <c r="R14" i="1" l="1"/>
  <c r="S14" i="1" s="1"/>
  <c r="Q15" i="1"/>
  <c r="N14" i="1"/>
  <c r="O13" i="1"/>
  <c r="P13" i="1" s="1"/>
  <c r="R15" i="1" l="1"/>
  <c r="S15" i="1" s="1"/>
  <c r="Q16" i="1"/>
  <c r="N15" i="1"/>
  <c r="O14" i="1"/>
  <c r="P14" i="1" s="1"/>
  <c r="R16" i="1" l="1"/>
  <c r="S16" i="1" s="1"/>
  <c r="Q17" i="1"/>
  <c r="N16" i="1"/>
  <c r="O15" i="1"/>
  <c r="P15" i="1" s="1"/>
  <c r="R17" i="1" l="1"/>
  <c r="S17" i="1" s="1"/>
  <c r="Q18" i="1"/>
  <c r="N17" i="1"/>
  <c r="O16" i="1"/>
  <c r="P16" i="1" s="1"/>
  <c r="R18" i="1" l="1"/>
  <c r="S18" i="1" s="1"/>
  <c r="Q19" i="1"/>
  <c r="R19" i="1" s="1"/>
  <c r="S19" i="1" s="1"/>
  <c r="N18" i="1"/>
  <c r="O17" i="1"/>
  <c r="P17" i="1" s="1"/>
  <c r="N19" i="1" l="1"/>
  <c r="O19" i="1" s="1"/>
  <c r="P19" i="1" s="1"/>
  <c r="O18" i="1"/>
  <c r="P18" i="1" s="1"/>
</calcChain>
</file>

<file path=xl/sharedStrings.xml><?xml version="1.0" encoding="utf-8"?>
<sst xmlns="http://schemas.openxmlformats.org/spreadsheetml/2006/main" count="167" uniqueCount="28">
  <si>
    <t>alain</t>
  </si>
  <si>
    <t>bernard</t>
  </si>
  <si>
    <t>christian</t>
  </si>
  <si>
    <t>daniel</t>
  </si>
  <si>
    <t>eric</t>
  </si>
  <si>
    <t>françois</t>
  </si>
  <si>
    <t>gaetan</t>
  </si>
  <si>
    <t>henri</t>
  </si>
  <si>
    <t>irène</t>
  </si>
  <si>
    <t>joel</t>
  </si>
  <si>
    <t>karim</t>
  </si>
  <si>
    <t>leon</t>
  </si>
  <si>
    <t>marc</t>
  </si>
  <si>
    <t>noel</t>
  </si>
  <si>
    <t>Ancienne equipe</t>
  </si>
  <si>
    <t>Nouvelle Equipe</t>
  </si>
  <si>
    <t>Date nouvelle équipe</t>
  </si>
  <si>
    <t>A</t>
  </si>
  <si>
    <t>B</t>
  </si>
  <si>
    <t>Ancienne équipe A</t>
  </si>
  <si>
    <t>Nouvelle équipe A</t>
  </si>
  <si>
    <t>Ancienne équipe B</t>
  </si>
  <si>
    <t>Nouvelle équipe B</t>
  </si>
  <si>
    <t>Ancienne Equipe</t>
  </si>
  <si>
    <t>1- saisie manuelle des équipes</t>
  </si>
  <si>
    <t>2-Saisie de la date si changement d'équipe</t>
  </si>
  <si>
    <t>RESULTATS ATTENDUS (SAISIE MANUELLE POUR COMPARAISON)</t>
  </si>
  <si>
    <t>PLANNING DE COMPOSITION DES EQUIPES A AUTOMATISER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</si>
</sst>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3" borderId="3" xfId="0" applyFill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0" fillId="6" borderId="0" xfId="0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4" borderId="9" xfId="0" applyFill="1" applyBorder="1"/>
    <xf numFmtId="0" fontId="0" fillId="5" borderId="4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7" fontId="0" fillId="3" borderId="2" xfId="0" applyNumberForma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17" fontId="0" fillId="6" borderId="0" xfId="0" applyNumberFormat="1" applyFill="1" applyAlignment="1">
      <alignment horizontal="center"/>
    </xf>
    <xf numFmtId="16" fontId="0" fillId="6" borderId="0" xfId="0" applyNumberFormat="1" applyFill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4" borderId="7" xfId="0" applyFill="1" applyBorder="1"/>
    <xf numFmtId="0" fontId="0" fillId="5" borderId="8" xfId="0" applyFill="1" applyBorder="1"/>
    <xf numFmtId="0" fontId="0" fillId="4" borderId="19" xfId="0" applyFill="1" applyBorder="1"/>
    <xf numFmtId="17" fontId="0" fillId="3" borderId="20" xfId="0" applyNumberFormat="1" applyFill="1" applyBorder="1" applyAlignment="1">
      <alignment horizontal="center"/>
    </xf>
    <xf numFmtId="17" fontId="0" fillId="3" borderId="10" xfId="0" applyNumberFormat="1" applyFill="1" applyBorder="1" applyAlignment="1">
      <alignment horizontal="center"/>
    </xf>
    <xf numFmtId="0" fontId="3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</xdr:row>
      <xdr:rowOff>171450</xdr:rowOff>
    </xdr:from>
    <xdr:to>
      <xdr:col>4</xdr:col>
      <xdr:colOff>28575</xdr:colOff>
      <xdr:row>16</xdr:row>
      <xdr:rowOff>133350</xdr:rowOff>
    </xdr:to>
    <xdr:sp macro="" textlink="">
      <xdr:nvSpPr>
        <xdr:cNvPr id="2" name="Rectangle à coins arrondis 1"/>
        <xdr:cNvSpPr/>
      </xdr:nvSpPr>
      <xdr:spPr>
        <a:xfrm>
          <a:off x="1285875" y="361950"/>
          <a:ext cx="2438400" cy="28194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666750</xdr:colOff>
      <xdr:row>18</xdr:row>
      <xdr:rowOff>114300</xdr:rowOff>
    </xdr:from>
    <xdr:to>
      <xdr:col>4</xdr:col>
      <xdr:colOff>171450</xdr:colOff>
      <xdr:row>20</xdr:row>
      <xdr:rowOff>133350</xdr:rowOff>
    </xdr:to>
    <xdr:sp macro="" textlink="">
      <xdr:nvSpPr>
        <xdr:cNvPr id="3" name="Rectangle à coins arrondis 2"/>
        <xdr:cNvSpPr/>
      </xdr:nvSpPr>
      <xdr:spPr>
        <a:xfrm>
          <a:off x="1428750" y="3543300"/>
          <a:ext cx="2438400" cy="4000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790575</xdr:colOff>
      <xdr:row>16</xdr:row>
      <xdr:rowOff>123825</xdr:rowOff>
    </xdr:from>
    <xdr:to>
      <xdr:col>2</xdr:col>
      <xdr:colOff>790575</xdr:colOff>
      <xdr:row>18</xdr:row>
      <xdr:rowOff>104775</xdr:rowOff>
    </xdr:to>
    <xdr:cxnSp macro="">
      <xdr:nvCxnSpPr>
        <xdr:cNvPr id="5" name="Connecteur droit avec flèche 4"/>
        <xdr:cNvCxnSpPr/>
      </xdr:nvCxnSpPr>
      <xdr:spPr>
        <a:xfrm flipV="1">
          <a:off x="2314575" y="3171825"/>
          <a:ext cx="0" cy="3619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</xdr:row>
      <xdr:rowOff>19050</xdr:rowOff>
    </xdr:from>
    <xdr:to>
      <xdr:col>4</xdr:col>
      <xdr:colOff>1228725</xdr:colOff>
      <xdr:row>16</xdr:row>
      <xdr:rowOff>171450</xdr:rowOff>
    </xdr:to>
    <xdr:sp macro="" textlink="">
      <xdr:nvSpPr>
        <xdr:cNvPr id="6" name="Rectangle à coins arrondis 5"/>
        <xdr:cNvSpPr/>
      </xdr:nvSpPr>
      <xdr:spPr>
        <a:xfrm>
          <a:off x="3762375" y="400050"/>
          <a:ext cx="1162050" cy="28194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361950</xdr:colOff>
      <xdr:row>23</xdr:row>
      <xdr:rowOff>104775</xdr:rowOff>
    </xdr:from>
    <xdr:to>
      <xdr:col>4</xdr:col>
      <xdr:colOff>1143000</xdr:colOff>
      <xdr:row>25</xdr:row>
      <xdr:rowOff>95250</xdr:rowOff>
    </xdr:to>
    <xdr:sp macro="" textlink="">
      <xdr:nvSpPr>
        <xdr:cNvPr id="7" name="Rectangle à coins arrondis 6"/>
        <xdr:cNvSpPr/>
      </xdr:nvSpPr>
      <xdr:spPr>
        <a:xfrm>
          <a:off x="1885950" y="4486275"/>
          <a:ext cx="2952750" cy="3714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647700</xdr:colOff>
      <xdr:row>16</xdr:row>
      <xdr:rowOff>171450</xdr:rowOff>
    </xdr:from>
    <xdr:to>
      <xdr:col>4</xdr:col>
      <xdr:colOff>647700</xdr:colOff>
      <xdr:row>23</xdr:row>
      <xdr:rowOff>114300</xdr:rowOff>
    </xdr:to>
    <xdr:cxnSp macro="">
      <xdr:nvCxnSpPr>
        <xdr:cNvPr id="8" name="Connecteur droit avec flèche 7"/>
        <xdr:cNvCxnSpPr>
          <a:endCxn id="6" idx="2"/>
        </xdr:cNvCxnSpPr>
      </xdr:nvCxnSpPr>
      <xdr:spPr>
        <a:xfrm flipV="1">
          <a:off x="4343400" y="3219450"/>
          <a:ext cx="0" cy="12763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37</xdr:row>
      <xdr:rowOff>609600</xdr:rowOff>
    </xdr:from>
    <xdr:to>
      <xdr:col>20</xdr:col>
      <xdr:colOff>47625</xdr:colOff>
      <xdr:row>52</xdr:row>
      <xdr:rowOff>0</xdr:rowOff>
    </xdr:to>
    <xdr:sp macro="" textlink="">
      <xdr:nvSpPr>
        <xdr:cNvPr id="11" name="Rectangle à coins arrondis 10"/>
        <xdr:cNvSpPr/>
      </xdr:nvSpPr>
      <xdr:spPr>
        <a:xfrm>
          <a:off x="1066800" y="7696200"/>
          <a:ext cx="15392400" cy="2857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542924</xdr:colOff>
      <xdr:row>26</xdr:row>
      <xdr:rowOff>152400</xdr:rowOff>
    </xdr:from>
    <xdr:to>
      <xdr:col>20</xdr:col>
      <xdr:colOff>95250</xdr:colOff>
      <xdr:row>37</xdr:row>
      <xdr:rowOff>114300</xdr:rowOff>
    </xdr:to>
    <xdr:sp macro="" textlink="">
      <xdr:nvSpPr>
        <xdr:cNvPr id="12" name="Rectangle à coins arrondis 11"/>
        <xdr:cNvSpPr/>
      </xdr:nvSpPr>
      <xdr:spPr>
        <a:xfrm>
          <a:off x="1304924" y="5105400"/>
          <a:ext cx="15201901" cy="20955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885825</xdr:colOff>
      <xdr:row>25</xdr:row>
      <xdr:rowOff>0</xdr:rowOff>
    </xdr:from>
    <xdr:to>
      <xdr:col>9</xdr:col>
      <xdr:colOff>1095375</xdr:colOff>
      <xdr:row>26</xdr:row>
      <xdr:rowOff>123825</xdr:rowOff>
    </xdr:to>
    <xdr:sp macro="" textlink="">
      <xdr:nvSpPr>
        <xdr:cNvPr id="13" name="Flèche vers le bas 12"/>
        <xdr:cNvSpPr/>
      </xdr:nvSpPr>
      <xdr:spPr>
        <a:xfrm>
          <a:off x="9686925" y="4762500"/>
          <a:ext cx="209550" cy="314325"/>
        </a:xfrm>
        <a:prstGeom prst="downArrow">
          <a:avLst/>
        </a:prstGeom>
        <a:solidFill>
          <a:srgbClr val="FF0000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2"/>
  <sheetViews>
    <sheetView tabSelected="1" topLeftCell="A16" workbookViewId="0">
      <selection activeCell="J40" sqref="J40"/>
    </sheetView>
  </sheetViews>
  <sheetFormatPr baseColWidth="10" defaultRowHeight="15" x14ac:dyDescent="0.25"/>
  <cols>
    <col min="3" max="3" width="16.28515625" bestFit="1" customWidth="1"/>
    <col min="4" max="4" width="16.28515625" customWidth="1"/>
    <col min="5" max="5" width="20.28515625" style="1" bestFit="1" customWidth="1"/>
    <col min="6" max="6" width="16.28515625" customWidth="1"/>
    <col min="7" max="7" width="15.7109375" bestFit="1" customWidth="1"/>
    <col min="8" max="8" width="15.7109375" customWidth="1"/>
    <col min="9" max="9" width="8.5703125" bestFit="1" customWidth="1"/>
    <col min="10" max="10" width="20.28515625" bestFit="1" customWidth="1"/>
    <col min="14" max="14" width="1.85546875" customWidth="1"/>
    <col min="15" max="15" width="8.5703125" bestFit="1" customWidth="1"/>
    <col min="16" max="16" width="18" bestFit="1" customWidth="1"/>
    <col min="17" max="17" width="1.85546875" customWidth="1"/>
    <col min="18" max="18" width="8.5703125" bestFit="1" customWidth="1"/>
    <col min="19" max="19" width="17.7109375" bestFit="1" customWidth="1"/>
    <col min="20" max="20" width="3" customWidth="1"/>
    <col min="21" max="21" width="11.42578125" customWidth="1"/>
    <col min="22" max="22" width="1.85546875" customWidth="1"/>
    <col min="23" max="23" width="3" customWidth="1"/>
    <col min="24" max="24" width="17.85546875" bestFit="1" customWidth="1"/>
    <col min="25" max="25" width="17.85546875" customWidth="1"/>
    <col min="26" max="26" width="1.85546875" customWidth="1"/>
    <col min="27" max="27" width="3" customWidth="1"/>
    <col min="28" max="28" width="17.5703125" bestFit="1" customWidth="1"/>
  </cols>
  <sheetData>
    <row r="1" spans="1:28" x14ac:dyDescent="0.25">
      <c r="G1" s="2" t="s">
        <v>23</v>
      </c>
      <c r="H1" s="2"/>
      <c r="J1" s="2" t="s">
        <v>15</v>
      </c>
      <c r="K1" s="2"/>
    </row>
    <row r="2" spans="1:28" x14ac:dyDescent="0.25">
      <c r="C2" s="3" t="s">
        <v>14</v>
      </c>
      <c r="D2" s="1" t="s">
        <v>15</v>
      </c>
      <c r="E2" s="1" t="s">
        <v>16</v>
      </c>
      <c r="F2" s="3"/>
      <c r="G2" s="1" t="s">
        <v>17</v>
      </c>
      <c r="H2" s="1" t="s">
        <v>18</v>
      </c>
      <c r="I2" s="1"/>
      <c r="J2" s="1" t="s">
        <v>17</v>
      </c>
      <c r="K2" s="1" t="s">
        <v>18</v>
      </c>
      <c r="N2" s="7" t="str">
        <f>G3</f>
        <v>1_2_6_8_9_10_13_0</v>
      </c>
      <c r="O2" s="7"/>
      <c r="P2" t="s">
        <v>19</v>
      </c>
      <c r="Q2" s="7" t="str">
        <f>J3</f>
        <v>1_3_5_6_9_10_13_0</v>
      </c>
      <c r="R2" s="7"/>
      <c r="S2" t="s">
        <v>20</v>
      </c>
      <c r="V2" s="7" t="str">
        <f>H3</f>
        <v>3_4_5_7_11_12_14_0</v>
      </c>
      <c r="W2" s="7"/>
      <c r="X2" t="s">
        <v>21</v>
      </c>
      <c r="Z2" s="7" t="str">
        <f>K3</f>
        <v>2_4_7_8_11_12_14_0</v>
      </c>
      <c r="AA2" s="7"/>
      <c r="AB2" t="s">
        <v>22</v>
      </c>
    </row>
    <row r="3" spans="1:28" x14ac:dyDescent="0.25">
      <c r="A3">
        <v>1</v>
      </c>
      <c r="B3" t="s">
        <v>0</v>
      </c>
      <c r="C3" t="s">
        <v>17</v>
      </c>
      <c r="D3" t="s">
        <v>17</v>
      </c>
      <c r="G3" t="str">
        <f>IF(C3="A",A3&amp;"_"&amp;G4,G4)</f>
        <v>1_2_6_8_9_10_13_0</v>
      </c>
      <c r="H3" t="str">
        <f>IF(C3="B",A3&amp;"_"&amp;H4,H4)</f>
        <v>3_4_5_7_11_12_14_0</v>
      </c>
      <c r="J3" t="str">
        <f>IF(D3="A",A3&amp;"_"&amp;J4,J4)</f>
        <v>1_3_5_6_9_10_13_0</v>
      </c>
      <c r="K3" t="str">
        <f>IF(D3="B",A3&amp;"_"&amp;K4,K4)</f>
        <v>2_4_7_8_11_12_14_0</v>
      </c>
      <c r="N3" s="7" t="str">
        <f>IF(LEN(N2)&gt;2,RIGHT(N2,LEN(N2)-FIND("_",N2)),"")</f>
        <v>2_6_8_9_10_13_0</v>
      </c>
      <c r="O3">
        <f>IF(N3="","",IF(LEN(N2)&gt;2,LEFT(N2,FIND("_",N2)-1),"")*1)</f>
        <v>1</v>
      </c>
      <c r="P3" t="str">
        <f>IF(O3="","",VLOOKUP(O3,composition_equipe,2,0))</f>
        <v>alain</v>
      </c>
      <c r="Q3" s="7" t="str">
        <f>IF(LEN(Q2)&gt;2,RIGHT(Q2,LEN(Q2)-FIND("_",Q2)),"")</f>
        <v>3_5_6_9_10_13_0</v>
      </c>
      <c r="R3">
        <f>IF(Q3="","",IF(LEN(Q2)&gt;2,LEFT(Q2,FIND("_",Q2)-1),"")*1)</f>
        <v>1</v>
      </c>
      <c r="S3" t="str">
        <f>IF(R3="","",VLOOKUP(R3,composition_equipe,2,0))</f>
        <v>alain</v>
      </c>
      <c r="V3" s="7" t="str">
        <f>IF(LEN(V2)&gt;2,RIGHT(V2,LEN(V2)-FIND("_",V2)),"")</f>
        <v>4_5_7_11_12_14_0</v>
      </c>
      <c r="W3">
        <f>IF(V3="","",IF(LEN(V2)&gt;2,LEFT(V2,FIND("_",V2)-1),"")*1)</f>
        <v>3</v>
      </c>
      <c r="X3" t="str">
        <f>IF(W3="","",VLOOKUP(W3,composition_equipe,2,0))</f>
        <v>christian</v>
      </c>
      <c r="Z3" s="7" t="str">
        <f>IF(LEN(Z2)&gt;2,RIGHT(Z2,LEN(Z2)-FIND("_",Z2)),"")</f>
        <v>4_7_8_11_12_14_0</v>
      </c>
      <c r="AA3">
        <f>IF(Z3="","",IF(LEN(Z2)&gt;2,LEFT(Z2,FIND("_",Z2)-1),"")*1)</f>
        <v>2</v>
      </c>
      <c r="AB3" t="str">
        <f>IF(AA3="","",VLOOKUP(AA3,composition_equipe,2,0))</f>
        <v>bernard</v>
      </c>
    </row>
    <row r="4" spans="1:28" x14ac:dyDescent="0.25">
      <c r="A4">
        <v>2</v>
      </c>
      <c r="B4" t="s">
        <v>1</v>
      </c>
      <c r="C4" t="s">
        <v>17</v>
      </c>
      <c r="D4" t="s">
        <v>18</v>
      </c>
      <c r="E4" s="15">
        <v>42064</v>
      </c>
      <c r="G4" t="str">
        <f t="shared" ref="G4:G19" si="0">IF(C4="A",A4&amp;"_"&amp;G5,G5)</f>
        <v>2_6_8_9_10_13_0</v>
      </c>
      <c r="H4" t="str">
        <f t="shared" ref="H4:H19" si="1">IF(C4="B",A4&amp;"_"&amp;H5,H5)</f>
        <v>3_4_5_7_11_12_14_0</v>
      </c>
      <c r="J4" t="str">
        <f t="shared" ref="J4:J19" si="2">IF(D4="A",A4&amp;"_"&amp;J5,J5)</f>
        <v>3_5_6_9_10_13_0</v>
      </c>
      <c r="K4" t="str">
        <f t="shared" ref="K4:K19" si="3">IF(D4="B",A4&amp;"_"&amp;K5,K5)</f>
        <v>2_4_7_8_11_12_14_0</v>
      </c>
      <c r="N4" s="7" t="str">
        <f t="shared" ref="N4:N16" si="4">IF(LEN(N3)&gt;2,RIGHT(N3,LEN(N3)-FIND("_",N3)),"")</f>
        <v>6_8_9_10_13_0</v>
      </c>
      <c r="O4">
        <f t="shared" ref="O4:O19" si="5">IF(N4="","",IF(LEN(N3)&gt;2,LEFT(N3,FIND("_",N3)-1),"")*1)</f>
        <v>2</v>
      </c>
      <c r="P4" t="str">
        <f>IF(O4="","",VLOOKUP(O4,composition_equipe,2,0))</f>
        <v>bernard</v>
      </c>
      <c r="Q4" s="7" t="str">
        <f t="shared" ref="Q4:Q10" si="6">IF(LEN(Q3)&gt;2,RIGHT(Q3,LEN(Q3)-FIND("_",Q3)),"")</f>
        <v>5_6_9_10_13_0</v>
      </c>
      <c r="R4">
        <f t="shared" ref="R4:R19" si="7">IF(Q4="","",IF(LEN(Q3)&gt;2,LEFT(Q3,FIND("_",Q3)-1),"")*1)</f>
        <v>3</v>
      </c>
      <c r="S4" t="str">
        <f>IF(R4="","",VLOOKUP(R4,composition_equipe,2,0))</f>
        <v>christian</v>
      </c>
      <c r="V4" s="7" t="str">
        <f t="shared" ref="V4:V9" si="8">IF(LEN(V3)&gt;2,RIGHT(V3,LEN(V3)-FIND("_",V3)),"")</f>
        <v>5_7_11_12_14_0</v>
      </c>
      <c r="W4">
        <f t="shared" ref="W4:W9" si="9">IF(V4="","",IF(LEN(V3)&gt;2,LEFT(V3,FIND("_",V3)-1),"")*1)</f>
        <v>4</v>
      </c>
      <c r="X4" t="str">
        <f>IF(W4="","",VLOOKUP(W4,composition_equipe,2,0))</f>
        <v>daniel</v>
      </c>
      <c r="Z4" s="7" t="str">
        <f t="shared" ref="Z4:Z9" si="10">IF(LEN(Z3)&gt;2,RIGHT(Z3,LEN(Z3)-FIND("_",Z3)),"")</f>
        <v>7_8_11_12_14_0</v>
      </c>
      <c r="AA4">
        <f t="shared" ref="AA4:AA9" si="11">IF(Z4="","",IF(LEN(Z3)&gt;2,LEFT(Z3,FIND("_",Z3)-1),"")*1)</f>
        <v>4</v>
      </c>
      <c r="AB4" t="str">
        <f>IF(AA4="","",VLOOKUP(AA4,composition_equipe,2,0))</f>
        <v>daniel</v>
      </c>
    </row>
    <row r="5" spans="1:28" x14ac:dyDescent="0.25">
      <c r="A5">
        <v>3</v>
      </c>
      <c r="B5" t="s">
        <v>2</v>
      </c>
      <c r="C5" t="s">
        <v>18</v>
      </c>
      <c r="D5" s="7" t="s">
        <v>17</v>
      </c>
      <c r="E5" s="16">
        <v>42095</v>
      </c>
      <c r="G5" t="str">
        <f t="shared" si="0"/>
        <v>6_8_9_10_13_0</v>
      </c>
      <c r="H5" t="str">
        <f t="shared" si="1"/>
        <v>3_4_5_7_11_12_14_0</v>
      </c>
      <c r="J5" t="str">
        <f t="shared" si="2"/>
        <v>3_5_6_9_10_13_0</v>
      </c>
      <c r="K5" t="str">
        <f t="shared" si="3"/>
        <v>4_7_8_11_12_14_0</v>
      </c>
      <c r="N5" s="7" t="str">
        <f t="shared" si="4"/>
        <v>8_9_10_13_0</v>
      </c>
      <c r="O5">
        <f t="shared" si="5"/>
        <v>6</v>
      </c>
      <c r="P5" t="str">
        <f>IF(O5="","",VLOOKUP(O5,composition_equipe,2,0))</f>
        <v>françois</v>
      </c>
      <c r="Q5" s="7" t="str">
        <f t="shared" si="6"/>
        <v>6_9_10_13_0</v>
      </c>
      <c r="R5">
        <f t="shared" si="7"/>
        <v>5</v>
      </c>
      <c r="S5" t="str">
        <f>IF(R5="","",VLOOKUP(R5,composition_equipe,2,0))</f>
        <v>eric</v>
      </c>
      <c r="V5" s="7" t="str">
        <f t="shared" si="8"/>
        <v>7_11_12_14_0</v>
      </c>
      <c r="W5">
        <f t="shared" si="9"/>
        <v>5</v>
      </c>
      <c r="X5" t="str">
        <f>IF(W5="","",VLOOKUP(W5,composition_equipe,2,0))</f>
        <v>eric</v>
      </c>
      <c r="Z5" s="7" t="str">
        <f t="shared" si="10"/>
        <v>8_11_12_14_0</v>
      </c>
      <c r="AA5">
        <f t="shared" si="11"/>
        <v>7</v>
      </c>
      <c r="AB5" t="str">
        <f>IF(AA5="","",VLOOKUP(AA5,composition_equipe,2,0))</f>
        <v>gaetan</v>
      </c>
    </row>
    <row r="6" spans="1:28" x14ac:dyDescent="0.25">
      <c r="A6">
        <v>4</v>
      </c>
      <c r="B6" t="s">
        <v>3</v>
      </c>
      <c r="C6" t="s">
        <v>18</v>
      </c>
      <c r="D6" t="s">
        <v>18</v>
      </c>
      <c r="G6" t="str">
        <f t="shared" si="0"/>
        <v>6_8_9_10_13_0</v>
      </c>
      <c r="H6" t="str">
        <f t="shared" si="1"/>
        <v>4_5_7_11_12_14_0</v>
      </c>
      <c r="J6" t="str">
        <f t="shared" si="2"/>
        <v>5_6_9_10_13_0</v>
      </c>
      <c r="K6" t="str">
        <f t="shared" si="3"/>
        <v>4_7_8_11_12_14_0</v>
      </c>
      <c r="N6" s="7" t="str">
        <f t="shared" si="4"/>
        <v>9_10_13_0</v>
      </c>
      <c r="O6">
        <f t="shared" si="5"/>
        <v>8</v>
      </c>
      <c r="P6" t="str">
        <f>IF(O6="","",VLOOKUP(O6,composition_equipe,2,0))</f>
        <v>henri</v>
      </c>
      <c r="Q6" s="7" t="str">
        <f t="shared" si="6"/>
        <v>9_10_13_0</v>
      </c>
      <c r="R6">
        <f t="shared" si="7"/>
        <v>6</v>
      </c>
      <c r="S6" t="str">
        <f>IF(R6="","",VLOOKUP(R6,composition_equipe,2,0))</f>
        <v>françois</v>
      </c>
      <c r="V6" s="7" t="str">
        <f t="shared" si="8"/>
        <v>11_12_14_0</v>
      </c>
      <c r="W6">
        <f t="shared" si="9"/>
        <v>7</v>
      </c>
      <c r="X6" t="str">
        <f>IF(W6="","",VLOOKUP(W6,composition_equipe,2,0))</f>
        <v>gaetan</v>
      </c>
      <c r="Z6" s="7" t="str">
        <f t="shared" si="10"/>
        <v>11_12_14_0</v>
      </c>
      <c r="AA6">
        <f t="shared" si="11"/>
        <v>8</v>
      </c>
      <c r="AB6" t="str">
        <f>IF(AA6="","",VLOOKUP(AA6,composition_equipe,2,0))</f>
        <v>henri</v>
      </c>
    </row>
    <row r="7" spans="1:28" x14ac:dyDescent="0.25">
      <c r="A7">
        <v>5</v>
      </c>
      <c r="B7" t="s">
        <v>4</v>
      </c>
      <c r="C7" t="s">
        <v>18</v>
      </c>
      <c r="D7" t="s">
        <v>17</v>
      </c>
      <c r="E7" s="15">
        <v>42064</v>
      </c>
      <c r="G7" t="str">
        <f t="shared" si="0"/>
        <v>6_8_9_10_13_0</v>
      </c>
      <c r="H7" t="str">
        <f t="shared" si="1"/>
        <v>5_7_11_12_14_0</v>
      </c>
      <c r="J7" t="str">
        <f t="shared" si="2"/>
        <v>5_6_9_10_13_0</v>
      </c>
      <c r="K7" t="str">
        <f t="shared" si="3"/>
        <v>7_8_11_12_14_0</v>
      </c>
      <c r="N7" s="7" t="str">
        <f t="shared" si="4"/>
        <v>10_13_0</v>
      </c>
      <c r="O7">
        <f t="shared" si="5"/>
        <v>9</v>
      </c>
      <c r="P7" t="str">
        <f>IF(O7="","",VLOOKUP(O7,composition_equipe,2,0))</f>
        <v>irène</v>
      </c>
      <c r="Q7" s="7" t="str">
        <f t="shared" si="6"/>
        <v>10_13_0</v>
      </c>
      <c r="R7">
        <f t="shared" si="7"/>
        <v>9</v>
      </c>
      <c r="S7" t="str">
        <f>IF(R7="","",VLOOKUP(R7,composition_equipe,2,0))</f>
        <v>irène</v>
      </c>
      <c r="V7" s="7" t="str">
        <f t="shared" si="8"/>
        <v>12_14_0</v>
      </c>
      <c r="W7">
        <f t="shared" si="9"/>
        <v>11</v>
      </c>
      <c r="X7" t="str">
        <f>IF(W7="","",VLOOKUP(W7,composition_equipe,2,0))</f>
        <v>karim</v>
      </c>
      <c r="Z7" s="7" t="str">
        <f t="shared" si="10"/>
        <v>12_14_0</v>
      </c>
      <c r="AA7">
        <f t="shared" si="11"/>
        <v>11</v>
      </c>
      <c r="AB7" t="str">
        <f>IF(AA7="","",VLOOKUP(AA7,composition_equipe,2,0))</f>
        <v>karim</v>
      </c>
    </row>
    <row r="8" spans="1:28" x14ac:dyDescent="0.25">
      <c r="A8">
        <v>6</v>
      </c>
      <c r="B8" t="s">
        <v>5</v>
      </c>
      <c r="C8" t="s">
        <v>17</v>
      </c>
      <c r="D8" t="s">
        <v>17</v>
      </c>
      <c r="G8" t="str">
        <f t="shared" si="0"/>
        <v>6_8_9_10_13_0</v>
      </c>
      <c r="H8" t="str">
        <f t="shared" si="1"/>
        <v>7_11_12_14_0</v>
      </c>
      <c r="J8" t="str">
        <f t="shared" si="2"/>
        <v>6_9_10_13_0</v>
      </c>
      <c r="K8" t="str">
        <f t="shared" si="3"/>
        <v>7_8_11_12_14_0</v>
      </c>
      <c r="N8" s="7" t="str">
        <f t="shared" si="4"/>
        <v>13_0</v>
      </c>
      <c r="O8">
        <f t="shared" si="5"/>
        <v>10</v>
      </c>
      <c r="P8" t="str">
        <f>IF(O8="","",VLOOKUP(O8,composition_equipe,2,0))</f>
        <v>joel</v>
      </c>
      <c r="Q8" s="7" t="str">
        <f t="shared" si="6"/>
        <v>13_0</v>
      </c>
      <c r="R8">
        <f t="shared" si="7"/>
        <v>10</v>
      </c>
      <c r="S8" t="str">
        <f>IF(R8="","",VLOOKUP(R8,composition_equipe,2,0))</f>
        <v>joel</v>
      </c>
      <c r="V8" s="7" t="str">
        <f t="shared" si="8"/>
        <v>14_0</v>
      </c>
      <c r="W8">
        <f t="shared" si="9"/>
        <v>12</v>
      </c>
      <c r="X8" t="str">
        <f>IF(W8="","",VLOOKUP(W8,composition_equipe,2,0))</f>
        <v>leon</v>
      </c>
      <c r="Z8" s="7" t="str">
        <f t="shared" si="10"/>
        <v>14_0</v>
      </c>
      <c r="AA8">
        <f t="shared" si="11"/>
        <v>12</v>
      </c>
      <c r="AB8" t="str">
        <f>IF(AA8="","",VLOOKUP(AA8,composition_equipe,2,0))</f>
        <v>leon</v>
      </c>
    </row>
    <row r="9" spans="1:28" x14ac:dyDescent="0.25">
      <c r="A9">
        <v>7</v>
      </c>
      <c r="B9" t="s">
        <v>6</v>
      </c>
      <c r="C9" t="s">
        <v>18</v>
      </c>
      <c r="D9" t="s">
        <v>18</v>
      </c>
      <c r="G9" t="str">
        <f t="shared" si="0"/>
        <v>8_9_10_13_0</v>
      </c>
      <c r="H9" t="str">
        <f t="shared" si="1"/>
        <v>7_11_12_14_0</v>
      </c>
      <c r="J9" t="str">
        <f t="shared" si="2"/>
        <v>9_10_13_0</v>
      </c>
      <c r="K9" t="str">
        <f t="shared" si="3"/>
        <v>7_8_11_12_14_0</v>
      </c>
      <c r="N9" s="7" t="str">
        <f t="shared" ref="N9:N19" si="12">IF(LEN(N8)&gt;2,RIGHT(N8,LEN(N8)-FIND("_",N8)),"")</f>
        <v>0</v>
      </c>
      <c r="O9">
        <f t="shared" si="5"/>
        <v>13</v>
      </c>
      <c r="P9" t="str">
        <f>IF(O9="","",VLOOKUP(O9,composition_equipe,2,0))</f>
        <v>marc</v>
      </c>
      <c r="Q9" s="7" t="str">
        <f t="shared" ref="Q9:Q19" si="13">IF(LEN(Q8)&gt;2,RIGHT(Q8,LEN(Q8)-FIND("_",Q8)),"")</f>
        <v>0</v>
      </c>
      <c r="R9">
        <f t="shared" si="7"/>
        <v>13</v>
      </c>
      <c r="S9" t="str">
        <f>IF(R9="","",VLOOKUP(R9,composition_equipe,2,0))</f>
        <v>marc</v>
      </c>
      <c r="V9" s="7" t="str">
        <f t="shared" si="8"/>
        <v>0</v>
      </c>
      <c r="W9">
        <f t="shared" si="9"/>
        <v>14</v>
      </c>
      <c r="X9" t="str">
        <f>IF(W9="","",VLOOKUP(W9,composition_equipe,2,0))</f>
        <v>noel</v>
      </c>
      <c r="Z9" s="7" t="str">
        <f t="shared" si="10"/>
        <v>0</v>
      </c>
      <c r="AA9">
        <f t="shared" si="11"/>
        <v>14</v>
      </c>
      <c r="AB9" t="str">
        <f>IF(AA9="","",VLOOKUP(AA9,composition_equipe,2,0))</f>
        <v>noel</v>
      </c>
    </row>
    <row r="10" spans="1:28" x14ac:dyDescent="0.25">
      <c r="A10">
        <v>8</v>
      </c>
      <c r="B10" t="s">
        <v>7</v>
      </c>
      <c r="C10" t="s">
        <v>17</v>
      </c>
      <c r="D10" s="7" t="s">
        <v>18</v>
      </c>
      <c r="E10" s="17">
        <v>42095</v>
      </c>
      <c r="G10" t="str">
        <f t="shared" si="0"/>
        <v>8_9_10_13_0</v>
      </c>
      <c r="H10" t="str">
        <f t="shared" si="1"/>
        <v>11_12_14_0</v>
      </c>
      <c r="J10" t="str">
        <f t="shared" si="2"/>
        <v>9_10_13_0</v>
      </c>
      <c r="K10" t="str">
        <f t="shared" si="3"/>
        <v>8_11_12_14_0</v>
      </c>
      <c r="N10" s="7" t="str">
        <f t="shared" si="12"/>
        <v/>
      </c>
      <c r="O10" t="str">
        <f t="shared" si="5"/>
        <v/>
      </c>
      <c r="P10" t="str">
        <f>IF(O10="","",VLOOKUP(O10,composition_equipe,2,0))</f>
        <v/>
      </c>
      <c r="Q10" s="7" t="str">
        <f t="shared" si="13"/>
        <v/>
      </c>
      <c r="R10" t="str">
        <f t="shared" si="7"/>
        <v/>
      </c>
      <c r="S10" t="str">
        <f>IF(R10="","",VLOOKUP(R10,composition_equipe,2,0))</f>
        <v/>
      </c>
    </row>
    <row r="11" spans="1:28" x14ac:dyDescent="0.25">
      <c r="A11">
        <v>9</v>
      </c>
      <c r="B11" t="s">
        <v>8</v>
      </c>
      <c r="C11" t="s">
        <v>17</v>
      </c>
      <c r="D11" t="s">
        <v>17</v>
      </c>
      <c r="G11" t="str">
        <f t="shared" si="0"/>
        <v>9_10_13_0</v>
      </c>
      <c r="H11" t="str">
        <f t="shared" si="1"/>
        <v>11_12_14_0</v>
      </c>
      <c r="J11" t="str">
        <f t="shared" si="2"/>
        <v>9_10_13_0</v>
      </c>
      <c r="K11" t="str">
        <f t="shared" si="3"/>
        <v>11_12_14_0</v>
      </c>
      <c r="N11" s="7" t="str">
        <f t="shared" si="12"/>
        <v/>
      </c>
      <c r="O11" t="str">
        <f t="shared" si="5"/>
        <v/>
      </c>
      <c r="P11" t="str">
        <f>IF(O11="","",VLOOKUP(O11,composition_equipe,2,0))</f>
        <v/>
      </c>
      <c r="Q11" s="7" t="str">
        <f t="shared" si="13"/>
        <v/>
      </c>
      <c r="R11" t="str">
        <f t="shared" si="7"/>
        <v/>
      </c>
      <c r="S11" t="str">
        <f>IF(R11="","",VLOOKUP(R11,composition_equipe,2,0))</f>
        <v/>
      </c>
    </row>
    <row r="12" spans="1:28" x14ac:dyDescent="0.25">
      <c r="A12">
        <v>10</v>
      </c>
      <c r="B12" t="s">
        <v>9</v>
      </c>
      <c r="C12" t="s">
        <v>17</v>
      </c>
      <c r="D12" t="s">
        <v>17</v>
      </c>
      <c r="G12" t="str">
        <f t="shared" si="0"/>
        <v>10_13_0</v>
      </c>
      <c r="H12" t="str">
        <f t="shared" si="1"/>
        <v>11_12_14_0</v>
      </c>
      <c r="J12" t="str">
        <f t="shared" si="2"/>
        <v>10_13_0</v>
      </c>
      <c r="K12" t="str">
        <f t="shared" si="3"/>
        <v>11_12_14_0</v>
      </c>
      <c r="N12" s="7" t="str">
        <f t="shared" si="12"/>
        <v/>
      </c>
      <c r="O12" t="str">
        <f t="shared" si="5"/>
        <v/>
      </c>
      <c r="P12" t="str">
        <f>IF(O12="","",VLOOKUP(O12,composition_equipe,2,0))</f>
        <v/>
      </c>
      <c r="Q12" s="7" t="str">
        <f t="shared" si="13"/>
        <v/>
      </c>
      <c r="R12" t="str">
        <f t="shared" si="7"/>
        <v/>
      </c>
      <c r="S12" t="str">
        <f>IF(R12="","",VLOOKUP(R12,composition_equipe,2,0))</f>
        <v/>
      </c>
    </row>
    <row r="13" spans="1:28" x14ac:dyDescent="0.25">
      <c r="A13">
        <v>11</v>
      </c>
      <c r="B13" t="s">
        <v>10</v>
      </c>
      <c r="C13" t="s">
        <v>18</v>
      </c>
      <c r="D13" t="s">
        <v>18</v>
      </c>
      <c r="G13" t="str">
        <f t="shared" si="0"/>
        <v>13_0</v>
      </c>
      <c r="H13" t="str">
        <f t="shared" si="1"/>
        <v>11_12_14_0</v>
      </c>
      <c r="J13" t="str">
        <f t="shared" si="2"/>
        <v>13_0</v>
      </c>
      <c r="K13" t="str">
        <f t="shared" si="3"/>
        <v>11_12_14_0</v>
      </c>
      <c r="N13" s="7" t="str">
        <f t="shared" si="12"/>
        <v/>
      </c>
      <c r="O13" t="str">
        <f t="shared" si="5"/>
        <v/>
      </c>
      <c r="P13" t="str">
        <f>IF(O13="","",VLOOKUP(O13,composition_equipe,2,0))</f>
        <v/>
      </c>
      <c r="Q13" s="7" t="str">
        <f t="shared" si="13"/>
        <v/>
      </c>
      <c r="R13" t="str">
        <f t="shared" si="7"/>
        <v/>
      </c>
      <c r="S13" t="str">
        <f>IF(R13="","",VLOOKUP(R13,composition_equipe,2,0))</f>
        <v/>
      </c>
    </row>
    <row r="14" spans="1:28" x14ac:dyDescent="0.25">
      <c r="A14">
        <v>12</v>
      </c>
      <c r="B14" t="s">
        <v>11</v>
      </c>
      <c r="C14" t="s">
        <v>18</v>
      </c>
      <c r="D14" t="s">
        <v>18</v>
      </c>
      <c r="G14" t="str">
        <f t="shared" si="0"/>
        <v>13_0</v>
      </c>
      <c r="H14" t="str">
        <f t="shared" si="1"/>
        <v>12_14_0</v>
      </c>
      <c r="J14" t="str">
        <f t="shared" si="2"/>
        <v>13_0</v>
      </c>
      <c r="K14" t="str">
        <f t="shared" si="3"/>
        <v>12_14_0</v>
      </c>
      <c r="N14" s="7" t="str">
        <f t="shared" si="12"/>
        <v/>
      </c>
      <c r="O14" t="str">
        <f t="shared" si="5"/>
        <v/>
      </c>
      <c r="P14" t="str">
        <f>IF(O14="","",VLOOKUP(O14,composition_equipe,2,0))</f>
        <v/>
      </c>
      <c r="Q14" s="7" t="str">
        <f t="shared" si="13"/>
        <v/>
      </c>
      <c r="R14" t="str">
        <f t="shared" si="7"/>
        <v/>
      </c>
      <c r="S14" t="str">
        <f>IF(R14="","",VLOOKUP(R14,composition_equipe,2,0))</f>
        <v/>
      </c>
    </row>
    <row r="15" spans="1:28" x14ac:dyDescent="0.25">
      <c r="A15">
        <v>13</v>
      </c>
      <c r="B15" t="s">
        <v>12</v>
      </c>
      <c r="C15" t="s">
        <v>17</v>
      </c>
      <c r="D15" t="s">
        <v>17</v>
      </c>
      <c r="G15" t="str">
        <f t="shared" si="0"/>
        <v>13_0</v>
      </c>
      <c r="H15" t="str">
        <f t="shared" si="1"/>
        <v>14_0</v>
      </c>
      <c r="J15" t="str">
        <f t="shared" si="2"/>
        <v>13_0</v>
      </c>
      <c r="K15" t="str">
        <f t="shared" si="3"/>
        <v>14_0</v>
      </c>
      <c r="N15" s="7" t="str">
        <f t="shared" si="12"/>
        <v/>
      </c>
      <c r="O15" t="str">
        <f t="shared" si="5"/>
        <v/>
      </c>
      <c r="P15" t="str">
        <f>IF(O15="","",VLOOKUP(O15,composition_equipe,2,0))</f>
        <v/>
      </c>
      <c r="Q15" s="7" t="str">
        <f t="shared" si="13"/>
        <v/>
      </c>
      <c r="R15" t="str">
        <f t="shared" si="7"/>
        <v/>
      </c>
      <c r="S15" t="str">
        <f>IF(R15="","",VLOOKUP(R15,composition_equipe,2,0))</f>
        <v/>
      </c>
    </row>
    <row r="16" spans="1:28" x14ac:dyDescent="0.25">
      <c r="A16">
        <v>14</v>
      </c>
      <c r="B16" t="s">
        <v>13</v>
      </c>
      <c r="C16" t="s">
        <v>18</v>
      </c>
      <c r="D16" t="s">
        <v>18</v>
      </c>
      <c r="G16">
        <f t="shared" si="0"/>
        <v>0</v>
      </c>
      <c r="H16" t="str">
        <f t="shared" si="1"/>
        <v>14_0</v>
      </c>
      <c r="J16">
        <f t="shared" si="2"/>
        <v>0</v>
      </c>
      <c r="K16" t="str">
        <f t="shared" si="3"/>
        <v>14_0</v>
      </c>
      <c r="N16" s="7" t="str">
        <f t="shared" si="12"/>
        <v/>
      </c>
      <c r="O16" t="str">
        <f t="shared" si="5"/>
        <v/>
      </c>
      <c r="P16" t="str">
        <f>IF(O16="","",VLOOKUP(O16,composition_equipe,2,0))</f>
        <v/>
      </c>
      <c r="Q16" s="7" t="str">
        <f t="shared" si="13"/>
        <v/>
      </c>
      <c r="R16" t="str">
        <f t="shared" si="7"/>
        <v/>
      </c>
      <c r="S16" t="str">
        <f>IF(R16="","",VLOOKUP(R16,composition_equipe,2,0))</f>
        <v/>
      </c>
    </row>
    <row r="17" spans="3:19" x14ac:dyDescent="0.25">
      <c r="G17">
        <f t="shared" si="0"/>
        <v>0</v>
      </c>
      <c r="H17">
        <f t="shared" si="1"/>
        <v>0</v>
      </c>
      <c r="J17">
        <f t="shared" si="2"/>
        <v>0</v>
      </c>
      <c r="K17">
        <f t="shared" si="3"/>
        <v>0</v>
      </c>
      <c r="N17" s="7" t="str">
        <f t="shared" si="12"/>
        <v/>
      </c>
      <c r="O17" t="str">
        <f t="shared" si="5"/>
        <v/>
      </c>
      <c r="P17" t="str">
        <f>IF(O17="","",VLOOKUP(O17,composition_equipe,2,0))</f>
        <v/>
      </c>
      <c r="Q17" s="7" t="str">
        <f t="shared" si="13"/>
        <v/>
      </c>
      <c r="R17" t="str">
        <f t="shared" si="7"/>
        <v/>
      </c>
      <c r="S17" t="str">
        <f>IF(R17="","",VLOOKUP(R17,composition_equipe,2,0))</f>
        <v/>
      </c>
    </row>
    <row r="18" spans="3:19" x14ac:dyDescent="0.25">
      <c r="G18">
        <f t="shared" si="0"/>
        <v>0</v>
      </c>
      <c r="H18">
        <f t="shared" si="1"/>
        <v>0</v>
      </c>
      <c r="J18">
        <f t="shared" si="2"/>
        <v>0</v>
      </c>
      <c r="K18">
        <f t="shared" si="3"/>
        <v>0</v>
      </c>
      <c r="N18" s="7" t="str">
        <f t="shared" si="12"/>
        <v/>
      </c>
      <c r="O18" t="str">
        <f t="shared" si="5"/>
        <v/>
      </c>
      <c r="P18" t="str">
        <f>IF(O18="","",VLOOKUP(O18,composition_equipe,2,0))</f>
        <v/>
      </c>
      <c r="Q18" s="7" t="str">
        <f t="shared" si="13"/>
        <v/>
      </c>
      <c r="R18" t="str">
        <f t="shared" si="7"/>
        <v/>
      </c>
      <c r="S18" t="str">
        <f>IF(R18="","",VLOOKUP(R18,composition_equipe,2,0))</f>
        <v/>
      </c>
    </row>
    <row r="19" spans="3:19" x14ac:dyDescent="0.25">
      <c r="G19">
        <f t="shared" si="0"/>
        <v>0</v>
      </c>
      <c r="H19">
        <f t="shared" si="1"/>
        <v>0</v>
      </c>
      <c r="J19">
        <f t="shared" si="2"/>
        <v>0</v>
      </c>
      <c r="K19">
        <f t="shared" si="3"/>
        <v>0</v>
      </c>
      <c r="N19" s="7" t="str">
        <f t="shared" si="12"/>
        <v/>
      </c>
      <c r="O19" t="str">
        <f t="shared" si="5"/>
        <v/>
      </c>
      <c r="P19" t="str">
        <f>IF(O19="","",VLOOKUP(O19,composition_equipe,2,0))</f>
        <v/>
      </c>
      <c r="Q19" s="7" t="str">
        <f t="shared" si="13"/>
        <v/>
      </c>
      <c r="R19" t="str">
        <f t="shared" si="7"/>
        <v/>
      </c>
      <c r="S19" t="str">
        <f>IF(R19="","",VLOOKUP(R19,composition_equipe,2,0))</f>
        <v/>
      </c>
    </row>
    <row r="20" spans="3:19" x14ac:dyDescent="0.25">
      <c r="C20" s="2" t="s">
        <v>24</v>
      </c>
      <c r="D20" s="2"/>
    </row>
    <row r="21" spans="3:19" x14ac:dyDescent="0.25">
      <c r="C21" s="3"/>
      <c r="D21" s="3"/>
    </row>
    <row r="22" spans="3:19" x14ac:dyDescent="0.25">
      <c r="C22" s="3"/>
      <c r="D22" s="3"/>
    </row>
    <row r="23" spans="3:19" x14ac:dyDescent="0.25">
      <c r="C23" s="3"/>
      <c r="D23" s="3"/>
    </row>
    <row r="24" spans="3:19" x14ac:dyDescent="0.25">
      <c r="C24" s="3"/>
      <c r="D24" s="3"/>
      <c r="G24" s="32" t="s">
        <v>27</v>
      </c>
      <c r="H24" s="32"/>
      <c r="I24" s="32"/>
      <c r="J24" s="32"/>
      <c r="K24" s="32"/>
      <c r="L24" s="32"/>
      <c r="M24" s="32"/>
      <c r="N24" s="32"/>
      <c r="O24" s="32"/>
      <c r="P24" s="32"/>
    </row>
    <row r="25" spans="3:19" x14ac:dyDescent="0.25">
      <c r="C25" s="2" t="s">
        <v>25</v>
      </c>
      <c r="D25" s="2"/>
      <c r="E25" s="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3:19" x14ac:dyDescent="0.25">
      <c r="C26" s="3"/>
      <c r="D26" s="3"/>
    </row>
    <row r="28" spans="3:19" ht="15.75" thickBot="1" x14ac:dyDescent="0.3"/>
    <row r="29" spans="3:19" ht="15.75" thickBot="1" x14ac:dyDescent="0.3">
      <c r="C29" s="14">
        <v>42005</v>
      </c>
      <c r="D29" s="4"/>
      <c r="E29" s="8"/>
      <c r="F29" s="14">
        <v>42036</v>
      </c>
      <c r="G29" s="4"/>
      <c r="H29" s="8"/>
      <c r="I29" s="30">
        <v>42064</v>
      </c>
      <c r="J29" s="31"/>
      <c r="K29" s="8"/>
      <c r="L29" s="14">
        <v>42095</v>
      </c>
      <c r="M29" s="4"/>
      <c r="N29" s="8"/>
      <c r="O29" s="14">
        <v>42125</v>
      </c>
      <c r="P29" s="4"/>
      <c r="Q29" s="8"/>
      <c r="R29" s="14">
        <v>42156</v>
      </c>
      <c r="S29" s="4"/>
    </row>
    <row r="30" spans="3:19" ht="15.75" thickBot="1" x14ac:dyDescent="0.3">
      <c r="C30" s="12" t="s">
        <v>17</v>
      </c>
      <c r="D30" s="13" t="s">
        <v>18</v>
      </c>
      <c r="E30" s="8"/>
      <c r="F30" s="12" t="s">
        <v>17</v>
      </c>
      <c r="G30" s="13" t="s">
        <v>18</v>
      </c>
      <c r="H30" s="8"/>
      <c r="I30" s="12" t="s">
        <v>17</v>
      </c>
      <c r="J30" s="13" t="s">
        <v>18</v>
      </c>
      <c r="K30" s="8"/>
      <c r="L30" s="12" t="s">
        <v>17</v>
      </c>
      <c r="M30" s="13" t="s">
        <v>18</v>
      </c>
      <c r="N30" s="8"/>
      <c r="O30" s="12" t="s">
        <v>17</v>
      </c>
      <c r="P30" s="13" t="s">
        <v>18</v>
      </c>
      <c r="Q30" s="8"/>
      <c r="R30" s="12" t="s">
        <v>17</v>
      </c>
      <c r="S30" s="13" t="s">
        <v>18</v>
      </c>
    </row>
    <row r="31" spans="3:19" x14ac:dyDescent="0.25">
      <c r="C31" s="27"/>
      <c r="D31" s="28"/>
      <c r="E31" s="9"/>
      <c r="F31" s="10"/>
      <c r="G31" s="11"/>
      <c r="H31" s="9"/>
      <c r="I31" s="10"/>
      <c r="J31" s="11"/>
      <c r="K31" s="9"/>
      <c r="L31" s="10"/>
      <c r="M31" s="11"/>
      <c r="N31" s="9"/>
      <c r="O31" s="10"/>
      <c r="P31" s="11"/>
      <c r="Q31" s="9"/>
      <c r="R31" s="10"/>
      <c r="S31" s="11"/>
    </row>
    <row r="32" spans="3:19" x14ac:dyDescent="0.25">
      <c r="C32" s="10"/>
      <c r="D32" s="5"/>
      <c r="E32" s="9"/>
      <c r="F32" s="10"/>
      <c r="G32" s="5"/>
      <c r="H32" s="9"/>
      <c r="I32" s="10"/>
      <c r="J32" s="5"/>
      <c r="K32" s="9"/>
      <c r="L32" s="10"/>
      <c r="M32" s="5"/>
      <c r="N32" s="9"/>
      <c r="O32" s="10"/>
      <c r="P32" s="5"/>
      <c r="Q32" s="9"/>
      <c r="R32" s="10"/>
      <c r="S32" s="5"/>
    </row>
    <row r="33" spans="3:19" x14ac:dyDescent="0.25">
      <c r="C33" s="10"/>
      <c r="D33" s="5"/>
      <c r="E33" s="9"/>
      <c r="F33" s="10"/>
      <c r="G33" s="5"/>
      <c r="H33" s="9"/>
      <c r="I33" s="10"/>
      <c r="J33" s="5"/>
      <c r="K33" s="9"/>
      <c r="L33" s="10"/>
      <c r="M33" s="5"/>
      <c r="N33" s="9"/>
      <c r="O33" s="10"/>
      <c r="P33" s="5"/>
      <c r="Q33" s="9"/>
      <c r="R33" s="10"/>
      <c r="S33" s="5"/>
    </row>
    <row r="34" spans="3:19" x14ac:dyDescent="0.25">
      <c r="C34" s="10"/>
      <c r="D34" s="5"/>
      <c r="E34" s="9"/>
      <c r="F34" s="10"/>
      <c r="G34" s="5"/>
      <c r="H34" s="9"/>
      <c r="I34" s="10"/>
      <c r="J34" s="5"/>
      <c r="K34" s="9"/>
      <c r="L34" s="10"/>
      <c r="M34" s="5"/>
      <c r="N34" s="9"/>
      <c r="O34" s="10"/>
      <c r="P34" s="5"/>
      <c r="Q34" s="9"/>
      <c r="R34" s="10"/>
      <c r="S34" s="5"/>
    </row>
    <row r="35" spans="3:19" x14ac:dyDescent="0.25">
      <c r="C35" s="10"/>
      <c r="D35" s="5"/>
      <c r="E35" s="9"/>
      <c r="F35" s="10"/>
      <c r="G35" s="5"/>
      <c r="H35" s="9"/>
      <c r="I35" s="10"/>
      <c r="J35" s="5"/>
      <c r="K35" s="9"/>
      <c r="L35" s="10"/>
      <c r="M35" s="5"/>
      <c r="N35" s="9"/>
      <c r="O35" s="10"/>
      <c r="P35" s="5"/>
      <c r="Q35" s="9"/>
      <c r="R35" s="10"/>
      <c r="S35" s="5"/>
    </row>
    <row r="36" spans="3:19" x14ac:dyDescent="0.25">
      <c r="C36" s="10"/>
      <c r="D36" s="5"/>
      <c r="E36" s="9"/>
      <c r="F36" s="10"/>
      <c r="G36" s="5"/>
      <c r="H36" s="9"/>
      <c r="I36" s="10"/>
      <c r="J36" s="5"/>
      <c r="K36" s="9"/>
      <c r="L36" s="10"/>
      <c r="M36" s="5"/>
      <c r="N36" s="9"/>
      <c r="O36" s="10"/>
      <c r="P36" s="5"/>
      <c r="Q36" s="9"/>
      <c r="R36" s="10"/>
      <c r="S36" s="5"/>
    </row>
    <row r="37" spans="3:19" ht="15.75" thickBot="1" x14ac:dyDescent="0.3">
      <c r="C37" s="29"/>
      <c r="D37" s="6"/>
      <c r="E37" s="9"/>
      <c r="F37" s="10"/>
      <c r="G37" s="6"/>
      <c r="H37" s="9"/>
      <c r="I37" s="10"/>
      <c r="J37" s="6"/>
      <c r="K37" s="9"/>
      <c r="L37" s="10"/>
      <c r="M37" s="6"/>
      <c r="N37" s="9"/>
      <c r="O37" s="10"/>
      <c r="P37" s="6"/>
      <c r="Q37" s="9"/>
      <c r="R37" s="10"/>
      <c r="S37" s="6"/>
    </row>
    <row r="38" spans="3:19" ht="57.75" customHeight="1" thickBot="1" x14ac:dyDescent="0.3"/>
    <row r="39" spans="3:19" ht="15.75" thickBot="1" x14ac:dyDescent="0.3">
      <c r="C39" s="14">
        <v>42005</v>
      </c>
      <c r="D39" s="4"/>
      <c r="E39" s="8"/>
      <c r="F39" s="30">
        <v>42036</v>
      </c>
      <c r="G39" s="31"/>
      <c r="H39" s="8"/>
      <c r="I39" s="14">
        <v>42064</v>
      </c>
      <c r="J39" s="4"/>
      <c r="K39" s="8"/>
      <c r="L39" s="14">
        <v>42095</v>
      </c>
      <c r="M39" s="4"/>
      <c r="N39" s="8"/>
      <c r="O39" s="14">
        <v>42125</v>
      </c>
      <c r="P39" s="4"/>
      <c r="Q39" s="8"/>
      <c r="R39" s="14">
        <v>42156</v>
      </c>
      <c r="S39" s="4"/>
    </row>
    <row r="40" spans="3:19" ht="15.75" thickBot="1" x14ac:dyDescent="0.3">
      <c r="C40" s="12" t="s">
        <v>17</v>
      </c>
      <c r="D40" s="13" t="s">
        <v>18</v>
      </c>
      <c r="E40" s="8"/>
      <c r="F40" s="12" t="s">
        <v>17</v>
      </c>
      <c r="G40" s="13" t="s">
        <v>18</v>
      </c>
      <c r="H40" s="8"/>
      <c r="I40" s="12" t="s">
        <v>17</v>
      </c>
      <c r="J40" s="13" t="s">
        <v>18</v>
      </c>
      <c r="K40" s="8"/>
      <c r="L40" s="12" t="s">
        <v>17</v>
      </c>
      <c r="M40" s="13" t="s">
        <v>18</v>
      </c>
      <c r="N40" s="8"/>
      <c r="O40" s="12" t="s">
        <v>17</v>
      </c>
      <c r="P40" s="13" t="s">
        <v>18</v>
      </c>
      <c r="Q40" s="8"/>
      <c r="R40" s="12" t="s">
        <v>17</v>
      </c>
      <c r="S40" s="13" t="s">
        <v>18</v>
      </c>
    </row>
    <row r="41" spans="3:19" x14ac:dyDescent="0.25">
      <c r="C41" s="10" t="s">
        <v>0</v>
      </c>
      <c r="D41" s="11" t="s">
        <v>2</v>
      </c>
      <c r="E41" s="9"/>
      <c r="F41" s="10" t="s">
        <v>0</v>
      </c>
      <c r="G41" s="11" t="s">
        <v>2</v>
      </c>
      <c r="H41" s="9"/>
      <c r="I41" s="10" t="s">
        <v>0</v>
      </c>
      <c r="J41" s="11" t="s">
        <v>1</v>
      </c>
      <c r="K41" s="9"/>
      <c r="L41" s="10" t="s">
        <v>0</v>
      </c>
      <c r="M41" s="11" t="s">
        <v>1</v>
      </c>
      <c r="N41" s="9"/>
      <c r="O41" s="10" t="s">
        <v>0</v>
      </c>
      <c r="P41" s="11" t="s">
        <v>1</v>
      </c>
      <c r="Q41" s="9"/>
      <c r="R41" s="10" t="s">
        <v>0</v>
      </c>
      <c r="S41" s="11" t="s">
        <v>1</v>
      </c>
    </row>
    <row r="42" spans="3:19" x14ac:dyDescent="0.25">
      <c r="C42" s="10" t="s">
        <v>1</v>
      </c>
      <c r="D42" s="5" t="s">
        <v>3</v>
      </c>
      <c r="E42" s="9"/>
      <c r="F42" s="10" t="s">
        <v>1</v>
      </c>
      <c r="G42" s="5" t="s">
        <v>3</v>
      </c>
      <c r="H42" s="9"/>
      <c r="I42" s="10" t="s">
        <v>4</v>
      </c>
      <c r="J42" s="5" t="s">
        <v>2</v>
      </c>
      <c r="K42" s="9"/>
      <c r="L42" s="10" t="s">
        <v>2</v>
      </c>
      <c r="M42" s="5" t="s">
        <v>3</v>
      </c>
      <c r="N42" s="9"/>
      <c r="O42" s="10" t="s">
        <v>2</v>
      </c>
      <c r="P42" s="5" t="s">
        <v>3</v>
      </c>
      <c r="Q42" s="9"/>
      <c r="R42" s="10" t="s">
        <v>2</v>
      </c>
      <c r="S42" s="5" t="s">
        <v>3</v>
      </c>
    </row>
    <row r="43" spans="3:19" x14ac:dyDescent="0.25">
      <c r="C43" s="10" t="s">
        <v>5</v>
      </c>
      <c r="D43" s="5" t="s">
        <v>4</v>
      </c>
      <c r="E43" s="9"/>
      <c r="F43" s="10" t="s">
        <v>5</v>
      </c>
      <c r="G43" s="5" t="s">
        <v>4</v>
      </c>
      <c r="H43" s="9"/>
      <c r="I43" s="10" t="s">
        <v>5</v>
      </c>
      <c r="J43" s="5" t="s">
        <v>3</v>
      </c>
      <c r="K43" s="9"/>
      <c r="L43" s="10" t="s">
        <v>4</v>
      </c>
      <c r="M43" s="5" t="s">
        <v>6</v>
      </c>
      <c r="N43" s="9"/>
      <c r="O43" s="10" t="s">
        <v>4</v>
      </c>
      <c r="P43" s="5" t="s">
        <v>6</v>
      </c>
      <c r="Q43" s="9"/>
      <c r="R43" s="10" t="s">
        <v>4</v>
      </c>
      <c r="S43" s="5" t="s">
        <v>6</v>
      </c>
    </row>
    <row r="44" spans="3:19" x14ac:dyDescent="0.25">
      <c r="C44" s="10" t="s">
        <v>7</v>
      </c>
      <c r="D44" s="5" t="s">
        <v>6</v>
      </c>
      <c r="E44" s="9"/>
      <c r="F44" s="10" t="s">
        <v>7</v>
      </c>
      <c r="G44" s="5" t="s">
        <v>6</v>
      </c>
      <c r="H44" s="9"/>
      <c r="I44" s="10" t="s">
        <v>7</v>
      </c>
      <c r="J44" s="5" t="s">
        <v>6</v>
      </c>
      <c r="K44" s="9"/>
      <c r="L44" s="10" t="s">
        <v>5</v>
      </c>
      <c r="M44" s="5" t="s">
        <v>7</v>
      </c>
      <c r="N44" s="9"/>
      <c r="O44" s="10" t="s">
        <v>5</v>
      </c>
      <c r="P44" s="5" t="s">
        <v>7</v>
      </c>
      <c r="Q44" s="9"/>
      <c r="R44" s="10" t="s">
        <v>5</v>
      </c>
      <c r="S44" s="5" t="s">
        <v>7</v>
      </c>
    </row>
    <row r="45" spans="3:19" x14ac:dyDescent="0.25">
      <c r="C45" s="10" t="s">
        <v>8</v>
      </c>
      <c r="D45" s="5" t="s">
        <v>10</v>
      </c>
      <c r="E45" s="9"/>
      <c r="F45" s="10" t="s">
        <v>8</v>
      </c>
      <c r="G45" s="5" t="s">
        <v>10</v>
      </c>
      <c r="H45" s="9"/>
      <c r="I45" s="10" t="s">
        <v>8</v>
      </c>
      <c r="J45" s="5" t="s">
        <v>10</v>
      </c>
      <c r="K45" s="9"/>
      <c r="L45" s="10" t="s">
        <v>8</v>
      </c>
      <c r="M45" s="5" t="s">
        <v>10</v>
      </c>
      <c r="N45" s="9"/>
      <c r="O45" s="10" t="s">
        <v>8</v>
      </c>
      <c r="P45" s="5" t="s">
        <v>10</v>
      </c>
      <c r="Q45" s="9"/>
      <c r="R45" s="10" t="s">
        <v>8</v>
      </c>
      <c r="S45" s="5" t="s">
        <v>10</v>
      </c>
    </row>
    <row r="46" spans="3:19" x14ac:dyDescent="0.25">
      <c r="C46" s="10" t="s">
        <v>9</v>
      </c>
      <c r="D46" s="5" t="s">
        <v>11</v>
      </c>
      <c r="E46" s="9"/>
      <c r="F46" s="10" t="s">
        <v>9</v>
      </c>
      <c r="G46" s="5" t="s">
        <v>11</v>
      </c>
      <c r="H46" s="9"/>
      <c r="I46" s="10" t="s">
        <v>9</v>
      </c>
      <c r="J46" s="5" t="s">
        <v>11</v>
      </c>
      <c r="K46" s="9"/>
      <c r="L46" s="10" t="s">
        <v>9</v>
      </c>
      <c r="M46" s="5" t="s">
        <v>11</v>
      </c>
      <c r="N46" s="9"/>
      <c r="O46" s="10" t="s">
        <v>9</v>
      </c>
      <c r="P46" s="5" t="s">
        <v>11</v>
      </c>
      <c r="Q46" s="9"/>
      <c r="R46" s="10" t="s">
        <v>9</v>
      </c>
      <c r="S46" s="5" t="s">
        <v>11</v>
      </c>
    </row>
    <row r="47" spans="3:19" ht="15.75" thickBot="1" x14ac:dyDescent="0.3">
      <c r="C47" s="10" t="s">
        <v>12</v>
      </c>
      <c r="D47" s="6" t="s">
        <v>13</v>
      </c>
      <c r="E47" s="9"/>
      <c r="F47" s="10" t="s">
        <v>12</v>
      </c>
      <c r="G47" s="6" t="s">
        <v>13</v>
      </c>
      <c r="H47" s="9"/>
      <c r="I47" s="10" t="s">
        <v>12</v>
      </c>
      <c r="J47" s="6" t="s">
        <v>13</v>
      </c>
      <c r="K47" s="9"/>
      <c r="L47" s="10" t="s">
        <v>12</v>
      </c>
      <c r="M47" s="6" t="s">
        <v>13</v>
      </c>
      <c r="N47" s="9"/>
      <c r="O47" s="10" t="s">
        <v>12</v>
      </c>
      <c r="P47" s="6" t="s">
        <v>13</v>
      </c>
      <c r="Q47" s="9"/>
      <c r="R47" s="10" t="s">
        <v>12</v>
      </c>
      <c r="S47" s="6" t="s">
        <v>13</v>
      </c>
    </row>
    <row r="48" spans="3:19" ht="15.75" thickBot="1" x14ac:dyDescent="0.3"/>
    <row r="49" spans="3:19" ht="15.75" thickTop="1" x14ac:dyDescent="0.25">
      <c r="C49" s="18" t="s">
        <v>26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</row>
    <row r="50" spans="3:19" x14ac:dyDescent="0.25">
      <c r="C50" s="21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3"/>
    </row>
    <row r="51" spans="3:19" ht="15.75" thickBot="1" x14ac:dyDescent="0.3"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6"/>
    </row>
    <row r="52" spans="3:19" ht="15.75" thickTop="1" x14ac:dyDescent="0.25"/>
  </sheetData>
  <mergeCells count="18">
    <mergeCell ref="C49:S51"/>
    <mergeCell ref="G24:P25"/>
    <mergeCell ref="C39:D39"/>
    <mergeCell ref="F39:G39"/>
    <mergeCell ref="I39:J39"/>
    <mergeCell ref="L39:M39"/>
    <mergeCell ref="O39:P39"/>
    <mergeCell ref="R39:S39"/>
    <mergeCell ref="C29:D29"/>
    <mergeCell ref="F29:G29"/>
    <mergeCell ref="I29:J29"/>
    <mergeCell ref="L29:M29"/>
    <mergeCell ref="O29:P29"/>
    <mergeCell ref="R29:S29"/>
    <mergeCell ref="G1:H1"/>
    <mergeCell ref="J1:K1"/>
    <mergeCell ref="C20:D20"/>
    <mergeCell ref="C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Composition Equipe</vt:lpstr>
      <vt:lpstr>composition_equipe</vt:lpstr>
    </vt:vector>
  </TitlesOfParts>
  <Company>sdis76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BACHELET Alderic</dc:creator>
  <cp:lastModifiedBy>BACHELET Alderic</cp:lastModifiedBy>
  <dcterms:created xsi:type="dcterms:W3CDTF">2015-09-07T07:21:43Z</dcterms:created>
  <dcterms:modified xsi:type="dcterms:W3CDTF">2015-09-07T10:05:19Z</dcterms:modified>
</cp:coreProperties>
</file>