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-90" yWindow="-90" windowWidth="8625" windowHeight="10500"/>
  </bookViews>
  <sheets>
    <sheet name="Aout" sheetId="21" r:id="rId1"/>
    <sheet name="Sept" sheetId="9" r:id="rId2"/>
    <sheet name="Oct" sheetId="10" r:id="rId3"/>
    <sheet name="Nov" sheetId="11" r:id="rId4"/>
    <sheet name="Déc" sheetId="12" r:id="rId5"/>
    <sheet name="Janv" sheetId="13" r:id="rId6"/>
    <sheet name="Fév" sheetId="14" r:id="rId7"/>
    <sheet name="Mars" sheetId="15" r:id="rId8"/>
    <sheet name="Avr" sheetId="16" r:id="rId9"/>
    <sheet name="Mai" sheetId="17" r:id="rId10"/>
    <sheet name="Juin" sheetId="18" r:id="rId11"/>
    <sheet name="Juil" sheetId="19" r:id="rId12"/>
    <sheet name="Fêtes" sheetId="20" r:id="rId13"/>
  </sheets>
  <calcPr calcId="125725"/>
</workbook>
</file>

<file path=xl/calcChain.xml><?xml version="1.0" encoding="utf-8"?>
<calcChain xmlns="http://schemas.openxmlformats.org/spreadsheetml/2006/main">
  <c r="G29" i="20"/>
  <c r="G28"/>
  <c r="G26"/>
  <c r="G25"/>
  <c r="G24"/>
  <c r="G23"/>
  <c r="G22"/>
  <c r="G21"/>
  <c r="G20"/>
  <c r="G19"/>
  <c r="G18"/>
  <c r="G16"/>
  <c r="G15"/>
  <c r="G13"/>
  <c r="G12"/>
  <c r="G11"/>
  <c r="G10"/>
  <c r="G9"/>
  <c r="G8"/>
  <c r="G7"/>
  <c r="G6"/>
  <c r="G5"/>
  <c r="A1" i="19" l="1"/>
  <c r="A1" i="18"/>
  <c r="A1" i="17"/>
  <c r="A1" i="16"/>
  <c r="A1" i="15"/>
  <c r="A1" i="14"/>
  <c r="L17" i="20"/>
  <c r="F23"/>
  <c r="F18"/>
  <c r="F12"/>
  <c r="L9"/>
  <c r="A2" i="12" s="1"/>
  <c r="F6" i="20"/>
  <c r="L6"/>
  <c r="A2" i="9" s="1"/>
  <c r="F25" i="20"/>
  <c r="L13"/>
  <c r="A2" i="16" s="1"/>
  <c r="L11" i="20"/>
  <c r="A2" i="14" s="1"/>
  <c r="F5" i="20"/>
  <c r="L7"/>
  <c r="A2" i="10" s="1"/>
  <c r="L8" i="20"/>
  <c r="A2" i="11" s="1"/>
  <c r="L15" i="20"/>
  <c r="A2" i="18" s="1"/>
  <c r="L14" i="20"/>
  <c r="A2" i="17" s="1"/>
  <c r="F10" i="20"/>
  <c r="F21"/>
  <c r="F11"/>
  <c r="F7"/>
  <c r="F20"/>
  <c r="F9"/>
  <c r="L16"/>
  <c r="A2" i="19" s="1"/>
  <c r="C2" s="1"/>
  <c r="L10" i="20"/>
  <c r="A2" i="13" s="1"/>
  <c r="G2" i="20"/>
  <c r="F8"/>
  <c r="F24"/>
  <c r="F19"/>
  <c r="F22"/>
  <c r="L12"/>
  <c r="A2" i="15" s="1"/>
  <c r="B5" i="20"/>
  <c r="A4" i="9"/>
  <c r="B4" s="1"/>
  <c r="B18" i="20"/>
  <c r="J18" s="1"/>
  <c r="L5"/>
  <c r="A2" i="21" s="1"/>
  <c r="C2" i="18"/>
  <c r="A4" i="17" l="1"/>
  <c r="C2"/>
  <c r="A4" i="21"/>
  <c r="B4" s="1"/>
  <c r="C2"/>
  <c r="C2" i="13"/>
  <c r="A4"/>
  <c r="C2" i="12"/>
  <c r="A4"/>
  <c r="B4" s="1"/>
  <c r="A4" i="11"/>
  <c r="B4" s="1"/>
  <c r="C2"/>
  <c r="J6" i="20"/>
  <c r="J5"/>
  <c r="J7"/>
  <c r="C4" i="9"/>
  <c r="E4" s="1"/>
  <c r="J19" i="20"/>
  <c r="J20"/>
  <c r="A4" i="19"/>
  <c r="B4" s="1"/>
  <c r="C2" i="9"/>
  <c r="A4" i="18"/>
  <c r="C4" i="21" l="1"/>
  <c r="E4" s="1"/>
  <c r="C4" i="19"/>
  <c r="C4" i="11"/>
  <c r="C2" i="10"/>
  <c r="A4"/>
  <c r="B4" s="1"/>
  <c r="B4" i="18"/>
  <c r="C4"/>
  <c r="A4" i="14"/>
  <c r="C2"/>
  <c r="J21" i="20"/>
  <c r="G4" i="9"/>
  <c r="C4" i="12"/>
  <c r="C2" i="16"/>
  <c r="A4"/>
  <c r="B4" s="1"/>
  <c r="C2" i="15"/>
  <c r="A4"/>
  <c r="J8" i="20"/>
  <c r="J9" s="1"/>
  <c r="C4" i="13"/>
  <c r="C4" i="17"/>
  <c r="G4" i="21" l="1"/>
  <c r="I4" s="1"/>
  <c r="C4" i="16"/>
  <c r="D4" s="1"/>
  <c r="E4" i="13"/>
  <c r="I4" i="9"/>
  <c r="C4" i="15"/>
  <c r="C4" i="14"/>
  <c r="E4" i="17"/>
  <c r="E4" i="12"/>
  <c r="E4" i="18"/>
  <c r="D4" i="19"/>
  <c r="E4"/>
  <c r="C4" i="10"/>
  <c r="E4" i="11"/>
  <c r="J10" i="20"/>
  <c r="J11" s="1"/>
  <c r="J22"/>
  <c r="E4" i="16" l="1"/>
  <c r="F4" s="1"/>
  <c r="G4" i="11"/>
  <c r="E4" i="15"/>
  <c r="D4" i="10"/>
  <c r="E4"/>
  <c r="J12" i="20"/>
  <c r="J13"/>
  <c r="F4" i="19"/>
  <c r="G4"/>
  <c r="G4" i="12"/>
  <c r="E4" i="14"/>
  <c r="K4" i="21"/>
  <c r="J23" i="20"/>
  <c r="J24" s="1"/>
  <c r="G4" i="18"/>
  <c r="G4" i="17"/>
  <c r="K4" i="9"/>
  <c r="G4" i="13"/>
  <c r="G4" i="16" l="1"/>
  <c r="I4" s="1"/>
  <c r="J14" i="20"/>
  <c r="F15" s="1"/>
  <c r="M4" i="21"/>
  <c r="A10" s="1"/>
  <c r="C10" s="1"/>
  <c r="E10" s="1"/>
  <c r="G10" s="1"/>
  <c r="M4" i="9"/>
  <c r="A10" s="1"/>
  <c r="C10" s="1"/>
  <c r="E10" s="1"/>
  <c r="G10" s="1"/>
  <c r="I4" i="12"/>
  <c r="F16" i="20"/>
  <c r="F14"/>
  <c r="F13"/>
  <c r="F4" i="10"/>
  <c r="G4"/>
  <c r="G4" i="15"/>
  <c r="J26" i="20"/>
  <c r="J25"/>
  <c r="G4" i="14"/>
  <c r="I4" i="19"/>
  <c r="I4" i="11"/>
  <c r="I4" i="13"/>
  <c r="I4" i="17"/>
  <c r="I4" i="18"/>
  <c r="F17" i="20" l="1"/>
  <c r="B4" i="13"/>
  <c r="J27" i="20"/>
  <c r="F27" s="1"/>
  <c r="D15"/>
  <c r="E15"/>
  <c r="K4" i="17"/>
  <c r="K4" i="13"/>
  <c r="K4" i="11"/>
  <c r="I4" i="14"/>
  <c r="I10" i="9"/>
  <c r="I4" i="15"/>
  <c r="E17" i="20"/>
  <c r="D17"/>
  <c r="D16"/>
  <c r="E16"/>
  <c r="F28"/>
  <c r="F30"/>
  <c r="F26"/>
  <c r="K4" i="16"/>
  <c r="K4" i="19"/>
  <c r="I4" i="10"/>
  <c r="D14" i="20"/>
  <c r="E14"/>
  <c r="K4" i="18"/>
  <c r="I10" i="21"/>
  <c r="D13" i="20"/>
  <c r="E13"/>
  <c r="K4" i="12"/>
  <c r="F29" i="20" l="1"/>
  <c r="J4" i="21"/>
  <c r="J4" i="12"/>
  <c r="L4" i="21"/>
  <c r="H4" i="13"/>
  <c r="H4" i="21"/>
  <c r="D4"/>
  <c r="F4" i="13"/>
  <c r="D4"/>
  <c r="J4"/>
  <c r="F4" i="21"/>
  <c r="D4" i="11"/>
  <c r="H4"/>
  <c r="F4" i="17"/>
  <c r="H4"/>
  <c r="J4" i="11"/>
  <c r="J4" i="17"/>
  <c r="F4" i="11"/>
  <c r="B4" i="17"/>
  <c r="D4"/>
  <c r="N4" i="21"/>
  <c r="H10"/>
  <c r="J4" i="19"/>
  <c r="H4" i="14"/>
  <c r="D4"/>
  <c r="D4" i="18"/>
  <c r="H4" i="9"/>
  <c r="F4" i="15"/>
  <c r="H4" i="18"/>
  <c r="F4" i="14"/>
  <c r="H4" i="16"/>
  <c r="J4" i="9"/>
  <c r="F4" i="18"/>
  <c r="B4" i="15"/>
  <c r="H4" i="12"/>
  <c r="J4" i="18"/>
  <c r="H4" i="10"/>
  <c r="J4" i="16"/>
  <c r="L4" i="9"/>
  <c r="F4" i="12"/>
  <c r="D4"/>
  <c r="D4" i="9"/>
  <c r="H4" i="15"/>
  <c r="H4" i="19"/>
  <c r="D4" i="15"/>
  <c r="B4" i="14"/>
  <c r="F4" i="9"/>
  <c r="L4" i="19"/>
  <c r="M4"/>
  <c r="L4" i="18"/>
  <c r="M4"/>
  <c r="L4" i="17"/>
  <c r="M4"/>
  <c r="L4" i="16"/>
  <c r="M4"/>
  <c r="L4" i="13"/>
  <c r="M4"/>
  <c r="A10" s="1"/>
  <c r="C10" s="1"/>
  <c r="L4" i="12"/>
  <c r="M4"/>
  <c r="A10" s="1"/>
  <c r="L4" i="11"/>
  <c r="M4"/>
  <c r="A10" s="1"/>
  <c r="C10" s="1"/>
  <c r="E10" s="1"/>
  <c r="D26" i="20"/>
  <c r="E26"/>
  <c r="F10" i="21"/>
  <c r="D28" i="20"/>
  <c r="E28"/>
  <c r="J4" i="10"/>
  <c r="K4"/>
  <c r="D29" i="20"/>
  <c r="E29"/>
  <c r="F10" i="9"/>
  <c r="N4"/>
  <c r="H10"/>
  <c r="K10" i="21"/>
  <c r="J10"/>
  <c r="D27" i="20"/>
  <c r="E27"/>
  <c r="J4" i="14"/>
  <c r="K4"/>
  <c r="D30" i="20"/>
  <c r="E30"/>
  <c r="J4" i="15"/>
  <c r="K4"/>
  <c r="K10" i="9"/>
  <c r="J10"/>
  <c r="D10"/>
  <c r="D10" i="21"/>
  <c r="B10" i="9"/>
  <c r="B10" i="21"/>
  <c r="A10" i="19" l="1"/>
  <c r="N4"/>
  <c r="A10" i="18"/>
  <c r="N4"/>
  <c r="A10" i="17"/>
  <c r="N4"/>
  <c r="A10" i="16"/>
  <c r="N4"/>
  <c r="L4" i="15"/>
  <c r="M4"/>
  <c r="L4" i="14"/>
  <c r="M4"/>
  <c r="E10" i="13"/>
  <c r="D10"/>
  <c r="B10"/>
  <c r="N4"/>
  <c r="C10" i="12"/>
  <c r="B10"/>
  <c r="N4"/>
  <c r="G10" i="11"/>
  <c r="F10"/>
  <c r="D10"/>
  <c r="B10"/>
  <c r="N4"/>
  <c r="L4" i="10"/>
  <c r="M4"/>
  <c r="L10" i="9"/>
  <c r="M10"/>
  <c r="L10" i="21"/>
  <c r="M10"/>
  <c r="C10" i="19" l="1"/>
  <c r="B10"/>
  <c r="C10" i="18"/>
  <c r="B10"/>
  <c r="C10" i="17"/>
  <c r="B10"/>
  <c r="C10" i="16"/>
  <c r="B10"/>
  <c r="A10" i="15"/>
  <c r="N4"/>
  <c r="A10" i="14"/>
  <c r="N4"/>
  <c r="G10" i="13"/>
  <c r="F10"/>
  <c r="E10" i="12"/>
  <c r="D10"/>
  <c r="I10" i="11"/>
  <c r="H10"/>
  <c r="A10" i="10"/>
  <c r="N4"/>
  <c r="N10" i="21"/>
  <c r="A16"/>
  <c r="N10" i="9"/>
  <c r="A16"/>
  <c r="E10" i="19" l="1"/>
  <c r="D10"/>
  <c r="E10" i="18"/>
  <c r="D10"/>
  <c r="E10" i="17"/>
  <c r="D10"/>
  <c r="E10" i="16"/>
  <c r="D10"/>
  <c r="C10" i="15"/>
  <c r="B10"/>
  <c r="C10" i="14"/>
  <c r="B10"/>
  <c r="I10" i="13"/>
  <c r="H10"/>
  <c r="G10" i="12"/>
  <c r="F10"/>
  <c r="K10" i="11"/>
  <c r="J10"/>
  <c r="C10" i="10"/>
  <c r="B10"/>
  <c r="B16" i="9"/>
  <c r="C16"/>
  <c r="C16" i="21"/>
  <c r="B16"/>
  <c r="G10" i="19" l="1"/>
  <c r="F10"/>
  <c r="G10" i="18"/>
  <c r="F10"/>
  <c r="G10" i="17"/>
  <c r="F10"/>
  <c r="G10" i="16"/>
  <c r="F10"/>
  <c r="E10" i="15"/>
  <c r="D10"/>
  <c r="E10" i="14"/>
  <c r="D10"/>
  <c r="K10" i="13"/>
  <c r="J10"/>
  <c r="I10" i="12"/>
  <c r="H10"/>
  <c r="M10" i="11"/>
  <c r="L10"/>
  <c r="E10" i="10"/>
  <c r="D10"/>
  <c r="E16" i="9"/>
  <c r="D16"/>
  <c r="D16" i="21"/>
  <c r="E16"/>
  <c r="I10" i="19" l="1"/>
  <c r="H10"/>
  <c r="I10" i="18"/>
  <c r="H10"/>
  <c r="I10" i="17"/>
  <c r="H10"/>
  <c r="I10" i="16"/>
  <c r="H10"/>
  <c r="F10" i="15"/>
  <c r="G10"/>
  <c r="G10" i="14"/>
  <c r="F10"/>
  <c r="M10" i="13"/>
  <c r="L10"/>
  <c r="J10" i="12"/>
  <c r="K10"/>
  <c r="A16" i="11"/>
  <c r="N10"/>
  <c r="G10" i="10"/>
  <c r="F10"/>
  <c r="F16" i="21"/>
  <c r="G16"/>
  <c r="F16" i="9"/>
  <c r="G16"/>
  <c r="K10" i="19" l="1"/>
  <c r="J10"/>
  <c r="K10" i="18"/>
  <c r="J10"/>
  <c r="K10" i="17"/>
  <c r="J10"/>
  <c r="K10" i="16"/>
  <c r="J10"/>
  <c r="H10" i="15"/>
  <c r="I10"/>
  <c r="H10" i="14"/>
  <c r="I10"/>
  <c r="A16" i="13"/>
  <c r="N10"/>
  <c r="L10" i="12"/>
  <c r="M10"/>
  <c r="C16" i="11"/>
  <c r="B16"/>
  <c r="H10" i="10"/>
  <c r="I10"/>
  <c r="H16" i="9"/>
  <c r="I16"/>
  <c r="I16" i="21"/>
  <c r="H16"/>
  <c r="L10" i="19" l="1"/>
  <c r="M10"/>
  <c r="L10" i="18"/>
  <c r="M10"/>
  <c r="M10" i="17"/>
  <c r="L10"/>
  <c r="L10" i="16"/>
  <c r="M10"/>
  <c r="K10" i="15"/>
  <c r="J10"/>
  <c r="J10" i="14"/>
  <c r="K10"/>
  <c r="C16" i="13"/>
  <c r="B16"/>
  <c r="A16" i="12"/>
  <c r="N10"/>
  <c r="D16" i="11"/>
  <c r="E16"/>
  <c r="K10" i="10"/>
  <c r="J10"/>
  <c r="K16" i="21"/>
  <c r="J16"/>
  <c r="K16" i="9"/>
  <c r="J16"/>
  <c r="A16" i="19" l="1"/>
  <c r="N10"/>
  <c r="A16" i="18"/>
  <c r="N10"/>
  <c r="N10" i="17"/>
  <c r="A16"/>
  <c r="N10" i="16"/>
  <c r="A16"/>
  <c r="L10" i="15"/>
  <c r="M10"/>
  <c r="M10" i="14"/>
  <c r="L10"/>
  <c r="E16" i="13"/>
  <c r="D16"/>
  <c r="B16" i="12"/>
  <c r="C16"/>
  <c r="G16" i="11"/>
  <c r="F16"/>
  <c r="M10" i="10"/>
  <c r="L10"/>
  <c r="L16" i="21"/>
  <c r="M16"/>
  <c r="M16" i="9"/>
  <c r="L16"/>
  <c r="C16" i="19" l="1"/>
  <c r="B16"/>
  <c r="B16" i="18"/>
  <c r="C16"/>
  <c r="C16" i="17"/>
  <c r="B16"/>
  <c r="C16" i="16"/>
  <c r="B16"/>
  <c r="N10" i="15"/>
  <c r="A16"/>
  <c r="N10" i="14"/>
  <c r="A16"/>
  <c r="F16" i="13"/>
  <c r="G16"/>
  <c r="D16" i="12"/>
  <c r="E16"/>
  <c r="I16" i="11"/>
  <c r="H16"/>
  <c r="N10" i="10"/>
  <c r="A16"/>
  <c r="N16" i="9"/>
  <c r="A22"/>
  <c r="N16" i="21"/>
  <c r="A22"/>
  <c r="E16" i="19" l="1"/>
  <c r="D16"/>
  <c r="E16" i="18"/>
  <c r="D16"/>
  <c r="E16" i="17"/>
  <c r="D16"/>
  <c r="E16" i="16"/>
  <c r="D16"/>
  <c r="B16" i="15"/>
  <c r="C16"/>
  <c r="C16" i="14"/>
  <c r="B16"/>
  <c r="H16" i="13"/>
  <c r="I16"/>
  <c r="G16" i="12"/>
  <c r="F16"/>
  <c r="K16" i="11"/>
  <c r="J16"/>
  <c r="B16" i="10"/>
  <c r="C16"/>
  <c r="B22" i="9"/>
  <c r="C22"/>
  <c r="B22" i="21"/>
  <c r="C22"/>
  <c r="G16" i="19" l="1"/>
  <c r="F16"/>
  <c r="F16" i="18"/>
  <c r="G16"/>
  <c r="G16" i="17"/>
  <c r="F16"/>
  <c r="G16" i="16"/>
  <c r="F16"/>
  <c r="D16" i="15"/>
  <c r="E16"/>
  <c r="E16" i="14"/>
  <c r="D16"/>
  <c r="K16" i="13"/>
  <c r="J16"/>
  <c r="H16" i="12"/>
  <c r="I16"/>
  <c r="L16" i="11"/>
  <c r="M16"/>
  <c r="E16" i="10"/>
  <c r="D16"/>
  <c r="E22" i="21"/>
  <c r="D22"/>
  <c r="D22" i="9"/>
  <c r="E22"/>
  <c r="H16" i="19" l="1"/>
  <c r="I16"/>
  <c r="H16" i="18"/>
  <c r="I16"/>
  <c r="I16" i="17"/>
  <c r="H16"/>
  <c r="H16" i="16"/>
  <c r="I16"/>
  <c r="F16" i="15"/>
  <c r="G16"/>
  <c r="F16" i="14"/>
  <c r="G16"/>
  <c r="L16" i="13"/>
  <c r="M16"/>
  <c r="J16" i="12"/>
  <c r="K16"/>
  <c r="A22" i="11"/>
  <c r="N16"/>
  <c r="F16" i="10"/>
  <c r="G16"/>
  <c r="F22" i="21"/>
  <c r="G22"/>
  <c r="F22" i="9"/>
  <c r="G22"/>
  <c r="K16" i="19" l="1"/>
  <c r="J16"/>
  <c r="J16" i="18"/>
  <c r="K16"/>
  <c r="K16" i="17"/>
  <c r="J16"/>
  <c r="K16" i="16"/>
  <c r="J16"/>
  <c r="H16" i="15"/>
  <c r="I16"/>
  <c r="H16" i="14"/>
  <c r="I16"/>
  <c r="N16" i="13"/>
  <c r="A22"/>
  <c r="M16" i="12"/>
  <c r="L16"/>
  <c r="B22" i="11"/>
  <c r="C22"/>
  <c r="I16" i="10"/>
  <c r="H16"/>
  <c r="H22" i="9"/>
  <c r="I22"/>
  <c r="I22" i="21"/>
  <c r="H22"/>
  <c r="M16" i="19" l="1"/>
  <c r="L16"/>
  <c r="L16" i="18"/>
  <c r="M16"/>
  <c r="M16" i="17"/>
  <c r="L16"/>
  <c r="M16" i="16"/>
  <c r="L16"/>
  <c r="K16" i="15"/>
  <c r="J16"/>
  <c r="J16" i="14"/>
  <c r="K16"/>
  <c r="B22" i="13"/>
  <c r="C22"/>
  <c r="A22" i="12"/>
  <c r="N16"/>
  <c r="E22" i="11"/>
  <c r="D22"/>
  <c r="K16" i="10"/>
  <c r="J16"/>
  <c r="J22" i="21"/>
  <c r="K22"/>
  <c r="K22" i="9"/>
  <c r="J22"/>
  <c r="A22" i="19" l="1"/>
  <c r="N16"/>
  <c r="N16" i="18"/>
  <c r="A22"/>
  <c r="N16" i="17"/>
  <c r="A22"/>
  <c r="A22" i="16"/>
  <c r="N16"/>
  <c r="L16" i="15"/>
  <c r="M16"/>
  <c r="M16" i="14"/>
  <c r="L16"/>
  <c r="E22" i="13"/>
  <c r="D22"/>
  <c r="C22" i="12"/>
  <c r="B22"/>
  <c r="F22" i="11"/>
  <c r="G22"/>
  <c r="M16" i="10"/>
  <c r="L16"/>
  <c r="M22" i="21"/>
  <c r="L22"/>
  <c r="M22" i="9"/>
  <c r="L22"/>
  <c r="B22" i="19" l="1"/>
  <c r="C22"/>
  <c r="B22" i="18"/>
  <c r="C22"/>
  <c r="C22" i="17"/>
  <c r="B22"/>
  <c r="B22" i="16"/>
  <c r="C22"/>
  <c r="N16" i="15"/>
  <c r="A22"/>
  <c r="A22" i="14"/>
  <c r="N16"/>
  <c r="G22" i="13"/>
  <c r="F22"/>
  <c r="D22" i="12"/>
  <c r="E22"/>
  <c r="I22" i="11"/>
  <c r="H22"/>
  <c r="A22" i="10"/>
  <c r="N16"/>
  <c r="N22" i="21"/>
  <c r="A28"/>
  <c r="A28" i="9"/>
  <c r="N22"/>
  <c r="E22" i="19" l="1"/>
  <c r="D22"/>
  <c r="E22" i="18"/>
  <c r="D22"/>
  <c r="E22" i="17"/>
  <c r="D22"/>
  <c r="E22" i="16"/>
  <c r="D22"/>
  <c r="B22" i="15"/>
  <c r="C22"/>
  <c r="C22" i="14"/>
  <c r="B22"/>
  <c r="H22" i="13"/>
  <c r="I22"/>
  <c r="G22" i="12"/>
  <c r="F22"/>
  <c r="K22" i="11"/>
  <c r="J22"/>
  <c r="B22" i="10"/>
  <c r="C22"/>
  <c r="B28" i="9"/>
  <c r="C28"/>
  <c r="C28" i="21"/>
  <c r="B28"/>
  <c r="G22" i="19" l="1"/>
  <c r="F22"/>
  <c r="G22" i="18"/>
  <c r="F22"/>
  <c r="F22" i="17"/>
  <c r="G22"/>
  <c r="F22" i="16"/>
  <c r="G22"/>
  <c r="D22" i="15"/>
  <c r="E22"/>
  <c r="E22" i="14"/>
  <c r="D22"/>
  <c r="K22" i="13"/>
  <c r="J22"/>
  <c r="H22" i="12"/>
  <c r="I22"/>
  <c r="M22" i="11"/>
  <c r="L22"/>
  <c r="D22" i="10"/>
  <c r="E22"/>
  <c r="E28" i="21"/>
  <c r="D28"/>
  <c r="D28" i="9"/>
  <c r="E28"/>
  <c r="H22" i="19" l="1"/>
  <c r="I22"/>
  <c r="H22" i="18"/>
  <c r="I22"/>
  <c r="H22" i="17"/>
  <c r="I22"/>
  <c r="I22" i="16"/>
  <c r="H22"/>
  <c r="G22" i="15"/>
  <c r="F22"/>
  <c r="G22" i="14"/>
  <c r="F22"/>
  <c r="M22" i="13"/>
  <c r="L22"/>
  <c r="J22" i="12"/>
  <c r="K22"/>
  <c r="N22" i="11"/>
  <c r="A28"/>
  <c r="G22" i="10"/>
  <c r="F22"/>
  <c r="G28" i="21"/>
  <c r="F28"/>
  <c r="G28" i="9"/>
  <c r="F28"/>
  <c r="J22" i="19" l="1"/>
  <c r="K22"/>
  <c r="K22" i="18"/>
  <c r="J22"/>
  <c r="J22" i="17"/>
  <c r="K22"/>
  <c r="K22" i="16"/>
  <c r="J22"/>
  <c r="H22" i="15"/>
  <c r="I22"/>
  <c r="I22" i="14"/>
  <c r="H22"/>
  <c r="A28" i="13"/>
  <c r="N22"/>
  <c r="L22" i="12"/>
  <c r="M22"/>
  <c r="B28" i="11"/>
  <c r="C28"/>
  <c r="I22" i="10"/>
  <c r="H22"/>
  <c r="I28" i="9"/>
  <c r="H28"/>
  <c r="H28" i="21"/>
  <c r="I28"/>
  <c r="M22" i="19" l="1"/>
  <c r="L22"/>
  <c r="L22" i="18"/>
  <c r="M22"/>
  <c r="M22" i="17"/>
  <c r="L22"/>
  <c r="L22" i="16"/>
  <c r="M22"/>
  <c r="K22" i="15"/>
  <c r="J22"/>
  <c r="J22" i="14"/>
  <c r="K22"/>
  <c r="B28" i="13"/>
  <c r="C28"/>
  <c r="N22" i="12"/>
  <c r="A28"/>
  <c r="E28" i="11"/>
  <c r="D28"/>
  <c r="J22" i="10"/>
  <c r="K22"/>
  <c r="J28" i="9"/>
  <c r="K28"/>
  <c r="K28" i="21"/>
  <c r="J28"/>
  <c r="A28" i="19" l="1"/>
  <c r="N22"/>
  <c r="A28" i="18"/>
  <c r="N22"/>
  <c r="A28" i="17"/>
  <c r="N22"/>
  <c r="N22" i="16"/>
  <c r="A28"/>
  <c r="M22" i="15"/>
  <c r="L22"/>
  <c r="L22" i="14"/>
  <c r="M22"/>
  <c r="D28" i="13"/>
  <c r="E28"/>
  <c r="C28" i="12"/>
  <c r="B28"/>
  <c r="F28" i="11"/>
  <c r="G28"/>
  <c r="M22" i="10"/>
  <c r="L22"/>
  <c r="M28" i="9"/>
  <c r="L28"/>
  <c r="L28" i="21"/>
  <c r="M28"/>
  <c r="B28" i="19" l="1"/>
  <c r="C28"/>
  <c r="C28" i="18"/>
  <c r="B28"/>
  <c r="B28" i="17"/>
  <c r="C28"/>
  <c r="C28" i="16"/>
  <c r="B28"/>
  <c r="A28" i="15"/>
  <c r="N22"/>
  <c r="A28" i="14"/>
  <c r="N22"/>
  <c r="F28" i="13"/>
  <c r="G28"/>
  <c r="D28" i="12"/>
  <c r="E28"/>
  <c r="H28" i="11"/>
  <c r="I28"/>
  <c r="A28" i="10"/>
  <c r="N22"/>
  <c r="N28" i="21"/>
  <c r="A34"/>
  <c r="N28" i="9"/>
  <c r="A34"/>
  <c r="E28" i="19" l="1"/>
  <c r="D28"/>
  <c r="E28" i="18"/>
  <c r="D28"/>
  <c r="E28" i="17"/>
  <c r="D28"/>
  <c r="D28" i="16"/>
  <c r="E28"/>
  <c r="C28" i="15"/>
  <c r="B28"/>
  <c r="B28" i="14"/>
  <c r="C28"/>
  <c r="I28" i="13"/>
  <c r="H28"/>
  <c r="G28" i="12"/>
  <c r="F28"/>
  <c r="J28" i="11"/>
  <c r="K28"/>
  <c r="C28" i="10"/>
  <c r="B28"/>
  <c r="B34" i="9"/>
  <c r="C34"/>
  <c r="D34" s="1"/>
  <c r="C34" i="21"/>
  <c r="D34" s="1"/>
  <c r="B34"/>
  <c r="F28" i="19" l="1"/>
  <c r="G28"/>
  <c r="G28" i="18"/>
  <c r="F28"/>
  <c r="F28" i="17"/>
  <c r="G28"/>
  <c r="F28" i="16"/>
  <c r="G28"/>
  <c r="D28" i="15"/>
  <c r="E28"/>
  <c r="D28" i="14"/>
  <c r="E28"/>
  <c r="J28" i="13"/>
  <c r="K28"/>
  <c r="H28" i="12"/>
  <c r="I28"/>
  <c r="M28" i="11"/>
  <c r="L28"/>
  <c r="D28" i="10"/>
  <c r="E28"/>
  <c r="I28" i="19" l="1"/>
  <c r="H28"/>
  <c r="H28" i="18"/>
  <c r="I28"/>
  <c r="H28" i="17"/>
  <c r="I28"/>
  <c r="H28" i="16"/>
  <c r="I28"/>
  <c r="G28" i="15"/>
  <c r="F28"/>
  <c r="G28" i="14"/>
  <c r="F28"/>
  <c r="M28" i="13"/>
  <c r="L28"/>
  <c r="K28" i="12"/>
  <c r="J28"/>
  <c r="N28" i="11"/>
  <c r="A34"/>
  <c r="G28" i="10"/>
  <c r="F28"/>
  <c r="K28" i="19" l="1"/>
  <c r="J28"/>
  <c r="J28" i="18"/>
  <c r="K28"/>
  <c r="J28" i="17"/>
  <c r="K28"/>
  <c r="K28" i="16"/>
  <c r="J28"/>
  <c r="I28" i="15"/>
  <c r="H28"/>
  <c r="H28" i="14"/>
  <c r="I28"/>
  <c r="N28" i="13"/>
  <c r="A34"/>
  <c r="M28" i="12"/>
  <c r="L28"/>
  <c r="B34" i="11"/>
  <c r="C34"/>
  <c r="D34" s="1"/>
  <c r="H28" i="10"/>
  <c r="I28"/>
  <c r="M28" i="19" l="1"/>
  <c r="L28"/>
  <c r="M28" i="18"/>
  <c r="L28"/>
  <c r="M28" i="17"/>
  <c r="L28"/>
  <c r="M28" i="16"/>
  <c r="L28"/>
  <c r="J28" i="15"/>
  <c r="K28"/>
  <c r="K28" i="14"/>
  <c r="J28"/>
  <c r="B34" i="13"/>
  <c r="C34"/>
  <c r="D34" s="1"/>
  <c r="N28" i="12"/>
  <c r="A34"/>
  <c r="J28" i="10"/>
  <c r="K28"/>
  <c r="A34" i="19" l="1"/>
  <c r="N28"/>
  <c r="N28" i="18"/>
  <c r="A34"/>
  <c r="A34" i="17"/>
  <c r="N28"/>
  <c r="A34" i="16"/>
  <c r="N28"/>
  <c r="L28" i="15"/>
  <c r="M28"/>
  <c r="L28" i="14"/>
  <c r="M28"/>
  <c r="B34" i="12"/>
  <c r="C34"/>
  <c r="D34" s="1"/>
  <c r="M28" i="10"/>
  <c r="L28"/>
  <c r="C34" i="19" l="1"/>
  <c r="D34" s="1"/>
  <c r="B34"/>
  <c r="C34" i="18"/>
  <c r="D34" s="1"/>
  <c r="B34"/>
  <c r="B34" i="17"/>
  <c r="C34"/>
  <c r="D34" s="1"/>
  <c r="B34" i="16"/>
  <c r="C34"/>
  <c r="D34" s="1"/>
  <c r="A34" i="15"/>
  <c r="N28"/>
  <c r="N28" i="14"/>
  <c r="A34"/>
  <c r="N28" i="10"/>
  <c r="A34"/>
  <c r="C34" i="15" l="1"/>
  <c r="D34" s="1"/>
  <c r="B34"/>
  <c r="B34" i="14"/>
  <c r="C34"/>
  <c r="D34" s="1"/>
  <c r="C34" i="10"/>
  <c r="D34" s="1"/>
  <c r="B34"/>
</calcChain>
</file>

<file path=xl/comments1.xml><?xml version="1.0" encoding="utf-8"?>
<comments xmlns="http://schemas.openxmlformats.org/spreadsheetml/2006/main">
  <authors>
    <author>Patrice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Utiliser le bouton pour changer d'année</t>
        </r>
      </text>
    </comment>
  </commentList>
</comments>
</file>

<file path=xl/sharedStrings.xml><?xml version="1.0" encoding="utf-8"?>
<sst xmlns="http://schemas.openxmlformats.org/spreadsheetml/2006/main" count="994" uniqueCount="47">
  <si>
    <t/>
  </si>
  <si>
    <t>Notes</t>
  </si>
  <si>
    <t>Programmation Cap Maths</t>
  </si>
  <si>
    <t>Dimanche</t>
  </si>
  <si>
    <t>Lundi</t>
  </si>
  <si>
    <t>Mardi</t>
  </si>
  <si>
    <t>Mercredi</t>
  </si>
  <si>
    <t>Jeudi</t>
  </si>
  <si>
    <t>Vendredi</t>
  </si>
  <si>
    <t>Samedi</t>
  </si>
  <si>
    <t>Férié</t>
  </si>
  <si>
    <t>Nom</t>
  </si>
  <si>
    <t>Jour</t>
  </si>
  <si>
    <t>Mois</t>
  </si>
  <si>
    <t>Date</t>
  </si>
  <si>
    <t>Titre</t>
  </si>
  <si>
    <t>Calcul de Pâques (Butcher)</t>
  </si>
  <si>
    <t>Jour de l'an</t>
  </si>
  <si>
    <t>Siècle-1</t>
  </si>
  <si>
    <t>Fête du travail</t>
  </si>
  <si>
    <t>Nombre d'or-1</t>
  </si>
  <si>
    <t>Fêtes</t>
  </si>
  <si>
    <t>Victoire 1945</t>
  </si>
  <si>
    <t>Année courte</t>
  </si>
  <si>
    <t>Fête Nationale</t>
  </si>
  <si>
    <t>H</t>
  </si>
  <si>
    <t>fixes</t>
  </si>
  <si>
    <t>Assomption</t>
  </si>
  <si>
    <t>L</t>
  </si>
  <si>
    <t>Toussaint</t>
  </si>
  <si>
    <t>M</t>
  </si>
  <si>
    <t>Armistice 1918</t>
  </si>
  <si>
    <t>P</t>
  </si>
  <si>
    <t>Noël</t>
  </si>
  <si>
    <t>Pâques</t>
  </si>
  <si>
    <t>Lundi de Pâques</t>
  </si>
  <si>
    <t>L. de Pâques</t>
  </si>
  <si>
    <t>Pâques + 1</t>
  </si>
  <si>
    <t>Ascension</t>
  </si>
  <si>
    <t>Pâques + 39</t>
  </si>
  <si>
    <t>mobiles</t>
  </si>
  <si>
    <t>Pentecôte</t>
  </si>
  <si>
    <t>Pâques + 49</t>
  </si>
  <si>
    <t>Lundi de Pentecôte</t>
  </si>
  <si>
    <t>L. de Pentecôte</t>
  </si>
  <si>
    <t>Pâques + 50</t>
  </si>
  <si>
    <t xml:space="preserve">Fêtes pour    </t>
  </si>
</sst>
</file>

<file path=xl/styles.xml><?xml version="1.0" encoding="utf-8"?>
<styleSheet xmlns="http://schemas.openxmlformats.org/spreadsheetml/2006/main">
  <numFmts count="2">
    <numFmt numFmtId="164" formatCode="d"/>
    <numFmt numFmtId="165" formatCode="dd/mm/yyyy"/>
  </numFmts>
  <fonts count="25">
    <font>
      <sz val="10"/>
      <name val="Arial"/>
      <family val="2"/>
    </font>
    <font>
      <sz val="16"/>
      <color theme="4" tint="-0.249977111117893"/>
      <name val="Arial"/>
      <family val="2"/>
      <scheme val="major"/>
    </font>
    <font>
      <sz val="42"/>
      <color theme="4"/>
      <name val="Arial"/>
      <family val="2"/>
      <scheme val="major"/>
    </font>
    <font>
      <sz val="48"/>
      <color indexed="60"/>
      <name val="Arial"/>
      <family val="2"/>
      <scheme val="major"/>
    </font>
    <font>
      <sz val="48"/>
      <color indexed="60"/>
      <name val="Century Gothic"/>
      <family val="2"/>
    </font>
    <font>
      <b/>
      <sz val="12"/>
      <color theme="4" tint="-0.249977111117893"/>
      <name val="Arial"/>
      <family val="2"/>
      <scheme val="major"/>
    </font>
    <font>
      <b/>
      <sz val="12"/>
      <color theme="1" tint="0.34998626667073579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b/>
      <sz val="14"/>
      <color theme="1" tint="0.249977111117893"/>
      <name val="Arial"/>
      <family val="2"/>
      <scheme val="minor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sz val="8"/>
      <color theme="1" tint="0.34998626667073579"/>
      <name val="Tahoma"/>
      <family val="2"/>
    </font>
    <font>
      <u/>
      <sz val="8"/>
      <color indexed="12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  <font>
      <sz val="12"/>
      <color theme="4"/>
      <name val="Arial"/>
      <family val="2"/>
      <scheme val="major"/>
    </font>
    <font>
      <sz val="12"/>
      <color theme="0" tint="-4.9989318521683403E-2"/>
      <name val="Arial"/>
      <family val="2"/>
      <scheme val="major"/>
    </font>
    <font>
      <sz val="9"/>
      <name val="Arial Narrow"/>
      <family val="2"/>
    </font>
    <font>
      <b/>
      <sz val="9"/>
      <name val="Arial Narrow"/>
      <family val="2"/>
    </font>
    <font>
      <b/>
      <sz val="28"/>
      <name val="Arial Narrow"/>
      <family val="2"/>
    </font>
    <font>
      <b/>
      <sz val="9"/>
      <color theme="4" tint="-0.249977111117893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Border="1"/>
    <xf numFmtId="164" fontId="7" fillId="3" borderId="1" xfId="0" applyNumberFormat="1" applyFont="1" applyFill="1" applyBorder="1" applyAlignment="1">
      <alignment horizontal="center" vertical="center" shrinkToFit="1"/>
    </xf>
    <xf numFmtId="164" fontId="8" fillId="2" borderId="1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14" fontId="2" fillId="0" borderId="0" xfId="0" applyNumberFormat="1" applyFont="1" applyFill="1" applyBorder="1" applyAlignment="1">
      <alignment horizontal="centerContinuous" vertical="center"/>
    </xf>
    <xf numFmtId="14" fontId="18" fillId="0" borderId="0" xfId="0" applyNumberFormat="1" applyFont="1" applyFill="1" applyBorder="1" applyAlignment="1">
      <alignment horizontal="centerContinuous" vertical="center"/>
    </xf>
    <xf numFmtId="14" fontId="19" fillId="0" borderId="0" xfId="0" applyNumberFormat="1" applyFont="1" applyFill="1" applyBorder="1" applyAlignment="1">
      <alignment horizontal="centerContinuous" vertical="center"/>
    </xf>
    <xf numFmtId="0" fontId="11" fillId="0" borderId="8" xfId="0" applyNumberFormat="1" applyFont="1" applyFill="1" applyBorder="1" applyAlignment="1">
      <alignment horizontal="left" vertical="center" indent="1"/>
    </xf>
    <xf numFmtId="0" fontId="9" fillId="0" borderId="9" xfId="0" applyNumberFormat="1" applyFont="1" applyFill="1" applyBorder="1"/>
    <xf numFmtId="0" fontId="9" fillId="0" borderId="1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vertical="center"/>
    </xf>
    <xf numFmtId="0" fontId="9" fillId="0" borderId="3" xfId="0" applyNumberFormat="1" applyFont="1" applyFill="1" applyBorder="1"/>
    <xf numFmtId="0" fontId="9" fillId="0" borderId="0" xfId="0" applyNumberFormat="1" applyFont="1" applyFill="1" applyBorder="1"/>
    <xf numFmtId="0" fontId="10" fillId="0" borderId="4" xfId="0" applyNumberFormat="1" applyFont="1" applyBorder="1" applyAlignment="1">
      <alignment horizontal="right" vertical="center"/>
    </xf>
    <xf numFmtId="0" fontId="9" fillId="0" borderId="12" xfId="1" applyNumberFormat="1" applyFont="1" applyBorder="1" applyAlignment="1" applyProtection="1">
      <alignment horizontal="left" vertical="center"/>
    </xf>
    <xf numFmtId="0" fontId="9" fillId="0" borderId="13" xfId="1" applyNumberFormat="1" applyFont="1" applyBorder="1" applyAlignment="1" applyProtection="1">
      <alignment vertical="center"/>
    </xf>
    <xf numFmtId="0" fontId="20" fillId="0" borderId="0" xfId="0" applyFont="1" applyFill="1"/>
    <xf numFmtId="0" fontId="21" fillId="0" borderId="0" xfId="0" applyFont="1" applyFill="1"/>
    <xf numFmtId="0" fontId="20" fillId="0" borderId="22" xfId="0" applyFont="1" applyFill="1" applyBorder="1" applyAlignment="1">
      <alignment horizontal="center"/>
    </xf>
    <xf numFmtId="0" fontId="20" fillId="0" borderId="32" xfId="0" applyNumberFormat="1" applyFont="1" applyFill="1" applyBorder="1" applyAlignment="1">
      <alignment horizontal="center"/>
    </xf>
    <xf numFmtId="165" fontId="20" fillId="0" borderId="32" xfId="0" applyNumberFormat="1" applyFont="1" applyFill="1" applyBorder="1" applyAlignment="1">
      <alignment horizontal="center"/>
    </xf>
    <xf numFmtId="0" fontId="20" fillId="0" borderId="45" xfId="0" applyNumberFormat="1" applyFont="1" applyFill="1" applyBorder="1" applyAlignment="1">
      <alignment horizontal="center"/>
    </xf>
    <xf numFmtId="14" fontId="20" fillId="0" borderId="18" xfId="0" applyNumberFormat="1" applyFont="1" applyFill="1" applyBorder="1" applyAlignment="1">
      <alignment horizontal="left"/>
    </xf>
    <xf numFmtId="0" fontId="20" fillId="0" borderId="42" xfId="0" applyFont="1" applyFill="1" applyBorder="1" applyAlignment="1">
      <alignment horizontal="center"/>
    </xf>
    <xf numFmtId="14" fontId="20" fillId="0" borderId="34" xfId="0" applyNumberFormat="1" applyFont="1" applyFill="1" applyBorder="1" applyAlignment="1">
      <alignment horizontal="left"/>
    </xf>
    <xf numFmtId="0" fontId="23" fillId="3" borderId="2" xfId="0" applyNumberFormat="1" applyFont="1" applyFill="1" applyBorder="1" applyAlignment="1">
      <alignment horizontal="center" vertical="center" shrinkToFit="1"/>
    </xf>
    <xf numFmtId="0" fontId="23" fillId="2" borderId="2" xfId="0" applyNumberFormat="1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Continuous"/>
    </xf>
    <xf numFmtId="0" fontId="20" fillId="0" borderId="21" xfId="0" applyFont="1" applyFill="1" applyBorder="1" applyAlignment="1">
      <alignment horizontal="centerContinuous"/>
    </xf>
    <xf numFmtId="0" fontId="20" fillId="0" borderId="17" xfId="0" applyFont="1" applyFill="1" applyBorder="1" applyAlignment="1">
      <alignment horizontal="centerContinuous"/>
    </xf>
    <xf numFmtId="0" fontId="20" fillId="0" borderId="19" xfId="0" applyFont="1" applyFill="1" applyBorder="1" applyAlignment="1">
      <alignment horizontal="right"/>
    </xf>
    <xf numFmtId="165" fontId="20" fillId="0" borderId="23" xfId="0" applyNumberFormat="1" applyFont="1" applyFill="1" applyBorder="1" applyAlignment="1">
      <alignment horizontal="center"/>
    </xf>
    <xf numFmtId="0" fontId="20" fillId="0" borderId="28" xfId="0" applyFont="1" applyFill="1" applyBorder="1" applyAlignment="1">
      <alignment horizontal="right"/>
    </xf>
    <xf numFmtId="0" fontId="20" fillId="0" borderId="29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Continuous"/>
    </xf>
    <xf numFmtId="0" fontId="20" fillId="0" borderId="31" xfId="0" applyFont="1" applyFill="1" applyBorder="1" applyAlignment="1">
      <alignment horizontal="right"/>
    </xf>
    <xf numFmtId="0" fontId="20" fillId="0" borderId="32" xfId="0" applyFont="1" applyFill="1" applyBorder="1" applyAlignment="1">
      <alignment horizontal="center"/>
    </xf>
    <xf numFmtId="165" fontId="20" fillId="0" borderId="33" xfId="0" applyNumberFormat="1" applyFont="1" applyFill="1" applyBorder="1" applyAlignment="1">
      <alignment horizontal="center"/>
    </xf>
    <xf numFmtId="14" fontId="20" fillId="0" borderId="29" xfId="0" applyNumberFormat="1" applyFont="1" applyFill="1" applyBorder="1" applyAlignment="1">
      <alignment horizontal="left"/>
    </xf>
    <xf numFmtId="0" fontId="20" fillId="0" borderId="37" xfId="0" applyFont="1" applyFill="1" applyBorder="1" applyAlignment="1">
      <alignment horizontal="right"/>
    </xf>
    <xf numFmtId="0" fontId="20" fillId="0" borderId="38" xfId="0" applyFont="1" applyFill="1" applyBorder="1" applyAlignment="1">
      <alignment horizontal="center"/>
    </xf>
    <xf numFmtId="165" fontId="20" fillId="0" borderId="39" xfId="0" applyNumberFormat="1" applyFont="1" applyFill="1" applyBorder="1" applyAlignment="1">
      <alignment horizontal="center"/>
    </xf>
    <xf numFmtId="14" fontId="20" fillId="0" borderId="40" xfId="0" applyNumberFormat="1" applyFont="1" applyFill="1" applyBorder="1" applyAlignment="1">
      <alignment horizontal="left"/>
    </xf>
    <xf numFmtId="0" fontId="20" fillId="0" borderId="29" xfId="0" applyNumberFormat="1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0" fontId="20" fillId="0" borderId="41" xfId="0" applyFont="1" applyFill="1" applyBorder="1" applyAlignment="1">
      <alignment horizontal="right"/>
    </xf>
    <xf numFmtId="0" fontId="20" fillId="0" borderId="0" xfId="0" applyFont="1" applyFill="1" applyAlignment="1"/>
    <xf numFmtId="0" fontId="20" fillId="0" borderId="25" xfId="0" applyFont="1" applyFill="1" applyBorder="1" applyAlignment="1">
      <alignment horizontal="right"/>
    </xf>
    <xf numFmtId="165" fontId="20" fillId="0" borderId="26" xfId="0" applyNumberFormat="1" applyFont="1" applyFill="1" applyBorder="1" applyAlignment="1">
      <alignment horizontal="center"/>
    </xf>
    <xf numFmtId="0" fontId="20" fillId="0" borderId="43" xfId="0" applyFont="1" applyFill="1" applyBorder="1" applyAlignment="1">
      <alignment horizontal="right"/>
    </xf>
    <xf numFmtId="165" fontId="20" fillId="0" borderId="44" xfId="0" applyNumberFormat="1" applyFont="1" applyFill="1" applyBorder="1" applyAlignment="1">
      <alignment horizontal="center"/>
    </xf>
    <xf numFmtId="14" fontId="20" fillId="0" borderId="16" xfId="0" applyNumberFormat="1" applyFont="1" applyFill="1" applyBorder="1" applyAlignment="1">
      <alignment horizontal="left"/>
    </xf>
    <xf numFmtId="0" fontId="20" fillId="0" borderId="24" xfId="0" applyFont="1" applyFill="1" applyBorder="1" applyAlignment="1">
      <alignment horizontal="center"/>
    </xf>
    <xf numFmtId="0" fontId="20" fillId="0" borderId="27" xfId="0" applyFont="1" applyFill="1" applyBorder="1" applyAlignment="1">
      <alignment horizontal="right"/>
    </xf>
    <xf numFmtId="165" fontId="20" fillId="0" borderId="45" xfId="0" applyNumberFormat="1" applyFont="1" applyFill="1" applyBorder="1" applyAlignment="1">
      <alignment horizontal="center"/>
    </xf>
    <xf numFmtId="14" fontId="20" fillId="0" borderId="26" xfId="0" applyNumberFormat="1" applyFont="1" applyFill="1" applyBorder="1" applyAlignment="1">
      <alignment horizontal="left"/>
    </xf>
    <xf numFmtId="0" fontId="20" fillId="0" borderId="46" xfId="0" applyFont="1" applyFill="1" applyBorder="1" applyAlignment="1">
      <alignment horizontal="center"/>
    </xf>
    <xf numFmtId="165" fontId="20" fillId="0" borderId="47" xfId="0" applyNumberFormat="1" applyFont="1" applyFill="1" applyBorder="1" applyAlignment="1">
      <alignment horizontal="center"/>
    </xf>
    <xf numFmtId="165" fontId="20" fillId="0" borderId="35" xfId="0" applyNumberFormat="1" applyFont="1" applyFill="1" applyBorder="1" applyAlignment="1">
      <alignment horizontal="center"/>
    </xf>
    <xf numFmtId="165" fontId="20" fillId="0" borderId="36" xfId="0" applyNumberFormat="1" applyFont="1" applyFill="1" applyBorder="1" applyAlignment="1">
      <alignment horizontal="center"/>
    </xf>
    <xf numFmtId="0" fontId="22" fillId="0" borderId="0" xfId="0" applyFont="1" applyFill="1" applyAlignment="1" applyProtection="1">
      <alignment horizontal="center"/>
      <protection locked="0"/>
    </xf>
    <xf numFmtId="0" fontId="20" fillId="0" borderId="0" xfId="0" applyFont="1" applyFill="1" applyBorder="1" applyAlignment="1">
      <alignment horizontal="center"/>
    </xf>
    <xf numFmtId="165" fontId="20" fillId="0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0" fontId="9" fillId="3" borderId="4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9" fillId="3" borderId="5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0" fontId="16" fillId="0" borderId="1" xfId="1" applyNumberFormat="1" applyFont="1" applyBorder="1" applyAlignment="1" applyProtection="1">
      <alignment horizontal="center"/>
    </xf>
    <xf numFmtId="0" fontId="16" fillId="0" borderId="7" xfId="1" applyNumberFormat="1" applyFont="1" applyBorder="1" applyAlignment="1" applyProtection="1">
      <alignment horizontal="center"/>
    </xf>
    <xf numFmtId="0" fontId="16" fillId="0" borderId="2" xfId="1" applyNumberFormat="1" applyFont="1" applyBorder="1" applyAlignment="1" applyProtection="1">
      <alignment horizontal="center"/>
    </xf>
    <xf numFmtId="0" fontId="17" fillId="0" borderId="3" xfId="1" applyNumberFormat="1" applyFont="1" applyFill="1" applyBorder="1" applyAlignment="1" applyProtection="1">
      <alignment horizontal="center" vertical="center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0" borderId="4" xfId="1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4" fillId="0" borderId="13" xfId="1" applyNumberFormat="1" applyFont="1" applyFill="1" applyBorder="1" applyAlignment="1" applyProtection="1">
      <alignment horizontal="right" vertical="center"/>
    </xf>
    <xf numFmtId="0" fontId="15" fillId="0" borderId="5" xfId="1" applyNumberFormat="1" applyFont="1" applyFill="1" applyBorder="1" applyAlignment="1" applyProtection="1">
      <alignment horizontal="center" vertical="center"/>
    </xf>
    <xf numFmtId="0" fontId="15" fillId="0" borderId="11" xfId="1" applyNumberFormat="1" applyFont="1" applyFill="1" applyBorder="1" applyAlignment="1" applyProtection="1">
      <alignment horizontal="center" vertical="center"/>
    </xf>
    <xf numFmtId="0" fontId="15" fillId="0" borderId="6" xfId="1" applyNumberFormat="1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 customBuiltin="1"/>
  </cellStyles>
  <dxfs count="226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O39"/>
  <sheetViews>
    <sheetView showGridLines="0" tabSelected="1" workbookViewId="0"/>
  </sheetViews>
  <sheetFormatPr baseColWidth="10" defaultColWidth="9.140625" defaultRowHeight="12.7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>
      <c r="A1" s="1" t="s">
        <v>2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>
      <c r="A2" s="11">
        <f>Fêtes!L5</f>
        <v>42217</v>
      </c>
      <c r="B2" s="10"/>
      <c r="C2" s="9" t="str">
        <f>PROPER(TEXT(A2,"mmmm aaaa"))</f>
        <v>Août 2015</v>
      </c>
      <c r="D2" s="7"/>
      <c r="E2" s="7"/>
      <c r="F2" s="7"/>
      <c r="G2" s="7"/>
      <c r="H2" s="7"/>
      <c r="I2" s="8"/>
      <c r="J2" s="8"/>
      <c r="K2" s="8"/>
      <c r="L2" s="8"/>
      <c r="M2" s="3"/>
      <c r="N2" s="3"/>
    </row>
    <row r="3" spans="1:15" ht="15.75">
      <c r="A3" s="77" t="s">
        <v>3</v>
      </c>
      <c r="B3" s="77"/>
      <c r="C3" s="82" t="s">
        <v>4</v>
      </c>
      <c r="D3" s="82"/>
      <c r="E3" s="82" t="s">
        <v>5</v>
      </c>
      <c r="F3" s="82"/>
      <c r="G3" s="82" t="s">
        <v>6</v>
      </c>
      <c r="H3" s="82"/>
      <c r="I3" s="82" t="s">
        <v>7</v>
      </c>
      <c r="J3" s="82"/>
      <c r="K3" s="82" t="s">
        <v>8</v>
      </c>
      <c r="L3" s="82"/>
      <c r="M3" s="77" t="s">
        <v>9</v>
      </c>
      <c r="N3" s="77"/>
    </row>
    <row r="4" spans="1:15" ht="18">
      <c r="A4" s="4" t="str">
        <f>IF(TEXT($A$2,"jjjj")=A$3,$A$2,"")</f>
        <v/>
      </c>
      <c r="B4" s="30" t="str">
        <f>IF(A4="","",IFERROR(VLOOKUP(A4,Fêtes!$F$5:$G$30,2,FALSE),""))</f>
        <v/>
      </c>
      <c r="C4" s="5" t="str">
        <f>IF(TEXT($A$2,"jjjj")=C$3,$A$2,IF(A4="","",A4+1))</f>
        <v/>
      </c>
      <c r="D4" s="31" t="str">
        <f>IF(C4="","",IFERROR(VLOOKUP(C4,Fêtes!$F$5:$G$30,2,FALSE),""))</f>
        <v/>
      </c>
      <c r="E4" s="5" t="str">
        <f>IF(TEXT($A$2,"jjjj")=E$3,$A$2,IF(C4="","",C4+1))</f>
        <v/>
      </c>
      <c r="F4" s="31" t="str">
        <f>IF(E4="","",IFERROR(VLOOKUP(E4,Fêtes!$F$5:$G$30,2,FALSE),""))</f>
        <v/>
      </c>
      <c r="G4" s="5" t="str">
        <f>IF(TEXT($A$2,"jjjj")=G$3,$A$2,IF(E4="","",E4+1))</f>
        <v/>
      </c>
      <c r="H4" s="31" t="str">
        <f>IF(G4="","",IFERROR(VLOOKUP(G4,Fêtes!$F$5:$G$30,2,FALSE),""))</f>
        <v/>
      </c>
      <c r="I4" s="5" t="str">
        <f>IF(TEXT($A$2,"jjjj")=I$3,$A$2,IF(G4="","",G4+1))</f>
        <v/>
      </c>
      <c r="J4" s="31" t="str">
        <f>IF(I4="","",IFERROR(VLOOKUP(I4,Fêtes!$F$5:$G$30,2,FALSE),""))</f>
        <v/>
      </c>
      <c r="K4" s="5" t="str">
        <f>IF(TEXT($A$2,"jjjj")=K$3,$A$2,IF(I4="","",I4+1))</f>
        <v/>
      </c>
      <c r="L4" s="31" t="str">
        <f>IF(K4="","",IFERROR(VLOOKUP(K4,Fêtes!$F$5:$G$30,2,FALSE),""))</f>
        <v/>
      </c>
      <c r="M4" s="4">
        <f>IF(TEXT($A$2,"jjjj")=M$3,$A$2,IF(K4="","",K4+1))</f>
        <v>42217</v>
      </c>
      <c r="N4" s="30" t="str">
        <f>IF(M4="","",IFERROR(VLOOKUP(M4,Fêtes!$F$5:$G$30,2,FALSE),""))</f>
        <v/>
      </c>
    </row>
    <row r="5" spans="1:15">
      <c r="A5" s="78"/>
      <c r="B5" s="79"/>
      <c r="C5" s="80"/>
      <c r="D5" s="81"/>
      <c r="E5" s="80"/>
      <c r="F5" s="81"/>
      <c r="G5" s="80"/>
      <c r="H5" s="81"/>
      <c r="I5" s="80"/>
      <c r="J5" s="81"/>
      <c r="K5" s="80"/>
      <c r="L5" s="81"/>
      <c r="M5" s="78"/>
      <c r="N5" s="79"/>
    </row>
    <row r="6" spans="1:15">
      <c r="A6" s="78"/>
      <c r="B6" s="79"/>
      <c r="C6" s="80"/>
      <c r="D6" s="81"/>
      <c r="E6" s="80"/>
      <c r="F6" s="81"/>
      <c r="G6" s="80"/>
      <c r="H6" s="81"/>
      <c r="I6" s="80"/>
      <c r="J6" s="81"/>
      <c r="K6" s="80"/>
      <c r="L6" s="81"/>
      <c r="M6" s="78"/>
      <c r="N6" s="79"/>
    </row>
    <row r="7" spans="1:15">
      <c r="A7" s="78"/>
      <c r="B7" s="79"/>
      <c r="C7" s="80"/>
      <c r="D7" s="81"/>
      <c r="E7" s="80"/>
      <c r="F7" s="81"/>
      <c r="G7" s="80"/>
      <c r="H7" s="81"/>
      <c r="I7" s="80"/>
      <c r="J7" s="81"/>
      <c r="K7" s="80"/>
      <c r="L7" s="81"/>
      <c r="M7" s="78"/>
      <c r="N7" s="79"/>
    </row>
    <row r="8" spans="1:15">
      <c r="A8" s="78"/>
      <c r="B8" s="79"/>
      <c r="C8" s="80"/>
      <c r="D8" s="81"/>
      <c r="E8" s="80"/>
      <c r="F8" s="81"/>
      <c r="G8" s="80"/>
      <c r="H8" s="81"/>
      <c r="I8" s="80"/>
      <c r="J8" s="81"/>
      <c r="K8" s="80"/>
      <c r="L8" s="81"/>
      <c r="M8" s="78"/>
      <c r="N8" s="79"/>
    </row>
    <row r="9" spans="1:15">
      <c r="A9" s="83" t="s">
        <v>0</v>
      </c>
      <c r="B9" s="84"/>
      <c r="C9" s="85"/>
      <c r="D9" s="86"/>
      <c r="E9" s="85" t="s">
        <v>0</v>
      </c>
      <c r="F9" s="86"/>
      <c r="G9" s="85" t="s">
        <v>0</v>
      </c>
      <c r="H9" s="86"/>
      <c r="I9" s="85" t="s">
        <v>0</v>
      </c>
      <c r="J9" s="86"/>
      <c r="K9" s="85" t="s">
        <v>0</v>
      </c>
      <c r="L9" s="86"/>
      <c r="M9" s="83" t="s">
        <v>0</v>
      </c>
      <c r="N9" s="84"/>
    </row>
    <row r="10" spans="1:15" ht="18">
      <c r="A10" s="4">
        <f>M4+1</f>
        <v>42218</v>
      </c>
      <c r="B10" s="30" t="str">
        <f>IF(A10="","",IFERROR(VLOOKUP(A10,Fêtes!$F$5:$G$30,2,FALSE),""))</f>
        <v/>
      </c>
      <c r="C10" s="5">
        <f>A10+1</f>
        <v>42219</v>
      </c>
      <c r="D10" s="31" t="str">
        <f>IF(C10="","",IFERROR(VLOOKUP(C10,Fêtes!$F$5:$G$30,2,FALSE),""))</f>
        <v/>
      </c>
      <c r="E10" s="5">
        <f>C10+1</f>
        <v>42220</v>
      </c>
      <c r="F10" s="31" t="str">
        <f>IF(E10="","",IFERROR(VLOOKUP(E10,Fêtes!$F$5:$G$30,2,FALSE),""))</f>
        <v/>
      </c>
      <c r="G10" s="5">
        <f>E10+1</f>
        <v>42221</v>
      </c>
      <c r="H10" s="31" t="str">
        <f>IF(G10="","",IFERROR(VLOOKUP(G10,Fêtes!$F$5:$G$30,2,FALSE),""))</f>
        <v/>
      </c>
      <c r="I10" s="5">
        <f>G10+1</f>
        <v>42222</v>
      </c>
      <c r="J10" s="31" t="str">
        <f>IF(I10="","",IFERROR(VLOOKUP(I10,Fêtes!$F$5:$G$30,2,FALSE),""))</f>
        <v/>
      </c>
      <c r="K10" s="5">
        <f>I10+1</f>
        <v>42223</v>
      </c>
      <c r="L10" s="31" t="str">
        <f>IF(K10="","",IFERROR(VLOOKUP(K10,Fêtes!$F$5:$G$30,2,FALSE),""))</f>
        <v/>
      </c>
      <c r="M10" s="4">
        <f>K10+1</f>
        <v>42224</v>
      </c>
      <c r="N10" s="30" t="str">
        <f>IF(M10="","",IFERROR(VLOOKUP(M10,Fêtes!$F$5:$G$30,2,FALSE),""))</f>
        <v/>
      </c>
    </row>
    <row r="11" spans="1:15">
      <c r="A11" s="78" t="s">
        <v>0</v>
      </c>
      <c r="B11" s="79"/>
      <c r="C11" s="80"/>
      <c r="D11" s="81"/>
      <c r="E11" s="80"/>
      <c r="F11" s="81"/>
      <c r="G11" s="80"/>
      <c r="H11" s="81"/>
      <c r="I11" s="80"/>
      <c r="J11" s="81"/>
      <c r="K11" s="80"/>
      <c r="L11" s="81"/>
      <c r="M11" s="78" t="s">
        <v>0</v>
      </c>
      <c r="N11" s="79"/>
    </row>
    <row r="12" spans="1:15">
      <c r="A12" s="78" t="s">
        <v>0</v>
      </c>
      <c r="B12" s="79"/>
      <c r="C12" s="80"/>
      <c r="D12" s="81"/>
      <c r="E12" s="80"/>
      <c r="F12" s="81"/>
      <c r="G12" s="80"/>
      <c r="H12" s="81"/>
      <c r="I12" s="80"/>
      <c r="J12" s="81"/>
      <c r="K12" s="80"/>
      <c r="L12" s="81"/>
      <c r="M12" s="78" t="s">
        <v>0</v>
      </c>
      <c r="N12" s="79"/>
    </row>
    <row r="13" spans="1:15">
      <c r="A13" s="78" t="s">
        <v>0</v>
      </c>
      <c r="B13" s="79"/>
      <c r="C13" s="80"/>
      <c r="D13" s="81"/>
      <c r="E13" s="80"/>
      <c r="F13" s="81"/>
      <c r="G13" s="80"/>
      <c r="H13" s="81"/>
      <c r="I13" s="80"/>
      <c r="J13" s="81"/>
      <c r="K13" s="80"/>
      <c r="L13" s="81"/>
      <c r="M13" s="78" t="s">
        <v>0</v>
      </c>
      <c r="N13" s="79"/>
    </row>
    <row r="14" spans="1:15">
      <c r="A14" s="78" t="s">
        <v>0</v>
      </c>
      <c r="B14" s="79"/>
      <c r="C14" s="80"/>
      <c r="D14" s="81"/>
      <c r="E14" s="80"/>
      <c r="F14" s="81"/>
      <c r="G14" s="80"/>
      <c r="H14" s="81"/>
      <c r="I14" s="80"/>
      <c r="J14" s="81"/>
      <c r="K14" s="80"/>
      <c r="L14" s="81"/>
      <c r="M14" s="78" t="s">
        <v>0</v>
      </c>
      <c r="N14" s="79"/>
    </row>
    <row r="15" spans="1:15">
      <c r="A15" s="83" t="s">
        <v>0</v>
      </c>
      <c r="B15" s="84"/>
      <c r="C15" s="85" t="s">
        <v>0</v>
      </c>
      <c r="D15" s="86"/>
      <c r="E15" s="85" t="s">
        <v>0</v>
      </c>
      <c r="F15" s="86"/>
      <c r="G15" s="85"/>
      <c r="H15" s="86"/>
      <c r="I15" s="85" t="s">
        <v>0</v>
      </c>
      <c r="J15" s="86"/>
      <c r="K15" s="85" t="s">
        <v>0</v>
      </c>
      <c r="L15" s="86"/>
      <c r="M15" s="83" t="s">
        <v>0</v>
      </c>
      <c r="N15" s="84"/>
    </row>
    <row r="16" spans="1:15" ht="18">
      <c r="A16" s="4">
        <f>M10+1</f>
        <v>42225</v>
      </c>
      <c r="B16" s="30" t="str">
        <f>IF(A16="","",IFERROR(VLOOKUP(A16,Fêtes!$F$5:$G$30,2,FALSE),""))</f>
        <v/>
      </c>
      <c r="C16" s="5">
        <f>A16+1</f>
        <v>42226</v>
      </c>
      <c r="D16" s="31" t="str">
        <f>IF(C16="","",IFERROR(VLOOKUP(C16,Fêtes!$F$5:$G$30,2,FALSE),""))</f>
        <v/>
      </c>
      <c r="E16" s="5">
        <f>C16+1</f>
        <v>42227</v>
      </c>
      <c r="F16" s="31" t="str">
        <f>IF(E16="","",IFERROR(VLOOKUP(E16,Fêtes!$F$5:$G$30,2,FALSE),""))</f>
        <v/>
      </c>
      <c r="G16" s="5">
        <f>E16+1</f>
        <v>42228</v>
      </c>
      <c r="H16" s="31" t="str">
        <f>IF(G16="","",IFERROR(VLOOKUP(G16,Fêtes!$F$5:$G$30,2,FALSE),""))</f>
        <v/>
      </c>
      <c r="I16" s="5">
        <f>G16+1</f>
        <v>42229</v>
      </c>
      <c r="J16" s="31" t="str">
        <f>IF(I16="","",IFERROR(VLOOKUP(I16,Fêtes!$F$5:$G$30,2,FALSE),""))</f>
        <v/>
      </c>
      <c r="K16" s="5">
        <f>I16+1</f>
        <v>42230</v>
      </c>
      <c r="L16" s="31" t="str">
        <f>IF(K16="","",IFERROR(VLOOKUP(K16,Fêtes!$F$5:$G$30,2,FALSE),""))</f>
        <v/>
      </c>
      <c r="M16" s="4">
        <f>K16+1</f>
        <v>42231</v>
      </c>
      <c r="N16" s="30" t="str">
        <f>IF(M16="","",IFERROR(VLOOKUP(M16,Fêtes!$F$5:$G$30,2,FALSE),""))</f>
        <v>Assomption</v>
      </c>
    </row>
    <row r="17" spans="1:14">
      <c r="A17" s="78" t="s">
        <v>0</v>
      </c>
      <c r="B17" s="79"/>
      <c r="C17" s="80"/>
      <c r="D17" s="81"/>
      <c r="E17" s="80"/>
      <c r="F17" s="81"/>
      <c r="G17" s="80"/>
      <c r="H17" s="81"/>
      <c r="I17" s="80"/>
      <c r="J17" s="81"/>
      <c r="K17" s="80"/>
      <c r="L17" s="81"/>
      <c r="M17" s="78" t="s">
        <v>0</v>
      </c>
      <c r="N17" s="79"/>
    </row>
    <row r="18" spans="1:14">
      <c r="A18" s="78" t="s">
        <v>0</v>
      </c>
      <c r="B18" s="79"/>
      <c r="C18" s="80"/>
      <c r="D18" s="81"/>
      <c r="E18" s="80"/>
      <c r="F18" s="81"/>
      <c r="G18" s="80"/>
      <c r="H18" s="81"/>
      <c r="I18" s="80"/>
      <c r="J18" s="81"/>
      <c r="K18" s="80"/>
      <c r="L18" s="81"/>
      <c r="M18" s="78" t="s">
        <v>0</v>
      </c>
      <c r="N18" s="79"/>
    </row>
    <row r="19" spans="1:14">
      <c r="A19" s="78" t="s">
        <v>0</v>
      </c>
      <c r="B19" s="79"/>
      <c r="C19" s="80"/>
      <c r="D19" s="81"/>
      <c r="E19" s="80"/>
      <c r="F19" s="81"/>
      <c r="G19" s="80"/>
      <c r="H19" s="81"/>
      <c r="I19" s="80"/>
      <c r="J19" s="81"/>
      <c r="K19" s="80"/>
      <c r="L19" s="81"/>
      <c r="M19" s="78" t="s">
        <v>0</v>
      </c>
      <c r="N19" s="79"/>
    </row>
    <row r="20" spans="1:14">
      <c r="A20" s="78" t="s">
        <v>0</v>
      </c>
      <c r="B20" s="79"/>
      <c r="C20" s="80"/>
      <c r="D20" s="81"/>
      <c r="E20" s="80"/>
      <c r="F20" s="81"/>
      <c r="G20" s="80"/>
      <c r="H20" s="81"/>
      <c r="I20" s="80"/>
      <c r="J20" s="81"/>
      <c r="K20" s="80"/>
      <c r="L20" s="81"/>
      <c r="M20" s="78" t="s">
        <v>0</v>
      </c>
      <c r="N20" s="79"/>
    </row>
    <row r="21" spans="1:14">
      <c r="A21" s="83" t="s">
        <v>0</v>
      </c>
      <c r="B21" s="84"/>
      <c r="C21" s="85" t="s">
        <v>0</v>
      </c>
      <c r="D21" s="86"/>
      <c r="E21" s="85" t="s">
        <v>0</v>
      </c>
      <c r="F21" s="86"/>
      <c r="G21" s="85"/>
      <c r="H21" s="86"/>
      <c r="I21" s="85" t="s">
        <v>0</v>
      </c>
      <c r="J21" s="86"/>
      <c r="K21" s="85" t="s">
        <v>0</v>
      </c>
      <c r="L21" s="86"/>
      <c r="M21" s="83" t="s">
        <v>0</v>
      </c>
      <c r="N21" s="84"/>
    </row>
    <row r="22" spans="1:14" ht="18">
      <c r="A22" s="4">
        <f>M16+1</f>
        <v>42232</v>
      </c>
      <c r="B22" s="30" t="str">
        <f>IF(A22="","",IFERROR(VLOOKUP(A22,Fêtes!$F$5:$G$30,2,FALSE),""))</f>
        <v/>
      </c>
      <c r="C22" s="5">
        <f>A22+1</f>
        <v>42233</v>
      </c>
      <c r="D22" s="31" t="str">
        <f>IF(C22="","",IFERROR(VLOOKUP(C22,Fêtes!$F$5:$G$30,2,FALSE),""))</f>
        <v/>
      </c>
      <c r="E22" s="5">
        <f>C22+1</f>
        <v>42234</v>
      </c>
      <c r="F22" s="31" t="str">
        <f>IF(E22="","",IFERROR(VLOOKUP(E22,Fêtes!$F$5:$G$30,2,FALSE),""))</f>
        <v/>
      </c>
      <c r="G22" s="5">
        <f>E22+1</f>
        <v>42235</v>
      </c>
      <c r="H22" s="31" t="str">
        <f>IF(G22="","",IFERROR(VLOOKUP(G22,Fêtes!$F$5:$G$30,2,FALSE),""))</f>
        <v/>
      </c>
      <c r="I22" s="5">
        <f>G22+1</f>
        <v>42236</v>
      </c>
      <c r="J22" s="31" t="str">
        <f>IF(I22="","",IFERROR(VLOOKUP(I22,Fêtes!$F$5:$G$30,2,FALSE),""))</f>
        <v/>
      </c>
      <c r="K22" s="5">
        <f>I22+1</f>
        <v>42237</v>
      </c>
      <c r="L22" s="31" t="str">
        <f>IF(K22="","",IFERROR(VLOOKUP(K22,Fêtes!$F$5:$G$30,2,FALSE),""))</f>
        <v/>
      </c>
      <c r="M22" s="4">
        <f>K22+1</f>
        <v>42238</v>
      </c>
      <c r="N22" s="30" t="str">
        <f>IF(M22="","",IFERROR(VLOOKUP(M22,Fêtes!$F$5:$G$30,2,FALSE),""))</f>
        <v/>
      </c>
    </row>
    <row r="23" spans="1:14">
      <c r="A23" s="78" t="s">
        <v>0</v>
      </c>
      <c r="B23" s="79"/>
      <c r="C23" s="80"/>
      <c r="D23" s="81"/>
      <c r="E23" s="80"/>
      <c r="F23" s="81"/>
      <c r="G23" s="80"/>
      <c r="H23" s="81"/>
      <c r="I23" s="80"/>
      <c r="J23" s="81"/>
      <c r="K23" s="80"/>
      <c r="L23" s="81"/>
      <c r="M23" s="78" t="s">
        <v>0</v>
      </c>
      <c r="N23" s="79"/>
    </row>
    <row r="24" spans="1:14">
      <c r="A24" s="78" t="s">
        <v>0</v>
      </c>
      <c r="B24" s="79"/>
      <c r="C24" s="80"/>
      <c r="D24" s="81"/>
      <c r="E24" s="80"/>
      <c r="F24" s="81"/>
      <c r="G24" s="80"/>
      <c r="H24" s="81"/>
      <c r="I24" s="80"/>
      <c r="J24" s="81"/>
      <c r="K24" s="80"/>
      <c r="L24" s="81"/>
      <c r="M24" s="78" t="s">
        <v>0</v>
      </c>
      <c r="N24" s="79"/>
    </row>
    <row r="25" spans="1:14">
      <c r="A25" s="78" t="s">
        <v>0</v>
      </c>
      <c r="B25" s="79"/>
      <c r="C25" s="80"/>
      <c r="D25" s="81"/>
      <c r="E25" s="80"/>
      <c r="F25" s="81"/>
      <c r="G25" s="80"/>
      <c r="H25" s="81"/>
      <c r="I25" s="80"/>
      <c r="J25" s="81"/>
      <c r="K25" s="80"/>
      <c r="L25" s="81"/>
      <c r="M25" s="78" t="s">
        <v>0</v>
      </c>
      <c r="N25" s="79"/>
    </row>
    <row r="26" spans="1:14">
      <c r="A26" s="78" t="s">
        <v>0</v>
      </c>
      <c r="B26" s="79"/>
      <c r="C26" s="80"/>
      <c r="D26" s="81"/>
      <c r="E26" s="80"/>
      <c r="F26" s="81"/>
      <c r="G26" s="80"/>
      <c r="H26" s="81"/>
      <c r="I26" s="80"/>
      <c r="J26" s="81"/>
      <c r="K26" s="80"/>
      <c r="L26" s="81"/>
      <c r="M26" s="78" t="s">
        <v>0</v>
      </c>
      <c r="N26" s="79"/>
    </row>
    <row r="27" spans="1:14">
      <c r="A27" s="83" t="s">
        <v>0</v>
      </c>
      <c r="B27" s="84"/>
      <c r="C27" s="85" t="s">
        <v>0</v>
      </c>
      <c r="D27" s="86"/>
      <c r="E27" s="85" t="s">
        <v>0</v>
      </c>
      <c r="F27" s="86"/>
      <c r="G27" s="85"/>
      <c r="H27" s="86"/>
      <c r="I27" s="85" t="s">
        <v>0</v>
      </c>
      <c r="J27" s="86"/>
      <c r="K27" s="85" t="s">
        <v>0</v>
      </c>
      <c r="L27" s="86"/>
      <c r="M27" s="83" t="s">
        <v>0</v>
      </c>
      <c r="N27" s="84"/>
    </row>
    <row r="28" spans="1:14" ht="18">
      <c r="A28" s="4">
        <f>IF(M22+1&lt;=EDATE($A$2,1)-1,M22+1,"")</f>
        <v>42239</v>
      </c>
      <c r="B28" s="30" t="str">
        <f>IF(A28="","",IFERROR(VLOOKUP(A28,Fêtes!$F$5:$G$30,2,FALSE),""))</f>
        <v/>
      </c>
      <c r="C28" s="5">
        <f>IF(A28="","",IF(A28+1&lt;=EDATE($A$2,1)-1,A28+1,""))</f>
        <v>42240</v>
      </c>
      <c r="D28" s="31" t="str">
        <f>IF(C28="","",IFERROR(VLOOKUP(C28,Fêtes!$F$5:$G$30,2,FALSE),""))</f>
        <v/>
      </c>
      <c r="E28" s="5">
        <f>IF(C28="","",IF(C28+1&lt;=EDATE($A$2,1)-1,C28+1,""))</f>
        <v>42241</v>
      </c>
      <c r="F28" s="31" t="str">
        <f>IF(E28="","",IFERROR(VLOOKUP(E28,Fêtes!$F$5:$G$30,2,FALSE),""))</f>
        <v/>
      </c>
      <c r="G28" s="5">
        <f>IF(E28="","",IF(E28+1&lt;=EDATE($A$2,1)-1,E28+1,""))</f>
        <v>42242</v>
      </c>
      <c r="H28" s="31" t="str">
        <f>IF(G28="","",IFERROR(VLOOKUP(G28,Fêtes!$F$5:$G$30,2,FALSE),""))</f>
        <v/>
      </c>
      <c r="I28" s="5">
        <f>IF(G28="","",IF(G28+1&lt;=EDATE($A$2,1)-1,G28+1,""))</f>
        <v>42243</v>
      </c>
      <c r="J28" s="31" t="str">
        <f>IF(I28="","",IFERROR(VLOOKUP(I28,Fêtes!$F$5:$G$30,2,FALSE),""))</f>
        <v/>
      </c>
      <c r="K28" s="5">
        <f>IF(I28="","",IF(I28+1&lt;=EDATE($A$2,1)-1,I28+1,""))</f>
        <v>42244</v>
      </c>
      <c r="L28" s="31" t="str">
        <f>IF(K28="","",IFERROR(VLOOKUP(K28,Fêtes!$F$5:$G$30,2,FALSE),""))</f>
        <v/>
      </c>
      <c r="M28" s="4">
        <f>IF(K28="","",IF(K28+1&lt;=EDATE($A$2,1)-1,K28+1,""))</f>
        <v>42245</v>
      </c>
      <c r="N28" s="30" t="str">
        <f>IF(M28="","",IFERROR(VLOOKUP(M28,Fêtes!$F$5:$G$30,2,FALSE),""))</f>
        <v/>
      </c>
    </row>
    <row r="29" spans="1:14">
      <c r="A29" s="78" t="s">
        <v>0</v>
      </c>
      <c r="B29" s="79"/>
      <c r="C29" s="80"/>
      <c r="D29" s="81"/>
      <c r="E29" s="80"/>
      <c r="F29" s="81"/>
      <c r="G29" s="80"/>
      <c r="H29" s="81"/>
      <c r="I29" s="80"/>
      <c r="J29" s="81"/>
      <c r="K29" s="80"/>
      <c r="L29" s="81"/>
      <c r="M29" s="78" t="s">
        <v>0</v>
      </c>
      <c r="N29" s="79"/>
    </row>
    <row r="30" spans="1:14">
      <c r="A30" s="78" t="s">
        <v>0</v>
      </c>
      <c r="B30" s="79"/>
      <c r="C30" s="80"/>
      <c r="D30" s="81"/>
      <c r="E30" s="80"/>
      <c r="F30" s="81"/>
      <c r="G30" s="80"/>
      <c r="H30" s="81"/>
      <c r="I30" s="80"/>
      <c r="J30" s="81"/>
      <c r="K30" s="80"/>
      <c r="L30" s="81"/>
      <c r="M30" s="78" t="s">
        <v>0</v>
      </c>
      <c r="N30" s="79"/>
    </row>
    <row r="31" spans="1:14">
      <c r="A31" s="78" t="s">
        <v>0</v>
      </c>
      <c r="B31" s="79"/>
      <c r="C31" s="80"/>
      <c r="D31" s="81"/>
      <c r="E31" s="80"/>
      <c r="F31" s="81"/>
      <c r="G31" s="80"/>
      <c r="H31" s="81"/>
      <c r="I31" s="80"/>
      <c r="J31" s="81"/>
      <c r="K31" s="80"/>
      <c r="L31" s="81"/>
      <c r="M31" s="78" t="s">
        <v>0</v>
      </c>
      <c r="N31" s="79"/>
    </row>
    <row r="32" spans="1:14">
      <c r="A32" s="78" t="s">
        <v>0</v>
      </c>
      <c r="B32" s="79"/>
      <c r="C32" s="80"/>
      <c r="D32" s="81"/>
      <c r="E32" s="80"/>
      <c r="F32" s="81"/>
      <c r="G32" s="80"/>
      <c r="H32" s="81"/>
      <c r="I32" s="80"/>
      <c r="J32" s="81"/>
      <c r="K32" s="80"/>
      <c r="L32" s="81"/>
      <c r="M32" s="78" t="s">
        <v>0</v>
      </c>
      <c r="N32" s="79"/>
    </row>
    <row r="33" spans="1:14">
      <c r="A33" s="83" t="s">
        <v>0</v>
      </c>
      <c r="B33" s="84"/>
      <c r="C33" s="85" t="s">
        <v>0</v>
      </c>
      <c r="D33" s="86"/>
      <c r="E33" s="85" t="s">
        <v>0</v>
      </c>
      <c r="F33" s="86"/>
      <c r="G33" s="85"/>
      <c r="H33" s="86"/>
      <c r="I33" s="85" t="s">
        <v>0</v>
      </c>
      <c r="J33" s="86"/>
      <c r="K33" s="85" t="s">
        <v>0</v>
      </c>
      <c r="L33" s="86"/>
      <c r="M33" s="83" t="s">
        <v>0</v>
      </c>
      <c r="N33" s="84"/>
    </row>
    <row r="34" spans="1:14" ht="18">
      <c r="A34" s="4">
        <f>IF(M28="","",IF(M28+1&lt;=EDATE($A$2,1)-1,M28+1,""))</f>
        <v>42246</v>
      </c>
      <c r="B34" s="30" t="str">
        <f>IF(A34="","",IFERROR(VLOOKUP(A34,Fêtes!$F$5:$G$30,2,FALSE),""))</f>
        <v/>
      </c>
      <c r="C34" s="5">
        <f>IF(A34="","",IF(A34+1&lt;=EDATE($A$2,1)-1,A34+1,""))</f>
        <v>42247</v>
      </c>
      <c r="D34" s="31" t="str">
        <f>IF(C34="","",IFERROR(VLOOKUP(C34,Fêtes!$F$5:$G$30,2,FALSE),""))</f>
        <v/>
      </c>
      <c r="E34" s="12" t="s">
        <v>1</v>
      </c>
      <c r="F34" s="13"/>
      <c r="G34" s="13"/>
      <c r="H34" s="13"/>
      <c r="I34" s="13"/>
      <c r="J34" s="13"/>
      <c r="K34" s="87"/>
      <c r="L34" s="88"/>
      <c r="M34" s="88"/>
      <c r="N34" s="89"/>
    </row>
    <row r="35" spans="1:14">
      <c r="A35" s="78" t="s">
        <v>0</v>
      </c>
      <c r="B35" s="79"/>
      <c r="C35" s="80"/>
      <c r="D35" s="81"/>
      <c r="E35" s="14"/>
      <c r="F35" s="15"/>
      <c r="G35" s="15"/>
      <c r="H35" s="15"/>
      <c r="I35" s="15"/>
      <c r="J35" s="15"/>
      <c r="K35" s="90"/>
      <c r="L35" s="91"/>
      <c r="M35" s="91"/>
      <c r="N35" s="92"/>
    </row>
    <row r="36" spans="1:14">
      <c r="A36" s="78" t="s">
        <v>0</v>
      </c>
      <c r="B36" s="79"/>
      <c r="C36" s="80"/>
      <c r="D36" s="81"/>
      <c r="E36" s="14"/>
      <c r="F36" s="15"/>
      <c r="G36" s="15"/>
      <c r="H36" s="15"/>
      <c r="I36" s="15"/>
      <c r="J36" s="15"/>
      <c r="K36" s="93"/>
      <c r="L36" s="94"/>
      <c r="M36" s="94"/>
      <c r="N36" s="95"/>
    </row>
    <row r="37" spans="1:14">
      <c r="A37" s="78" t="s">
        <v>0</v>
      </c>
      <c r="B37" s="79"/>
      <c r="C37" s="80"/>
      <c r="D37" s="81"/>
      <c r="E37" s="14"/>
      <c r="F37" s="15"/>
      <c r="G37" s="15"/>
      <c r="H37" s="15"/>
      <c r="I37" s="15"/>
      <c r="J37" s="15"/>
      <c r="K37" s="16"/>
      <c r="L37" s="17"/>
      <c r="M37" s="17"/>
      <c r="N37" s="18"/>
    </row>
    <row r="38" spans="1:14">
      <c r="A38" s="78" t="s">
        <v>0</v>
      </c>
      <c r="B38" s="79"/>
      <c r="C38" s="80"/>
      <c r="D38" s="81"/>
      <c r="E38" s="14"/>
      <c r="F38" s="15"/>
      <c r="G38" s="15"/>
      <c r="H38" s="15"/>
      <c r="I38" s="15"/>
      <c r="J38" s="15"/>
      <c r="K38" s="16"/>
      <c r="L38" s="17"/>
      <c r="M38" s="17"/>
      <c r="N38" s="18"/>
    </row>
    <row r="39" spans="1:14">
      <c r="A39" s="83" t="s">
        <v>0</v>
      </c>
      <c r="B39" s="84"/>
      <c r="C39" s="85" t="s">
        <v>0</v>
      </c>
      <c r="D39" s="86"/>
      <c r="E39" s="19"/>
      <c r="F39" s="20"/>
      <c r="G39" s="20"/>
      <c r="H39" s="20"/>
      <c r="I39" s="96"/>
      <c r="J39" s="96"/>
      <c r="K39" s="97"/>
      <c r="L39" s="98"/>
      <c r="M39" s="98"/>
      <c r="N39" s="99"/>
    </row>
  </sheetData>
  <mergeCells count="198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</mergeCells>
  <conditionalFormatting sqref="C5:D5">
    <cfRule type="expression" dxfId="2267" priority="189">
      <formula>OR(C4="",D4&lt;&gt;"")</formula>
    </cfRule>
  </conditionalFormatting>
  <conditionalFormatting sqref="C4">
    <cfRule type="expression" dxfId="2266" priority="188">
      <formula>OR(C4="",D4&lt;&gt;"")</formula>
    </cfRule>
  </conditionalFormatting>
  <conditionalFormatting sqref="D4">
    <cfRule type="expression" dxfId="2265" priority="187">
      <formula>OR(C4="",D4&lt;&gt;"")</formula>
    </cfRule>
  </conditionalFormatting>
  <conditionalFormatting sqref="C6:D6">
    <cfRule type="expression" dxfId="2264" priority="186">
      <formula>OR(C4="",D4&lt;&gt;"")</formula>
    </cfRule>
  </conditionalFormatting>
  <conditionalFormatting sqref="C7:D7">
    <cfRule type="expression" dxfId="2263" priority="185">
      <formula>OR(C4="",D4&lt;&gt;"")</formula>
    </cfRule>
  </conditionalFormatting>
  <conditionalFormatting sqref="C8:D8">
    <cfRule type="expression" dxfId="2262" priority="184">
      <formula>OR(C4="",D4&lt;&gt;"")</formula>
    </cfRule>
  </conditionalFormatting>
  <conditionalFormatting sqref="C9:D9">
    <cfRule type="expression" dxfId="2261" priority="183">
      <formula>OR(C4="",D4&lt;&gt;"")</formula>
    </cfRule>
  </conditionalFormatting>
  <conditionalFormatting sqref="C11:D11">
    <cfRule type="expression" dxfId="2260" priority="182">
      <formula>OR(C10="",D10&lt;&gt;"")</formula>
    </cfRule>
  </conditionalFormatting>
  <conditionalFormatting sqref="C10">
    <cfRule type="expression" dxfId="2259" priority="181">
      <formula>OR(C10="",D10&lt;&gt;"")</formula>
    </cfRule>
  </conditionalFormatting>
  <conditionalFormatting sqref="D10">
    <cfRule type="expression" dxfId="2258" priority="180">
      <formula>OR(C10="",D10&lt;&gt;"")</formula>
    </cfRule>
  </conditionalFormatting>
  <conditionalFormatting sqref="C12:D12">
    <cfRule type="expression" dxfId="2257" priority="179">
      <formula>OR(C10="",D10&lt;&gt;"")</formula>
    </cfRule>
  </conditionalFormatting>
  <conditionalFormatting sqref="C13:D13">
    <cfRule type="expression" dxfId="2256" priority="178">
      <formula>OR(C10="",D10&lt;&gt;"")</formula>
    </cfRule>
  </conditionalFormatting>
  <conditionalFormatting sqref="C14:D14">
    <cfRule type="expression" dxfId="2255" priority="177">
      <formula>OR(C10="",D10&lt;&gt;"")</formula>
    </cfRule>
  </conditionalFormatting>
  <conditionalFormatting sqref="C15:D15">
    <cfRule type="expression" dxfId="2254" priority="176">
      <formula>OR(C10="",D10&lt;&gt;"")</formula>
    </cfRule>
  </conditionalFormatting>
  <conditionalFormatting sqref="C17:D17">
    <cfRule type="expression" dxfId="2253" priority="175">
      <formula>OR(C16="",D16&lt;&gt;"")</formula>
    </cfRule>
  </conditionalFormatting>
  <conditionalFormatting sqref="C16">
    <cfRule type="expression" dxfId="2252" priority="174">
      <formula>OR(C16="",D16&lt;&gt;"")</formula>
    </cfRule>
  </conditionalFormatting>
  <conditionalFormatting sqref="D16">
    <cfRule type="expression" dxfId="2251" priority="173">
      <formula>OR(C16="",D16&lt;&gt;"")</formula>
    </cfRule>
  </conditionalFormatting>
  <conditionalFormatting sqref="C18:D18">
    <cfRule type="expression" dxfId="2250" priority="172">
      <formula>OR(C16="",D16&lt;&gt;"")</formula>
    </cfRule>
  </conditionalFormatting>
  <conditionalFormatting sqref="C19:D19">
    <cfRule type="expression" dxfId="2249" priority="171">
      <formula>OR(C16="",D16&lt;&gt;"")</formula>
    </cfRule>
  </conditionalFormatting>
  <conditionalFormatting sqref="C20:D20">
    <cfRule type="expression" dxfId="2248" priority="170">
      <formula>OR(C16="",D16&lt;&gt;"")</formula>
    </cfRule>
  </conditionalFormatting>
  <conditionalFormatting sqref="C21:D21">
    <cfRule type="expression" dxfId="2247" priority="169">
      <formula>OR(C16="",D16&lt;&gt;"")</formula>
    </cfRule>
  </conditionalFormatting>
  <conditionalFormatting sqref="C23:D23">
    <cfRule type="expression" dxfId="2246" priority="168">
      <formula>OR(C22="",D22&lt;&gt;"")</formula>
    </cfRule>
  </conditionalFormatting>
  <conditionalFormatting sqref="C22">
    <cfRule type="expression" dxfId="2245" priority="167">
      <formula>OR(C22="",D22&lt;&gt;"")</formula>
    </cfRule>
  </conditionalFormatting>
  <conditionalFormatting sqref="D22">
    <cfRule type="expression" dxfId="2244" priority="166">
      <formula>OR(C22="",D22&lt;&gt;"")</formula>
    </cfRule>
  </conditionalFormatting>
  <conditionalFormatting sqref="C24:D24">
    <cfRule type="expression" dxfId="2243" priority="165">
      <formula>OR(C22="",D22&lt;&gt;"")</formula>
    </cfRule>
  </conditionalFormatting>
  <conditionalFormatting sqref="C25:D25">
    <cfRule type="expression" dxfId="2242" priority="164">
      <formula>OR(C22="",D22&lt;&gt;"")</formula>
    </cfRule>
  </conditionalFormatting>
  <conditionalFormatting sqref="C26:D26">
    <cfRule type="expression" dxfId="2241" priority="163">
      <formula>OR(C22="",D22&lt;&gt;"")</formula>
    </cfRule>
  </conditionalFormatting>
  <conditionalFormatting sqref="C27:D27">
    <cfRule type="expression" dxfId="2240" priority="162">
      <formula>OR(C22="",D22&lt;&gt;"")</formula>
    </cfRule>
  </conditionalFormatting>
  <conditionalFormatting sqref="C29:D29">
    <cfRule type="expression" dxfId="2239" priority="161">
      <formula>OR(C28="",D28&lt;&gt;"")</formula>
    </cfRule>
  </conditionalFormatting>
  <conditionalFormatting sqref="C28">
    <cfRule type="expression" dxfId="2238" priority="160">
      <formula>OR(C28="",D28&lt;&gt;"")</formula>
    </cfRule>
  </conditionalFormatting>
  <conditionalFormatting sqref="D28">
    <cfRule type="expression" dxfId="2237" priority="159">
      <formula>OR(C28="",D28&lt;&gt;"")</formula>
    </cfRule>
  </conditionalFormatting>
  <conditionalFormatting sqref="C30:D30">
    <cfRule type="expression" dxfId="2236" priority="158">
      <formula>OR(C28="",D28&lt;&gt;"")</formula>
    </cfRule>
  </conditionalFormatting>
  <conditionalFormatting sqref="C31:D31">
    <cfRule type="expression" dxfId="2235" priority="157">
      <formula>OR(C28="",D28&lt;&gt;"")</formula>
    </cfRule>
  </conditionalFormatting>
  <conditionalFormatting sqref="C32:D32">
    <cfRule type="expression" dxfId="2234" priority="156">
      <formula>OR(C28="",D28&lt;&gt;"")</formula>
    </cfRule>
  </conditionalFormatting>
  <conditionalFormatting sqref="C33:D33">
    <cfRule type="expression" dxfId="2233" priority="155">
      <formula>OR(C28="",D28&lt;&gt;"")</formula>
    </cfRule>
  </conditionalFormatting>
  <conditionalFormatting sqref="E5:F5">
    <cfRule type="expression" dxfId="2232" priority="154">
      <formula>OR(E4="",F4&lt;&gt;"")</formula>
    </cfRule>
  </conditionalFormatting>
  <conditionalFormatting sqref="E4">
    <cfRule type="expression" dxfId="2231" priority="153">
      <formula>OR(E4="",F4&lt;&gt;"")</formula>
    </cfRule>
  </conditionalFormatting>
  <conditionalFormatting sqref="F4">
    <cfRule type="expression" dxfId="2230" priority="152">
      <formula>OR(E4="",F4&lt;&gt;"")</formula>
    </cfRule>
  </conditionalFormatting>
  <conditionalFormatting sqref="E6:F6">
    <cfRule type="expression" dxfId="2229" priority="151">
      <formula>OR(E4="",F4&lt;&gt;"")</formula>
    </cfRule>
  </conditionalFormatting>
  <conditionalFormatting sqref="E7:F7">
    <cfRule type="expression" dxfId="2228" priority="150">
      <formula>OR(E4="",F4&lt;&gt;"")</formula>
    </cfRule>
  </conditionalFormatting>
  <conditionalFormatting sqref="E8:F8">
    <cfRule type="expression" dxfId="2227" priority="149">
      <formula>OR(E4="",F4&lt;&gt;"")</formula>
    </cfRule>
  </conditionalFormatting>
  <conditionalFormatting sqref="E9:F9">
    <cfRule type="expression" dxfId="2226" priority="148">
      <formula>OR(E4="",F4&lt;&gt;"")</formula>
    </cfRule>
  </conditionalFormatting>
  <conditionalFormatting sqref="E11:F11">
    <cfRule type="expression" dxfId="2225" priority="147">
      <formula>OR(E10="",F10&lt;&gt;"")</formula>
    </cfRule>
  </conditionalFormatting>
  <conditionalFormatting sqref="E10">
    <cfRule type="expression" dxfId="2224" priority="146">
      <formula>OR(E10="",F10&lt;&gt;"")</formula>
    </cfRule>
  </conditionalFormatting>
  <conditionalFormatting sqref="F10">
    <cfRule type="expression" dxfId="2223" priority="145">
      <formula>OR(E10="",F10&lt;&gt;"")</formula>
    </cfRule>
  </conditionalFormatting>
  <conditionalFormatting sqref="E12:F12">
    <cfRule type="expression" dxfId="2222" priority="144">
      <formula>OR(E10="",F10&lt;&gt;"")</formula>
    </cfRule>
  </conditionalFormatting>
  <conditionalFormatting sqref="E13:F13">
    <cfRule type="expression" dxfId="2221" priority="143">
      <formula>OR(E10="",F10&lt;&gt;"")</formula>
    </cfRule>
  </conditionalFormatting>
  <conditionalFormatting sqref="E14:F14">
    <cfRule type="expression" dxfId="2220" priority="142">
      <formula>OR(E10="",F10&lt;&gt;"")</formula>
    </cfRule>
  </conditionalFormatting>
  <conditionalFormatting sqref="E15:F15">
    <cfRule type="expression" dxfId="2219" priority="141">
      <formula>OR(E10="",F10&lt;&gt;"")</formula>
    </cfRule>
  </conditionalFormatting>
  <conditionalFormatting sqref="E17:F17">
    <cfRule type="expression" dxfId="2218" priority="140">
      <formula>OR(E16="",F16&lt;&gt;"")</formula>
    </cfRule>
  </conditionalFormatting>
  <conditionalFormatting sqref="E16">
    <cfRule type="expression" dxfId="2217" priority="139">
      <formula>OR(E16="",F16&lt;&gt;"")</formula>
    </cfRule>
  </conditionalFormatting>
  <conditionalFormatting sqref="F16">
    <cfRule type="expression" dxfId="2216" priority="138">
      <formula>OR(E16="",F16&lt;&gt;"")</formula>
    </cfRule>
  </conditionalFormatting>
  <conditionalFormatting sqref="E18:F18">
    <cfRule type="expression" dxfId="2215" priority="137">
      <formula>OR(E16="",F16&lt;&gt;"")</formula>
    </cfRule>
  </conditionalFormatting>
  <conditionalFormatting sqref="E19:F19">
    <cfRule type="expression" dxfId="2214" priority="136">
      <formula>OR(E16="",F16&lt;&gt;"")</formula>
    </cfRule>
  </conditionalFormatting>
  <conditionalFormatting sqref="E20:F20">
    <cfRule type="expression" dxfId="2213" priority="135">
      <formula>OR(E16="",F16&lt;&gt;"")</formula>
    </cfRule>
  </conditionalFormatting>
  <conditionalFormatting sqref="E21:F21">
    <cfRule type="expression" dxfId="2212" priority="134">
      <formula>OR(E16="",F16&lt;&gt;"")</formula>
    </cfRule>
  </conditionalFormatting>
  <conditionalFormatting sqref="E23:F23">
    <cfRule type="expression" dxfId="2211" priority="133">
      <formula>OR(E22="",F22&lt;&gt;"")</formula>
    </cfRule>
  </conditionalFormatting>
  <conditionalFormatting sqref="E22">
    <cfRule type="expression" dxfId="2210" priority="132">
      <formula>OR(E22="",F22&lt;&gt;"")</formula>
    </cfRule>
  </conditionalFormatting>
  <conditionalFormatting sqref="F22">
    <cfRule type="expression" dxfId="2209" priority="131">
      <formula>OR(E22="",F22&lt;&gt;"")</formula>
    </cfRule>
  </conditionalFormatting>
  <conditionalFormatting sqref="E24:F24">
    <cfRule type="expression" dxfId="2208" priority="130">
      <formula>OR(E22="",F22&lt;&gt;"")</formula>
    </cfRule>
  </conditionalFormatting>
  <conditionalFormatting sqref="E25:F25">
    <cfRule type="expression" dxfId="2207" priority="129">
      <formula>OR(E22="",F22&lt;&gt;"")</formula>
    </cfRule>
  </conditionalFormatting>
  <conditionalFormatting sqref="E26:F26">
    <cfRule type="expression" dxfId="2206" priority="128">
      <formula>OR(E22="",F22&lt;&gt;"")</formula>
    </cfRule>
  </conditionalFormatting>
  <conditionalFormatting sqref="E27:F27">
    <cfRule type="expression" dxfId="2205" priority="127">
      <formula>OR(E22="",F22&lt;&gt;"")</formula>
    </cfRule>
  </conditionalFormatting>
  <conditionalFormatting sqref="E29:F29">
    <cfRule type="expression" dxfId="2204" priority="126">
      <formula>OR(E28="",F28&lt;&gt;"")</formula>
    </cfRule>
  </conditionalFormatting>
  <conditionalFormatting sqref="E28">
    <cfRule type="expression" dxfId="2203" priority="125">
      <formula>OR(E28="",F28&lt;&gt;"")</formula>
    </cfRule>
  </conditionalFormatting>
  <conditionalFormatting sqref="F28">
    <cfRule type="expression" dxfId="2202" priority="124">
      <formula>OR(E28="",F28&lt;&gt;"")</formula>
    </cfRule>
  </conditionalFormatting>
  <conditionalFormatting sqref="E30:F30">
    <cfRule type="expression" dxfId="2201" priority="123">
      <formula>OR(E28="",F28&lt;&gt;"")</formula>
    </cfRule>
  </conditionalFormatting>
  <conditionalFormatting sqref="E31:F31">
    <cfRule type="expression" dxfId="2200" priority="122">
      <formula>OR(E28="",F28&lt;&gt;"")</formula>
    </cfRule>
  </conditionalFormatting>
  <conditionalFormatting sqref="E32:F32">
    <cfRule type="expression" dxfId="2199" priority="121">
      <formula>OR(E28="",F28&lt;&gt;"")</formula>
    </cfRule>
  </conditionalFormatting>
  <conditionalFormatting sqref="E33:F33">
    <cfRule type="expression" dxfId="2198" priority="120">
      <formula>OR(E28="",F28&lt;&gt;"")</formula>
    </cfRule>
  </conditionalFormatting>
  <conditionalFormatting sqref="G5:H5">
    <cfRule type="expression" dxfId="2197" priority="119">
      <formula>OR(G4="",H4&lt;&gt;"")</formula>
    </cfRule>
  </conditionalFormatting>
  <conditionalFormatting sqref="G4">
    <cfRule type="expression" dxfId="2196" priority="118">
      <formula>OR(G4="",H4&lt;&gt;"")</formula>
    </cfRule>
  </conditionalFormatting>
  <conditionalFormatting sqref="H4">
    <cfRule type="expression" dxfId="2195" priority="117">
      <formula>OR(G4="",H4&lt;&gt;"")</formula>
    </cfRule>
  </conditionalFormatting>
  <conditionalFormatting sqref="G6:H6">
    <cfRule type="expression" dxfId="2194" priority="116">
      <formula>OR(G4="",H4&lt;&gt;"")</formula>
    </cfRule>
  </conditionalFormatting>
  <conditionalFormatting sqref="G7:H7">
    <cfRule type="expression" dxfId="2193" priority="115">
      <formula>OR(G4="",H4&lt;&gt;"")</formula>
    </cfRule>
  </conditionalFormatting>
  <conditionalFormatting sqref="G8:H8">
    <cfRule type="expression" dxfId="2192" priority="114">
      <formula>OR(G4="",H4&lt;&gt;"")</formula>
    </cfRule>
  </conditionalFormatting>
  <conditionalFormatting sqref="G9:H9">
    <cfRule type="expression" dxfId="2191" priority="113">
      <formula>OR(G4="",H4&lt;&gt;"")</formula>
    </cfRule>
  </conditionalFormatting>
  <conditionalFormatting sqref="G11:H11">
    <cfRule type="expression" dxfId="2190" priority="112">
      <formula>OR(G10="",H10&lt;&gt;"")</formula>
    </cfRule>
  </conditionalFormatting>
  <conditionalFormatting sqref="G10">
    <cfRule type="expression" dxfId="2189" priority="111">
      <formula>OR(G10="",H10&lt;&gt;"")</formula>
    </cfRule>
  </conditionalFormatting>
  <conditionalFormatting sqref="H10">
    <cfRule type="expression" dxfId="2188" priority="110">
      <formula>OR(G10="",H10&lt;&gt;"")</formula>
    </cfRule>
  </conditionalFormatting>
  <conditionalFormatting sqref="G12:H12">
    <cfRule type="expression" dxfId="2187" priority="109">
      <formula>OR(G10="",H10&lt;&gt;"")</formula>
    </cfRule>
  </conditionalFormatting>
  <conditionalFormatting sqref="G13:H13">
    <cfRule type="expression" dxfId="2186" priority="108">
      <formula>OR(G10="",H10&lt;&gt;"")</formula>
    </cfRule>
  </conditionalFormatting>
  <conditionalFormatting sqref="G14:H14">
    <cfRule type="expression" dxfId="2185" priority="107">
      <formula>OR(G10="",H10&lt;&gt;"")</formula>
    </cfRule>
  </conditionalFormatting>
  <conditionalFormatting sqref="G15:H15">
    <cfRule type="expression" dxfId="2184" priority="106">
      <formula>OR(G10="",H10&lt;&gt;"")</formula>
    </cfRule>
  </conditionalFormatting>
  <conditionalFormatting sqref="G17:H17">
    <cfRule type="expression" dxfId="2183" priority="105">
      <formula>OR(G16="",H16&lt;&gt;"")</formula>
    </cfRule>
  </conditionalFormatting>
  <conditionalFormatting sqref="G16">
    <cfRule type="expression" dxfId="2182" priority="104">
      <formula>OR(G16="",H16&lt;&gt;"")</formula>
    </cfRule>
  </conditionalFormatting>
  <conditionalFormatting sqref="H16">
    <cfRule type="expression" dxfId="2181" priority="103">
      <formula>OR(G16="",H16&lt;&gt;"")</formula>
    </cfRule>
  </conditionalFormatting>
  <conditionalFormatting sqref="G18:H18">
    <cfRule type="expression" dxfId="2180" priority="102">
      <formula>OR(G16="",H16&lt;&gt;"")</formula>
    </cfRule>
  </conditionalFormatting>
  <conditionalFormatting sqref="G19:H19">
    <cfRule type="expression" dxfId="2179" priority="101">
      <formula>OR(G16="",H16&lt;&gt;"")</formula>
    </cfRule>
  </conditionalFormatting>
  <conditionalFormatting sqref="G20:H20">
    <cfRule type="expression" dxfId="2178" priority="100">
      <formula>OR(G16="",H16&lt;&gt;"")</formula>
    </cfRule>
  </conditionalFormatting>
  <conditionalFormatting sqref="G21:H21">
    <cfRule type="expression" dxfId="2177" priority="99">
      <formula>OR(G16="",H16&lt;&gt;"")</formula>
    </cfRule>
  </conditionalFormatting>
  <conditionalFormatting sqref="G23:H23">
    <cfRule type="expression" dxfId="2176" priority="98">
      <formula>OR(G22="",H22&lt;&gt;"")</formula>
    </cfRule>
  </conditionalFormatting>
  <conditionalFormatting sqref="G22">
    <cfRule type="expression" dxfId="2175" priority="97">
      <formula>OR(G22="",H22&lt;&gt;"")</formula>
    </cfRule>
  </conditionalFormatting>
  <conditionalFormatting sqref="H22">
    <cfRule type="expression" dxfId="2174" priority="96">
      <formula>OR(G22="",H22&lt;&gt;"")</formula>
    </cfRule>
  </conditionalFormatting>
  <conditionalFormatting sqref="G24:H24">
    <cfRule type="expression" dxfId="2173" priority="95">
      <formula>OR(G22="",H22&lt;&gt;"")</formula>
    </cfRule>
  </conditionalFormatting>
  <conditionalFormatting sqref="G25:H25">
    <cfRule type="expression" dxfId="2172" priority="94">
      <formula>OR(G22="",H22&lt;&gt;"")</formula>
    </cfRule>
  </conditionalFormatting>
  <conditionalFormatting sqref="G26:H26">
    <cfRule type="expression" dxfId="2171" priority="93">
      <formula>OR(G22="",H22&lt;&gt;"")</formula>
    </cfRule>
  </conditionalFormatting>
  <conditionalFormatting sqref="G27:H27">
    <cfRule type="expression" dxfId="2170" priority="92">
      <formula>OR(G22="",H22&lt;&gt;"")</formula>
    </cfRule>
  </conditionalFormatting>
  <conditionalFormatting sqref="G29:H29">
    <cfRule type="expression" dxfId="2169" priority="91">
      <formula>OR(G28="",H28&lt;&gt;"")</formula>
    </cfRule>
  </conditionalFormatting>
  <conditionalFormatting sqref="G28">
    <cfRule type="expression" dxfId="2168" priority="90">
      <formula>OR(G28="",H28&lt;&gt;"")</formula>
    </cfRule>
  </conditionalFormatting>
  <conditionalFormatting sqref="H28">
    <cfRule type="expression" dxfId="2167" priority="89">
      <formula>OR(G28="",H28&lt;&gt;"")</formula>
    </cfRule>
  </conditionalFormatting>
  <conditionalFormatting sqref="G30:H30">
    <cfRule type="expression" dxfId="2166" priority="88">
      <formula>OR(G28="",H28&lt;&gt;"")</formula>
    </cfRule>
  </conditionalFormatting>
  <conditionalFormatting sqref="G31:H31">
    <cfRule type="expression" dxfId="2165" priority="87">
      <formula>OR(G28="",H28&lt;&gt;"")</formula>
    </cfRule>
  </conditionalFormatting>
  <conditionalFormatting sqref="G32:H32">
    <cfRule type="expression" dxfId="2164" priority="86">
      <formula>OR(G28="",H28&lt;&gt;"")</formula>
    </cfRule>
  </conditionalFormatting>
  <conditionalFormatting sqref="G33:H33">
    <cfRule type="expression" dxfId="2163" priority="85">
      <formula>OR(G28="",H28&lt;&gt;"")</formula>
    </cfRule>
  </conditionalFormatting>
  <conditionalFormatting sqref="I5:J5">
    <cfRule type="expression" dxfId="2162" priority="84">
      <formula>OR(I4="",J4&lt;&gt;"")</formula>
    </cfRule>
  </conditionalFormatting>
  <conditionalFormatting sqref="I4">
    <cfRule type="expression" dxfId="2161" priority="83">
      <formula>OR(I4="",J4&lt;&gt;"")</formula>
    </cfRule>
  </conditionalFormatting>
  <conditionalFormatting sqref="J4">
    <cfRule type="expression" dxfId="2160" priority="82">
      <formula>OR(I4="",J4&lt;&gt;"")</formula>
    </cfRule>
  </conditionalFormatting>
  <conditionalFormatting sqref="I6:J6">
    <cfRule type="expression" dxfId="2159" priority="81">
      <formula>OR(I4="",J4&lt;&gt;"")</formula>
    </cfRule>
  </conditionalFormatting>
  <conditionalFormatting sqref="I7:J7">
    <cfRule type="expression" dxfId="2158" priority="80">
      <formula>OR(I4="",J4&lt;&gt;"")</formula>
    </cfRule>
  </conditionalFormatting>
  <conditionalFormatting sqref="I8:J8">
    <cfRule type="expression" dxfId="2157" priority="79">
      <formula>OR(I4="",J4&lt;&gt;"")</formula>
    </cfRule>
  </conditionalFormatting>
  <conditionalFormatting sqref="I9:J9">
    <cfRule type="expression" dxfId="2156" priority="78">
      <formula>OR(I4="",J4&lt;&gt;"")</formula>
    </cfRule>
  </conditionalFormatting>
  <conditionalFormatting sqref="I11:J11">
    <cfRule type="expression" dxfId="2155" priority="77">
      <formula>OR(I10="",J10&lt;&gt;"")</formula>
    </cfRule>
  </conditionalFormatting>
  <conditionalFormatting sqref="I10">
    <cfRule type="expression" dxfId="2154" priority="76">
      <formula>OR(I10="",J10&lt;&gt;"")</formula>
    </cfRule>
  </conditionalFormatting>
  <conditionalFormatting sqref="J10">
    <cfRule type="expression" dxfId="2153" priority="75">
      <formula>OR(I10="",J10&lt;&gt;"")</formula>
    </cfRule>
  </conditionalFormatting>
  <conditionalFormatting sqref="I12:J12">
    <cfRule type="expression" dxfId="2152" priority="74">
      <formula>OR(I10="",J10&lt;&gt;"")</formula>
    </cfRule>
  </conditionalFormatting>
  <conditionalFormatting sqref="I13:J13">
    <cfRule type="expression" dxfId="2151" priority="73">
      <formula>OR(I10="",J10&lt;&gt;"")</formula>
    </cfRule>
  </conditionalFormatting>
  <conditionalFormatting sqref="I14:J14">
    <cfRule type="expression" dxfId="2150" priority="72">
      <formula>OR(I10="",J10&lt;&gt;"")</formula>
    </cfRule>
  </conditionalFormatting>
  <conditionalFormatting sqref="I15:J15">
    <cfRule type="expression" dxfId="2149" priority="71">
      <formula>OR(I10="",J10&lt;&gt;"")</formula>
    </cfRule>
  </conditionalFormatting>
  <conditionalFormatting sqref="I17:J17">
    <cfRule type="expression" dxfId="2148" priority="70">
      <formula>OR(I16="",J16&lt;&gt;"")</formula>
    </cfRule>
  </conditionalFormatting>
  <conditionalFormatting sqref="I16">
    <cfRule type="expression" dxfId="2147" priority="69">
      <formula>OR(I16="",J16&lt;&gt;"")</formula>
    </cfRule>
  </conditionalFormatting>
  <conditionalFormatting sqref="J16">
    <cfRule type="expression" dxfId="2146" priority="68">
      <formula>OR(I16="",J16&lt;&gt;"")</formula>
    </cfRule>
  </conditionalFormatting>
  <conditionalFormatting sqref="I18:J18">
    <cfRule type="expression" dxfId="2145" priority="67">
      <formula>OR(I16="",J16&lt;&gt;"")</formula>
    </cfRule>
  </conditionalFormatting>
  <conditionalFormatting sqref="I19:J19">
    <cfRule type="expression" dxfId="2144" priority="66">
      <formula>OR(I16="",J16&lt;&gt;"")</formula>
    </cfRule>
  </conditionalFormatting>
  <conditionalFormatting sqref="I20:J20">
    <cfRule type="expression" dxfId="2143" priority="65">
      <formula>OR(I16="",J16&lt;&gt;"")</formula>
    </cfRule>
  </conditionalFormatting>
  <conditionalFormatting sqref="I21:J21">
    <cfRule type="expression" dxfId="2142" priority="64">
      <formula>OR(I16="",J16&lt;&gt;"")</formula>
    </cfRule>
  </conditionalFormatting>
  <conditionalFormatting sqref="I23:J23">
    <cfRule type="expression" dxfId="2141" priority="63">
      <formula>OR(I22="",J22&lt;&gt;"")</formula>
    </cfRule>
  </conditionalFormatting>
  <conditionalFormatting sqref="I22">
    <cfRule type="expression" dxfId="2140" priority="62">
      <formula>OR(I22="",J22&lt;&gt;"")</formula>
    </cfRule>
  </conditionalFormatting>
  <conditionalFormatting sqref="J22">
    <cfRule type="expression" dxfId="2139" priority="61">
      <formula>OR(I22="",J22&lt;&gt;"")</formula>
    </cfRule>
  </conditionalFormatting>
  <conditionalFormatting sqref="I24:J24">
    <cfRule type="expression" dxfId="2138" priority="60">
      <formula>OR(I22="",J22&lt;&gt;"")</formula>
    </cfRule>
  </conditionalFormatting>
  <conditionalFormatting sqref="I25:J25">
    <cfRule type="expression" dxfId="2137" priority="59">
      <formula>OR(I22="",J22&lt;&gt;"")</formula>
    </cfRule>
  </conditionalFormatting>
  <conditionalFormatting sqref="I26:J26">
    <cfRule type="expression" dxfId="2136" priority="58">
      <formula>OR(I22="",J22&lt;&gt;"")</formula>
    </cfRule>
  </conditionalFormatting>
  <conditionalFormatting sqref="I27:J27">
    <cfRule type="expression" dxfId="2135" priority="57">
      <formula>OR(I22="",J22&lt;&gt;"")</formula>
    </cfRule>
  </conditionalFormatting>
  <conditionalFormatting sqref="I29:J29">
    <cfRule type="expression" dxfId="2134" priority="56">
      <formula>OR(I28="",J28&lt;&gt;"")</formula>
    </cfRule>
  </conditionalFormatting>
  <conditionalFormatting sqref="I28">
    <cfRule type="expression" dxfId="2133" priority="55">
      <formula>OR(I28="",J28&lt;&gt;"")</formula>
    </cfRule>
  </conditionalFormatting>
  <conditionalFormatting sqref="J28">
    <cfRule type="expression" dxfId="2132" priority="54">
      <formula>OR(I28="",J28&lt;&gt;"")</formula>
    </cfRule>
  </conditionalFormatting>
  <conditionalFormatting sqref="I30:J30">
    <cfRule type="expression" dxfId="2131" priority="53">
      <formula>OR(I28="",J28&lt;&gt;"")</formula>
    </cfRule>
  </conditionalFormatting>
  <conditionalFormatting sqref="I31:J31">
    <cfRule type="expression" dxfId="2130" priority="52">
      <formula>OR(I28="",J28&lt;&gt;"")</formula>
    </cfRule>
  </conditionalFormatting>
  <conditionalFormatting sqref="I32:J32">
    <cfRule type="expression" dxfId="2129" priority="51">
      <formula>OR(I28="",J28&lt;&gt;"")</formula>
    </cfRule>
  </conditionalFormatting>
  <conditionalFormatting sqref="I33:J33">
    <cfRule type="expression" dxfId="2128" priority="50">
      <formula>OR(I28="",J28&lt;&gt;"")</formula>
    </cfRule>
  </conditionalFormatting>
  <conditionalFormatting sqref="K5:L5">
    <cfRule type="expression" dxfId="2127" priority="49">
      <formula>OR(K4="",L4&lt;&gt;"")</formula>
    </cfRule>
  </conditionalFormatting>
  <conditionalFormatting sqref="K4">
    <cfRule type="expression" dxfId="2126" priority="48">
      <formula>OR(K4="",L4&lt;&gt;"")</formula>
    </cfRule>
  </conditionalFormatting>
  <conditionalFormatting sqref="L4">
    <cfRule type="expression" dxfId="2125" priority="47">
      <formula>OR(K4="",L4&lt;&gt;"")</formula>
    </cfRule>
  </conditionalFormatting>
  <conditionalFormatting sqref="K6:L6">
    <cfRule type="expression" dxfId="2124" priority="46">
      <formula>OR(K4="",L4&lt;&gt;"")</formula>
    </cfRule>
  </conditionalFormatting>
  <conditionalFormatting sqref="K7:L7">
    <cfRule type="expression" dxfId="2123" priority="45">
      <formula>OR(K4="",L4&lt;&gt;"")</formula>
    </cfRule>
  </conditionalFormatting>
  <conditionalFormatting sqref="K8:L8">
    <cfRule type="expression" dxfId="2122" priority="44">
      <formula>OR(K4="",L4&lt;&gt;"")</formula>
    </cfRule>
  </conditionalFormatting>
  <conditionalFormatting sqref="K9:L9">
    <cfRule type="expression" dxfId="2121" priority="43">
      <formula>OR(K4="",L4&lt;&gt;"")</formula>
    </cfRule>
  </conditionalFormatting>
  <conditionalFormatting sqref="K11:L11">
    <cfRule type="expression" dxfId="2120" priority="42">
      <formula>OR(K10="",L10&lt;&gt;"")</formula>
    </cfRule>
  </conditionalFormatting>
  <conditionalFormatting sqref="K10">
    <cfRule type="expression" dxfId="2119" priority="41">
      <formula>OR(K10="",L10&lt;&gt;"")</formula>
    </cfRule>
  </conditionalFormatting>
  <conditionalFormatting sqref="L10">
    <cfRule type="expression" dxfId="2118" priority="40">
      <formula>OR(K10="",L10&lt;&gt;"")</formula>
    </cfRule>
  </conditionalFormatting>
  <conditionalFormatting sqref="K12:L12">
    <cfRule type="expression" dxfId="2117" priority="39">
      <formula>OR(K10="",L10&lt;&gt;"")</formula>
    </cfRule>
  </conditionalFormatting>
  <conditionalFormatting sqref="K13:L13">
    <cfRule type="expression" dxfId="2116" priority="38">
      <formula>OR(K10="",L10&lt;&gt;"")</formula>
    </cfRule>
  </conditionalFormatting>
  <conditionalFormatting sqref="K14:L14">
    <cfRule type="expression" dxfId="2115" priority="37">
      <formula>OR(K10="",L10&lt;&gt;"")</formula>
    </cfRule>
  </conditionalFormatting>
  <conditionalFormatting sqref="K15:L15">
    <cfRule type="expression" dxfId="2114" priority="36">
      <formula>OR(K10="",L10&lt;&gt;"")</formula>
    </cfRule>
  </conditionalFormatting>
  <conditionalFormatting sqref="K17:L17">
    <cfRule type="expression" dxfId="2113" priority="35">
      <formula>OR(K16="",L16&lt;&gt;"")</formula>
    </cfRule>
  </conditionalFormatting>
  <conditionalFormatting sqref="K16">
    <cfRule type="expression" dxfId="2112" priority="34">
      <formula>OR(K16="",L16&lt;&gt;"")</formula>
    </cfRule>
  </conditionalFormatting>
  <conditionalFormatting sqref="L16">
    <cfRule type="expression" dxfId="2111" priority="33">
      <formula>OR(K16="",L16&lt;&gt;"")</formula>
    </cfRule>
  </conditionalFormatting>
  <conditionalFormatting sqref="K18:L18">
    <cfRule type="expression" dxfId="2110" priority="32">
      <formula>OR(K16="",L16&lt;&gt;"")</formula>
    </cfRule>
  </conditionalFormatting>
  <conditionalFormatting sqref="K19:L19">
    <cfRule type="expression" dxfId="2109" priority="31">
      <formula>OR(K16="",L16&lt;&gt;"")</formula>
    </cfRule>
  </conditionalFormatting>
  <conditionalFormatting sqref="K20:L20">
    <cfRule type="expression" dxfId="2108" priority="30">
      <formula>OR(K16="",L16&lt;&gt;"")</formula>
    </cfRule>
  </conditionalFormatting>
  <conditionalFormatting sqref="K21:L21">
    <cfRule type="expression" dxfId="2107" priority="29">
      <formula>OR(K16="",L16&lt;&gt;"")</formula>
    </cfRule>
  </conditionalFormatting>
  <conditionalFormatting sqref="K23:L23">
    <cfRule type="expression" dxfId="2106" priority="28">
      <formula>OR(K22="",L22&lt;&gt;"")</formula>
    </cfRule>
  </conditionalFormatting>
  <conditionalFormatting sqref="K22">
    <cfRule type="expression" dxfId="2105" priority="27">
      <formula>OR(K22="",L22&lt;&gt;"")</formula>
    </cfRule>
  </conditionalFormatting>
  <conditionalFormatting sqref="L22">
    <cfRule type="expression" dxfId="2104" priority="26">
      <formula>OR(K22="",L22&lt;&gt;"")</formula>
    </cfRule>
  </conditionalFormatting>
  <conditionalFormatting sqref="K24:L24">
    <cfRule type="expression" dxfId="2103" priority="25">
      <formula>OR(K22="",L22&lt;&gt;"")</formula>
    </cfRule>
  </conditionalFormatting>
  <conditionalFormatting sqref="K25:L25">
    <cfRule type="expression" dxfId="2102" priority="24">
      <formula>OR(K22="",L22&lt;&gt;"")</formula>
    </cfRule>
  </conditionalFormatting>
  <conditionalFormatting sqref="K26:L26">
    <cfRule type="expression" dxfId="2101" priority="23">
      <formula>OR(K22="",L22&lt;&gt;"")</formula>
    </cfRule>
  </conditionalFormatting>
  <conditionalFormatting sqref="K27:L27">
    <cfRule type="expression" dxfId="2100" priority="22">
      <formula>OR(K22="",L22&lt;&gt;"")</formula>
    </cfRule>
  </conditionalFormatting>
  <conditionalFormatting sqref="K29:L29">
    <cfRule type="expression" dxfId="2099" priority="21">
      <formula>OR(K28="",L28&lt;&gt;"")</formula>
    </cfRule>
  </conditionalFormatting>
  <conditionalFormatting sqref="K28">
    <cfRule type="expression" dxfId="2098" priority="20">
      <formula>OR(K28="",L28&lt;&gt;"")</formula>
    </cfRule>
  </conditionalFormatting>
  <conditionalFormatting sqref="L28">
    <cfRule type="expression" dxfId="2097" priority="19">
      <formula>OR(K28="",L28&lt;&gt;"")</formula>
    </cfRule>
  </conditionalFormatting>
  <conditionalFormatting sqref="K30:L30">
    <cfRule type="expression" dxfId="2096" priority="18">
      <formula>OR(K28="",L28&lt;&gt;"")</formula>
    </cfRule>
  </conditionalFormatting>
  <conditionalFormatting sqref="K31:L31">
    <cfRule type="expression" dxfId="2095" priority="17">
      <formula>OR(K28="",L28&lt;&gt;"")</formula>
    </cfRule>
  </conditionalFormatting>
  <conditionalFormatting sqref="K32:L32">
    <cfRule type="expression" dxfId="2094" priority="16">
      <formula>OR(K28="",L28&lt;&gt;"")</formula>
    </cfRule>
  </conditionalFormatting>
  <conditionalFormatting sqref="K33:L33">
    <cfRule type="expression" dxfId="2093" priority="15">
      <formula>OR(K28="",L28&lt;&gt;"")</formula>
    </cfRule>
  </conditionalFormatting>
  <conditionalFormatting sqref="C35:D35">
    <cfRule type="expression" dxfId="2092" priority="14">
      <formula>OR(C34="",D34&lt;&gt;"")</formula>
    </cfRule>
  </conditionalFormatting>
  <conditionalFormatting sqref="C34">
    <cfRule type="expression" dxfId="2091" priority="13">
      <formula>OR(C34="",D34&lt;&gt;"")</formula>
    </cfRule>
  </conditionalFormatting>
  <conditionalFormatting sqref="D34">
    <cfRule type="expression" dxfId="2090" priority="12">
      <formula>OR(C34="",D34&lt;&gt;"")</formula>
    </cfRule>
  </conditionalFormatting>
  <conditionalFormatting sqref="C36:D36">
    <cfRule type="expression" dxfId="2089" priority="11">
      <formula>OR(C34="",D34&lt;&gt;"")</formula>
    </cfRule>
  </conditionalFormatting>
  <conditionalFormatting sqref="C37:D37">
    <cfRule type="expression" dxfId="2088" priority="10">
      <formula>OR(C34="",D34&lt;&gt;"")</formula>
    </cfRule>
  </conditionalFormatting>
  <conditionalFormatting sqref="C38:D38">
    <cfRule type="expression" dxfId="2087" priority="9">
      <formula>OR(C34="",D34&lt;&gt;"")</formula>
    </cfRule>
  </conditionalFormatting>
  <conditionalFormatting sqref="C39:D39">
    <cfRule type="expression" dxfId="2086" priority="8">
      <formula>OR(C34="",D34&lt;&gt;"")</formula>
    </cfRule>
  </conditionalFormatting>
  <conditionalFormatting sqref="C29:D29">
    <cfRule type="expression" dxfId="2085" priority="7">
      <formula>OR(C28="",D28&lt;&gt;"")</formula>
    </cfRule>
  </conditionalFormatting>
  <conditionalFormatting sqref="C28">
    <cfRule type="expression" dxfId="2084" priority="6">
      <formula>OR(C28="",D28&lt;&gt;"")</formula>
    </cfRule>
  </conditionalFormatting>
  <conditionalFormatting sqref="D28">
    <cfRule type="expression" dxfId="2083" priority="5">
      <formula>OR(C28="",D28&lt;&gt;"")</formula>
    </cfRule>
  </conditionalFormatting>
  <conditionalFormatting sqref="C30:D30">
    <cfRule type="expression" dxfId="2082" priority="4">
      <formula>OR(C28="",D28&lt;&gt;"")</formula>
    </cfRule>
  </conditionalFormatting>
  <conditionalFormatting sqref="C31:D31">
    <cfRule type="expression" dxfId="2081" priority="3">
      <formula>OR(C28="",D28&lt;&gt;"")</formula>
    </cfRule>
  </conditionalFormatting>
  <conditionalFormatting sqref="C32:D32">
    <cfRule type="expression" dxfId="2080" priority="2">
      <formula>OR(C28="",D28&lt;&gt;"")</formula>
    </cfRule>
  </conditionalFormatting>
  <conditionalFormatting sqref="C33:D33">
    <cfRule type="expression" dxfId="2079" priority="1">
      <formula>OR(C28="",D28&lt;&gt;"")</formula>
    </cfRule>
  </conditionalFormatting>
  <printOptions horizontalCentered="1"/>
  <pageMargins left="0.5" right="0.5" top="0.25" bottom="0.25" header="0.25" footer="0.25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6">
    <pageSetUpPr fitToPage="1"/>
  </sheetPr>
  <dimension ref="A1:O39"/>
  <sheetViews>
    <sheetView showGridLines="0" workbookViewId="0"/>
  </sheetViews>
  <sheetFormatPr baseColWidth="10" defaultColWidth="9.140625" defaultRowHeight="12.7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>
      <c r="A1" s="1" t="str">
        <f>IF(Janv!A1="","",Janv!A1)</f>
        <v>Programmation Cap Maths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>
      <c r="A2" s="11">
        <f>Fêtes!L14</f>
        <v>42491</v>
      </c>
      <c r="B2" s="10"/>
      <c r="C2" s="9" t="str">
        <f>PROPER(TEXT(A2,"mmmm aaaa"))</f>
        <v>Mai 2016</v>
      </c>
      <c r="D2" s="7"/>
      <c r="E2" s="7"/>
      <c r="F2" s="7"/>
      <c r="G2" s="7"/>
      <c r="H2" s="7"/>
      <c r="I2" s="8"/>
      <c r="J2" s="8"/>
      <c r="K2" s="8"/>
      <c r="L2" s="8"/>
      <c r="M2" s="3"/>
      <c r="N2" s="3"/>
    </row>
    <row r="3" spans="1:15" ht="15.75">
      <c r="A3" s="77" t="s">
        <v>3</v>
      </c>
      <c r="B3" s="77"/>
      <c r="C3" s="82" t="s">
        <v>4</v>
      </c>
      <c r="D3" s="82"/>
      <c r="E3" s="82" t="s">
        <v>5</v>
      </c>
      <c r="F3" s="82"/>
      <c r="G3" s="82" t="s">
        <v>6</v>
      </c>
      <c r="H3" s="82"/>
      <c r="I3" s="82" t="s">
        <v>7</v>
      </c>
      <c r="J3" s="82"/>
      <c r="K3" s="82" t="s">
        <v>8</v>
      </c>
      <c r="L3" s="82"/>
      <c r="M3" s="77" t="s">
        <v>9</v>
      </c>
      <c r="N3" s="77"/>
    </row>
    <row r="4" spans="1:15" ht="18">
      <c r="A4" s="4">
        <f>IF(TEXT($A$2,"jjjj")=A$3,$A$2,"")</f>
        <v>42491</v>
      </c>
      <c r="B4" s="30" t="str">
        <f>IF(A4="","",IFERROR(VLOOKUP(A4,Fêtes!$F$5:$G$30,2,FALSE),""))</f>
        <v/>
      </c>
      <c r="C4" s="5">
        <f>IF(TEXT($A$2,"jjjj")=C$3,$A$2,IF(A4="","",A4+1))</f>
        <v>42492</v>
      </c>
      <c r="D4" s="31" t="str">
        <f>IF(C4="","",IFERROR(VLOOKUP(C4,Fêtes!$F$5:$G$30,2,FALSE),""))</f>
        <v/>
      </c>
      <c r="E4" s="5">
        <f>IF(TEXT($A$2,"jjjj")=E$3,$A$2,IF(C4="","",C4+1))</f>
        <v>42493</v>
      </c>
      <c r="F4" s="31" t="str">
        <f>IF(E4="","",IFERROR(VLOOKUP(E4,Fêtes!$F$5:$G$30,2,FALSE),""))</f>
        <v/>
      </c>
      <c r="G4" s="5">
        <f>IF(TEXT($A$2,"jjjj")=G$3,$A$2,IF(E4="","",E4+1))</f>
        <v>42494</v>
      </c>
      <c r="H4" s="31" t="str">
        <f>IF(G4="","",IFERROR(VLOOKUP(G4,Fêtes!$F$5:$G$30,2,FALSE),""))</f>
        <v/>
      </c>
      <c r="I4" s="5">
        <f>IF(TEXT($A$2,"jjjj")=I$3,$A$2,IF(G4="","",G4+1))</f>
        <v>42495</v>
      </c>
      <c r="J4" s="31" t="str">
        <f>IF(I4="","",IFERROR(VLOOKUP(I4,Fêtes!$F$5:$G$30,2,FALSE),""))</f>
        <v>Ascension</v>
      </c>
      <c r="K4" s="5">
        <f>IF(TEXT($A$2,"jjjj")=K$3,$A$2,IF(I4="","",I4+1))</f>
        <v>42496</v>
      </c>
      <c r="L4" s="31" t="str">
        <f>IF(K4="","",IFERROR(VLOOKUP(K4,Fêtes!$F$5:$G$30,2,FALSE),""))</f>
        <v/>
      </c>
      <c r="M4" s="4">
        <f>IF(TEXT($A$2,"jjjj")=M$3,$A$2,IF(K4="","",K4+1))</f>
        <v>42497</v>
      </c>
      <c r="N4" s="30" t="str">
        <f>IF(M4="","",IFERROR(VLOOKUP(M4,Fêtes!$F$5:$G$30,2,FALSE),""))</f>
        <v/>
      </c>
    </row>
    <row r="5" spans="1:15">
      <c r="A5" s="78"/>
      <c r="B5" s="79"/>
      <c r="C5" s="80"/>
      <c r="D5" s="81"/>
      <c r="E5" s="80"/>
      <c r="F5" s="81"/>
      <c r="G5" s="80"/>
      <c r="H5" s="81"/>
      <c r="I5" s="80"/>
      <c r="J5" s="81"/>
      <c r="K5" s="80"/>
      <c r="L5" s="81"/>
      <c r="M5" s="78"/>
      <c r="N5" s="79"/>
    </row>
    <row r="6" spans="1:15">
      <c r="A6" s="78"/>
      <c r="B6" s="79"/>
      <c r="C6" s="80"/>
      <c r="D6" s="81"/>
      <c r="E6" s="80"/>
      <c r="F6" s="81"/>
      <c r="G6" s="80"/>
      <c r="H6" s="81"/>
      <c r="I6" s="80"/>
      <c r="J6" s="81"/>
      <c r="K6" s="80"/>
      <c r="L6" s="81"/>
      <c r="M6" s="78"/>
      <c r="N6" s="79"/>
    </row>
    <row r="7" spans="1:15">
      <c r="A7" s="78"/>
      <c r="B7" s="79"/>
      <c r="C7" s="80"/>
      <c r="D7" s="81"/>
      <c r="E7" s="80"/>
      <c r="F7" s="81"/>
      <c r="G7" s="80"/>
      <c r="H7" s="81"/>
      <c r="I7" s="80"/>
      <c r="J7" s="81"/>
      <c r="K7" s="80"/>
      <c r="L7" s="81"/>
      <c r="M7" s="78"/>
      <c r="N7" s="79"/>
    </row>
    <row r="8" spans="1:15">
      <c r="A8" s="78"/>
      <c r="B8" s="79"/>
      <c r="C8" s="80"/>
      <c r="D8" s="81"/>
      <c r="E8" s="80"/>
      <c r="F8" s="81"/>
      <c r="G8" s="80"/>
      <c r="H8" s="81"/>
      <c r="I8" s="80"/>
      <c r="J8" s="81"/>
      <c r="K8" s="80"/>
      <c r="L8" s="81"/>
      <c r="M8" s="78"/>
      <c r="N8" s="79"/>
    </row>
    <row r="9" spans="1:15">
      <c r="A9" s="83" t="s">
        <v>0</v>
      </c>
      <c r="B9" s="84"/>
      <c r="C9" s="85"/>
      <c r="D9" s="86"/>
      <c r="E9" s="85" t="s">
        <v>0</v>
      </c>
      <c r="F9" s="86"/>
      <c r="G9" s="85" t="s">
        <v>0</v>
      </c>
      <c r="H9" s="86"/>
      <c r="I9" s="85" t="s">
        <v>0</v>
      </c>
      <c r="J9" s="86"/>
      <c r="K9" s="85" t="s">
        <v>0</v>
      </c>
      <c r="L9" s="86"/>
      <c r="M9" s="83" t="s">
        <v>0</v>
      </c>
      <c r="N9" s="84"/>
    </row>
    <row r="10" spans="1:15" ht="18">
      <c r="A10" s="4">
        <f>M4+1</f>
        <v>42498</v>
      </c>
      <c r="B10" s="30" t="str">
        <f>IF(A10="","",IFERROR(VLOOKUP(A10,Fêtes!$F$5:$G$30,2,FALSE),""))</f>
        <v/>
      </c>
      <c r="C10" s="5">
        <f>A10+1</f>
        <v>42499</v>
      </c>
      <c r="D10" s="31" t="str">
        <f>IF(C10="","",IFERROR(VLOOKUP(C10,Fêtes!$F$5:$G$30,2,FALSE),""))</f>
        <v/>
      </c>
      <c r="E10" s="5">
        <f>C10+1</f>
        <v>42500</v>
      </c>
      <c r="F10" s="31" t="str">
        <f>IF(E10="","",IFERROR(VLOOKUP(E10,Fêtes!$F$5:$G$30,2,FALSE),""))</f>
        <v/>
      </c>
      <c r="G10" s="5">
        <f>E10+1</f>
        <v>42501</v>
      </c>
      <c r="H10" s="31" t="str">
        <f>IF(G10="","",IFERROR(VLOOKUP(G10,Fêtes!$F$5:$G$30,2,FALSE),""))</f>
        <v/>
      </c>
      <c r="I10" s="5">
        <f>G10+1</f>
        <v>42502</v>
      </c>
      <c r="J10" s="31" t="str">
        <f>IF(I10="","",IFERROR(VLOOKUP(I10,Fêtes!$F$5:$G$30,2,FALSE),""))</f>
        <v/>
      </c>
      <c r="K10" s="5">
        <f>I10+1</f>
        <v>42503</v>
      </c>
      <c r="L10" s="31" t="str">
        <f>IF(K10="","",IFERROR(VLOOKUP(K10,Fêtes!$F$5:$G$30,2,FALSE),""))</f>
        <v/>
      </c>
      <c r="M10" s="4">
        <f>K10+1</f>
        <v>42504</v>
      </c>
      <c r="N10" s="30" t="str">
        <f>IF(M10="","",IFERROR(VLOOKUP(M10,Fêtes!$F$5:$G$30,2,FALSE),""))</f>
        <v/>
      </c>
    </row>
    <row r="11" spans="1:15">
      <c r="A11" s="78" t="s">
        <v>0</v>
      </c>
      <c r="B11" s="79"/>
      <c r="C11" s="80"/>
      <c r="D11" s="81"/>
      <c r="E11" s="80"/>
      <c r="F11" s="81"/>
      <c r="G11" s="80"/>
      <c r="H11" s="81"/>
      <c r="I11" s="80"/>
      <c r="J11" s="81"/>
      <c r="K11" s="80"/>
      <c r="L11" s="81"/>
      <c r="M11" s="78" t="s">
        <v>0</v>
      </c>
      <c r="N11" s="79"/>
    </row>
    <row r="12" spans="1:15">
      <c r="A12" s="78" t="s">
        <v>0</v>
      </c>
      <c r="B12" s="79"/>
      <c r="C12" s="80"/>
      <c r="D12" s="81"/>
      <c r="E12" s="80"/>
      <c r="F12" s="81"/>
      <c r="G12" s="80"/>
      <c r="H12" s="81"/>
      <c r="I12" s="80"/>
      <c r="J12" s="81"/>
      <c r="K12" s="80"/>
      <c r="L12" s="81"/>
      <c r="M12" s="78" t="s">
        <v>0</v>
      </c>
      <c r="N12" s="79"/>
    </row>
    <row r="13" spans="1:15">
      <c r="A13" s="78" t="s">
        <v>0</v>
      </c>
      <c r="B13" s="79"/>
      <c r="C13" s="80"/>
      <c r="D13" s="81"/>
      <c r="E13" s="80"/>
      <c r="F13" s="81"/>
      <c r="G13" s="80"/>
      <c r="H13" s="81"/>
      <c r="I13" s="80"/>
      <c r="J13" s="81"/>
      <c r="K13" s="80"/>
      <c r="L13" s="81"/>
      <c r="M13" s="78" t="s">
        <v>0</v>
      </c>
      <c r="N13" s="79"/>
    </row>
    <row r="14" spans="1:15">
      <c r="A14" s="78" t="s">
        <v>0</v>
      </c>
      <c r="B14" s="79"/>
      <c r="C14" s="80"/>
      <c r="D14" s="81"/>
      <c r="E14" s="80"/>
      <c r="F14" s="81"/>
      <c r="G14" s="80"/>
      <c r="H14" s="81"/>
      <c r="I14" s="80"/>
      <c r="J14" s="81"/>
      <c r="K14" s="80"/>
      <c r="L14" s="81"/>
      <c r="M14" s="78" t="s">
        <v>0</v>
      </c>
      <c r="N14" s="79"/>
    </row>
    <row r="15" spans="1:15">
      <c r="A15" s="83" t="s">
        <v>0</v>
      </c>
      <c r="B15" s="84"/>
      <c r="C15" s="85" t="s">
        <v>0</v>
      </c>
      <c r="D15" s="86"/>
      <c r="E15" s="85" t="s">
        <v>0</v>
      </c>
      <c r="F15" s="86"/>
      <c r="G15" s="85"/>
      <c r="H15" s="86"/>
      <c r="I15" s="85" t="s">
        <v>0</v>
      </c>
      <c r="J15" s="86"/>
      <c r="K15" s="85" t="s">
        <v>0</v>
      </c>
      <c r="L15" s="86"/>
      <c r="M15" s="83" t="s">
        <v>0</v>
      </c>
      <c r="N15" s="84"/>
    </row>
    <row r="16" spans="1:15" ht="18">
      <c r="A16" s="4">
        <f>M10+1</f>
        <v>42505</v>
      </c>
      <c r="B16" s="30" t="str">
        <f>IF(A16="","",IFERROR(VLOOKUP(A16,Fêtes!$F$5:$G$30,2,FALSE),""))</f>
        <v>Pentecôte</v>
      </c>
      <c r="C16" s="5">
        <f>A16+1</f>
        <v>42506</v>
      </c>
      <c r="D16" s="31" t="str">
        <f>IF(C16="","",IFERROR(VLOOKUP(C16,Fêtes!$F$5:$G$30,2,FALSE),""))</f>
        <v>L. de Pentecôte</v>
      </c>
      <c r="E16" s="5">
        <f>C16+1</f>
        <v>42507</v>
      </c>
      <c r="F16" s="31" t="str">
        <f>IF(E16="","",IFERROR(VLOOKUP(E16,Fêtes!$F$5:$G$30,2,FALSE),""))</f>
        <v/>
      </c>
      <c r="G16" s="5">
        <f>E16+1</f>
        <v>42508</v>
      </c>
      <c r="H16" s="31" t="str">
        <f>IF(G16="","",IFERROR(VLOOKUP(G16,Fêtes!$F$5:$G$30,2,FALSE),""))</f>
        <v/>
      </c>
      <c r="I16" s="5">
        <f>G16+1</f>
        <v>42509</v>
      </c>
      <c r="J16" s="31" t="str">
        <f>IF(I16="","",IFERROR(VLOOKUP(I16,Fêtes!$F$5:$G$30,2,FALSE),""))</f>
        <v/>
      </c>
      <c r="K16" s="5">
        <f>I16+1</f>
        <v>42510</v>
      </c>
      <c r="L16" s="31" t="str">
        <f>IF(K16="","",IFERROR(VLOOKUP(K16,Fêtes!$F$5:$G$30,2,FALSE),""))</f>
        <v/>
      </c>
      <c r="M16" s="4">
        <f>K16+1</f>
        <v>42511</v>
      </c>
      <c r="N16" s="30" t="str">
        <f>IF(M16="","",IFERROR(VLOOKUP(M16,Fêtes!$F$5:$G$30,2,FALSE),""))</f>
        <v/>
      </c>
    </row>
    <row r="17" spans="1:14">
      <c r="A17" s="78" t="s">
        <v>0</v>
      </c>
      <c r="B17" s="79"/>
      <c r="C17" s="80"/>
      <c r="D17" s="81"/>
      <c r="E17" s="80"/>
      <c r="F17" s="81"/>
      <c r="G17" s="80"/>
      <c r="H17" s="81"/>
      <c r="I17" s="80"/>
      <c r="J17" s="81"/>
      <c r="K17" s="80"/>
      <c r="L17" s="81"/>
      <c r="M17" s="78" t="s">
        <v>0</v>
      </c>
      <c r="N17" s="79"/>
    </row>
    <row r="18" spans="1:14">
      <c r="A18" s="78" t="s">
        <v>0</v>
      </c>
      <c r="B18" s="79"/>
      <c r="C18" s="80"/>
      <c r="D18" s="81"/>
      <c r="E18" s="80"/>
      <c r="F18" s="81"/>
      <c r="G18" s="80"/>
      <c r="H18" s="81"/>
      <c r="I18" s="80"/>
      <c r="J18" s="81"/>
      <c r="K18" s="80"/>
      <c r="L18" s="81"/>
      <c r="M18" s="78" t="s">
        <v>0</v>
      </c>
      <c r="N18" s="79"/>
    </row>
    <row r="19" spans="1:14">
      <c r="A19" s="78" t="s">
        <v>0</v>
      </c>
      <c r="B19" s="79"/>
      <c r="C19" s="80"/>
      <c r="D19" s="81"/>
      <c r="E19" s="80"/>
      <c r="F19" s="81"/>
      <c r="G19" s="80"/>
      <c r="H19" s="81"/>
      <c r="I19" s="80"/>
      <c r="J19" s="81"/>
      <c r="K19" s="80"/>
      <c r="L19" s="81"/>
      <c r="M19" s="78" t="s">
        <v>0</v>
      </c>
      <c r="N19" s="79"/>
    </row>
    <row r="20" spans="1:14">
      <c r="A20" s="78" t="s">
        <v>0</v>
      </c>
      <c r="B20" s="79"/>
      <c r="C20" s="80"/>
      <c r="D20" s="81"/>
      <c r="E20" s="80"/>
      <c r="F20" s="81"/>
      <c r="G20" s="80"/>
      <c r="H20" s="81"/>
      <c r="I20" s="80"/>
      <c r="J20" s="81"/>
      <c r="K20" s="80"/>
      <c r="L20" s="81"/>
      <c r="M20" s="78" t="s">
        <v>0</v>
      </c>
      <c r="N20" s="79"/>
    </row>
    <row r="21" spans="1:14">
      <c r="A21" s="83" t="s">
        <v>0</v>
      </c>
      <c r="B21" s="84"/>
      <c r="C21" s="85" t="s">
        <v>0</v>
      </c>
      <c r="D21" s="86"/>
      <c r="E21" s="85" t="s">
        <v>0</v>
      </c>
      <c r="F21" s="86"/>
      <c r="G21" s="85"/>
      <c r="H21" s="86"/>
      <c r="I21" s="85" t="s">
        <v>0</v>
      </c>
      <c r="J21" s="86"/>
      <c r="K21" s="85" t="s">
        <v>0</v>
      </c>
      <c r="L21" s="86"/>
      <c r="M21" s="83" t="s">
        <v>0</v>
      </c>
      <c r="N21" s="84"/>
    </row>
    <row r="22" spans="1:14" ht="18">
      <c r="A22" s="4">
        <f>M16+1</f>
        <v>42512</v>
      </c>
      <c r="B22" s="30" t="str">
        <f>IF(A22="","",IFERROR(VLOOKUP(A22,Fêtes!$F$5:$G$30,2,FALSE),""))</f>
        <v/>
      </c>
      <c r="C22" s="5">
        <f>A22+1</f>
        <v>42513</v>
      </c>
      <c r="D22" s="31" t="str">
        <f>IF(C22="","",IFERROR(VLOOKUP(C22,Fêtes!$F$5:$G$30,2,FALSE),""))</f>
        <v/>
      </c>
      <c r="E22" s="5">
        <f>C22+1</f>
        <v>42514</v>
      </c>
      <c r="F22" s="31" t="str">
        <f>IF(E22="","",IFERROR(VLOOKUP(E22,Fêtes!$F$5:$G$30,2,FALSE),""))</f>
        <v/>
      </c>
      <c r="G22" s="5">
        <f>E22+1</f>
        <v>42515</v>
      </c>
      <c r="H22" s="31" t="str">
        <f>IF(G22="","",IFERROR(VLOOKUP(G22,Fêtes!$F$5:$G$30,2,FALSE),""))</f>
        <v/>
      </c>
      <c r="I22" s="5">
        <f>G22+1</f>
        <v>42516</v>
      </c>
      <c r="J22" s="31" t="str">
        <f>IF(I22="","",IFERROR(VLOOKUP(I22,Fêtes!$F$5:$G$30,2,FALSE),""))</f>
        <v/>
      </c>
      <c r="K22" s="5">
        <f>I22+1</f>
        <v>42517</v>
      </c>
      <c r="L22" s="31" t="str">
        <f>IF(K22="","",IFERROR(VLOOKUP(K22,Fêtes!$F$5:$G$30,2,FALSE),""))</f>
        <v/>
      </c>
      <c r="M22" s="4">
        <f>K22+1</f>
        <v>42518</v>
      </c>
      <c r="N22" s="30" t="str">
        <f>IF(M22="","",IFERROR(VLOOKUP(M22,Fêtes!$F$5:$G$30,2,FALSE),""))</f>
        <v/>
      </c>
    </row>
    <row r="23" spans="1:14">
      <c r="A23" s="78" t="s">
        <v>0</v>
      </c>
      <c r="B23" s="79"/>
      <c r="C23" s="80"/>
      <c r="D23" s="81"/>
      <c r="E23" s="80"/>
      <c r="F23" s="81"/>
      <c r="G23" s="80"/>
      <c r="H23" s="81"/>
      <c r="I23" s="80"/>
      <c r="J23" s="81"/>
      <c r="K23" s="80"/>
      <c r="L23" s="81"/>
      <c r="M23" s="78" t="s">
        <v>0</v>
      </c>
      <c r="N23" s="79"/>
    </row>
    <row r="24" spans="1:14">
      <c r="A24" s="78" t="s">
        <v>0</v>
      </c>
      <c r="B24" s="79"/>
      <c r="C24" s="80"/>
      <c r="D24" s="81"/>
      <c r="E24" s="80"/>
      <c r="F24" s="81"/>
      <c r="G24" s="80"/>
      <c r="H24" s="81"/>
      <c r="I24" s="80"/>
      <c r="J24" s="81"/>
      <c r="K24" s="80"/>
      <c r="L24" s="81"/>
      <c r="M24" s="78" t="s">
        <v>0</v>
      </c>
      <c r="N24" s="79"/>
    </row>
    <row r="25" spans="1:14">
      <c r="A25" s="78" t="s">
        <v>0</v>
      </c>
      <c r="B25" s="79"/>
      <c r="C25" s="80"/>
      <c r="D25" s="81"/>
      <c r="E25" s="80"/>
      <c r="F25" s="81"/>
      <c r="G25" s="80"/>
      <c r="H25" s="81"/>
      <c r="I25" s="80"/>
      <c r="J25" s="81"/>
      <c r="K25" s="80"/>
      <c r="L25" s="81"/>
      <c r="M25" s="78" t="s">
        <v>0</v>
      </c>
      <c r="N25" s="79"/>
    </row>
    <row r="26" spans="1:14">
      <c r="A26" s="78" t="s">
        <v>0</v>
      </c>
      <c r="B26" s="79"/>
      <c r="C26" s="80"/>
      <c r="D26" s="81"/>
      <c r="E26" s="80"/>
      <c r="F26" s="81"/>
      <c r="G26" s="80"/>
      <c r="H26" s="81"/>
      <c r="I26" s="80"/>
      <c r="J26" s="81"/>
      <c r="K26" s="80"/>
      <c r="L26" s="81"/>
      <c r="M26" s="78" t="s">
        <v>0</v>
      </c>
      <c r="N26" s="79"/>
    </row>
    <row r="27" spans="1:14">
      <c r="A27" s="83" t="s">
        <v>0</v>
      </c>
      <c r="B27" s="84"/>
      <c r="C27" s="85" t="s">
        <v>0</v>
      </c>
      <c r="D27" s="86"/>
      <c r="E27" s="85" t="s">
        <v>0</v>
      </c>
      <c r="F27" s="86"/>
      <c r="G27" s="85"/>
      <c r="H27" s="86"/>
      <c r="I27" s="85" t="s">
        <v>0</v>
      </c>
      <c r="J27" s="86"/>
      <c r="K27" s="85" t="s">
        <v>0</v>
      </c>
      <c r="L27" s="86"/>
      <c r="M27" s="83" t="s">
        <v>0</v>
      </c>
      <c r="N27" s="84"/>
    </row>
    <row r="28" spans="1:14" ht="18">
      <c r="A28" s="4">
        <f>IF(M22+1&lt;=EDATE($A$2,1)-1,M22+1,"")</f>
        <v>42519</v>
      </c>
      <c r="B28" s="30" t="str">
        <f>IF(A28="","",IFERROR(VLOOKUP(A28,Fêtes!$F$5:$G$30,2,FALSE),""))</f>
        <v/>
      </c>
      <c r="C28" s="5">
        <f>IF(A28="","",IF(A28+1&lt;=EDATE($A$2,1)-1,A28+1,""))</f>
        <v>42520</v>
      </c>
      <c r="D28" s="31" t="str">
        <f>IF(C28="","",IFERROR(VLOOKUP(C28,Fêtes!$F$5:$G$30,2,FALSE),""))</f>
        <v/>
      </c>
      <c r="E28" s="5">
        <f>IF(C28="","",IF(C28+1&lt;=EDATE($A$2,1)-1,C28+1,""))</f>
        <v>42521</v>
      </c>
      <c r="F28" s="31" t="str">
        <f>IF(E28="","",IFERROR(VLOOKUP(E28,Fêtes!$F$5:$G$30,2,FALSE),""))</f>
        <v/>
      </c>
      <c r="G28" s="5" t="str">
        <f>IF(E28="","",IF(E28+1&lt;=EDATE($A$2,1)-1,E28+1,""))</f>
        <v/>
      </c>
      <c r="H28" s="31" t="str">
        <f>IF(G28="","",IFERROR(VLOOKUP(G28,Fêtes!$F$5:$G$30,2,FALSE),""))</f>
        <v/>
      </c>
      <c r="I28" s="5" t="str">
        <f>IF(G28="","",IF(G28+1&lt;=EDATE($A$2,1)-1,G28+1,""))</f>
        <v/>
      </c>
      <c r="J28" s="31" t="str">
        <f>IF(I28="","",IFERROR(VLOOKUP(I28,Fêtes!$F$5:$G$30,2,FALSE),""))</f>
        <v/>
      </c>
      <c r="K28" s="5" t="str">
        <f>IF(I28="","",IF(I28+1&lt;=EDATE($A$2,1)-1,I28+1,""))</f>
        <v/>
      </c>
      <c r="L28" s="31" t="str">
        <f>IF(K28="","",IFERROR(VLOOKUP(K28,Fêtes!$F$5:$G$30,2,FALSE),""))</f>
        <v/>
      </c>
      <c r="M28" s="4" t="str">
        <f>IF(K28="","",IF(K28+1&lt;=EDATE($A$2,1)-1,K28+1,""))</f>
        <v/>
      </c>
      <c r="N28" s="30" t="str">
        <f>IF(M28="","",IFERROR(VLOOKUP(M28,Fêtes!$F$5:$G$30,2,FALSE),""))</f>
        <v/>
      </c>
    </row>
    <row r="29" spans="1:14">
      <c r="A29" s="78" t="s">
        <v>0</v>
      </c>
      <c r="B29" s="79"/>
      <c r="C29" s="80"/>
      <c r="D29" s="81"/>
      <c r="E29" s="80"/>
      <c r="F29" s="81"/>
      <c r="G29" s="80"/>
      <c r="H29" s="81"/>
      <c r="I29" s="80"/>
      <c r="J29" s="81"/>
      <c r="K29" s="80"/>
      <c r="L29" s="81"/>
      <c r="M29" s="78" t="s">
        <v>0</v>
      </c>
      <c r="N29" s="79"/>
    </row>
    <row r="30" spans="1:14">
      <c r="A30" s="78" t="s">
        <v>0</v>
      </c>
      <c r="B30" s="79"/>
      <c r="C30" s="80"/>
      <c r="D30" s="81"/>
      <c r="E30" s="80"/>
      <c r="F30" s="81"/>
      <c r="G30" s="80"/>
      <c r="H30" s="81"/>
      <c r="I30" s="80"/>
      <c r="J30" s="81"/>
      <c r="K30" s="80"/>
      <c r="L30" s="81"/>
      <c r="M30" s="78" t="s">
        <v>0</v>
      </c>
      <c r="N30" s="79"/>
    </row>
    <row r="31" spans="1:14">
      <c r="A31" s="78" t="s">
        <v>0</v>
      </c>
      <c r="B31" s="79"/>
      <c r="C31" s="80"/>
      <c r="D31" s="81"/>
      <c r="E31" s="80"/>
      <c r="F31" s="81"/>
      <c r="G31" s="80"/>
      <c r="H31" s="81"/>
      <c r="I31" s="80"/>
      <c r="J31" s="81"/>
      <c r="K31" s="80"/>
      <c r="L31" s="81"/>
      <c r="M31" s="78" t="s">
        <v>0</v>
      </c>
      <c r="N31" s="79"/>
    </row>
    <row r="32" spans="1:14">
      <c r="A32" s="78" t="s">
        <v>0</v>
      </c>
      <c r="B32" s="79"/>
      <c r="C32" s="80"/>
      <c r="D32" s="81"/>
      <c r="E32" s="80"/>
      <c r="F32" s="81"/>
      <c r="G32" s="80"/>
      <c r="H32" s="81"/>
      <c r="I32" s="80"/>
      <c r="J32" s="81"/>
      <c r="K32" s="80"/>
      <c r="L32" s="81"/>
      <c r="M32" s="78" t="s">
        <v>0</v>
      </c>
      <c r="N32" s="79"/>
    </row>
    <row r="33" spans="1:14">
      <c r="A33" s="83" t="s">
        <v>0</v>
      </c>
      <c r="B33" s="84"/>
      <c r="C33" s="85" t="s">
        <v>0</v>
      </c>
      <c r="D33" s="86"/>
      <c r="E33" s="85" t="s">
        <v>0</v>
      </c>
      <c r="F33" s="86"/>
      <c r="G33" s="85"/>
      <c r="H33" s="86"/>
      <c r="I33" s="85" t="s">
        <v>0</v>
      </c>
      <c r="J33" s="86"/>
      <c r="K33" s="85" t="s">
        <v>0</v>
      </c>
      <c r="L33" s="86"/>
      <c r="M33" s="83" t="s">
        <v>0</v>
      </c>
      <c r="N33" s="84"/>
    </row>
    <row r="34" spans="1:14" ht="18">
      <c r="A34" s="4" t="str">
        <f>IF(M28="","",IF(M28+1&lt;=EDATE($A$2,1)-1,M28+1,""))</f>
        <v/>
      </c>
      <c r="B34" s="30" t="str">
        <f>IF(A34="","",IFERROR(VLOOKUP(A34,Fêtes!$F$5:$G$30,2,FALSE),""))</f>
        <v/>
      </c>
      <c r="C34" s="5" t="str">
        <f>IF(A34="","",IF(A34+1&lt;=EDATE($A$2,1)-1,A34+1,""))</f>
        <v/>
      </c>
      <c r="D34" s="31" t="str">
        <f>IF(C34="","",IFERROR(VLOOKUP(C34,Fêtes!$F$5:$G$30,2,FALSE),""))</f>
        <v/>
      </c>
      <c r="E34" s="12" t="s">
        <v>1</v>
      </c>
      <c r="F34" s="13"/>
      <c r="G34" s="13"/>
      <c r="H34" s="13"/>
      <c r="I34" s="13"/>
      <c r="J34" s="13"/>
      <c r="K34" s="87"/>
      <c r="L34" s="88"/>
      <c r="M34" s="88"/>
      <c r="N34" s="89"/>
    </row>
    <row r="35" spans="1:14">
      <c r="A35" s="78" t="s">
        <v>0</v>
      </c>
      <c r="B35" s="79"/>
      <c r="C35" s="80"/>
      <c r="D35" s="81"/>
      <c r="E35" s="14"/>
      <c r="F35" s="15"/>
      <c r="G35" s="15"/>
      <c r="H35" s="15"/>
      <c r="I35" s="15"/>
      <c r="J35" s="15"/>
      <c r="K35" s="90"/>
      <c r="L35" s="91"/>
      <c r="M35" s="91"/>
      <c r="N35" s="92"/>
    </row>
    <row r="36" spans="1:14">
      <c r="A36" s="78" t="s">
        <v>0</v>
      </c>
      <c r="B36" s="79"/>
      <c r="C36" s="80"/>
      <c r="D36" s="81"/>
      <c r="E36" s="14"/>
      <c r="F36" s="15"/>
      <c r="G36" s="15"/>
      <c r="H36" s="15"/>
      <c r="I36" s="15"/>
      <c r="J36" s="15"/>
      <c r="K36" s="93"/>
      <c r="L36" s="94"/>
      <c r="M36" s="94"/>
      <c r="N36" s="95"/>
    </row>
    <row r="37" spans="1:14">
      <c r="A37" s="78" t="s">
        <v>0</v>
      </c>
      <c r="B37" s="79"/>
      <c r="C37" s="80"/>
      <c r="D37" s="81"/>
      <c r="E37" s="14"/>
      <c r="F37" s="15"/>
      <c r="G37" s="15"/>
      <c r="H37" s="15"/>
      <c r="I37" s="15"/>
      <c r="J37" s="15"/>
      <c r="K37" s="16"/>
      <c r="L37" s="17"/>
      <c r="M37" s="17"/>
      <c r="N37" s="18"/>
    </row>
    <row r="38" spans="1:14">
      <c r="A38" s="78" t="s">
        <v>0</v>
      </c>
      <c r="B38" s="79"/>
      <c r="C38" s="80"/>
      <c r="D38" s="81"/>
      <c r="E38" s="14"/>
      <c r="F38" s="15"/>
      <c r="G38" s="15"/>
      <c r="H38" s="15"/>
      <c r="I38" s="15"/>
      <c r="J38" s="15"/>
      <c r="K38" s="16"/>
      <c r="L38" s="17"/>
      <c r="M38" s="17"/>
      <c r="N38" s="18"/>
    </row>
    <row r="39" spans="1:14">
      <c r="A39" s="83" t="s">
        <v>0</v>
      </c>
      <c r="B39" s="84"/>
      <c r="C39" s="85" t="s">
        <v>0</v>
      </c>
      <c r="D39" s="86"/>
      <c r="E39" s="19"/>
      <c r="F39" s="20"/>
      <c r="G39" s="20"/>
      <c r="H39" s="20"/>
      <c r="I39" s="96"/>
      <c r="J39" s="96"/>
      <c r="K39" s="97"/>
      <c r="L39" s="98"/>
      <c r="M39" s="98"/>
      <c r="N39" s="99"/>
    </row>
  </sheetData>
  <mergeCells count="198">
    <mergeCell ref="M39:N39"/>
    <mergeCell ref="A37:B37"/>
    <mergeCell ref="C37:D37"/>
    <mergeCell ref="A38:B38"/>
    <mergeCell ref="C38:D38"/>
    <mergeCell ref="A39:B39"/>
    <mergeCell ref="C39:D39"/>
    <mergeCell ref="E32:F32"/>
    <mergeCell ref="G32:H32"/>
    <mergeCell ref="I32:J32"/>
    <mergeCell ref="K32:L32"/>
    <mergeCell ref="I39:J39"/>
    <mergeCell ref="K39:L3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K34:N34"/>
    <mergeCell ref="A35:B35"/>
    <mergeCell ref="C35:D35"/>
    <mergeCell ref="K35:N35"/>
    <mergeCell ref="A36:B36"/>
    <mergeCell ref="C36:D36"/>
    <mergeCell ref="K36:N36"/>
    <mergeCell ref="K31:L31"/>
    <mergeCell ref="M31:N31"/>
    <mergeCell ref="A30:B30"/>
    <mergeCell ref="C30:D30"/>
    <mergeCell ref="E30:F30"/>
    <mergeCell ref="G30:H30"/>
    <mergeCell ref="I30:J30"/>
    <mergeCell ref="K30:L30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K26:L26"/>
    <mergeCell ref="M26:N26"/>
    <mergeCell ref="A25:B25"/>
    <mergeCell ref="E25:F25"/>
    <mergeCell ref="G25:H25"/>
    <mergeCell ref="I25:J25"/>
    <mergeCell ref="K25:L25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M23:N23"/>
    <mergeCell ref="A24:B24"/>
    <mergeCell ref="E24:F24"/>
    <mergeCell ref="G24:H24"/>
    <mergeCell ref="I24:J24"/>
    <mergeCell ref="K24:L24"/>
    <mergeCell ref="M24:N24"/>
    <mergeCell ref="A23:B23"/>
    <mergeCell ref="C23:D23"/>
    <mergeCell ref="K21:L21"/>
    <mergeCell ref="M21:N21"/>
    <mergeCell ref="A20:B20"/>
    <mergeCell ref="C20:D20"/>
    <mergeCell ref="E20:F20"/>
    <mergeCell ref="G20:H20"/>
    <mergeCell ref="I20:J20"/>
    <mergeCell ref="K20:L20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K17:L17"/>
    <mergeCell ref="M17:N17"/>
    <mergeCell ref="A15:B15"/>
    <mergeCell ref="C15:D15"/>
    <mergeCell ref="E15:F15"/>
    <mergeCell ref="I15:J15"/>
    <mergeCell ref="K15:L15"/>
    <mergeCell ref="E13:F13"/>
    <mergeCell ref="I13:J13"/>
    <mergeCell ref="K13:L13"/>
    <mergeCell ref="M15:N15"/>
    <mergeCell ref="A17:B17"/>
    <mergeCell ref="C17:D17"/>
    <mergeCell ref="E17:F17"/>
    <mergeCell ref="G17:H17"/>
    <mergeCell ref="I17:J17"/>
    <mergeCell ref="M13:N13"/>
    <mergeCell ref="A14:B14"/>
    <mergeCell ref="C14:D14"/>
    <mergeCell ref="E14:F14"/>
    <mergeCell ref="I14:J14"/>
    <mergeCell ref="K14:L14"/>
    <mergeCell ref="M14:N14"/>
    <mergeCell ref="A13:B13"/>
    <mergeCell ref="C13:D13"/>
    <mergeCell ref="K12:L12"/>
    <mergeCell ref="M12:N12"/>
    <mergeCell ref="A11:B11"/>
    <mergeCell ref="C11:D11"/>
    <mergeCell ref="E11:F11"/>
    <mergeCell ref="I11:J11"/>
    <mergeCell ref="K11:L11"/>
    <mergeCell ref="M11:N11"/>
    <mergeCell ref="A12:B12"/>
    <mergeCell ref="C12:D12"/>
    <mergeCell ref="E12:F12"/>
    <mergeCell ref="I12:J12"/>
    <mergeCell ref="G12:H12"/>
    <mergeCell ref="G13:H13"/>
    <mergeCell ref="I7:J7"/>
    <mergeCell ref="M3:N3"/>
    <mergeCell ref="G11:H11"/>
    <mergeCell ref="A5:B5"/>
    <mergeCell ref="C5:D5"/>
    <mergeCell ref="E5:F5"/>
    <mergeCell ref="G5:H5"/>
    <mergeCell ref="I5:J5"/>
    <mergeCell ref="E8:F8"/>
    <mergeCell ref="G8:H8"/>
    <mergeCell ref="I8:J8"/>
    <mergeCell ref="K8:L8"/>
    <mergeCell ref="K5:L5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G14:H14"/>
    <mergeCell ref="G15:H15"/>
    <mergeCell ref="C24:D24"/>
    <mergeCell ref="C25:D25"/>
    <mergeCell ref="M5:N5"/>
    <mergeCell ref="A3:B3"/>
    <mergeCell ref="C3:D3"/>
    <mergeCell ref="K7:L7"/>
    <mergeCell ref="M7:N7"/>
    <mergeCell ref="A6:B6"/>
    <mergeCell ref="C6:D6"/>
    <mergeCell ref="E6:F6"/>
    <mergeCell ref="G6:H6"/>
    <mergeCell ref="I6:J6"/>
    <mergeCell ref="K6:L6"/>
    <mergeCell ref="E3:F3"/>
    <mergeCell ref="G3:H3"/>
    <mergeCell ref="I3:J3"/>
    <mergeCell ref="K3:L3"/>
    <mergeCell ref="M6:N6"/>
    <mergeCell ref="A7:B7"/>
    <mergeCell ref="C7:D7"/>
    <mergeCell ref="E7:F7"/>
    <mergeCell ref="G7:H7"/>
  </mergeCells>
  <conditionalFormatting sqref="C5:D5">
    <cfRule type="expression" dxfId="566" priority="189">
      <formula>OR(C4="",D4&lt;&gt;"")</formula>
    </cfRule>
  </conditionalFormatting>
  <conditionalFormatting sqref="C4">
    <cfRule type="expression" dxfId="565" priority="188">
      <formula>OR(C4="",D4&lt;&gt;"")</formula>
    </cfRule>
  </conditionalFormatting>
  <conditionalFormatting sqref="D4">
    <cfRule type="expression" dxfId="564" priority="187">
      <formula>OR(C4="",D4&lt;&gt;"")</formula>
    </cfRule>
  </conditionalFormatting>
  <conditionalFormatting sqref="C6:D6">
    <cfRule type="expression" dxfId="563" priority="186">
      <formula>OR(C4="",D4&lt;&gt;"")</formula>
    </cfRule>
  </conditionalFormatting>
  <conditionalFormatting sqref="C7:D7">
    <cfRule type="expression" dxfId="562" priority="185">
      <formula>OR(C4="",D4&lt;&gt;"")</formula>
    </cfRule>
  </conditionalFormatting>
  <conditionalFormatting sqref="C8:D8">
    <cfRule type="expression" dxfId="561" priority="184">
      <formula>OR(C4="",D4&lt;&gt;"")</formula>
    </cfRule>
  </conditionalFormatting>
  <conditionalFormatting sqref="C9:D9">
    <cfRule type="expression" dxfId="560" priority="183">
      <formula>OR(C4="",D4&lt;&gt;"")</formula>
    </cfRule>
  </conditionalFormatting>
  <conditionalFormatting sqref="C11:D11">
    <cfRule type="expression" dxfId="559" priority="182">
      <formula>OR(C10="",D10&lt;&gt;"")</formula>
    </cfRule>
  </conditionalFormatting>
  <conditionalFormatting sqref="C10">
    <cfRule type="expression" dxfId="558" priority="181">
      <formula>OR(C10="",D10&lt;&gt;"")</formula>
    </cfRule>
  </conditionalFormatting>
  <conditionalFormatting sqref="D10">
    <cfRule type="expression" dxfId="557" priority="180">
      <formula>OR(C10="",D10&lt;&gt;"")</formula>
    </cfRule>
  </conditionalFormatting>
  <conditionalFormatting sqref="C12:D12">
    <cfRule type="expression" dxfId="556" priority="179">
      <formula>OR(C10="",D10&lt;&gt;"")</formula>
    </cfRule>
  </conditionalFormatting>
  <conditionalFormatting sqref="C13:D13">
    <cfRule type="expression" dxfId="555" priority="178">
      <formula>OR(C10="",D10&lt;&gt;"")</formula>
    </cfRule>
  </conditionalFormatting>
  <conditionalFormatting sqref="C14:D14">
    <cfRule type="expression" dxfId="554" priority="177">
      <formula>OR(C10="",D10&lt;&gt;"")</formula>
    </cfRule>
  </conditionalFormatting>
  <conditionalFormatting sqref="C15:D15">
    <cfRule type="expression" dxfId="553" priority="176">
      <formula>OR(C10="",D10&lt;&gt;"")</formula>
    </cfRule>
  </conditionalFormatting>
  <conditionalFormatting sqref="C17:D17">
    <cfRule type="expression" dxfId="552" priority="175">
      <formula>OR(C16="",D16&lt;&gt;"")</formula>
    </cfRule>
  </conditionalFormatting>
  <conditionalFormatting sqref="C16">
    <cfRule type="expression" dxfId="551" priority="174">
      <formula>OR(C16="",D16&lt;&gt;"")</formula>
    </cfRule>
  </conditionalFormatting>
  <conditionalFormatting sqref="D16">
    <cfRule type="expression" dxfId="550" priority="173">
      <formula>OR(C16="",D16&lt;&gt;"")</formula>
    </cfRule>
  </conditionalFormatting>
  <conditionalFormatting sqref="C18:D18">
    <cfRule type="expression" dxfId="549" priority="172">
      <formula>OR(C16="",D16&lt;&gt;"")</formula>
    </cfRule>
  </conditionalFormatting>
  <conditionalFormatting sqref="C19:D19">
    <cfRule type="expression" dxfId="548" priority="171">
      <formula>OR(C16="",D16&lt;&gt;"")</formula>
    </cfRule>
  </conditionalFormatting>
  <conditionalFormatting sqref="C20:D20">
    <cfRule type="expression" dxfId="547" priority="170">
      <formula>OR(C16="",D16&lt;&gt;"")</formula>
    </cfRule>
  </conditionalFormatting>
  <conditionalFormatting sqref="C21:D21">
    <cfRule type="expression" dxfId="546" priority="169">
      <formula>OR(C16="",D16&lt;&gt;"")</formula>
    </cfRule>
  </conditionalFormatting>
  <conditionalFormatting sqref="C23:D23">
    <cfRule type="expression" dxfId="545" priority="168">
      <formula>OR(C22="",D22&lt;&gt;"")</formula>
    </cfRule>
  </conditionalFormatting>
  <conditionalFormatting sqref="C22">
    <cfRule type="expression" dxfId="544" priority="167">
      <formula>OR(C22="",D22&lt;&gt;"")</formula>
    </cfRule>
  </conditionalFormatting>
  <conditionalFormatting sqref="D22">
    <cfRule type="expression" dxfId="543" priority="166">
      <formula>OR(C22="",D22&lt;&gt;"")</formula>
    </cfRule>
  </conditionalFormatting>
  <conditionalFormatting sqref="C24:D24">
    <cfRule type="expression" dxfId="542" priority="165">
      <formula>OR(C22="",D22&lt;&gt;"")</formula>
    </cfRule>
  </conditionalFormatting>
  <conditionalFormatting sqref="C25:D25">
    <cfRule type="expression" dxfId="541" priority="164">
      <formula>OR(C22="",D22&lt;&gt;"")</formula>
    </cfRule>
  </conditionalFormatting>
  <conditionalFormatting sqref="C26:D26">
    <cfRule type="expression" dxfId="540" priority="163">
      <formula>OR(C22="",D22&lt;&gt;"")</formula>
    </cfRule>
  </conditionalFormatting>
  <conditionalFormatting sqref="C27:D27">
    <cfRule type="expression" dxfId="539" priority="162">
      <formula>OR(C22="",D22&lt;&gt;"")</formula>
    </cfRule>
  </conditionalFormatting>
  <conditionalFormatting sqref="C29:D29">
    <cfRule type="expression" dxfId="538" priority="161">
      <formula>OR(C28="",D28&lt;&gt;"")</formula>
    </cfRule>
  </conditionalFormatting>
  <conditionalFormatting sqref="C28">
    <cfRule type="expression" dxfId="537" priority="160">
      <formula>OR(C28="",D28&lt;&gt;"")</formula>
    </cfRule>
  </conditionalFormatting>
  <conditionalFormatting sqref="D28">
    <cfRule type="expression" dxfId="536" priority="159">
      <formula>OR(C28="",D28&lt;&gt;"")</formula>
    </cfRule>
  </conditionalFormatting>
  <conditionalFormatting sqref="C30:D30">
    <cfRule type="expression" dxfId="535" priority="158">
      <formula>OR(C28="",D28&lt;&gt;"")</formula>
    </cfRule>
  </conditionalFormatting>
  <conditionalFormatting sqref="C31:D31">
    <cfRule type="expression" dxfId="534" priority="157">
      <formula>OR(C28="",D28&lt;&gt;"")</formula>
    </cfRule>
  </conditionalFormatting>
  <conditionalFormatting sqref="C32:D32">
    <cfRule type="expression" dxfId="533" priority="156">
      <formula>OR(C28="",D28&lt;&gt;"")</formula>
    </cfRule>
  </conditionalFormatting>
  <conditionalFormatting sqref="C33:D33">
    <cfRule type="expression" dxfId="532" priority="155">
      <formula>OR(C28="",D28&lt;&gt;"")</formula>
    </cfRule>
  </conditionalFormatting>
  <conditionalFormatting sqref="E5:F5">
    <cfRule type="expression" dxfId="531" priority="154">
      <formula>OR(E4="",F4&lt;&gt;"")</formula>
    </cfRule>
  </conditionalFormatting>
  <conditionalFormatting sqref="E4">
    <cfRule type="expression" dxfId="530" priority="153">
      <formula>OR(E4="",F4&lt;&gt;"")</formula>
    </cfRule>
  </conditionalFormatting>
  <conditionalFormatting sqref="F4">
    <cfRule type="expression" dxfId="529" priority="152">
      <formula>OR(E4="",F4&lt;&gt;"")</formula>
    </cfRule>
  </conditionalFormatting>
  <conditionalFormatting sqref="E6:F6">
    <cfRule type="expression" dxfId="528" priority="151">
      <formula>OR(E4="",F4&lt;&gt;"")</formula>
    </cfRule>
  </conditionalFormatting>
  <conditionalFormatting sqref="E7:F7">
    <cfRule type="expression" dxfId="527" priority="150">
      <formula>OR(E4="",F4&lt;&gt;"")</formula>
    </cfRule>
  </conditionalFormatting>
  <conditionalFormatting sqref="E8:F8">
    <cfRule type="expression" dxfId="526" priority="149">
      <formula>OR(E4="",F4&lt;&gt;"")</formula>
    </cfRule>
  </conditionalFormatting>
  <conditionalFormatting sqref="E9:F9">
    <cfRule type="expression" dxfId="525" priority="148">
      <formula>OR(E4="",F4&lt;&gt;"")</formula>
    </cfRule>
  </conditionalFormatting>
  <conditionalFormatting sqref="E11:F11">
    <cfRule type="expression" dxfId="524" priority="147">
      <formula>OR(E10="",F10&lt;&gt;"")</formula>
    </cfRule>
  </conditionalFormatting>
  <conditionalFormatting sqref="E10">
    <cfRule type="expression" dxfId="523" priority="146">
      <formula>OR(E10="",F10&lt;&gt;"")</formula>
    </cfRule>
  </conditionalFormatting>
  <conditionalFormatting sqref="F10">
    <cfRule type="expression" dxfId="522" priority="145">
      <formula>OR(E10="",F10&lt;&gt;"")</formula>
    </cfRule>
  </conditionalFormatting>
  <conditionalFormatting sqref="E12:F12">
    <cfRule type="expression" dxfId="521" priority="144">
      <formula>OR(E10="",F10&lt;&gt;"")</formula>
    </cfRule>
  </conditionalFormatting>
  <conditionalFormatting sqref="E13:F13">
    <cfRule type="expression" dxfId="520" priority="143">
      <formula>OR(E10="",F10&lt;&gt;"")</formula>
    </cfRule>
  </conditionalFormatting>
  <conditionalFormatting sqref="E14:F14">
    <cfRule type="expression" dxfId="519" priority="142">
      <formula>OR(E10="",F10&lt;&gt;"")</formula>
    </cfRule>
  </conditionalFormatting>
  <conditionalFormatting sqref="E15:F15">
    <cfRule type="expression" dxfId="518" priority="141">
      <formula>OR(E10="",F10&lt;&gt;"")</formula>
    </cfRule>
  </conditionalFormatting>
  <conditionalFormatting sqref="E17:F17">
    <cfRule type="expression" dxfId="517" priority="140">
      <formula>OR(E16="",F16&lt;&gt;"")</formula>
    </cfRule>
  </conditionalFormatting>
  <conditionalFormatting sqref="E16">
    <cfRule type="expression" dxfId="516" priority="139">
      <formula>OR(E16="",F16&lt;&gt;"")</formula>
    </cfRule>
  </conditionalFormatting>
  <conditionalFormatting sqref="F16">
    <cfRule type="expression" dxfId="515" priority="138">
      <formula>OR(E16="",F16&lt;&gt;"")</formula>
    </cfRule>
  </conditionalFormatting>
  <conditionalFormatting sqref="E18:F18">
    <cfRule type="expression" dxfId="514" priority="137">
      <formula>OR(E16="",F16&lt;&gt;"")</formula>
    </cfRule>
  </conditionalFormatting>
  <conditionalFormatting sqref="E19:F19">
    <cfRule type="expression" dxfId="513" priority="136">
      <formula>OR(E16="",F16&lt;&gt;"")</formula>
    </cfRule>
  </conditionalFormatting>
  <conditionalFormatting sqref="E20:F20">
    <cfRule type="expression" dxfId="512" priority="135">
      <formula>OR(E16="",F16&lt;&gt;"")</formula>
    </cfRule>
  </conditionalFormatting>
  <conditionalFormatting sqref="E21:F21">
    <cfRule type="expression" dxfId="511" priority="134">
      <formula>OR(E16="",F16&lt;&gt;"")</formula>
    </cfRule>
  </conditionalFormatting>
  <conditionalFormatting sqref="E23:F23">
    <cfRule type="expression" dxfId="510" priority="133">
      <formula>OR(E22="",F22&lt;&gt;"")</formula>
    </cfRule>
  </conditionalFormatting>
  <conditionalFormatting sqref="E22">
    <cfRule type="expression" dxfId="509" priority="132">
      <formula>OR(E22="",F22&lt;&gt;"")</formula>
    </cfRule>
  </conditionalFormatting>
  <conditionalFormatting sqref="F22">
    <cfRule type="expression" dxfId="508" priority="131">
      <formula>OR(E22="",F22&lt;&gt;"")</formula>
    </cfRule>
  </conditionalFormatting>
  <conditionalFormatting sqref="E24:F24">
    <cfRule type="expression" dxfId="507" priority="130">
      <formula>OR(E22="",F22&lt;&gt;"")</formula>
    </cfRule>
  </conditionalFormatting>
  <conditionalFormatting sqref="E25:F25">
    <cfRule type="expression" dxfId="506" priority="129">
      <formula>OR(E22="",F22&lt;&gt;"")</formula>
    </cfRule>
  </conditionalFormatting>
  <conditionalFormatting sqref="E26:F26">
    <cfRule type="expression" dxfId="505" priority="128">
      <formula>OR(E22="",F22&lt;&gt;"")</formula>
    </cfRule>
  </conditionalFormatting>
  <conditionalFormatting sqref="E27:F27">
    <cfRule type="expression" dxfId="504" priority="127">
      <formula>OR(E22="",F22&lt;&gt;"")</formula>
    </cfRule>
  </conditionalFormatting>
  <conditionalFormatting sqref="E29:F29">
    <cfRule type="expression" dxfId="503" priority="126">
      <formula>OR(E28="",F28&lt;&gt;"")</formula>
    </cfRule>
  </conditionalFormatting>
  <conditionalFormatting sqref="E28">
    <cfRule type="expression" dxfId="502" priority="125">
      <formula>OR(E28="",F28&lt;&gt;"")</formula>
    </cfRule>
  </conditionalFormatting>
  <conditionalFormatting sqref="F28">
    <cfRule type="expression" dxfId="501" priority="124">
      <formula>OR(E28="",F28&lt;&gt;"")</formula>
    </cfRule>
  </conditionalFormatting>
  <conditionalFormatting sqref="E30:F30">
    <cfRule type="expression" dxfId="500" priority="123">
      <formula>OR(E28="",F28&lt;&gt;"")</formula>
    </cfRule>
  </conditionalFormatting>
  <conditionalFormatting sqref="E31:F31">
    <cfRule type="expression" dxfId="499" priority="122">
      <formula>OR(E28="",F28&lt;&gt;"")</formula>
    </cfRule>
  </conditionalFormatting>
  <conditionalFormatting sqref="E32:F32">
    <cfRule type="expression" dxfId="498" priority="121">
      <formula>OR(E28="",F28&lt;&gt;"")</formula>
    </cfRule>
  </conditionalFormatting>
  <conditionalFormatting sqref="E33:F33">
    <cfRule type="expression" dxfId="497" priority="120">
      <formula>OR(E28="",F28&lt;&gt;"")</formula>
    </cfRule>
  </conditionalFormatting>
  <conditionalFormatting sqref="G5:H5">
    <cfRule type="expression" dxfId="496" priority="119">
      <formula>OR(G4="",H4&lt;&gt;"")</formula>
    </cfRule>
  </conditionalFormatting>
  <conditionalFormatting sqref="G4">
    <cfRule type="expression" dxfId="495" priority="118">
      <formula>OR(G4="",H4&lt;&gt;"")</formula>
    </cfRule>
  </conditionalFormatting>
  <conditionalFormatting sqref="H4">
    <cfRule type="expression" dxfId="494" priority="117">
      <formula>OR(G4="",H4&lt;&gt;"")</formula>
    </cfRule>
  </conditionalFormatting>
  <conditionalFormatting sqref="G6:H6">
    <cfRule type="expression" dxfId="493" priority="116">
      <formula>OR(G4="",H4&lt;&gt;"")</formula>
    </cfRule>
  </conditionalFormatting>
  <conditionalFormatting sqref="G7:H7">
    <cfRule type="expression" dxfId="492" priority="115">
      <formula>OR(G4="",H4&lt;&gt;"")</formula>
    </cfRule>
  </conditionalFormatting>
  <conditionalFormatting sqref="G8:H8">
    <cfRule type="expression" dxfId="491" priority="114">
      <formula>OR(G4="",H4&lt;&gt;"")</formula>
    </cfRule>
  </conditionalFormatting>
  <conditionalFormatting sqref="G9:H9">
    <cfRule type="expression" dxfId="490" priority="113">
      <formula>OR(G4="",H4&lt;&gt;"")</formula>
    </cfRule>
  </conditionalFormatting>
  <conditionalFormatting sqref="G11:H11">
    <cfRule type="expression" dxfId="489" priority="112">
      <formula>OR(G10="",H10&lt;&gt;"")</formula>
    </cfRule>
  </conditionalFormatting>
  <conditionalFormatting sqref="G10">
    <cfRule type="expression" dxfId="488" priority="111">
      <formula>OR(G10="",H10&lt;&gt;"")</formula>
    </cfRule>
  </conditionalFormatting>
  <conditionalFormatting sqref="H10">
    <cfRule type="expression" dxfId="487" priority="110">
      <formula>OR(G10="",H10&lt;&gt;"")</formula>
    </cfRule>
  </conditionalFormatting>
  <conditionalFormatting sqref="G12:H12">
    <cfRule type="expression" dxfId="486" priority="109">
      <formula>OR(G10="",H10&lt;&gt;"")</formula>
    </cfRule>
  </conditionalFormatting>
  <conditionalFormatting sqref="G13:H13">
    <cfRule type="expression" dxfId="485" priority="108">
      <formula>OR(G10="",H10&lt;&gt;"")</formula>
    </cfRule>
  </conditionalFormatting>
  <conditionalFormatting sqref="G14:H14">
    <cfRule type="expression" dxfId="484" priority="107">
      <formula>OR(G10="",H10&lt;&gt;"")</formula>
    </cfRule>
  </conditionalFormatting>
  <conditionalFormatting sqref="G15:H15">
    <cfRule type="expression" dxfId="483" priority="106">
      <formula>OR(G10="",H10&lt;&gt;"")</formula>
    </cfRule>
  </conditionalFormatting>
  <conditionalFormatting sqref="G17:H17">
    <cfRule type="expression" dxfId="482" priority="105">
      <formula>OR(G16="",H16&lt;&gt;"")</formula>
    </cfRule>
  </conditionalFormatting>
  <conditionalFormatting sqref="G16">
    <cfRule type="expression" dxfId="481" priority="104">
      <formula>OR(G16="",H16&lt;&gt;"")</formula>
    </cfRule>
  </conditionalFormatting>
  <conditionalFormatting sqref="H16">
    <cfRule type="expression" dxfId="480" priority="103">
      <formula>OR(G16="",H16&lt;&gt;"")</formula>
    </cfRule>
  </conditionalFormatting>
  <conditionalFormatting sqref="G18:H18">
    <cfRule type="expression" dxfId="479" priority="102">
      <formula>OR(G16="",H16&lt;&gt;"")</formula>
    </cfRule>
  </conditionalFormatting>
  <conditionalFormatting sqref="G19:H19">
    <cfRule type="expression" dxfId="478" priority="101">
      <formula>OR(G16="",H16&lt;&gt;"")</formula>
    </cfRule>
  </conditionalFormatting>
  <conditionalFormatting sqref="G20:H20">
    <cfRule type="expression" dxfId="477" priority="100">
      <formula>OR(G16="",H16&lt;&gt;"")</formula>
    </cfRule>
  </conditionalFormatting>
  <conditionalFormatting sqref="G21:H21">
    <cfRule type="expression" dxfId="476" priority="99">
      <formula>OR(G16="",H16&lt;&gt;"")</formula>
    </cfRule>
  </conditionalFormatting>
  <conditionalFormatting sqref="G23:H23">
    <cfRule type="expression" dxfId="475" priority="98">
      <formula>OR(G22="",H22&lt;&gt;"")</formula>
    </cfRule>
  </conditionalFormatting>
  <conditionalFormatting sqref="G22">
    <cfRule type="expression" dxfId="474" priority="97">
      <formula>OR(G22="",H22&lt;&gt;"")</formula>
    </cfRule>
  </conditionalFormatting>
  <conditionalFormatting sqref="H22">
    <cfRule type="expression" dxfId="473" priority="96">
      <formula>OR(G22="",H22&lt;&gt;"")</formula>
    </cfRule>
  </conditionalFormatting>
  <conditionalFormatting sqref="G24:H24">
    <cfRule type="expression" dxfId="472" priority="95">
      <formula>OR(G22="",H22&lt;&gt;"")</formula>
    </cfRule>
  </conditionalFormatting>
  <conditionalFormatting sqref="G25:H25">
    <cfRule type="expression" dxfId="471" priority="94">
      <formula>OR(G22="",H22&lt;&gt;"")</formula>
    </cfRule>
  </conditionalFormatting>
  <conditionalFormatting sqref="G26:H26">
    <cfRule type="expression" dxfId="470" priority="93">
      <formula>OR(G22="",H22&lt;&gt;"")</formula>
    </cfRule>
  </conditionalFormatting>
  <conditionalFormatting sqref="G27:H27">
    <cfRule type="expression" dxfId="469" priority="92">
      <formula>OR(G22="",H22&lt;&gt;"")</formula>
    </cfRule>
  </conditionalFormatting>
  <conditionalFormatting sqref="G29:H29">
    <cfRule type="expression" dxfId="468" priority="91">
      <formula>OR(G28="",H28&lt;&gt;"")</formula>
    </cfRule>
  </conditionalFormatting>
  <conditionalFormatting sqref="G28">
    <cfRule type="expression" dxfId="467" priority="90">
      <formula>OR(G28="",H28&lt;&gt;"")</formula>
    </cfRule>
  </conditionalFormatting>
  <conditionalFormatting sqref="H28">
    <cfRule type="expression" dxfId="466" priority="89">
      <formula>OR(G28="",H28&lt;&gt;"")</formula>
    </cfRule>
  </conditionalFormatting>
  <conditionalFormatting sqref="G30:H30">
    <cfRule type="expression" dxfId="465" priority="88">
      <formula>OR(G28="",H28&lt;&gt;"")</formula>
    </cfRule>
  </conditionalFormatting>
  <conditionalFormatting sqref="G31:H31">
    <cfRule type="expression" dxfId="464" priority="87">
      <formula>OR(G28="",H28&lt;&gt;"")</formula>
    </cfRule>
  </conditionalFormatting>
  <conditionalFormatting sqref="G32:H32">
    <cfRule type="expression" dxfId="463" priority="86">
      <formula>OR(G28="",H28&lt;&gt;"")</formula>
    </cfRule>
  </conditionalFormatting>
  <conditionalFormatting sqref="G33:H33">
    <cfRule type="expression" dxfId="462" priority="85">
      <formula>OR(G28="",H28&lt;&gt;"")</formula>
    </cfRule>
  </conditionalFormatting>
  <conditionalFormatting sqref="I5:J5">
    <cfRule type="expression" dxfId="461" priority="84">
      <formula>OR(I4="",J4&lt;&gt;"")</formula>
    </cfRule>
  </conditionalFormatting>
  <conditionalFormatting sqref="I4">
    <cfRule type="expression" dxfId="460" priority="83">
      <formula>OR(I4="",J4&lt;&gt;"")</formula>
    </cfRule>
  </conditionalFormatting>
  <conditionalFormatting sqref="J4">
    <cfRule type="expression" dxfId="459" priority="82">
      <formula>OR(I4="",J4&lt;&gt;"")</formula>
    </cfRule>
  </conditionalFormatting>
  <conditionalFormatting sqref="I6:J6">
    <cfRule type="expression" dxfId="458" priority="81">
      <formula>OR(I4="",J4&lt;&gt;"")</formula>
    </cfRule>
  </conditionalFormatting>
  <conditionalFormatting sqref="I7:J7">
    <cfRule type="expression" dxfId="457" priority="80">
      <formula>OR(I4="",J4&lt;&gt;"")</formula>
    </cfRule>
  </conditionalFormatting>
  <conditionalFormatting sqref="I8:J8">
    <cfRule type="expression" dxfId="456" priority="79">
      <formula>OR(I4="",J4&lt;&gt;"")</formula>
    </cfRule>
  </conditionalFormatting>
  <conditionalFormatting sqref="I9:J9">
    <cfRule type="expression" dxfId="455" priority="78">
      <formula>OR(I4="",J4&lt;&gt;"")</formula>
    </cfRule>
  </conditionalFormatting>
  <conditionalFormatting sqref="I11:J11">
    <cfRule type="expression" dxfId="454" priority="77">
      <formula>OR(I10="",J10&lt;&gt;"")</formula>
    </cfRule>
  </conditionalFormatting>
  <conditionalFormatting sqref="I10">
    <cfRule type="expression" dxfId="453" priority="76">
      <formula>OR(I10="",J10&lt;&gt;"")</formula>
    </cfRule>
  </conditionalFormatting>
  <conditionalFormatting sqref="J10">
    <cfRule type="expression" dxfId="452" priority="75">
      <formula>OR(I10="",J10&lt;&gt;"")</formula>
    </cfRule>
  </conditionalFormatting>
  <conditionalFormatting sqref="I12:J12">
    <cfRule type="expression" dxfId="451" priority="74">
      <formula>OR(I10="",J10&lt;&gt;"")</formula>
    </cfRule>
  </conditionalFormatting>
  <conditionalFormatting sqref="I13:J13">
    <cfRule type="expression" dxfId="450" priority="73">
      <formula>OR(I10="",J10&lt;&gt;"")</formula>
    </cfRule>
  </conditionalFormatting>
  <conditionalFormatting sqref="I14:J14">
    <cfRule type="expression" dxfId="449" priority="72">
      <formula>OR(I10="",J10&lt;&gt;"")</formula>
    </cfRule>
  </conditionalFormatting>
  <conditionalFormatting sqref="I15:J15">
    <cfRule type="expression" dxfId="448" priority="71">
      <formula>OR(I10="",J10&lt;&gt;"")</formula>
    </cfRule>
  </conditionalFormatting>
  <conditionalFormatting sqref="I17:J17">
    <cfRule type="expression" dxfId="447" priority="70">
      <formula>OR(I16="",J16&lt;&gt;"")</formula>
    </cfRule>
  </conditionalFormatting>
  <conditionalFormatting sqref="I16">
    <cfRule type="expression" dxfId="446" priority="69">
      <formula>OR(I16="",J16&lt;&gt;"")</formula>
    </cfRule>
  </conditionalFormatting>
  <conditionalFormatting sqref="J16">
    <cfRule type="expression" dxfId="445" priority="68">
      <formula>OR(I16="",J16&lt;&gt;"")</formula>
    </cfRule>
  </conditionalFormatting>
  <conditionalFormatting sqref="I18:J18">
    <cfRule type="expression" dxfId="444" priority="67">
      <formula>OR(I16="",J16&lt;&gt;"")</formula>
    </cfRule>
  </conditionalFormatting>
  <conditionalFormatting sqref="I19:J19">
    <cfRule type="expression" dxfId="443" priority="66">
      <formula>OR(I16="",J16&lt;&gt;"")</formula>
    </cfRule>
  </conditionalFormatting>
  <conditionalFormatting sqref="I20:J20">
    <cfRule type="expression" dxfId="442" priority="65">
      <formula>OR(I16="",J16&lt;&gt;"")</formula>
    </cfRule>
  </conditionalFormatting>
  <conditionalFormatting sqref="I21:J21">
    <cfRule type="expression" dxfId="441" priority="64">
      <formula>OR(I16="",J16&lt;&gt;"")</formula>
    </cfRule>
  </conditionalFormatting>
  <conditionalFormatting sqref="I23:J23">
    <cfRule type="expression" dxfId="440" priority="63">
      <formula>OR(I22="",J22&lt;&gt;"")</formula>
    </cfRule>
  </conditionalFormatting>
  <conditionalFormatting sqref="I22">
    <cfRule type="expression" dxfId="439" priority="62">
      <formula>OR(I22="",J22&lt;&gt;"")</formula>
    </cfRule>
  </conditionalFormatting>
  <conditionalFormatting sqref="J22">
    <cfRule type="expression" dxfId="438" priority="61">
      <formula>OR(I22="",J22&lt;&gt;"")</formula>
    </cfRule>
  </conditionalFormatting>
  <conditionalFormatting sqref="I24:J24">
    <cfRule type="expression" dxfId="437" priority="60">
      <formula>OR(I22="",J22&lt;&gt;"")</formula>
    </cfRule>
  </conditionalFormatting>
  <conditionalFormatting sqref="I25:J25">
    <cfRule type="expression" dxfId="436" priority="59">
      <formula>OR(I22="",J22&lt;&gt;"")</formula>
    </cfRule>
  </conditionalFormatting>
  <conditionalFormatting sqref="I26:J26">
    <cfRule type="expression" dxfId="435" priority="58">
      <formula>OR(I22="",J22&lt;&gt;"")</formula>
    </cfRule>
  </conditionalFormatting>
  <conditionalFormatting sqref="I27:J27">
    <cfRule type="expression" dxfId="434" priority="57">
      <formula>OR(I22="",J22&lt;&gt;"")</formula>
    </cfRule>
  </conditionalFormatting>
  <conditionalFormatting sqref="I29:J29">
    <cfRule type="expression" dxfId="433" priority="56">
      <formula>OR(I28="",J28&lt;&gt;"")</formula>
    </cfRule>
  </conditionalFormatting>
  <conditionalFormatting sqref="I28">
    <cfRule type="expression" dxfId="432" priority="55">
      <formula>OR(I28="",J28&lt;&gt;"")</formula>
    </cfRule>
  </conditionalFormatting>
  <conditionalFormatting sqref="J28">
    <cfRule type="expression" dxfId="431" priority="54">
      <formula>OR(I28="",J28&lt;&gt;"")</formula>
    </cfRule>
  </conditionalFormatting>
  <conditionalFormatting sqref="I30:J30">
    <cfRule type="expression" dxfId="430" priority="53">
      <formula>OR(I28="",J28&lt;&gt;"")</formula>
    </cfRule>
  </conditionalFormatting>
  <conditionalFormatting sqref="I31:J31">
    <cfRule type="expression" dxfId="429" priority="52">
      <formula>OR(I28="",J28&lt;&gt;"")</formula>
    </cfRule>
  </conditionalFormatting>
  <conditionalFormatting sqref="I32:J32">
    <cfRule type="expression" dxfId="428" priority="51">
      <formula>OR(I28="",J28&lt;&gt;"")</formula>
    </cfRule>
  </conditionalFormatting>
  <conditionalFormatting sqref="I33:J33">
    <cfRule type="expression" dxfId="427" priority="50">
      <formula>OR(I28="",J28&lt;&gt;"")</formula>
    </cfRule>
  </conditionalFormatting>
  <conditionalFormatting sqref="K5:L5">
    <cfRule type="expression" dxfId="426" priority="49">
      <formula>OR(K4="",L4&lt;&gt;"")</formula>
    </cfRule>
  </conditionalFormatting>
  <conditionalFormatting sqref="K4">
    <cfRule type="expression" dxfId="425" priority="48">
      <formula>OR(K4="",L4&lt;&gt;"")</formula>
    </cfRule>
  </conditionalFormatting>
  <conditionalFormatting sqref="L4">
    <cfRule type="expression" dxfId="424" priority="47">
      <formula>OR(K4="",L4&lt;&gt;"")</formula>
    </cfRule>
  </conditionalFormatting>
  <conditionalFormatting sqref="K6:L6">
    <cfRule type="expression" dxfId="423" priority="46">
      <formula>OR(K4="",L4&lt;&gt;"")</formula>
    </cfRule>
  </conditionalFormatting>
  <conditionalFormatting sqref="K7:L7">
    <cfRule type="expression" dxfId="422" priority="45">
      <formula>OR(K4="",L4&lt;&gt;"")</formula>
    </cfRule>
  </conditionalFormatting>
  <conditionalFormatting sqref="K8:L8">
    <cfRule type="expression" dxfId="421" priority="44">
      <formula>OR(K4="",L4&lt;&gt;"")</formula>
    </cfRule>
  </conditionalFormatting>
  <conditionalFormatting sqref="K9:L9">
    <cfRule type="expression" dxfId="420" priority="43">
      <formula>OR(K4="",L4&lt;&gt;"")</formula>
    </cfRule>
  </conditionalFormatting>
  <conditionalFormatting sqref="K11:L11">
    <cfRule type="expression" dxfId="419" priority="42">
      <formula>OR(K10="",L10&lt;&gt;"")</formula>
    </cfRule>
  </conditionalFormatting>
  <conditionalFormatting sqref="K10">
    <cfRule type="expression" dxfId="418" priority="41">
      <formula>OR(K10="",L10&lt;&gt;"")</formula>
    </cfRule>
  </conditionalFormatting>
  <conditionalFormatting sqref="L10">
    <cfRule type="expression" dxfId="417" priority="40">
      <formula>OR(K10="",L10&lt;&gt;"")</formula>
    </cfRule>
  </conditionalFormatting>
  <conditionalFormatting sqref="K12:L12">
    <cfRule type="expression" dxfId="416" priority="39">
      <formula>OR(K10="",L10&lt;&gt;"")</formula>
    </cfRule>
  </conditionalFormatting>
  <conditionalFormatting sqref="K13:L13">
    <cfRule type="expression" dxfId="415" priority="38">
      <formula>OR(K10="",L10&lt;&gt;"")</formula>
    </cfRule>
  </conditionalFormatting>
  <conditionalFormatting sqref="K14:L14">
    <cfRule type="expression" dxfId="414" priority="37">
      <formula>OR(K10="",L10&lt;&gt;"")</formula>
    </cfRule>
  </conditionalFormatting>
  <conditionalFormatting sqref="K15:L15">
    <cfRule type="expression" dxfId="413" priority="36">
      <formula>OR(K10="",L10&lt;&gt;"")</formula>
    </cfRule>
  </conditionalFormatting>
  <conditionalFormatting sqref="K17:L17">
    <cfRule type="expression" dxfId="412" priority="35">
      <formula>OR(K16="",L16&lt;&gt;"")</formula>
    </cfRule>
  </conditionalFormatting>
  <conditionalFormatting sqref="K16">
    <cfRule type="expression" dxfId="411" priority="34">
      <formula>OR(K16="",L16&lt;&gt;"")</formula>
    </cfRule>
  </conditionalFormatting>
  <conditionalFormatting sqref="L16">
    <cfRule type="expression" dxfId="410" priority="33">
      <formula>OR(K16="",L16&lt;&gt;"")</formula>
    </cfRule>
  </conditionalFormatting>
  <conditionalFormatting sqref="K18:L18">
    <cfRule type="expression" dxfId="409" priority="32">
      <formula>OR(K16="",L16&lt;&gt;"")</formula>
    </cfRule>
  </conditionalFormatting>
  <conditionalFormatting sqref="K19:L19">
    <cfRule type="expression" dxfId="408" priority="31">
      <formula>OR(K16="",L16&lt;&gt;"")</formula>
    </cfRule>
  </conditionalFormatting>
  <conditionalFormatting sqref="K20:L20">
    <cfRule type="expression" dxfId="407" priority="30">
      <formula>OR(K16="",L16&lt;&gt;"")</formula>
    </cfRule>
  </conditionalFormatting>
  <conditionalFormatting sqref="K21:L21">
    <cfRule type="expression" dxfId="406" priority="29">
      <formula>OR(K16="",L16&lt;&gt;"")</formula>
    </cfRule>
  </conditionalFormatting>
  <conditionalFormatting sqref="K23:L23">
    <cfRule type="expression" dxfId="405" priority="28">
      <formula>OR(K22="",L22&lt;&gt;"")</formula>
    </cfRule>
  </conditionalFormatting>
  <conditionalFormatting sqref="K22">
    <cfRule type="expression" dxfId="404" priority="27">
      <formula>OR(K22="",L22&lt;&gt;"")</formula>
    </cfRule>
  </conditionalFormatting>
  <conditionalFormatting sqref="L22">
    <cfRule type="expression" dxfId="403" priority="26">
      <formula>OR(K22="",L22&lt;&gt;"")</formula>
    </cfRule>
  </conditionalFormatting>
  <conditionalFormatting sqref="K24:L24">
    <cfRule type="expression" dxfId="402" priority="25">
      <formula>OR(K22="",L22&lt;&gt;"")</formula>
    </cfRule>
  </conditionalFormatting>
  <conditionalFormatting sqref="K25:L25">
    <cfRule type="expression" dxfId="401" priority="24">
      <formula>OR(K22="",L22&lt;&gt;"")</formula>
    </cfRule>
  </conditionalFormatting>
  <conditionalFormatting sqref="K26:L26">
    <cfRule type="expression" dxfId="400" priority="23">
      <formula>OR(K22="",L22&lt;&gt;"")</formula>
    </cfRule>
  </conditionalFormatting>
  <conditionalFormatting sqref="K27:L27">
    <cfRule type="expression" dxfId="399" priority="22">
      <formula>OR(K22="",L22&lt;&gt;"")</formula>
    </cfRule>
  </conditionalFormatting>
  <conditionalFormatting sqref="K29:L29">
    <cfRule type="expression" dxfId="398" priority="21">
      <formula>OR(K28="",L28&lt;&gt;"")</formula>
    </cfRule>
  </conditionalFormatting>
  <conditionalFormatting sqref="K28">
    <cfRule type="expression" dxfId="397" priority="20">
      <formula>OR(K28="",L28&lt;&gt;"")</formula>
    </cfRule>
  </conditionalFormatting>
  <conditionalFormatting sqref="L28">
    <cfRule type="expression" dxfId="396" priority="19">
      <formula>OR(K28="",L28&lt;&gt;"")</formula>
    </cfRule>
  </conditionalFormatting>
  <conditionalFormatting sqref="K30:L30">
    <cfRule type="expression" dxfId="395" priority="18">
      <formula>OR(K28="",L28&lt;&gt;"")</formula>
    </cfRule>
  </conditionalFormatting>
  <conditionalFormatting sqref="K31:L31">
    <cfRule type="expression" dxfId="394" priority="17">
      <formula>OR(K28="",L28&lt;&gt;"")</formula>
    </cfRule>
  </conditionalFormatting>
  <conditionalFormatting sqref="K32:L32">
    <cfRule type="expression" dxfId="393" priority="16">
      <formula>OR(K28="",L28&lt;&gt;"")</formula>
    </cfRule>
  </conditionalFormatting>
  <conditionalFormatting sqref="K33:L33">
    <cfRule type="expression" dxfId="392" priority="15">
      <formula>OR(K28="",L28&lt;&gt;"")</formula>
    </cfRule>
  </conditionalFormatting>
  <conditionalFormatting sqref="C35:D35">
    <cfRule type="expression" dxfId="391" priority="14">
      <formula>OR(C34="",D34&lt;&gt;"")</formula>
    </cfRule>
  </conditionalFormatting>
  <conditionalFormatting sqref="C34">
    <cfRule type="expression" dxfId="390" priority="13">
      <formula>OR(C34="",D34&lt;&gt;"")</formula>
    </cfRule>
  </conditionalFormatting>
  <conditionalFormatting sqref="D34">
    <cfRule type="expression" dxfId="389" priority="12">
      <formula>OR(C34="",D34&lt;&gt;"")</formula>
    </cfRule>
  </conditionalFormatting>
  <conditionalFormatting sqref="C36:D36">
    <cfRule type="expression" dxfId="388" priority="11">
      <formula>OR(C34="",D34&lt;&gt;"")</formula>
    </cfRule>
  </conditionalFormatting>
  <conditionalFormatting sqref="C37:D37">
    <cfRule type="expression" dxfId="387" priority="10">
      <formula>OR(C34="",D34&lt;&gt;"")</formula>
    </cfRule>
  </conditionalFormatting>
  <conditionalFormatting sqref="C38:D38">
    <cfRule type="expression" dxfId="386" priority="9">
      <formula>OR(C34="",D34&lt;&gt;"")</formula>
    </cfRule>
  </conditionalFormatting>
  <conditionalFormatting sqref="C39:D39">
    <cfRule type="expression" dxfId="385" priority="8">
      <formula>OR(C34="",D34&lt;&gt;"")</formula>
    </cfRule>
  </conditionalFormatting>
  <conditionalFormatting sqref="C29:D29">
    <cfRule type="expression" dxfId="384" priority="7">
      <formula>OR(C28="",D28&lt;&gt;"")</formula>
    </cfRule>
  </conditionalFormatting>
  <conditionalFormatting sqref="C28">
    <cfRule type="expression" dxfId="383" priority="6">
      <formula>OR(C28="",D28&lt;&gt;"")</formula>
    </cfRule>
  </conditionalFormatting>
  <conditionalFormatting sqref="D28">
    <cfRule type="expression" dxfId="382" priority="5">
      <formula>OR(C28="",D28&lt;&gt;"")</formula>
    </cfRule>
  </conditionalFormatting>
  <conditionalFormatting sqref="C30:D30">
    <cfRule type="expression" dxfId="381" priority="4">
      <formula>OR(C28="",D28&lt;&gt;"")</formula>
    </cfRule>
  </conditionalFormatting>
  <conditionalFormatting sqref="C31:D31">
    <cfRule type="expression" dxfId="380" priority="3">
      <formula>OR(C28="",D28&lt;&gt;"")</formula>
    </cfRule>
  </conditionalFormatting>
  <conditionalFormatting sqref="C32:D32">
    <cfRule type="expression" dxfId="379" priority="2">
      <formula>OR(C28="",D28&lt;&gt;"")</formula>
    </cfRule>
  </conditionalFormatting>
  <conditionalFormatting sqref="C33:D33">
    <cfRule type="expression" dxfId="378" priority="1">
      <formula>OR(C28="",D28&lt;&gt;"")</formula>
    </cfRule>
  </conditionalFormatting>
  <printOptions horizontalCentered="1"/>
  <pageMargins left="0.5" right="0.5" top="0.25" bottom="0.25" header="0.25" footer="0.25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7">
    <pageSetUpPr fitToPage="1"/>
  </sheetPr>
  <dimension ref="A1:O39"/>
  <sheetViews>
    <sheetView showGridLines="0" workbookViewId="0"/>
  </sheetViews>
  <sheetFormatPr baseColWidth="10" defaultColWidth="9.140625" defaultRowHeight="12.7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>
      <c r="A1" s="1" t="str">
        <f>IF(Janv!A1="","",Janv!A1)</f>
        <v>Programmation Cap Maths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>
      <c r="A2" s="11">
        <f>Fêtes!L15</f>
        <v>42522</v>
      </c>
      <c r="B2" s="10"/>
      <c r="C2" s="9" t="str">
        <f>PROPER(TEXT(A2,"mmmm aaaa"))</f>
        <v>Juin 2016</v>
      </c>
      <c r="D2" s="7"/>
      <c r="E2" s="7"/>
      <c r="F2" s="7"/>
      <c r="G2" s="7"/>
      <c r="H2" s="7"/>
      <c r="I2" s="8"/>
      <c r="J2" s="8"/>
      <c r="K2" s="8"/>
      <c r="L2" s="8"/>
      <c r="M2" s="3"/>
      <c r="N2" s="3"/>
    </row>
    <row r="3" spans="1:15" ht="15.75">
      <c r="A3" s="77" t="s">
        <v>3</v>
      </c>
      <c r="B3" s="77"/>
      <c r="C3" s="82" t="s">
        <v>4</v>
      </c>
      <c r="D3" s="82"/>
      <c r="E3" s="82" t="s">
        <v>5</v>
      </c>
      <c r="F3" s="82"/>
      <c r="G3" s="82" t="s">
        <v>6</v>
      </c>
      <c r="H3" s="82"/>
      <c r="I3" s="82" t="s">
        <v>7</v>
      </c>
      <c r="J3" s="82"/>
      <c r="K3" s="82" t="s">
        <v>8</v>
      </c>
      <c r="L3" s="82"/>
      <c r="M3" s="77" t="s">
        <v>9</v>
      </c>
      <c r="N3" s="77"/>
    </row>
    <row r="4" spans="1:15" ht="18">
      <c r="A4" s="4" t="str">
        <f>IF(TEXT($A$2,"jjjj")=A$3,$A$2,"")</f>
        <v/>
      </c>
      <c r="B4" s="30" t="str">
        <f>IF(A4="","",IFERROR(VLOOKUP(A4,Fêtes!$F$5:$G$30,2,FALSE),""))</f>
        <v/>
      </c>
      <c r="C4" s="5" t="str">
        <f>IF(TEXT($A$2,"jjjj")=C$3,$A$2,IF(A4="","",A4+1))</f>
        <v/>
      </c>
      <c r="D4" s="31" t="str">
        <f>IF(C4="","",IFERROR(VLOOKUP(C4,Fêtes!$F$5:$G$30,2,FALSE),""))</f>
        <v/>
      </c>
      <c r="E4" s="5" t="str">
        <f>IF(TEXT($A$2,"jjjj")=E$3,$A$2,IF(C4="","",C4+1))</f>
        <v/>
      </c>
      <c r="F4" s="31" t="str">
        <f>IF(E4="","",IFERROR(VLOOKUP(E4,Fêtes!$F$5:$G$30,2,FALSE),""))</f>
        <v/>
      </c>
      <c r="G4" s="5">
        <f>IF(TEXT($A$2,"jjjj")=G$3,$A$2,IF(E4="","",E4+1))</f>
        <v>42522</v>
      </c>
      <c r="H4" s="31" t="str">
        <f>IF(G4="","",IFERROR(VLOOKUP(G4,Fêtes!$F$5:$G$30,2,FALSE),""))</f>
        <v/>
      </c>
      <c r="I4" s="5">
        <f>IF(TEXT($A$2,"jjjj")=I$3,$A$2,IF(G4="","",G4+1))</f>
        <v>42523</v>
      </c>
      <c r="J4" s="31" t="str">
        <f>IF(I4="","",IFERROR(VLOOKUP(I4,Fêtes!$F$5:$G$30,2,FALSE),""))</f>
        <v/>
      </c>
      <c r="K4" s="5">
        <f>IF(TEXT($A$2,"jjjj")=K$3,$A$2,IF(I4="","",I4+1))</f>
        <v>42524</v>
      </c>
      <c r="L4" s="31" t="str">
        <f>IF(K4="","",IFERROR(VLOOKUP(K4,Fêtes!$F$5:$G$30,2,FALSE),""))</f>
        <v/>
      </c>
      <c r="M4" s="4">
        <f>IF(TEXT($A$2,"jjjj")=M$3,$A$2,IF(K4="","",K4+1))</f>
        <v>42525</v>
      </c>
      <c r="N4" s="30" t="str">
        <f>IF(M4="","",IFERROR(VLOOKUP(M4,Fêtes!$F$5:$G$30,2,FALSE),""))</f>
        <v/>
      </c>
    </row>
    <row r="5" spans="1:15">
      <c r="A5" s="78"/>
      <c r="B5" s="79"/>
      <c r="C5" s="80"/>
      <c r="D5" s="81"/>
      <c r="E5" s="80"/>
      <c r="F5" s="81"/>
      <c r="G5" s="80"/>
      <c r="H5" s="81"/>
      <c r="I5" s="80"/>
      <c r="J5" s="81"/>
      <c r="K5" s="80"/>
      <c r="L5" s="81"/>
      <c r="M5" s="78"/>
      <c r="N5" s="79"/>
    </row>
    <row r="6" spans="1:15">
      <c r="A6" s="78"/>
      <c r="B6" s="79"/>
      <c r="C6" s="80"/>
      <c r="D6" s="81"/>
      <c r="E6" s="80"/>
      <c r="F6" s="81"/>
      <c r="G6" s="80"/>
      <c r="H6" s="81"/>
      <c r="I6" s="80"/>
      <c r="J6" s="81"/>
      <c r="K6" s="80"/>
      <c r="L6" s="81"/>
      <c r="M6" s="78"/>
      <c r="N6" s="79"/>
    </row>
    <row r="7" spans="1:15">
      <c r="A7" s="78"/>
      <c r="B7" s="79"/>
      <c r="C7" s="80"/>
      <c r="D7" s="81"/>
      <c r="E7" s="80"/>
      <c r="F7" s="81"/>
      <c r="G7" s="80"/>
      <c r="H7" s="81"/>
      <c r="I7" s="80"/>
      <c r="J7" s="81"/>
      <c r="K7" s="80"/>
      <c r="L7" s="81"/>
      <c r="M7" s="78"/>
      <c r="N7" s="79"/>
    </row>
    <row r="8" spans="1:15">
      <c r="A8" s="78"/>
      <c r="B8" s="79"/>
      <c r="C8" s="80"/>
      <c r="D8" s="81"/>
      <c r="E8" s="80"/>
      <c r="F8" s="81"/>
      <c r="G8" s="80"/>
      <c r="H8" s="81"/>
      <c r="I8" s="80"/>
      <c r="J8" s="81"/>
      <c r="K8" s="80"/>
      <c r="L8" s="81"/>
      <c r="M8" s="78"/>
      <c r="N8" s="79"/>
    </row>
    <row r="9" spans="1:15">
      <c r="A9" s="83" t="s">
        <v>0</v>
      </c>
      <c r="B9" s="84"/>
      <c r="C9" s="85"/>
      <c r="D9" s="86"/>
      <c r="E9" s="85" t="s">
        <v>0</v>
      </c>
      <c r="F9" s="86"/>
      <c r="G9" s="85" t="s">
        <v>0</v>
      </c>
      <c r="H9" s="86"/>
      <c r="I9" s="85" t="s">
        <v>0</v>
      </c>
      <c r="J9" s="86"/>
      <c r="K9" s="85" t="s">
        <v>0</v>
      </c>
      <c r="L9" s="86"/>
      <c r="M9" s="83" t="s">
        <v>0</v>
      </c>
      <c r="N9" s="84"/>
    </row>
    <row r="10" spans="1:15" ht="18">
      <c r="A10" s="4">
        <f>M4+1</f>
        <v>42526</v>
      </c>
      <c r="B10" s="30" t="str">
        <f>IF(A10="","",IFERROR(VLOOKUP(A10,Fêtes!$F$5:$G$30,2,FALSE),""))</f>
        <v/>
      </c>
      <c r="C10" s="5">
        <f>A10+1</f>
        <v>42527</v>
      </c>
      <c r="D10" s="31" t="str">
        <f>IF(C10="","",IFERROR(VLOOKUP(C10,Fêtes!$F$5:$G$30,2,FALSE),""))</f>
        <v/>
      </c>
      <c r="E10" s="5">
        <f>C10+1</f>
        <v>42528</v>
      </c>
      <c r="F10" s="31" t="str">
        <f>IF(E10="","",IFERROR(VLOOKUP(E10,Fêtes!$F$5:$G$30,2,FALSE),""))</f>
        <v/>
      </c>
      <c r="G10" s="5">
        <f>E10+1</f>
        <v>42529</v>
      </c>
      <c r="H10" s="31" t="str">
        <f>IF(G10="","",IFERROR(VLOOKUP(G10,Fêtes!$F$5:$G$30,2,FALSE),""))</f>
        <v/>
      </c>
      <c r="I10" s="5">
        <f>G10+1</f>
        <v>42530</v>
      </c>
      <c r="J10" s="31" t="str">
        <f>IF(I10="","",IFERROR(VLOOKUP(I10,Fêtes!$F$5:$G$30,2,FALSE),""))</f>
        <v/>
      </c>
      <c r="K10" s="5">
        <f>I10+1</f>
        <v>42531</v>
      </c>
      <c r="L10" s="31" t="str">
        <f>IF(K10="","",IFERROR(VLOOKUP(K10,Fêtes!$F$5:$G$30,2,FALSE),""))</f>
        <v/>
      </c>
      <c r="M10" s="4">
        <f>K10+1</f>
        <v>42532</v>
      </c>
      <c r="N10" s="30" t="str">
        <f>IF(M10="","",IFERROR(VLOOKUP(M10,Fêtes!$F$5:$G$30,2,FALSE),""))</f>
        <v/>
      </c>
    </row>
    <row r="11" spans="1:15">
      <c r="A11" s="78" t="s">
        <v>0</v>
      </c>
      <c r="B11" s="79"/>
      <c r="C11" s="80"/>
      <c r="D11" s="81"/>
      <c r="E11" s="80"/>
      <c r="F11" s="81"/>
      <c r="G11" s="80"/>
      <c r="H11" s="81"/>
      <c r="I11" s="80"/>
      <c r="J11" s="81"/>
      <c r="K11" s="80"/>
      <c r="L11" s="81"/>
      <c r="M11" s="78" t="s">
        <v>0</v>
      </c>
      <c r="N11" s="79"/>
    </row>
    <row r="12" spans="1:15">
      <c r="A12" s="78" t="s">
        <v>0</v>
      </c>
      <c r="B12" s="79"/>
      <c r="C12" s="80"/>
      <c r="D12" s="81"/>
      <c r="E12" s="80"/>
      <c r="F12" s="81"/>
      <c r="G12" s="80"/>
      <c r="H12" s="81"/>
      <c r="I12" s="80"/>
      <c r="J12" s="81"/>
      <c r="K12" s="80"/>
      <c r="L12" s="81"/>
      <c r="M12" s="78" t="s">
        <v>0</v>
      </c>
      <c r="N12" s="79"/>
    </row>
    <row r="13" spans="1:15">
      <c r="A13" s="78" t="s">
        <v>0</v>
      </c>
      <c r="B13" s="79"/>
      <c r="C13" s="80"/>
      <c r="D13" s="81"/>
      <c r="E13" s="80"/>
      <c r="F13" s="81"/>
      <c r="G13" s="80"/>
      <c r="H13" s="81"/>
      <c r="I13" s="80"/>
      <c r="J13" s="81"/>
      <c r="K13" s="80"/>
      <c r="L13" s="81"/>
      <c r="M13" s="78" t="s">
        <v>0</v>
      </c>
      <c r="N13" s="79"/>
    </row>
    <row r="14" spans="1:15">
      <c r="A14" s="78" t="s">
        <v>0</v>
      </c>
      <c r="B14" s="79"/>
      <c r="C14" s="80"/>
      <c r="D14" s="81"/>
      <c r="E14" s="80"/>
      <c r="F14" s="81"/>
      <c r="G14" s="80"/>
      <c r="H14" s="81"/>
      <c r="I14" s="80"/>
      <c r="J14" s="81"/>
      <c r="K14" s="80"/>
      <c r="L14" s="81"/>
      <c r="M14" s="78" t="s">
        <v>0</v>
      </c>
      <c r="N14" s="79"/>
    </row>
    <row r="15" spans="1:15">
      <c r="A15" s="83" t="s">
        <v>0</v>
      </c>
      <c r="B15" s="84"/>
      <c r="C15" s="85" t="s">
        <v>0</v>
      </c>
      <c r="D15" s="86"/>
      <c r="E15" s="85" t="s">
        <v>0</v>
      </c>
      <c r="F15" s="86"/>
      <c r="G15" s="85"/>
      <c r="H15" s="86"/>
      <c r="I15" s="85" t="s">
        <v>0</v>
      </c>
      <c r="J15" s="86"/>
      <c r="K15" s="85" t="s">
        <v>0</v>
      </c>
      <c r="L15" s="86"/>
      <c r="M15" s="83" t="s">
        <v>0</v>
      </c>
      <c r="N15" s="84"/>
    </row>
    <row r="16" spans="1:15" ht="18">
      <c r="A16" s="4">
        <f>M10+1</f>
        <v>42533</v>
      </c>
      <c r="B16" s="30" t="str">
        <f>IF(A16="","",IFERROR(VLOOKUP(A16,Fêtes!$F$5:$G$30,2,FALSE),""))</f>
        <v/>
      </c>
      <c r="C16" s="5">
        <f>A16+1</f>
        <v>42534</v>
      </c>
      <c r="D16" s="31" t="str">
        <f>IF(C16="","",IFERROR(VLOOKUP(C16,Fêtes!$F$5:$G$30,2,FALSE),""))</f>
        <v/>
      </c>
      <c r="E16" s="5">
        <f>C16+1</f>
        <v>42535</v>
      </c>
      <c r="F16" s="31" t="str">
        <f>IF(E16="","",IFERROR(VLOOKUP(E16,Fêtes!$F$5:$G$30,2,FALSE),""))</f>
        <v/>
      </c>
      <c r="G16" s="5">
        <f>E16+1</f>
        <v>42536</v>
      </c>
      <c r="H16" s="31" t="str">
        <f>IF(G16="","",IFERROR(VLOOKUP(G16,Fêtes!$F$5:$G$30,2,FALSE),""))</f>
        <v/>
      </c>
      <c r="I16" s="5">
        <f>G16+1</f>
        <v>42537</v>
      </c>
      <c r="J16" s="31" t="str">
        <f>IF(I16="","",IFERROR(VLOOKUP(I16,Fêtes!$F$5:$G$30,2,FALSE),""))</f>
        <v/>
      </c>
      <c r="K16" s="5">
        <f>I16+1</f>
        <v>42538</v>
      </c>
      <c r="L16" s="31" t="str">
        <f>IF(K16="","",IFERROR(VLOOKUP(K16,Fêtes!$F$5:$G$30,2,FALSE),""))</f>
        <v/>
      </c>
      <c r="M16" s="4">
        <f>K16+1</f>
        <v>42539</v>
      </c>
      <c r="N16" s="30" t="str">
        <f>IF(M16="","",IFERROR(VLOOKUP(M16,Fêtes!$F$5:$G$30,2,FALSE),""))</f>
        <v/>
      </c>
    </row>
    <row r="17" spans="1:14">
      <c r="A17" s="78" t="s">
        <v>0</v>
      </c>
      <c r="B17" s="79"/>
      <c r="C17" s="80"/>
      <c r="D17" s="81"/>
      <c r="E17" s="80"/>
      <c r="F17" s="81"/>
      <c r="G17" s="80"/>
      <c r="H17" s="81"/>
      <c r="I17" s="80"/>
      <c r="J17" s="81"/>
      <c r="K17" s="80"/>
      <c r="L17" s="81"/>
      <c r="M17" s="78" t="s">
        <v>0</v>
      </c>
      <c r="N17" s="79"/>
    </row>
    <row r="18" spans="1:14">
      <c r="A18" s="78" t="s">
        <v>0</v>
      </c>
      <c r="B18" s="79"/>
      <c r="C18" s="80"/>
      <c r="D18" s="81"/>
      <c r="E18" s="80"/>
      <c r="F18" s="81"/>
      <c r="G18" s="80"/>
      <c r="H18" s="81"/>
      <c r="I18" s="80"/>
      <c r="J18" s="81"/>
      <c r="K18" s="80"/>
      <c r="L18" s="81"/>
      <c r="M18" s="78" t="s">
        <v>0</v>
      </c>
      <c r="N18" s="79"/>
    </row>
    <row r="19" spans="1:14">
      <c r="A19" s="78" t="s">
        <v>0</v>
      </c>
      <c r="B19" s="79"/>
      <c r="C19" s="80"/>
      <c r="D19" s="81"/>
      <c r="E19" s="80"/>
      <c r="F19" s="81"/>
      <c r="G19" s="80"/>
      <c r="H19" s="81"/>
      <c r="I19" s="80"/>
      <c r="J19" s="81"/>
      <c r="K19" s="80"/>
      <c r="L19" s="81"/>
      <c r="M19" s="78" t="s">
        <v>0</v>
      </c>
      <c r="N19" s="79"/>
    </row>
    <row r="20" spans="1:14">
      <c r="A20" s="78" t="s">
        <v>0</v>
      </c>
      <c r="B20" s="79"/>
      <c r="C20" s="80"/>
      <c r="D20" s="81"/>
      <c r="E20" s="80"/>
      <c r="F20" s="81"/>
      <c r="G20" s="80"/>
      <c r="H20" s="81"/>
      <c r="I20" s="80"/>
      <c r="J20" s="81"/>
      <c r="K20" s="80"/>
      <c r="L20" s="81"/>
      <c r="M20" s="78" t="s">
        <v>0</v>
      </c>
      <c r="N20" s="79"/>
    </row>
    <row r="21" spans="1:14">
      <c r="A21" s="83" t="s">
        <v>0</v>
      </c>
      <c r="B21" s="84"/>
      <c r="C21" s="85" t="s">
        <v>0</v>
      </c>
      <c r="D21" s="86"/>
      <c r="E21" s="85" t="s">
        <v>0</v>
      </c>
      <c r="F21" s="86"/>
      <c r="G21" s="85"/>
      <c r="H21" s="86"/>
      <c r="I21" s="85" t="s">
        <v>0</v>
      </c>
      <c r="J21" s="86"/>
      <c r="K21" s="85" t="s">
        <v>0</v>
      </c>
      <c r="L21" s="86"/>
      <c r="M21" s="83" t="s">
        <v>0</v>
      </c>
      <c r="N21" s="84"/>
    </row>
    <row r="22" spans="1:14" ht="18">
      <c r="A22" s="4">
        <f>M16+1</f>
        <v>42540</v>
      </c>
      <c r="B22" s="30" t="str">
        <f>IF(A22="","",IFERROR(VLOOKUP(A22,Fêtes!$F$5:$G$30,2,FALSE),""))</f>
        <v/>
      </c>
      <c r="C22" s="5">
        <f>A22+1</f>
        <v>42541</v>
      </c>
      <c r="D22" s="31" t="str">
        <f>IF(C22="","",IFERROR(VLOOKUP(C22,Fêtes!$F$5:$G$30,2,FALSE),""))</f>
        <v/>
      </c>
      <c r="E22" s="5">
        <f>C22+1</f>
        <v>42542</v>
      </c>
      <c r="F22" s="31" t="str">
        <f>IF(E22="","",IFERROR(VLOOKUP(E22,Fêtes!$F$5:$G$30,2,FALSE),""))</f>
        <v/>
      </c>
      <c r="G22" s="5">
        <f>E22+1</f>
        <v>42543</v>
      </c>
      <c r="H22" s="31" t="str">
        <f>IF(G22="","",IFERROR(VLOOKUP(G22,Fêtes!$F$5:$G$30,2,FALSE),""))</f>
        <v/>
      </c>
      <c r="I22" s="5">
        <f>G22+1</f>
        <v>42544</v>
      </c>
      <c r="J22" s="31" t="str">
        <f>IF(I22="","",IFERROR(VLOOKUP(I22,Fêtes!$F$5:$G$30,2,FALSE),""))</f>
        <v/>
      </c>
      <c r="K22" s="5">
        <f>I22+1</f>
        <v>42545</v>
      </c>
      <c r="L22" s="31" t="str">
        <f>IF(K22="","",IFERROR(VLOOKUP(K22,Fêtes!$F$5:$G$30,2,FALSE),""))</f>
        <v/>
      </c>
      <c r="M22" s="4">
        <f>K22+1</f>
        <v>42546</v>
      </c>
      <c r="N22" s="30" t="str">
        <f>IF(M22="","",IFERROR(VLOOKUP(M22,Fêtes!$F$5:$G$30,2,FALSE),""))</f>
        <v/>
      </c>
    </row>
    <row r="23" spans="1:14">
      <c r="A23" s="78" t="s">
        <v>0</v>
      </c>
      <c r="B23" s="79"/>
      <c r="C23" s="80"/>
      <c r="D23" s="81"/>
      <c r="E23" s="80"/>
      <c r="F23" s="81"/>
      <c r="G23" s="80"/>
      <c r="H23" s="81"/>
      <c r="I23" s="80"/>
      <c r="J23" s="81"/>
      <c r="K23" s="80"/>
      <c r="L23" s="81"/>
      <c r="M23" s="78" t="s">
        <v>0</v>
      </c>
      <c r="N23" s="79"/>
    </row>
    <row r="24" spans="1:14">
      <c r="A24" s="78" t="s">
        <v>0</v>
      </c>
      <c r="B24" s="79"/>
      <c r="C24" s="80"/>
      <c r="D24" s="81"/>
      <c r="E24" s="80"/>
      <c r="F24" s="81"/>
      <c r="G24" s="80"/>
      <c r="H24" s="81"/>
      <c r="I24" s="80"/>
      <c r="J24" s="81"/>
      <c r="K24" s="80"/>
      <c r="L24" s="81"/>
      <c r="M24" s="78" t="s">
        <v>0</v>
      </c>
      <c r="N24" s="79"/>
    </row>
    <row r="25" spans="1:14">
      <c r="A25" s="78" t="s">
        <v>0</v>
      </c>
      <c r="B25" s="79"/>
      <c r="C25" s="80"/>
      <c r="D25" s="81"/>
      <c r="E25" s="80"/>
      <c r="F25" s="81"/>
      <c r="G25" s="80"/>
      <c r="H25" s="81"/>
      <c r="I25" s="80"/>
      <c r="J25" s="81"/>
      <c r="K25" s="80"/>
      <c r="L25" s="81"/>
      <c r="M25" s="78" t="s">
        <v>0</v>
      </c>
      <c r="N25" s="79"/>
    </row>
    <row r="26" spans="1:14">
      <c r="A26" s="78" t="s">
        <v>0</v>
      </c>
      <c r="B26" s="79"/>
      <c r="C26" s="80"/>
      <c r="D26" s="81"/>
      <c r="E26" s="80"/>
      <c r="F26" s="81"/>
      <c r="G26" s="80"/>
      <c r="H26" s="81"/>
      <c r="I26" s="80"/>
      <c r="J26" s="81"/>
      <c r="K26" s="80"/>
      <c r="L26" s="81"/>
      <c r="M26" s="78" t="s">
        <v>0</v>
      </c>
      <c r="N26" s="79"/>
    </row>
    <row r="27" spans="1:14">
      <c r="A27" s="83" t="s">
        <v>0</v>
      </c>
      <c r="B27" s="84"/>
      <c r="C27" s="85" t="s">
        <v>0</v>
      </c>
      <c r="D27" s="86"/>
      <c r="E27" s="85" t="s">
        <v>0</v>
      </c>
      <c r="F27" s="86"/>
      <c r="G27" s="85"/>
      <c r="H27" s="86"/>
      <c r="I27" s="85" t="s">
        <v>0</v>
      </c>
      <c r="J27" s="86"/>
      <c r="K27" s="85" t="s">
        <v>0</v>
      </c>
      <c r="L27" s="86"/>
      <c r="M27" s="83" t="s">
        <v>0</v>
      </c>
      <c r="N27" s="84"/>
    </row>
    <row r="28" spans="1:14" ht="18">
      <c r="A28" s="4">
        <f>IF(M22+1&lt;=EDATE($A$2,1)-1,M22+1,"")</f>
        <v>42547</v>
      </c>
      <c r="B28" s="30" t="str">
        <f>IF(A28="","",IFERROR(VLOOKUP(A28,Fêtes!$F$5:$G$30,2,FALSE),""))</f>
        <v/>
      </c>
      <c r="C28" s="5">
        <f>IF(A28="","",IF(A28+1&lt;=EDATE($A$2,1)-1,A28+1,""))</f>
        <v>42548</v>
      </c>
      <c r="D28" s="31" t="str">
        <f>IF(C28="","",IFERROR(VLOOKUP(C28,Fêtes!$F$5:$G$30,2,FALSE),""))</f>
        <v/>
      </c>
      <c r="E28" s="5">
        <f>IF(C28="","",IF(C28+1&lt;=EDATE($A$2,1)-1,C28+1,""))</f>
        <v>42549</v>
      </c>
      <c r="F28" s="31" t="str">
        <f>IF(E28="","",IFERROR(VLOOKUP(E28,Fêtes!$F$5:$G$30,2,FALSE),""))</f>
        <v/>
      </c>
      <c r="G28" s="5">
        <f>IF(E28="","",IF(E28+1&lt;=EDATE($A$2,1)-1,E28+1,""))</f>
        <v>42550</v>
      </c>
      <c r="H28" s="31" t="str">
        <f>IF(G28="","",IFERROR(VLOOKUP(G28,Fêtes!$F$5:$G$30,2,FALSE),""))</f>
        <v/>
      </c>
      <c r="I28" s="5">
        <f>IF(G28="","",IF(G28+1&lt;=EDATE($A$2,1)-1,G28+1,""))</f>
        <v>42551</v>
      </c>
      <c r="J28" s="31" t="str">
        <f>IF(I28="","",IFERROR(VLOOKUP(I28,Fêtes!$F$5:$G$30,2,FALSE),""))</f>
        <v/>
      </c>
      <c r="K28" s="5" t="str">
        <f>IF(I28="","",IF(I28+1&lt;=EDATE($A$2,1)-1,I28+1,""))</f>
        <v/>
      </c>
      <c r="L28" s="31" t="str">
        <f>IF(K28="","",IFERROR(VLOOKUP(K28,Fêtes!$F$5:$G$30,2,FALSE),""))</f>
        <v/>
      </c>
      <c r="M28" s="4" t="str">
        <f>IF(K28="","",IF(K28+1&lt;=EDATE($A$2,1)-1,K28+1,""))</f>
        <v/>
      </c>
      <c r="N28" s="30" t="str">
        <f>IF(M28="","",IFERROR(VLOOKUP(M28,Fêtes!$F$5:$G$30,2,FALSE),""))</f>
        <v/>
      </c>
    </row>
    <row r="29" spans="1:14">
      <c r="A29" s="78" t="s">
        <v>0</v>
      </c>
      <c r="B29" s="79"/>
      <c r="C29" s="80"/>
      <c r="D29" s="81"/>
      <c r="E29" s="80"/>
      <c r="F29" s="81"/>
      <c r="G29" s="80"/>
      <c r="H29" s="81"/>
      <c r="I29" s="80"/>
      <c r="J29" s="81"/>
      <c r="K29" s="80"/>
      <c r="L29" s="81"/>
      <c r="M29" s="78" t="s">
        <v>0</v>
      </c>
      <c r="N29" s="79"/>
    </row>
    <row r="30" spans="1:14">
      <c r="A30" s="78" t="s">
        <v>0</v>
      </c>
      <c r="B30" s="79"/>
      <c r="C30" s="80"/>
      <c r="D30" s="81"/>
      <c r="E30" s="80"/>
      <c r="F30" s="81"/>
      <c r="G30" s="80"/>
      <c r="H30" s="81"/>
      <c r="I30" s="80"/>
      <c r="J30" s="81"/>
      <c r="K30" s="80"/>
      <c r="L30" s="81"/>
      <c r="M30" s="78" t="s">
        <v>0</v>
      </c>
      <c r="N30" s="79"/>
    </row>
    <row r="31" spans="1:14">
      <c r="A31" s="78" t="s">
        <v>0</v>
      </c>
      <c r="B31" s="79"/>
      <c r="C31" s="80"/>
      <c r="D31" s="81"/>
      <c r="E31" s="80"/>
      <c r="F31" s="81"/>
      <c r="G31" s="80"/>
      <c r="H31" s="81"/>
      <c r="I31" s="80"/>
      <c r="J31" s="81"/>
      <c r="K31" s="80"/>
      <c r="L31" s="81"/>
      <c r="M31" s="78" t="s">
        <v>0</v>
      </c>
      <c r="N31" s="79"/>
    </row>
    <row r="32" spans="1:14">
      <c r="A32" s="78" t="s">
        <v>0</v>
      </c>
      <c r="B32" s="79"/>
      <c r="C32" s="80"/>
      <c r="D32" s="81"/>
      <c r="E32" s="80"/>
      <c r="F32" s="81"/>
      <c r="G32" s="80"/>
      <c r="H32" s="81"/>
      <c r="I32" s="80"/>
      <c r="J32" s="81"/>
      <c r="K32" s="80"/>
      <c r="L32" s="81"/>
      <c r="M32" s="78" t="s">
        <v>0</v>
      </c>
      <c r="N32" s="79"/>
    </row>
    <row r="33" spans="1:14">
      <c r="A33" s="83" t="s">
        <v>0</v>
      </c>
      <c r="B33" s="84"/>
      <c r="C33" s="85" t="s">
        <v>0</v>
      </c>
      <c r="D33" s="86"/>
      <c r="E33" s="85" t="s">
        <v>0</v>
      </c>
      <c r="F33" s="86"/>
      <c r="G33" s="85"/>
      <c r="H33" s="86"/>
      <c r="I33" s="85" t="s">
        <v>0</v>
      </c>
      <c r="J33" s="86"/>
      <c r="K33" s="85" t="s">
        <v>0</v>
      </c>
      <c r="L33" s="86"/>
      <c r="M33" s="83" t="s">
        <v>0</v>
      </c>
      <c r="N33" s="84"/>
    </row>
    <row r="34" spans="1:14" ht="18">
      <c r="A34" s="4" t="str">
        <f>IF(M28="","",IF(M28+1&lt;=EDATE($A$2,1)-1,M28+1,""))</f>
        <v/>
      </c>
      <c r="B34" s="30" t="str">
        <f>IF(A34="","",IFERROR(VLOOKUP(A34,Fêtes!$F$5:$G$30,2,FALSE),""))</f>
        <v/>
      </c>
      <c r="C34" s="5" t="str">
        <f>IF(A34="","",IF(A34+1&lt;=EDATE($A$2,1)-1,A34+1,""))</f>
        <v/>
      </c>
      <c r="D34" s="31" t="str">
        <f>IF(C34="","",IFERROR(VLOOKUP(C34,Fêtes!$F$5:$G$30,2,FALSE),""))</f>
        <v/>
      </c>
      <c r="E34" s="12" t="s">
        <v>1</v>
      </c>
      <c r="F34" s="13"/>
      <c r="G34" s="13"/>
      <c r="H34" s="13"/>
      <c r="I34" s="13"/>
      <c r="J34" s="13"/>
      <c r="K34" s="87"/>
      <c r="L34" s="88"/>
      <c r="M34" s="88"/>
      <c r="N34" s="89"/>
    </row>
    <row r="35" spans="1:14">
      <c r="A35" s="78" t="s">
        <v>0</v>
      </c>
      <c r="B35" s="79"/>
      <c r="C35" s="80"/>
      <c r="D35" s="81"/>
      <c r="E35" s="14"/>
      <c r="F35" s="15"/>
      <c r="G35" s="15"/>
      <c r="H35" s="15"/>
      <c r="I35" s="15"/>
      <c r="J35" s="15"/>
      <c r="K35" s="90"/>
      <c r="L35" s="91"/>
      <c r="M35" s="91"/>
      <c r="N35" s="92"/>
    </row>
    <row r="36" spans="1:14">
      <c r="A36" s="78" t="s">
        <v>0</v>
      </c>
      <c r="B36" s="79"/>
      <c r="C36" s="80"/>
      <c r="D36" s="81"/>
      <c r="E36" s="14"/>
      <c r="F36" s="15"/>
      <c r="G36" s="15"/>
      <c r="H36" s="15"/>
      <c r="I36" s="15"/>
      <c r="J36" s="15"/>
      <c r="K36" s="93"/>
      <c r="L36" s="94"/>
      <c r="M36" s="94"/>
      <c r="N36" s="95"/>
    </row>
    <row r="37" spans="1:14">
      <c r="A37" s="78" t="s">
        <v>0</v>
      </c>
      <c r="B37" s="79"/>
      <c r="C37" s="80"/>
      <c r="D37" s="81"/>
      <c r="E37" s="14"/>
      <c r="F37" s="15"/>
      <c r="G37" s="15"/>
      <c r="H37" s="15"/>
      <c r="I37" s="15"/>
      <c r="J37" s="15"/>
      <c r="K37" s="16"/>
      <c r="L37" s="17"/>
      <c r="M37" s="17"/>
      <c r="N37" s="18"/>
    </row>
    <row r="38" spans="1:14">
      <c r="A38" s="78" t="s">
        <v>0</v>
      </c>
      <c r="B38" s="79"/>
      <c r="C38" s="80"/>
      <c r="D38" s="81"/>
      <c r="E38" s="14"/>
      <c r="F38" s="15"/>
      <c r="G38" s="15"/>
      <c r="H38" s="15"/>
      <c r="I38" s="15"/>
      <c r="J38" s="15"/>
      <c r="K38" s="16"/>
      <c r="L38" s="17"/>
      <c r="M38" s="17"/>
      <c r="N38" s="18"/>
    </row>
    <row r="39" spans="1:14">
      <c r="A39" s="83" t="s">
        <v>0</v>
      </c>
      <c r="B39" s="84"/>
      <c r="C39" s="85" t="s">
        <v>0</v>
      </c>
      <c r="D39" s="86"/>
      <c r="E39" s="19"/>
      <c r="F39" s="20"/>
      <c r="G39" s="20"/>
      <c r="H39" s="20"/>
      <c r="I39" s="96"/>
      <c r="J39" s="96"/>
      <c r="K39" s="97"/>
      <c r="L39" s="98"/>
      <c r="M39" s="98"/>
      <c r="N39" s="99"/>
    </row>
  </sheetData>
  <mergeCells count="198">
    <mergeCell ref="M39:N39"/>
    <mergeCell ref="A37:B37"/>
    <mergeCell ref="C37:D37"/>
    <mergeCell ref="A38:B38"/>
    <mergeCell ref="C38:D38"/>
    <mergeCell ref="A39:B39"/>
    <mergeCell ref="C39:D39"/>
    <mergeCell ref="E32:F32"/>
    <mergeCell ref="G32:H32"/>
    <mergeCell ref="I32:J32"/>
    <mergeCell ref="K32:L32"/>
    <mergeCell ref="I39:J39"/>
    <mergeCell ref="K39:L3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K34:N34"/>
    <mergeCell ref="G26:H26"/>
    <mergeCell ref="M26:N26"/>
    <mergeCell ref="A25:B25"/>
    <mergeCell ref="C25:D25"/>
    <mergeCell ref="A35:B35"/>
    <mergeCell ref="C35:D35"/>
    <mergeCell ref="K35:N35"/>
    <mergeCell ref="A36:B36"/>
    <mergeCell ref="C36:D36"/>
    <mergeCell ref="K36:N36"/>
    <mergeCell ref="K31:L31"/>
    <mergeCell ref="M31:N31"/>
    <mergeCell ref="A30:B30"/>
    <mergeCell ref="C30:D30"/>
    <mergeCell ref="E30:F30"/>
    <mergeCell ref="G30:H30"/>
    <mergeCell ref="I30:J30"/>
    <mergeCell ref="K30:L30"/>
    <mergeCell ref="E27:F27"/>
    <mergeCell ref="I27:J27"/>
    <mergeCell ref="G27:H27"/>
    <mergeCell ref="M30:N30"/>
    <mergeCell ref="A31:B31"/>
    <mergeCell ref="C31:D31"/>
    <mergeCell ref="E31:F31"/>
    <mergeCell ref="G31:H31"/>
    <mergeCell ref="I31:J31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K27:L27"/>
    <mergeCell ref="E25:F25"/>
    <mergeCell ref="I25:J25"/>
    <mergeCell ref="G25:H25"/>
    <mergeCell ref="E23:F23"/>
    <mergeCell ref="I23:J23"/>
    <mergeCell ref="G23:H23"/>
    <mergeCell ref="M25:N25"/>
    <mergeCell ref="A26:B26"/>
    <mergeCell ref="C26:D26"/>
    <mergeCell ref="E26:F26"/>
    <mergeCell ref="I26:J26"/>
    <mergeCell ref="M23:N23"/>
    <mergeCell ref="A24:B24"/>
    <mergeCell ref="C24:D24"/>
    <mergeCell ref="E24:F24"/>
    <mergeCell ref="I24:J24"/>
    <mergeCell ref="G24:H24"/>
    <mergeCell ref="M24:N24"/>
    <mergeCell ref="A23:B23"/>
    <mergeCell ref="C23:D23"/>
    <mergeCell ref="K23:L23"/>
    <mergeCell ref="K24:L24"/>
    <mergeCell ref="K25:L25"/>
    <mergeCell ref="K26:L26"/>
    <mergeCell ref="K21:L21"/>
    <mergeCell ref="M21:N21"/>
    <mergeCell ref="A20:B20"/>
    <mergeCell ref="C20:D20"/>
    <mergeCell ref="E20:F20"/>
    <mergeCell ref="G20:H20"/>
    <mergeCell ref="I20:J20"/>
    <mergeCell ref="K20:L20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K17:L17"/>
    <mergeCell ref="M17:N17"/>
    <mergeCell ref="A15:B15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M15:N15"/>
    <mergeCell ref="A17:B17"/>
    <mergeCell ref="C17:D17"/>
    <mergeCell ref="E17:F17"/>
    <mergeCell ref="G17:H17"/>
    <mergeCell ref="I17:J17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K12:L12"/>
    <mergeCell ref="M12:N12"/>
    <mergeCell ref="A11:B11"/>
    <mergeCell ref="C11:D11"/>
    <mergeCell ref="E11:F11"/>
    <mergeCell ref="G11:H11"/>
    <mergeCell ref="I11:J11"/>
    <mergeCell ref="K11:L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G5:H5"/>
    <mergeCell ref="I5:J5"/>
    <mergeCell ref="E8:F8"/>
    <mergeCell ref="G8:H8"/>
    <mergeCell ref="I8:J8"/>
    <mergeCell ref="K8:L8"/>
    <mergeCell ref="M11:N11"/>
    <mergeCell ref="K5:L5"/>
    <mergeCell ref="M5:N5"/>
    <mergeCell ref="M8:N8"/>
    <mergeCell ref="A3:B3"/>
    <mergeCell ref="C3:D3"/>
    <mergeCell ref="K7:L7"/>
    <mergeCell ref="M7:N7"/>
    <mergeCell ref="A6:B6"/>
    <mergeCell ref="C6:D6"/>
    <mergeCell ref="E6:F6"/>
    <mergeCell ref="G6:H6"/>
    <mergeCell ref="I6:J6"/>
    <mergeCell ref="K6:L6"/>
    <mergeCell ref="E3:F3"/>
    <mergeCell ref="G3:H3"/>
    <mergeCell ref="I3:J3"/>
    <mergeCell ref="K3:L3"/>
    <mergeCell ref="M6:N6"/>
    <mergeCell ref="A7:B7"/>
    <mergeCell ref="C7:D7"/>
    <mergeCell ref="E7:F7"/>
    <mergeCell ref="G7:H7"/>
    <mergeCell ref="I7:J7"/>
    <mergeCell ref="M3:N3"/>
    <mergeCell ref="A5:B5"/>
    <mergeCell ref="C5:D5"/>
    <mergeCell ref="E5:F5"/>
  </mergeCells>
  <conditionalFormatting sqref="C5:D5">
    <cfRule type="expression" dxfId="377" priority="189">
      <formula>OR(C4="",D4&lt;&gt;"")</formula>
    </cfRule>
  </conditionalFormatting>
  <conditionalFormatting sqref="C4">
    <cfRule type="expression" dxfId="376" priority="188">
      <formula>OR(C4="",D4&lt;&gt;"")</formula>
    </cfRule>
  </conditionalFormatting>
  <conditionalFormatting sqref="D4">
    <cfRule type="expression" dxfId="375" priority="187">
      <formula>OR(C4="",D4&lt;&gt;"")</formula>
    </cfRule>
  </conditionalFormatting>
  <conditionalFormatting sqref="C6:D6">
    <cfRule type="expression" dxfId="374" priority="186">
      <formula>OR(C4="",D4&lt;&gt;"")</formula>
    </cfRule>
  </conditionalFormatting>
  <conditionalFormatting sqref="C7:D7">
    <cfRule type="expression" dxfId="373" priority="185">
      <formula>OR(C4="",D4&lt;&gt;"")</formula>
    </cfRule>
  </conditionalFormatting>
  <conditionalFormatting sqref="C8:D8">
    <cfRule type="expression" dxfId="372" priority="184">
      <formula>OR(C4="",D4&lt;&gt;"")</formula>
    </cfRule>
  </conditionalFormatting>
  <conditionalFormatting sqref="C9:D9">
    <cfRule type="expression" dxfId="371" priority="183">
      <formula>OR(C4="",D4&lt;&gt;"")</formula>
    </cfRule>
  </conditionalFormatting>
  <conditionalFormatting sqref="C11:D11">
    <cfRule type="expression" dxfId="370" priority="182">
      <formula>OR(C10="",D10&lt;&gt;"")</formula>
    </cfRule>
  </conditionalFormatting>
  <conditionalFormatting sqref="C10">
    <cfRule type="expression" dxfId="369" priority="181">
      <formula>OR(C10="",D10&lt;&gt;"")</formula>
    </cfRule>
  </conditionalFormatting>
  <conditionalFormatting sqref="D10">
    <cfRule type="expression" dxfId="368" priority="180">
      <formula>OR(C10="",D10&lt;&gt;"")</formula>
    </cfRule>
  </conditionalFormatting>
  <conditionalFormatting sqref="C12:D12">
    <cfRule type="expression" dxfId="367" priority="179">
      <formula>OR(C10="",D10&lt;&gt;"")</formula>
    </cfRule>
  </conditionalFormatting>
  <conditionalFormatting sqref="C13:D13">
    <cfRule type="expression" dxfId="366" priority="178">
      <formula>OR(C10="",D10&lt;&gt;"")</formula>
    </cfRule>
  </conditionalFormatting>
  <conditionalFormatting sqref="C14:D14">
    <cfRule type="expression" dxfId="365" priority="177">
      <formula>OR(C10="",D10&lt;&gt;"")</formula>
    </cfRule>
  </conditionalFormatting>
  <conditionalFormatting sqref="C15:D15">
    <cfRule type="expression" dxfId="364" priority="176">
      <formula>OR(C10="",D10&lt;&gt;"")</formula>
    </cfRule>
  </conditionalFormatting>
  <conditionalFormatting sqref="C17:D17">
    <cfRule type="expression" dxfId="363" priority="175">
      <formula>OR(C16="",D16&lt;&gt;"")</formula>
    </cfRule>
  </conditionalFormatting>
  <conditionalFormatting sqref="C16">
    <cfRule type="expression" dxfId="362" priority="174">
      <formula>OR(C16="",D16&lt;&gt;"")</formula>
    </cfRule>
  </conditionalFormatting>
  <conditionalFormatting sqref="D16">
    <cfRule type="expression" dxfId="361" priority="173">
      <formula>OR(C16="",D16&lt;&gt;"")</formula>
    </cfRule>
  </conditionalFormatting>
  <conditionalFormatting sqref="C18:D18">
    <cfRule type="expression" dxfId="360" priority="172">
      <formula>OR(C16="",D16&lt;&gt;"")</formula>
    </cfRule>
  </conditionalFormatting>
  <conditionalFormatting sqref="C19:D19">
    <cfRule type="expression" dxfId="359" priority="171">
      <formula>OR(C16="",D16&lt;&gt;"")</formula>
    </cfRule>
  </conditionalFormatting>
  <conditionalFormatting sqref="C20:D20">
    <cfRule type="expression" dxfId="358" priority="170">
      <formula>OR(C16="",D16&lt;&gt;"")</formula>
    </cfRule>
  </conditionalFormatting>
  <conditionalFormatting sqref="C21:D21">
    <cfRule type="expression" dxfId="357" priority="169">
      <formula>OR(C16="",D16&lt;&gt;"")</formula>
    </cfRule>
  </conditionalFormatting>
  <conditionalFormatting sqref="C23:D23">
    <cfRule type="expression" dxfId="356" priority="168">
      <formula>OR(C22="",D22&lt;&gt;"")</formula>
    </cfRule>
  </conditionalFormatting>
  <conditionalFormatting sqref="C22">
    <cfRule type="expression" dxfId="355" priority="167">
      <formula>OR(C22="",D22&lt;&gt;"")</formula>
    </cfRule>
  </conditionalFormatting>
  <conditionalFormatting sqref="D22">
    <cfRule type="expression" dxfId="354" priority="166">
      <formula>OR(C22="",D22&lt;&gt;"")</formula>
    </cfRule>
  </conditionalFormatting>
  <conditionalFormatting sqref="C24:D24">
    <cfRule type="expression" dxfId="353" priority="165">
      <formula>OR(C22="",D22&lt;&gt;"")</formula>
    </cfRule>
  </conditionalFormatting>
  <conditionalFormatting sqref="C25:D25">
    <cfRule type="expression" dxfId="352" priority="164">
      <formula>OR(C22="",D22&lt;&gt;"")</formula>
    </cfRule>
  </conditionalFormatting>
  <conditionalFormatting sqref="C26:D26">
    <cfRule type="expression" dxfId="351" priority="163">
      <formula>OR(C22="",D22&lt;&gt;"")</formula>
    </cfRule>
  </conditionalFormatting>
  <conditionalFormatting sqref="C27:D27">
    <cfRule type="expression" dxfId="350" priority="162">
      <formula>OR(C22="",D22&lt;&gt;"")</formula>
    </cfRule>
  </conditionalFormatting>
  <conditionalFormatting sqref="C29:D29">
    <cfRule type="expression" dxfId="349" priority="161">
      <formula>OR(C28="",D28&lt;&gt;"")</formula>
    </cfRule>
  </conditionalFormatting>
  <conditionalFormatting sqref="C28">
    <cfRule type="expression" dxfId="348" priority="160">
      <formula>OR(C28="",D28&lt;&gt;"")</formula>
    </cfRule>
  </conditionalFormatting>
  <conditionalFormatting sqref="D28">
    <cfRule type="expression" dxfId="347" priority="159">
      <formula>OR(C28="",D28&lt;&gt;"")</formula>
    </cfRule>
  </conditionalFormatting>
  <conditionalFormatting sqref="C30:D30">
    <cfRule type="expression" dxfId="346" priority="158">
      <formula>OR(C28="",D28&lt;&gt;"")</formula>
    </cfRule>
  </conditionalFormatting>
  <conditionalFormatting sqref="C31:D31">
    <cfRule type="expression" dxfId="345" priority="157">
      <formula>OR(C28="",D28&lt;&gt;"")</formula>
    </cfRule>
  </conditionalFormatting>
  <conditionalFormatting sqref="C32:D32">
    <cfRule type="expression" dxfId="344" priority="156">
      <formula>OR(C28="",D28&lt;&gt;"")</formula>
    </cfRule>
  </conditionalFormatting>
  <conditionalFormatting sqref="C33:D33">
    <cfRule type="expression" dxfId="343" priority="155">
      <formula>OR(C28="",D28&lt;&gt;"")</formula>
    </cfRule>
  </conditionalFormatting>
  <conditionalFormatting sqref="E5:F5">
    <cfRule type="expression" dxfId="342" priority="154">
      <formula>OR(E4="",F4&lt;&gt;"")</formula>
    </cfRule>
  </conditionalFormatting>
  <conditionalFormatting sqref="E4">
    <cfRule type="expression" dxfId="341" priority="153">
      <formula>OR(E4="",F4&lt;&gt;"")</formula>
    </cfRule>
  </conditionalFormatting>
  <conditionalFormatting sqref="F4">
    <cfRule type="expression" dxfId="340" priority="152">
      <formula>OR(E4="",F4&lt;&gt;"")</formula>
    </cfRule>
  </conditionalFormatting>
  <conditionalFormatting sqref="E6:F6">
    <cfRule type="expression" dxfId="339" priority="151">
      <formula>OR(E4="",F4&lt;&gt;"")</formula>
    </cfRule>
  </conditionalFormatting>
  <conditionalFormatting sqref="E7:F7">
    <cfRule type="expression" dxfId="338" priority="150">
      <formula>OR(E4="",F4&lt;&gt;"")</formula>
    </cfRule>
  </conditionalFormatting>
  <conditionalFormatting sqref="E8:F8">
    <cfRule type="expression" dxfId="337" priority="149">
      <formula>OR(E4="",F4&lt;&gt;"")</formula>
    </cfRule>
  </conditionalFormatting>
  <conditionalFormatting sqref="E9:F9">
    <cfRule type="expression" dxfId="336" priority="148">
      <formula>OR(E4="",F4&lt;&gt;"")</formula>
    </cfRule>
  </conditionalFormatting>
  <conditionalFormatting sqref="E11:F11">
    <cfRule type="expression" dxfId="335" priority="147">
      <formula>OR(E10="",F10&lt;&gt;"")</formula>
    </cfRule>
  </conditionalFormatting>
  <conditionalFormatting sqref="E10">
    <cfRule type="expression" dxfId="334" priority="146">
      <formula>OR(E10="",F10&lt;&gt;"")</formula>
    </cfRule>
  </conditionalFormatting>
  <conditionalFormatting sqref="F10">
    <cfRule type="expression" dxfId="333" priority="145">
      <formula>OR(E10="",F10&lt;&gt;"")</formula>
    </cfRule>
  </conditionalFormatting>
  <conditionalFormatting sqref="E12:F12">
    <cfRule type="expression" dxfId="332" priority="144">
      <formula>OR(E10="",F10&lt;&gt;"")</formula>
    </cfRule>
  </conditionalFormatting>
  <conditionalFormatting sqref="E13:F13">
    <cfRule type="expression" dxfId="331" priority="143">
      <formula>OR(E10="",F10&lt;&gt;"")</formula>
    </cfRule>
  </conditionalFormatting>
  <conditionalFormatting sqref="E14:F14">
    <cfRule type="expression" dxfId="330" priority="142">
      <formula>OR(E10="",F10&lt;&gt;"")</formula>
    </cfRule>
  </conditionalFormatting>
  <conditionalFormatting sqref="E15:F15">
    <cfRule type="expression" dxfId="329" priority="141">
      <formula>OR(E10="",F10&lt;&gt;"")</formula>
    </cfRule>
  </conditionalFormatting>
  <conditionalFormatting sqref="E17:F17">
    <cfRule type="expression" dxfId="328" priority="140">
      <formula>OR(E16="",F16&lt;&gt;"")</formula>
    </cfRule>
  </conditionalFormatting>
  <conditionalFormatting sqref="E16">
    <cfRule type="expression" dxfId="327" priority="139">
      <formula>OR(E16="",F16&lt;&gt;"")</formula>
    </cfRule>
  </conditionalFormatting>
  <conditionalFormatting sqref="F16">
    <cfRule type="expression" dxfId="326" priority="138">
      <formula>OR(E16="",F16&lt;&gt;"")</formula>
    </cfRule>
  </conditionalFormatting>
  <conditionalFormatting sqref="E18:F18">
    <cfRule type="expression" dxfId="325" priority="137">
      <formula>OR(E16="",F16&lt;&gt;"")</formula>
    </cfRule>
  </conditionalFormatting>
  <conditionalFormatting sqref="E19:F19">
    <cfRule type="expression" dxfId="324" priority="136">
      <formula>OR(E16="",F16&lt;&gt;"")</formula>
    </cfRule>
  </conditionalFormatting>
  <conditionalFormatting sqref="E20:F20">
    <cfRule type="expression" dxfId="323" priority="135">
      <formula>OR(E16="",F16&lt;&gt;"")</formula>
    </cfRule>
  </conditionalFormatting>
  <conditionalFormatting sqref="E21:F21">
    <cfRule type="expression" dxfId="322" priority="134">
      <formula>OR(E16="",F16&lt;&gt;"")</formula>
    </cfRule>
  </conditionalFormatting>
  <conditionalFormatting sqref="E23:F23">
    <cfRule type="expression" dxfId="321" priority="133">
      <formula>OR(E22="",F22&lt;&gt;"")</formula>
    </cfRule>
  </conditionalFormatting>
  <conditionalFormatting sqref="E22">
    <cfRule type="expression" dxfId="320" priority="132">
      <formula>OR(E22="",F22&lt;&gt;"")</formula>
    </cfRule>
  </conditionalFormatting>
  <conditionalFormatting sqref="F22">
    <cfRule type="expression" dxfId="319" priority="131">
      <formula>OR(E22="",F22&lt;&gt;"")</formula>
    </cfRule>
  </conditionalFormatting>
  <conditionalFormatting sqref="E24:F24">
    <cfRule type="expression" dxfId="318" priority="130">
      <formula>OR(E22="",F22&lt;&gt;"")</formula>
    </cfRule>
  </conditionalFormatting>
  <conditionalFormatting sqref="E25:F25">
    <cfRule type="expression" dxfId="317" priority="129">
      <formula>OR(E22="",F22&lt;&gt;"")</formula>
    </cfRule>
  </conditionalFormatting>
  <conditionalFormatting sqref="E26:F26">
    <cfRule type="expression" dxfId="316" priority="128">
      <formula>OR(E22="",F22&lt;&gt;"")</formula>
    </cfRule>
  </conditionalFormatting>
  <conditionalFormatting sqref="E27:F27">
    <cfRule type="expression" dxfId="315" priority="127">
      <formula>OR(E22="",F22&lt;&gt;"")</formula>
    </cfRule>
  </conditionalFormatting>
  <conditionalFormatting sqref="E29:F29">
    <cfRule type="expression" dxfId="314" priority="126">
      <formula>OR(E28="",F28&lt;&gt;"")</formula>
    </cfRule>
  </conditionalFormatting>
  <conditionalFormatting sqref="E28">
    <cfRule type="expression" dxfId="313" priority="125">
      <formula>OR(E28="",F28&lt;&gt;"")</formula>
    </cfRule>
  </conditionalFormatting>
  <conditionalFormatting sqref="F28">
    <cfRule type="expression" dxfId="312" priority="124">
      <formula>OR(E28="",F28&lt;&gt;"")</formula>
    </cfRule>
  </conditionalFormatting>
  <conditionalFormatting sqref="E30:F30">
    <cfRule type="expression" dxfId="311" priority="123">
      <formula>OR(E28="",F28&lt;&gt;"")</formula>
    </cfRule>
  </conditionalFormatting>
  <conditionalFormatting sqref="E31:F31">
    <cfRule type="expression" dxfId="310" priority="122">
      <formula>OR(E28="",F28&lt;&gt;"")</formula>
    </cfRule>
  </conditionalFormatting>
  <conditionalFormatting sqref="E32:F32">
    <cfRule type="expression" dxfId="309" priority="121">
      <formula>OR(E28="",F28&lt;&gt;"")</formula>
    </cfRule>
  </conditionalFormatting>
  <conditionalFormatting sqref="E33:F33">
    <cfRule type="expression" dxfId="308" priority="120">
      <formula>OR(E28="",F28&lt;&gt;"")</formula>
    </cfRule>
  </conditionalFormatting>
  <conditionalFormatting sqref="G5:H5">
    <cfRule type="expression" dxfId="307" priority="119">
      <formula>OR(G4="",H4&lt;&gt;"")</formula>
    </cfRule>
  </conditionalFormatting>
  <conditionalFormatting sqref="G4">
    <cfRule type="expression" dxfId="306" priority="118">
      <formula>OR(G4="",H4&lt;&gt;"")</formula>
    </cfRule>
  </conditionalFormatting>
  <conditionalFormatting sqref="H4">
    <cfRule type="expression" dxfId="305" priority="117">
      <formula>OR(G4="",H4&lt;&gt;"")</formula>
    </cfRule>
  </conditionalFormatting>
  <conditionalFormatting sqref="G6:H6">
    <cfRule type="expression" dxfId="304" priority="116">
      <formula>OR(G4="",H4&lt;&gt;"")</formula>
    </cfRule>
  </conditionalFormatting>
  <conditionalFormatting sqref="G7:H7">
    <cfRule type="expression" dxfId="303" priority="115">
      <formula>OR(G4="",H4&lt;&gt;"")</formula>
    </cfRule>
  </conditionalFormatting>
  <conditionalFormatting sqref="G8:H8">
    <cfRule type="expression" dxfId="302" priority="114">
      <formula>OR(G4="",H4&lt;&gt;"")</formula>
    </cfRule>
  </conditionalFormatting>
  <conditionalFormatting sqref="G9:H9">
    <cfRule type="expression" dxfId="301" priority="113">
      <formula>OR(G4="",H4&lt;&gt;"")</formula>
    </cfRule>
  </conditionalFormatting>
  <conditionalFormatting sqref="G11:H11">
    <cfRule type="expression" dxfId="300" priority="112">
      <formula>OR(G10="",H10&lt;&gt;"")</formula>
    </cfRule>
  </conditionalFormatting>
  <conditionalFormatting sqref="G10">
    <cfRule type="expression" dxfId="299" priority="111">
      <formula>OR(G10="",H10&lt;&gt;"")</formula>
    </cfRule>
  </conditionalFormatting>
  <conditionalFormatting sqref="H10">
    <cfRule type="expression" dxfId="298" priority="110">
      <formula>OR(G10="",H10&lt;&gt;"")</formula>
    </cfRule>
  </conditionalFormatting>
  <conditionalFormatting sqref="G12:H12">
    <cfRule type="expression" dxfId="297" priority="109">
      <formula>OR(G10="",H10&lt;&gt;"")</formula>
    </cfRule>
  </conditionalFormatting>
  <conditionalFormatting sqref="G13:H13">
    <cfRule type="expression" dxfId="296" priority="108">
      <formula>OR(G10="",H10&lt;&gt;"")</formula>
    </cfRule>
  </conditionalFormatting>
  <conditionalFormatting sqref="G14:H14">
    <cfRule type="expression" dxfId="295" priority="107">
      <formula>OR(G10="",H10&lt;&gt;"")</formula>
    </cfRule>
  </conditionalFormatting>
  <conditionalFormatting sqref="G15:H15">
    <cfRule type="expression" dxfId="294" priority="106">
      <formula>OR(G10="",H10&lt;&gt;"")</formula>
    </cfRule>
  </conditionalFormatting>
  <conditionalFormatting sqref="G17:H17">
    <cfRule type="expression" dxfId="293" priority="105">
      <formula>OR(G16="",H16&lt;&gt;"")</formula>
    </cfRule>
  </conditionalFormatting>
  <conditionalFormatting sqref="G16">
    <cfRule type="expression" dxfId="292" priority="104">
      <formula>OR(G16="",H16&lt;&gt;"")</formula>
    </cfRule>
  </conditionalFormatting>
  <conditionalFormatting sqref="H16">
    <cfRule type="expression" dxfId="291" priority="103">
      <formula>OR(G16="",H16&lt;&gt;"")</formula>
    </cfRule>
  </conditionalFormatting>
  <conditionalFormatting sqref="G18:H18">
    <cfRule type="expression" dxfId="290" priority="102">
      <formula>OR(G16="",H16&lt;&gt;"")</formula>
    </cfRule>
  </conditionalFormatting>
  <conditionalFormatting sqref="G19:H19">
    <cfRule type="expression" dxfId="289" priority="101">
      <formula>OR(G16="",H16&lt;&gt;"")</formula>
    </cfRule>
  </conditionalFormatting>
  <conditionalFormatting sqref="G20:H20">
    <cfRule type="expression" dxfId="288" priority="100">
      <formula>OR(G16="",H16&lt;&gt;"")</formula>
    </cfRule>
  </conditionalFormatting>
  <conditionalFormatting sqref="G21:H21">
    <cfRule type="expression" dxfId="287" priority="99">
      <formula>OR(G16="",H16&lt;&gt;"")</formula>
    </cfRule>
  </conditionalFormatting>
  <conditionalFormatting sqref="G23:H23">
    <cfRule type="expression" dxfId="286" priority="98">
      <formula>OR(G22="",H22&lt;&gt;"")</formula>
    </cfRule>
  </conditionalFormatting>
  <conditionalFormatting sqref="G22">
    <cfRule type="expression" dxfId="285" priority="97">
      <formula>OR(G22="",H22&lt;&gt;"")</formula>
    </cfRule>
  </conditionalFormatting>
  <conditionalFormatting sqref="H22">
    <cfRule type="expression" dxfId="284" priority="96">
      <formula>OR(G22="",H22&lt;&gt;"")</formula>
    </cfRule>
  </conditionalFormatting>
  <conditionalFormatting sqref="G24:H24">
    <cfRule type="expression" dxfId="283" priority="95">
      <formula>OR(G22="",H22&lt;&gt;"")</formula>
    </cfRule>
  </conditionalFormatting>
  <conditionalFormatting sqref="G25:H25">
    <cfRule type="expression" dxfId="282" priority="94">
      <formula>OR(G22="",H22&lt;&gt;"")</formula>
    </cfRule>
  </conditionalFormatting>
  <conditionalFormatting sqref="G26:H26">
    <cfRule type="expression" dxfId="281" priority="93">
      <formula>OR(G22="",H22&lt;&gt;"")</formula>
    </cfRule>
  </conditionalFormatting>
  <conditionalFormatting sqref="G27:H27">
    <cfRule type="expression" dxfId="280" priority="92">
      <formula>OR(G22="",H22&lt;&gt;"")</formula>
    </cfRule>
  </conditionalFormatting>
  <conditionalFormatting sqref="G29:H29">
    <cfRule type="expression" dxfId="279" priority="91">
      <formula>OR(G28="",H28&lt;&gt;"")</formula>
    </cfRule>
  </conditionalFormatting>
  <conditionalFormatting sqref="G28">
    <cfRule type="expression" dxfId="278" priority="90">
      <formula>OR(G28="",H28&lt;&gt;"")</formula>
    </cfRule>
  </conditionalFormatting>
  <conditionalFormatting sqref="H28">
    <cfRule type="expression" dxfId="277" priority="89">
      <formula>OR(G28="",H28&lt;&gt;"")</formula>
    </cfRule>
  </conditionalFormatting>
  <conditionalFormatting sqref="G30:H30">
    <cfRule type="expression" dxfId="276" priority="88">
      <formula>OR(G28="",H28&lt;&gt;"")</formula>
    </cfRule>
  </conditionalFormatting>
  <conditionalFormatting sqref="G31:H31">
    <cfRule type="expression" dxfId="275" priority="87">
      <formula>OR(G28="",H28&lt;&gt;"")</formula>
    </cfRule>
  </conditionalFormatting>
  <conditionalFormatting sqref="G32:H32">
    <cfRule type="expression" dxfId="274" priority="86">
      <formula>OR(G28="",H28&lt;&gt;"")</formula>
    </cfRule>
  </conditionalFormatting>
  <conditionalFormatting sqref="G33:H33">
    <cfRule type="expression" dxfId="273" priority="85">
      <formula>OR(G28="",H28&lt;&gt;"")</formula>
    </cfRule>
  </conditionalFormatting>
  <conditionalFormatting sqref="I5:J5">
    <cfRule type="expression" dxfId="272" priority="84">
      <formula>OR(I4="",J4&lt;&gt;"")</formula>
    </cfRule>
  </conditionalFormatting>
  <conditionalFormatting sqref="I4">
    <cfRule type="expression" dxfId="271" priority="83">
      <formula>OR(I4="",J4&lt;&gt;"")</formula>
    </cfRule>
  </conditionalFormatting>
  <conditionalFormatting sqref="J4">
    <cfRule type="expression" dxfId="270" priority="82">
      <formula>OR(I4="",J4&lt;&gt;"")</formula>
    </cfRule>
  </conditionalFormatting>
  <conditionalFormatting sqref="I6:J6">
    <cfRule type="expression" dxfId="269" priority="81">
      <formula>OR(I4="",J4&lt;&gt;"")</formula>
    </cfRule>
  </conditionalFormatting>
  <conditionalFormatting sqref="I7:J7">
    <cfRule type="expression" dxfId="268" priority="80">
      <formula>OR(I4="",J4&lt;&gt;"")</formula>
    </cfRule>
  </conditionalFormatting>
  <conditionalFormatting sqref="I8:J8">
    <cfRule type="expression" dxfId="267" priority="79">
      <formula>OR(I4="",J4&lt;&gt;"")</formula>
    </cfRule>
  </conditionalFormatting>
  <conditionalFormatting sqref="I9:J9">
    <cfRule type="expression" dxfId="266" priority="78">
      <formula>OR(I4="",J4&lt;&gt;"")</formula>
    </cfRule>
  </conditionalFormatting>
  <conditionalFormatting sqref="I11:J11">
    <cfRule type="expression" dxfId="265" priority="77">
      <formula>OR(I10="",J10&lt;&gt;"")</formula>
    </cfRule>
  </conditionalFormatting>
  <conditionalFormatting sqref="I10">
    <cfRule type="expression" dxfId="264" priority="76">
      <formula>OR(I10="",J10&lt;&gt;"")</formula>
    </cfRule>
  </conditionalFormatting>
  <conditionalFormatting sqref="J10">
    <cfRule type="expression" dxfId="263" priority="75">
      <formula>OR(I10="",J10&lt;&gt;"")</formula>
    </cfRule>
  </conditionalFormatting>
  <conditionalFormatting sqref="I12:J12">
    <cfRule type="expression" dxfId="262" priority="74">
      <formula>OR(I10="",J10&lt;&gt;"")</formula>
    </cfRule>
  </conditionalFormatting>
  <conditionalFormatting sqref="I13:J13">
    <cfRule type="expression" dxfId="261" priority="73">
      <formula>OR(I10="",J10&lt;&gt;"")</formula>
    </cfRule>
  </conditionalFormatting>
  <conditionalFormatting sqref="I14:J14">
    <cfRule type="expression" dxfId="260" priority="72">
      <formula>OR(I10="",J10&lt;&gt;"")</formula>
    </cfRule>
  </conditionalFormatting>
  <conditionalFormatting sqref="I15:J15">
    <cfRule type="expression" dxfId="259" priority="71">
      <formula>OR(I10="",J10&lt;&gt;"")</formula>
    </cfRule>
  </conditionalFormatting>
  <conditionalFormatting sqref="I17:J17">
    <cfRule type="expression" dxfId="258" priority="70">
      <formula>OR(I16="",J16&lt;&gt;"")</formula>
    </cfRule>
  </conditionalFormatting>
  <conditionalFormatting sqref="I16">
    <cfRule type="expression" dxfId="257" priority="69">
      <formula>OR(I16="",J16&lt;&gt;"")</formula>
    </cfRule>
  </conditionalFormatting>
  <conditionalFormatting sqref="J16">
    <cfRule type="expression" dxfId="256" priority="68">
      <formula>OR(I16="",J16&lt;&gt;"")</formula>
    </cfRule>
  </conditionalFormatting>
  <conditionalFormatting sqref="I18:J18">
    <cfRule type="expression" dxfId="255" priority="67">
      <formula>OR(I16="",J16&lt;&gt;"")</formula>
    </cfRule>
  </conditionalFormatting>
  <conditionalFormatting sqref="I19:J19">
    <cfRule type="expression" dxfId="254" priority="66">
      <formula>OR(I16="",J16&lt;&gt;"")</formula>
    </cfRule>
  </conditionalFormatting>
  <conditionalFormatting sqref="I20:J20">
    <cfRule type="expression" dxfId="253" priority="65">
      <formula>OR(I16="",J16&lt;&gt;"")</formula>
    </cfRule>
  </conditionalFormatting>
  <conditionalFormatting sqref="I21:J21">
    <cfRule type="expression" dxfId="252" priority="64">
      <formula>OR(I16="",J16&lt;&gt;"")</formula>
    </cfRule>
  </conditionalFormatting>
  <conditionalFormatting sqref="I23:J23">
    <cfRule type="expression" dxfId="251" priority="63">
      <formula>OR(I22="",J22&lt;&gt;"")</formula>
    </cfRule>
  </conditionalFormatting>
  <conditionalFormatting sqref="I22">
    <cfRule type="expression" dxfId="250" priority="62">
      <formula>OR(I22="",J22&lt;&gt;"")</formula>
    </cfRule>
  </conditionalFormatting>
  <conditionalFormatting sqref="J22">
    <cfRule type="expression" dxfId="249" priority="61">
      <formula>OR(I22="",J22&lt;&gt;"")</formula>
    </cfRule>
  </conditionalFormatting>
  <conditionalFormatting sqref="I24:J24">
    <cfRule type="expression" dxfId="248" priority="60">
      <formula>OR(I22="",J22&lt;&gt;"")</formula>
    </cfRule>
  </conditionalFormatting>
  <conditionalFormatting sqref="I25:J25">
    <cfRule type="expression" dxfId="247" priority="59">
      <formula>OR(I22="",J22&lt;&gt;"")</formula>
    </cfRule>
  </conditionalFormatting>
  <conditionalFormatting sqref="I26:J26">
    <cfRule type="expression" dxfId="246" priority="58">
      <formula>OR(I22="",J22&lt;&gt;"")</formula>
    </cfRule>
  </conditionalFormatting>
  <conditionalFormatting sqref="I27:J27">
    <cfRule type="expression" dxfId="245" priority="57">
      <formula>OR(I22="",J22&lt;&gt;"")</formula>
    </cfRule>
  </conditionalFormatting>
  <conditionalFormatting sqref="I29:J29">
    <cfRule type="expression" dxfId="244" priority="56">
      <formula>OR(I28="",J28&lt;&gt;"")</formula>
    </cfRule>
  </conditionalFormatting>
  <conditionalFormatting sqref="I28">
    <cfRule type="expression" dxfId="243" priority="55">
      <formula>OR(I28="",J28&lt;&gt;"")</formula>
    </cfRule>
  </conditionalFormatting>
  <conditionalFormatting sqref="J28">
    <cfRule type="expression" dxfId="242" priority="54">
      <formula>OR(I28="",J28&lt;&gt;"")</formula>
    </cfRule>
  </conditionalFormatting>
  <conditionalFormatting sqref="I30:J30">
    <cfRule type="expression" dxfId="241" priority="53">
      <formula>OR(I28="",J28&lt;&gt;"")</formula>
    </cfRule>
  </conditionalFormatting>
  <conditionalFormatting sqref="I31:J31">
    <cfRule type="expression" dxfId="240" priority="52">
      <formula>OR(I28="",J28&lt;&gt;"")</formula>
    </cfRule>
  </conditionalFormatting>
  <conditionalFormatting sqref="I32:J32">
    <cfRule type="expression" dxfId="239" priority="51">
      <formula>OR(I28="",J28&lt;&gt;"")</formula>
    </cfRule>
  </conditionalFormatting>
  <conditionalFormatting sqref="I33:J33">
    <cfRule type="expression" dxfId="238" priority="50">
      <formula>OR(I28="",J28&lt;&gt;"")</formula>
    </cfRule>
  </conditionalFormatting>
  <conditionalFormatting sqref="K5:L5">
    <cfRule type="expression" dxfId="237" priority="49">
      <formula>OR(K4="",L4&lt;&gt;"")</formula>
    </cfRule>
  </conditionalFormatting>
  <conditionalFormatting sqref="K4">
    <cfRule type="expression" dxfId="236" priority="48">
      <formula>OR(K4="",L4&lt;&gt;"")</formula>
    </cfRule>
  </conditionalFormatting>
  <conditionalFormatting sqref="L4">
    <cfRule type="expression" dxfId="235" priority="47">
      <formula>OR(K4="",L4&lt;&gt;"")</formula>
    </cfRule>
  </conditionalFormatting>
  <conditionalFormatting sqref="K6:L6">
    <cfRule type="expression" dxfId="234" priority="46">
      <formula>OR(K4="",L4&lt;&gt;"")</formula>
    </cfRule>
  </conditionalFormatting>
  <conditionalFormatting sqref="K7:L7">
    <cfRule type="expression" dxfId="233" priority="45">
      <formula>OR(K4="",L4&lt;&gt;"")</formula>
    </cfRule>
  </conditionalFormatting>
  <conditionalFormatting sqref="K8:L8">
    <cfRule type="expression" dxfId="232" priority="44">
      <formula>OR(K4="",L4&lt;&gt;"")</formula>
    </cfRule>
  </conditionalFormatting>
  <conditionalFormatting sqref="K9:L9">
    <cfRule type="expression" dxfId="231" priority="43">
      <formula>OR(K4="",L4&lt;&gt;"")</formula>
    </cfRule>
  </conditionalFormatting>
  <conditionalFormatting sqref="K11:L11">
    <cfRule type="expression" dxfId="230" priority="42">
      <formula>OR(K10="",L10&lt;&gt;"")</formula>
    </cfRule>
  </conditionalFormatting>
  <conditionalFormatting sqref="K10">
    <cfRule type="expression" dxfId="229" priority="41">
      <formula>OR(K10="",L10&lt;&gt;"")</formula>
    </cfRule>
  </conditionalFormatting>
  <conditionalFormatting sqref="L10">
    <cfRule type="expression" dxfId="228" priority="40">
      <formula>OR(K10="",L10&lt;&gt;"")</formula>
    </cfRule>
  </conditionalFormatting>
  <conditionalFormatting sqref="K12:L12">
    <cfRule type="expression" dxfId="227" priority="39">
      <formula>OR(K10="",L10&lt;&gt;"")</formula>
    </cfRule>
  </conditionalFormatting>
  <conditionalFormatting sqref="K13:L13">
    <cfRule type="expression" dxfId="226" priority="38">
      <formula>OR(K10="",L10&lt;&gt;"")</formula>
    </cfRule>
  </conditionalFormatting>
  <conditionalFormatting sqref="K14:L14">
    <cfRule type="expression" dxfId="225" priority="37">
      <formula>OR(K10="",L10&lt;&gt;"")</formula>
    </cfRule>
  </conditionalFormatting>
  <conditionalFormatting sqref="K15:L15">
    <cfRule type="expression" dxfId="224" priority="36">
      <formula>OR(K10="",L10&lt;&gt;"")</formula>
    </cfRule>
  </conditionalFormatting>
  <conditionalFormatting sqref="K17:L17">
    <cfRule type="expression" dxfId="223" priority="35">
      <formula>OR(K16="",L16&lt;&gt;"")</formula>
    </cfRule>
  </conditionalFormatting>
  <conditionalFormatting sqref="K16">
    <cfRule type="expression" dxfId="222" priority="34">
      <formula>OR(K16="",L16&lt;&gt;"")</formula>
    </cfRule>
  </conditionalFormatting>
  <conditionalFormatting sqref="L16">
    <cfRule type="expression" dxfId="221" priority="33">
      <formula>OR(K16="",L16&lt;&gt;"")</formula>
    </cfRule>
  </conditionalFormatting>
  <conditionalFormatting sqref="K18:L18">
    <cfRule type="expression" dxfId="220" priority="32">
      <formula>OR(K16="",L16&lt;&gt;"")</formula>
    </cfRule>
  </conditionalFormatting>
  <conditionalFormatting sqref="K19:L19">
    <cfRule type="expression" dxfId="219" priority="31">
      <formula>OR(K16="",L16&lt;&gt;"")</formula>
    </cfRule>
  </conditionalFormatting>
  <conditionalFormatting sqref="K20:L20">
    <cfRule type="expression" dxfId="218" priority="30">
      <formula>OR(K16="",L16&lt;&gt;"")</formula>
    </cfRule>
  </conditionalFormatting>
  <conditionalFormatting sqref="K21:L21">
    <cfRule type="expression" dxfId="217" priority="29">
      <formula>OR(K16="",L16&lt;&gt;"")</formula>
    </cfRule>
  </conditionalFormatting>
  <conditionalFormatting sqref="K23:L23">
    <cfRule type="expression" dxfId="216" priority="28">
      <formula>OR(K22="",L22&lt;&gt;"")</formula>
    </cfRule>
  </conditionalFormatting>
  <conditionalFormatting sqref="K22">
    <cfRule type="expression" dxfId="215" priority="27">
      <formula>OR(K22="",L22&lt;&gt;"")</formula>
    </cfRule>
  </conditionalFormatting>
  <conditionalFormatting sqref="L22">
    <cfRule type="expression" dxfId="214" priority="26">
      <formula>OR(K22="",L22&lt;&gt;"")</formula>
    </cfRule>
  </conditionalFormatting>
  <conditionalFormatting sqref="K24:L24">
    <cfRule type="expression" dxfId="213" priority="25">
      <formula>OR(K22="",L22&lt;&gt;"")</formula>
    </cfRule>
  </conditionalFormatting>
  <conditionalFormatting sqref="K25:L25">
    <cfRule type="expression" dxfId="212" priority="24">
      <formula>OR(K22="",L22&lt;&gt;"")</formula>
    </cfRule>
  </conditionalFormatting>
  <conditionalFormatting sqref="K26:L26">
    <cfRule type="expression" dxfId="211" priority="23">
      <formula>OR(K22="",L22&lt;&gt;"")</formula>
    </cfRule>
  </conditionalFormatting>
  <conditionalFormatting sqref="K27:L27">
    <cfRule type="expression" dxfId="210" priority="22">
      <formula>OR(K22="",L22&lt;&gt;"")</formula>
    </cfRule>
  </conditionalFormatting>
  <conditionalFormatting sqref="K29:L29">
    <cfRule type="expression" dxfId="209" priority="21">
      <formula>OR(K28="",L28&lt;&gt;"")</formula>
    </cfRule>
  </conditionalFormatting>
  <conditionalFormatting sqref="K28">
    <cfRule type="expression" dxfId="208" priority="20">
      <formula>OR(K28="",L28&lt;&gt;"")</formula>
    </cfRule>
  </conditionalFormatting>
  <conditionalFormatting sqref="L28">
    <cfRule type="expression" dxfId="207" priority="19">
      <formula>OR(K28="",L28&lt;&gt;"")</formula>
    </cfRule>
  </conditionalFormatting>
  <conditionalFormatting sqref="K30:L30">
    <cfRule type="expression" dxfId="206" priority="18">
      <formula>OR(K28="",L28&lt;&gt;"")</formula>
    </cfRule>
  </conditionalFormatting>
  <conditionalFormatting sqref="K31:L31">
    <cfRule type="expression" dxfId="205" priority="17">
      <formula>OR(K28="",L28&lt;&gt;"")</formula>
    </cfRule>
  </conditionalFormatting>
  <conditionalFormatting sqref="K32:L32">
    <cfRule type="expression" dxfId="204" priority="16">
      <formula>OR(K28="",L28&lt;&gt;"")</formula>
    </cfRule>
  </conditionalFormatting>
  <conditionalFormatting sqref="K33:L33">
    <cfRule type="expression" dxfId="203" priority="15">
      <formula>OR(K28="",L28&lt;&gt;"")</formula>
    </cfRule>
  </conditionalFormatting>
  <conditionalFormatting sqref="C35:D35">
    <cfRule type="expression" dxfId="202" priority="14">
      <formula>OR(C34="",D34&lt;&gt;"")</formula>
    </cfRule>
  </conditionalFormatting>
  <conditionalFormatting sqref="C34">
    <cfRule type="expression" dxfId="201" priority="13">
      <formula>OR(C34="",D34&lt;&gt;"")</formula>
    </cfRule>
  </conditionalFormatting>
  <conditionalFormatting sqref="D34">
    <cfRule type="expression" dxfId="200" priority="12">
      <formula>OR(C34="",D34&lt;&gt;"")</formula>
    </cfRule>
  </conditionalFormatting>
  <conditionalFormatting sqref="C36:D36">
    <cfRule type="expression" dxfId="199" priority="11">
      <formula>OR(C34="",D34&lt;&gt;"")</formula>
    </cfRule>
  </conditionalFormatting>
  <conditionalFormatting sqref="C37:D37">
    <cfRule type="expression" dxfId="198" priority="10">
      <formula>OR(C34="",D34&lt;&gt;"")</formula>
    </cfRule>
  </conditionalFormatting>
  <conditionalFormatting sqref="C38:D38">
    <cfRule type="expression" dxfId="197" priority="9">
      <formula>OR(C34="",D34&lt;&gt;"")</formula>
    </cfRule>
  </conditionalFormatting>
  <conditionalFormatting sqref="C39:D39">
    <cfRule type="expression" dxfId="196" priority="8">
      <formula>OR(C34="",D34&lt;&gt;"")</formula>
    </cfRule>
  </conditionalFormatting>
  <conditionalFormatting sqref="C29:D29">
    <cfRule type="expression" dxfId="195" priority="7">
      <formula>OR(C28="",D28&lt;&gt;"")</formula>
    </cfRule>
  </conditionalFormatting>
  <conditionalFormatting sqref="C28">
    <cfRule type="expression" dxfId="194" priority="6">
      <formula>OR(C28="",D28&lt;&gt;"")</formula>
    </cfRule>
  </conditionalFormatting>
  <conditionalFormatting sqref="D28">
    <cfRule type="expression" dxfId="193" priority="5">
      <formula>OR(C28="",D28&lt;&gt;"")</formula>
    </cfRule>
  </conditionalFormatting>
  <conditionalFormatting sqref="C30:D30">
    <cfRule type="expression" dxfId="192" priority="4">
      <formula>OR(C28="",D28&lt;&gt;"")</formula>
    </cfRule>
  </conditionalFormatting>
  <conditionalFormatting sqref="C31:D31">
    <cfRule type="expression" dxfId="191" priority="3">
      <formula>OR(C28="",D28&lt;&gt;"")</formula>
    </cfRule>
  </conditionalFormatting>
  <conditionalFormatting sqref="C32:D32">
    <cfRule type="expression" dxfId="190" priority="2">
      <formula>OR(C28="",D28&lt;&gt;"")</formula>
    </cfRule>
  </conditionalFormatting>
  <conditionalFormatting sqref="C33:D33">
    <cfRule type="expression" dxfId="189" priority="1">
      <formula>OR(C28="",D28&lt;&gt;"")</formula>
    </cfRule>
  </conditionalFormatting>
  <printOptions horizontalCentered="1"/>
  <pageMargins left="0.5" right="0.5" top="0.25" bottom="0.25" header="0.25" footer="0.25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8">
    <pageSetUpPr fitToPage="1"/>
  </sheetPr>
  <dimension ref="A1:O39"/>
  <sheetViews>
    <sheetView showGridLines="0" workbookViewId="0"/>
  </sheetViews>
  <sheetFormatPr baseColWidth="10" defaultColWidth="9.140625" defaultRowHeight="12.7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>
      <c r="A1" s="1" t="str">
        <f>IF(Janv!A1="","",Janv!A1)</f>
        <v>Programmation Cap Maths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>
      <c r="A2" s="11">
        <f>Fêtes!L16</f>
        <v>42552</v>
      </c>
      <c r="B2" s="10"/>
      <c r="C2" s="9" t="str">
        <f>PROPER(TEXT(A2,"mmmm aaaa"))</f>
        <v>Juillet 2016</v>
      </c>
      <c r="D2" s="7"/>
      <c r="E2" s="7"/>
      <c r="F2" s="7"/>
      <c r="G2" s="7"/>
      <c r="H2" s="7"/>
      <c r="I2" s="8"/>
      <c r="J2" s="8"/>
      <c r="K2" s="8"/>
      <c r="L2" s="8"/>
      <c r="M2" s="3"/>
      <c r="N2" s="3"/>
    </row>
    <row r="3" spans="1:15" ht="15.75">
      <c r="A3" s="77" t="s">
        <v>3</v>
      </c>
      <c r="B3" s="77"/>
      <c r="C3" s="82" t="s">
        <v>4</v>
      </c>
      <c r="D3" s="82"/>
      <c r="E3" s="82" t="s">
        <v>5</v>
      </c>
      <c r="F3" s="82"/>
      <c r="G3" s="82" t="s">
        <v>6</v>
      </c>
      <c r="H3" s="82"/>
      <c r="I3" s="82" t="s">
        <v>7</v>
      </c>
      <c r="J3" s="82"/>
      <c r="K3" s="82" t="s">
        <v>8</v>
      </c>
      <c r="L3" s="82"/>
      <c r="M3" s="77" t="s">
        <v>9</v>
      </c>
      <c r="N3" s="77"/>
    </row>
    <row r="4" spans="1:15" ht="18">
      <c r="A4" s="4" t="str">
        <f>IF(TEXT($A$2,"jjjj")=A$3,$A$2,"")</f>
        <v/>
      </c>
      <c r="B4" s="30" t="str">
        <f>IF(A4="","",IFERROR(VLOOKUP(A4,Fêtes!$F$5:$G$30,2,FALSE),""))</f>
        <v/>
      </c>
      <c r="C4" s="5" t="str">
        <f>IF(TEXT($A$2,"jjjj")=C$3,$A$2,IF(A4="","",A4+1))</f>
        <v/>
      </c>
      <c r="D4" s="31" t="str">
        <f>IF(C4="","",IFERROR(VLOOKUP(C4,Fêtes!$F$5:$G$30,2,FALSE),""))</f>
        <v/>
      </c>
      <c r="E4" s="5" t="str">
        <f>IF(TEXT($A$2,"jjjj")=E$3,$A$2,IF(C4="","",C4+1))</f>
        <v/>
      </c>
      <c r="F4" s="31" t="str">
        <f>IF(E4="","",IFERROR(VLOOKUP(E4,Fêtes!$F$5:$G$30,2,FALSE),""))</f>
        <v/>
      </c>
      <c r="G4" s="5" t="str">
        <f>IF(TEXT($A$2,"jjjj")=G$3,$A$2,IF(E4="","",E4+1))</f>
        <v/>
      </c>
      <c r="H4" s="31" t="str">
        <f>IF(G4="","",IFERROR(VLOOKUP(G4,Fêtes!$F$5:$G$30,2,FALSE),""))</f>
        <v/>
      </c>
      <c r="I4" s="5" t="str">
        <f>IF(TEXT($A$2,"jjjj")=I$3,$A$2,IF(G4="","",G4+1))</f>
        <v/>
      </c>
      <c r="J4" s="31" t="str">
        <f>IF(I4="","",IFERROR(VLOOKUP(I4,Fêtes!$F$5:$G$30,2,FALSE),""))</f>
        <v/>
      </c>
      <c r="K4" s="5">
        <f>IF(TEXT($A$2,"jjjj")=K$3,$A$2,IF(I4="","",I4+1))</f>
        <v>42552</v>
      </c>
      <c r="L4" s="31" t="str">
        <f>IF(K4="","",IFERROR(VLOOKUP(K4,Fêtes!$F$5:$G$30,2,FALSE),""))</f>
        <v/>
      </c>
      <c r="M4" s="4">
        <f>IF(TEXT($A$2,"jjjj")=M$3,$A$2,IF(K4="","",K4+1))</f>
        <v>42553</v>
      </c>
      <c r="N4" s="30" t="str">
        <f>IF(M4="","",IFERROR(VLOOKUP(M4,Fêtes!$F$5:$G$30,2,FALSE),""))</f>
        <v/>
      </c>
    </row>
    <row r="5" spans="1:15">
      <c r="A5" s="78"/>
      <c r="B5" s="79"/>
      <c r="C5" s="80"/>
      <c r="D5" s="81"/>
      <c r="E5" s="80"/>
      <c r="F5" s="81"/>
      <c r="G5" s="80"/>
      <c r="H5" s="81"/>
      <c r="I5" s="80"/>
      <c r="J5" s="81"/>
      <c r="K5" s="80"/>
      <c r="L5" s="81"/>
      <c r="M5" s="78"/>
      <c r="N5" s="79"/>
    </row>
    <row r="6" spans="1:15">
      <c r="A6" s="78"/>
      <c r="B6" s="79"/>
      <c r="C6" s="80"/>
      <c r="D6" s="81"/>
      <c r="E6" s="80"/>
      <c r="F6" s="81"/>
      <c r="G6" s="80"/>
      <c r="H6" s="81"/>
      <c r="I6" s="80"/>
      <c r="J6" s="81"/>
      <c r="K6" s="80"/>
      <c r="L6" s="81"/>
      <c r="M6" s="78"/>
      <c r="N6" s="79"/>
    </row>
    <row r="7" spans="1:15">
      <c r="A7" s="78"/>
      <c r="B7" s="79"/>
      <c r="C7" s="80"/>
      <c r="D7" s="81"/>
      <c r="E7" s="80"/>
      <c r="F7" s="81"/>
      <c r="G7" s="80"/>
      <c r="H7" s="81"/>
      <c r="I7" s="80"/>
      <c r="J7" s="81"/>
      <c r="K7" s="80"/>
      <c r="L7" s="81"/>
      <c r="M7" s="78"/>
      <c r="N7" s="79"/>
    </row>
    <row r="8" spans="1:15">
      <c r="A8" s="78"/>
      <c r="B8" s="79"/>
      <c r="C8" s="80"/>
      <c r="D8" s="81"/>
      <c r="E8" s="80"/>
      <c r="F8" s="81"/>
      <c r="G8" s="80"/>
      <c r="H8" s="81"/>
      <c r="I8" s="80"/>
      <c r="J8" s="81"/>
      <c r="K8" s="80"/>
      <c r="L8" s="81"/>
      <c r="M8" s="78"/>
      <c r="N8" s="79"/>
    </row>
    <row r="9" spans="1:15">
      <c r="A9" s="83" t="s">
        <v>0</v>
      </c>
      <c r="B9" s="84"/>
      <c r="C9" s="85"/>
      <c r="D9" s="86"/>
      <c r="E9" s="85" t="s">
        <v>0</v>
      </c>
      <c r="F9" s="86"/>
      <c r="G9" s="85" t="s">
        <v>0</v>
      </c>
      <c r="H9" s="86"/>
      <c r="I9" s="85" t="s">
        <v>0</v>
      </c>
      <c r="J9" s="86"/>
      <c r="K9" s="85" t="s">
        <v>0</v>
      </c>
      <c r="L9" s="86"/>
      <c r="M9" s="83" t="s">
        <v>0</v>
      </c>
      <c r="N9" s="84"/>
    </row>
    <row r="10" spans="1:15" ht="18">
      <c r="A10" s="4">
        <f>M4+1</f>
        <v>42554</v>
      </c>
      <c r="B10" s="30" t="str">
        <f>IF(A10="","",IFERROR(VLOOKUP(A10,Fêtes!$F$5:$G$30,2,FALSE),""))</f>
        <v/>
      </c>
      <c r="C10" s="5">
        <f>A10+1</f>
        <v>42555</v>
      </c>
      <c r="D10" s="31" t="str">
        <f>IF(C10="","",IFERROR(VLOOKUP(C10,Fêtes!$F$5:$G$30,2,FALSE),""))</f>
        <v/>
      </c>
      <c r="E10" s="5">
        <f>C10+1</f>
        <v>42556</v>
      </c>
      <c r="F10" s="31" t="str">
        <f>IF(E10="","",IFERROR(VLOOKUP(E10,Fêtes!$F$5:$G$30,2,FALSE),""))</f>
        <v/>
      </c>
      <c r="G10" s="5">
        <f>E10+1</f>
        <v>42557</v>
      </c>
      <c r="H10" s="31" t="str">
        <f>IF(G10="","",IFERROR(VLOOKUP(G10,Fêtes!$F$5:$G$30,2,FALSE),""))</f>
        <v/>
      </c>
      <c r="I10" s="5">
        <f>G10+1</f>
        <v>42558</v>
      </c>
      <c r="J10" s="31" t="str">
        <f>IF(I10="","",IFERROR(VLOOKUP(I10,Fêtes!$F$5:$G$30,2,FALSE),""))</f>
        <v/>
      </c>
      <c r="K10" s="5">
        <f>I10+1</f>
        <v>42559</v>
      </c>
      <c r="L10" s="31" t="str">
        <f>IF(K10="","",IFERROR(VLOOKUP(K10,Fêtes!$F$5:$G$30,2,FALSE),""))</f>
        <v/>
      </c>
      <c r="M10" s="4">
        <f>K10+1</f>
        <v>42560</v>
      </c>
      <c r="N10" s="30" t="str">
        <f>IF(M10="","",IFERROR(VLOOKUP(M10,Fêtes!$F$5:$G$30,2,FALSE),""))</f>
        <v/>
      </c>
    </row>
    <row r="11" spans="1:15">
      <c r="A11" s="78" t="s">
        <v>0</v>
      </c>
      <c r="B11" s="79"/>
      <c r="C11" s="80"/>
      <c r="D11" s="81"/>
      <c r="E11" s="80"/>
      <c r="F11" s="81"/>
      <c r="G11" s="80"/>
      <c r="H11" s="81"/>
      <c r="I11" s="80"/>
      <c r="J11" s="81"/>
      <c r="K11" s="80"/>
      <c r="L11" s="81"/>
      <c r="M11" s="78" t="s">
        <v>0</v>
      </c>
      <c r="N11" s="79"/>
    </row>
    <row r="12" spans="1:15">
      <c r="A12" s="78" t="s">
        <v>0</v>
      </c>
      <c r="B12" s="79"/>
      <c r="C12" s="80"/>
      <c r="D12" s="81"/>
      <c r="E12" s="80"/>
      <c r="F12" s="81"/>
      <c r="G12" s="80"/>
      <c r="H12" s="81"/>
      <c r="I12" s="80"/>
      <c r="J12" s="81"/>
      <c r="K12" s="80"/>
      <c r="L12" s="81"/>
      <c r="M12" s="78" t="s">
        <v>0</v>
      </c>
      <c r="N12" s="79"/>
    </row>
    <row r="13" spans="1:15">
      <c r="A13" s="78" t="s">
        <v>0</v>
      </c>
      <c r="B13" s="79"/>
      <c r="C13" s="80"/>
      <c r="D13" s="81"/>
      <c r="E13" s="80"/>
      <c r="F13" s="81"/>
      <c r="G13" s="80"/>
      <c r="H13" s="81"/>
      <c r="I13" s="80"/>
      <c r="J13" s="81"/>
      <c r="K13" s="80"/>
      <c r="L13" s="81"/>
      <c r="M13" s="78" t="s">
        <v>0</v>
      </c>
      <c r="N13" s="79"/>
    </row>
    <row r="14" spans="1:15">
      <c r="A14" s="78" t="s">
        <v>0</v>
      </c>
      <c r="B14" s="79"/>
      <c r="C14" s="80"/>
      <c r="D14" s="81"/>
      <c r="E14" s="80"/>
      <c r="F14" s="81"/>
      <c r="G14" s="80"/>
      <c r="H14" s="81"/>
      <c r="I14" s="80"/>
      <c r="J14" s="81"/>
      <c r="K14" s="80"/>
      <c r="L14" s="81"/>
      <c r="M14" s="78" t="s">
        <v>0</v>
      </c>
      <c r="N14" s="79"/>
    </row>
    <row r="15" spans="1:15">
      <c r="A15" s="83" t="s">
        <v>0</v>
      </c>
      <c r="B15" s="84"/>
      <c r="C15" s="85" t="s">
        <v>0</v>
      </c>
      <c r="D15" s="86"/>
      <c r="E15" s="85" t="s">
        <v>0</v>
      </c>
      <c r="F15" s="86"/>
      <c r="G15" s="85"/>
      <c r="H15" s="86"/>
      <c r="I15" s="85" t="s">
        <v>0</v>
      </c>
      <c r="J15" s="86"/>
      <c r="K15" s="85" t="s">
        <v>0</v>
      </c>
      <c r="L15" s="86"/>
      <c r="M15" s="83" t="s">
        <v>0</v>
      </c>
      <c r="N15" s="84"/>
    </row>
    <row r="16" spans="1:15" ht="18">
      <c r="A16" s="4">
        <f>M10+1</f>
        <v>42561</v>
      </c>
      <c r="B16" s="30" t="str">
        <f>IF(A16="","",IFERROR(VLOOKUP(A16,Fêtes!$F$5:$G$30,2,FALSE),""))</f>
        <v/>
      </c>
      <c r="C16" s="5">
        <f>A16+1</f>
        <v>42562</v>
      </c>
      <c r="D16" s="31" t="str">
        <f>IF(C16="","",IFERROR(VLOOKUP(C16,Fêtes!$F$5:$G$30,2,FALSE),""))</f>
        <v/>
      </c>
      <c r="E16" s="5">
        <f>C16+1</f>
        <v>42563</v>
      </c>
      <c r="F16" s="31" t="str">
        <f>IF(E16="","",IFERROR(VLOOKUP(E16,Fêtes!$F$5:$G$30,2,FALSE),""))</f>
        <v/>
      </c>
      <c r="G16" s="5">
        <f>E16+1</f>
        <v>42564</v>
      </c>
      <c r="H16" s="31" t="str">
        <f>IF(G16="","",IFERROR(VLOOKUP(G16,Fêtes!$F$5:$G$30,2,FALSE),""))</f>
        <v/>
      </c>
      <c r="I16" s="5">
        <f>G16+1</f>
        <v>42565</v>
      </c>
      <c r="J16" s="31" t="str">
        <f>IF(I16="","",IFERROR(VLOOKUP(I16,Fêtes!$F$5:$G$30,2,FALSE),""))</f>
        <v/>
      </c>
      <c r="K16" s="5">
        <f>I16+1</f>
        <v>42566</v>
      </c>
      <c r="L16" s="31" t="str">
        <f>IF(K16="","",IFERROR(VLOOKUP(K16,Fêtes!$F$5:$G$30,2,FALSE),""))</f>
        <v/>
      </c>
      <c r="M16" s="4">
        <f>K16+1</f>
        <v>42567</v>
      </c>
      <c r="N16" s="30" t="str">
        <f>IF(M16="","",IFERROR(VLOOKUP(M16,Fêtes!$F$5:$G$30,2,FALSE),""))</f>
        <v/>
      </c>
    </row>
    <row r="17" spans="1:14">
      <c r="A17" s="78" t="s">
        <v>0</v>
      </c>
      <c r="B17" s="79"/>
      <c r="C17" s="80"/>
      <c r="D17" s="81"/>
      <c r="E17" s="80"/>
      <c r="F17" s="81"/>
      <c r="G17" s="80"/>
      <c r="H17" s="81"/>
      <c r="I17" s="80"/>
      <c r="J17" s="81"/>
      <c r="K17" s="80"/>
      <c r="L17" s="81"/>
      <c r="M17" s="78" t="s">
        <v>0</v>
      </c>
      <c r="N17" s="79"/>
    </row>
    <row r="18" spans="1:14">
      <c r="A18" s="78" t="s">
        <v>0</v>
      </c>
      <c r="B18" s="79"/>
      <c r="C18" s="80"/>
      <c r="D18" s="81"/>
      <c r="E18" s="80"/>
      <c r="F18" s="81"/>
      <c r="G18" s="80"/>
      <c r="H18" s="81"/>
      <c r="I18" s="80"/>
      <c r="J18" s="81"/>
      <c r="K18" s="80"/>
      <c r="L18" s="81"/>
      <c r="M18" s="78" t="s">
        <v>0</v>
      </c>
      <c r="N18" s="79"/>
    </row>
    <row r="19" spans="1:14">
      <c r="A19" s="78" t="s">
        <v>0</v>
      </c>
      <c r="B19" s="79"/>
      <c r="C19" s="80"/>
      <c r="D19" s="81"/>
      <c r="E19" s="80"/>
      <c r="F19" s="81"/>
      <c r="G19" s="80"/>
      <c r="H19" s="81"/>
      <c r="I19" s="80"/>
      <c r="J19" s="81"/>
      <c r="K19" s="80"/>
      <c r="L19" s="81"/>
      <c r="M19" s="78" t="s">
        <v>0</v>
      </c>
      <c r="N19" s="79"/>
    </row>
    <row r="20" spans="1:14">
      <c r="A20" s="78" t="s">
        <v>0</v>
      </c>
      <c r="B20" s="79"/>
      <c r="C20" s="80"/>
      <c r="D20" s="81"/>
      <c r="E20" s="80"/>
      <c r="F20" s="81"/>
      <c r="G20" s="80"/>
      <c r="H20" s="81"/>
      <c r="I20" s="80"/>
      <c r="J20" s="81"/>
      <c r="K20" s="80"/>
      <c r="L20" s="81"/>
      <c r="M20" s="78" t="s">
        <v>0</v>
      </c>
      <c r="N20" s="79"/>
    </row>
    <row r="21" spans="1:14">
      <c r="A21" s="83" t="s">
        <v>0</v>
      </c>
      <c r="B21" s="84"/>
      <c r="C21" s="85" t="s">
        <v>0</v>
      </c>
      <c r="D21" s="86"/>
      <c r="E21" s="85" t="s">
        <v>0</v>
      </c>
      <c r="F21" s="86"/>
      <c r="G21" s="85"/>
      <c r="H21" s="86"/>
      <c r="I21" s="85" t="s">
        <v>0</v>
      </c>
      <c r="J21" s="86"/>
      <c r="K21" s="85" t="s">
        <v>0</v>
      </c>
      <c r="L21" s="86"/>
      <c r="M21" s="83" t="s">
        <v>0</v>
      </c>
      <c r="N21" s="84"/>
    </row>
    <row r="22" spans="1:14" ht="18">
      <c r="A22" s="4">
        <f>M16+1</f>
        <v>42568</v>
      </c>
      <c r="B22" s="30" t="str">
        <f>IF(A22="","",IFERROR(VLOOKUP(A22,Fêtes!$F$5:$G$30,2,FALSE),""))</f>
        <v/>
      </c>
      <c r="C22" s="5">
        <f>A22+1</f>
        <v>42569</v>
      </c>
      <c r="D22" s="31" t="str">
        <f>IF(C22="","",IFERROR(VLOOKUP(C22,Fêtes!$F$5:$G$30,2,FALSE),""))</f>
        <v/>
      </c>
      <c r="E22" s="5">
        <f>C22+1</f>
        <v>42570</v>
      </c>
      <c r="F22" s="31" t="str">
        <f>IF(E22="","",IFERROR(VLOOKUP(E22,Fêtes!$F$5:$G$30,2,FALSE),""))</f>
        <v/>
      </c>
      <c r="G22" s="5">
        <f>E22+1</f>
        <v>42571</v>
      </c>
      <c r="H22" s="31" t="str">
        <f>IF(G22="","",IFERROR(VLOOKUP(G22,Fêtes!$F$5:$G$30,2,FALSE),""))</f>
        <v/>
      </c>
      <c r="I22" s="5">
        <f>G22+1</f>
        <v>42572</v>
      </c>
      <c r="J22" s="31" t="str">
        <f>IF(I22="","",IFERROR(VLOOKUP(I22,Fêtes!$F$5:$G$30,2,FALSE),""))</f>
        <v/>
      </c>
      <c r="K22" s="5">
        <f>I22+1</f>
        <v>42573</v>
      </c>
      <c r="L22" s="31" t="str">
        <f>IF(K22="","",IFERROR(VLOOKUP(K22,Fêtes!$F$5:$G$30,2,FALSE),""))</f>
        <v/>
      </c>
      <c r="M22" s="4">
        <f>K22+1</f>
        <v>42574</v>
      </c>
      <c r="N22" s="30" t="str">
        <f>IF(M22="","",IFERROR(VLOOKUP(M22,Fêtes!$F$5:$G$30,2,FALSE),""))</f>
        <v/>
      </c>
    </row>
    <row r="23" spans="1:14">
      <c r="A23" s="78" t="s">
        <v>0</v>
      </c>
      <c r="B23" s="79"/>
      <c r="C23" s="80"/>
      <c r="D23" s="81"/>
      <c r="E23" s="80"/>
      <c r="F23" s="81"/>
      <c r="G23" s="80"/>
      <c r="H23" s="81"/>
      <c r="I23" s="80"/>
      <c r="J23" s="81"/>
      <c r="K23" s="80"/>
      <c r="L23" s="81"/>
      <c r="M23" s="78" t="s">
        <v>0</v>
      </c>
      <c r="N23" s="79"/>
    </row>
    <row r="24" spans="1:14">
      <c r="A24" s="78" t="s">
        <v>0</v>
      </c>
      <c r="B24" s="79"/>
      <c r="C24" s="80"/>
      <c r="D24" s="81"/>
      <c r="E24" s="80"/>
      <c r="F24" s="81"/>
      <c r="G24" s="80"/>
      <c r="H24" s="81"/>
      <c r="I24" s="80"/>
      <c r="J24" s="81"/>
      <c r="K24" s="80"/>
      <c r="L24" s="81"/>
      <c r="M24" s="78" t="s">
        <v>0</v>
      </c>
      <c r="N24" s="79"/>
    </row>
    <row r="25" spans="1:14">
      <c r="A25" s="78" t="s">
        <v>0</v>
      </c>
      <c r="B25" s="79"/>
      <c r="C25" s="80"/>
      <c r="D25" s="81"/>
      <c r="E25" s="80"/>
      <c r="F25" s="81"/>
      <c r="G25" s="80"/>
      <c r="H25" s="81"/>
      <c r="I25" s="80"/>
      <c r="J25" s="81"/>
      <c r="K25" s="80"/>
      <c r="L25" s="81"/>
      <c r="M25" s="78" t="s">
        <v>0</v>
      </c>
      <c r="N25" s="79"/>
    </row>
    <row r="26" spans="1:14">
      <c r="A26" s="78" t="s">
        <v>0</v>
      </c>
      <c r="B26" s="79"/>
      <c r="C26" s="80"/>
      <c r="D26" s="81"/>
      <c r="E26" s="80"/>
      <c r="F26" s="81"/>
      <c r="G26" s="80"/>
      <c r="H26" s="81"/>
      <c r="I26" s="80"/>
      <c r="J26" s="81"/>
      <c r="K26" s="80"/>
      <c r="L26" s="81"/>
      <c r="M26" s="78" t="s">
        <v>0</v>
      </c>
      <c r="N26" s="79"/>
    </row>
    <row r="27" spans="1:14">
      <c r="A27" s="83" t="s">
        <v>0</v>
      </c>
      <c r="B27" s="84"/>
      <c r="C27" s="85" t="s">
        <v>0</v>
      </c>
      <c r="D27" s="86"/>
      <c r="E27" s="85" t="s">
        <v>0</v>
      </c>
      <c r="F27" s="86"/>
      <c r="G27" s="85"/>
      <c r="H27" s="86"/>
      <c r="I27" s="85" t="s">
        <v>0</v>
      </c>
      <c r="J27" s="86"/>
      <c r="K27" s="85" t="s">
        <v>0</v>
      </c>
      <c r="L27" s="86"/>
      <c r="M27" s="83" t="s">
        <v>0</v>
      </c>
      <c r="N27" s="84"/>
    </row>
    <row r="28" spans="1:14" ht="18">
      <c r="A28" s="4">
        <f>IF(M22+1&lt;=EDATE($A$2,1)-1,M22+1,"")</f>
        <v>42575</v>
      </c>
      <c r="B28" s="30" t="str">
        <f>IF(A28="","",IFERROR(VLOOKUP(A28,Fêtes!$F$5:$G$30,2,FALSE),""))</f>
        <v/>
      </c>
      <c r="C28" s="5">
        <f>IF(A28="","",IF(A28+1&lt;=EDATE($A$2,1)-1,A28+1,""))</f>
        <v>42576</v>
      </c>
      <c r="D28" s="31" t="str">
        <f>IF(C28="","",IFERROR(VLOOKUP(C28,Fêtes!$F$5:$G$30,2,FALSE),""))</f>
        <v/>
      </c>
      <c r="E28" s="5">
        <f>IF(C28="","",IF(C28+1&lt;=EDATE($A$2,1)-1,C28+1,""))</f>
        <v>42577</v>
      </c>
      <c r="F28" s="31" t="str">
        <f>IF(E28="","",IFERROR(VLOOKUP(E28,Fêtes!$F$5:$G$30,2,FALSE),""))</f>
        <v/>
      </c>
      <c r="G28" s="5">
        <f>IF(E28="","",IF(E28+1&lt;=EDATE($A$2,1)-1,E28+1,""))</f>
        <v>42578</v>
      </c>
      <c r="H28" s="31" t="str">
        <f>IF(G28="","",IFERROR(VLOOKUP(G28,Fêtes!$F$5:$G$30,2,FALSE),""))</f>
        <v/>
      </c>
      <c r="I28" s="5">
        <f>IF(G28="","",IF(G28+1&lt;=EDATE($A$2,1)-1,G28+1,""))</f>
        <v>42579</v>
      </c>
      <c r="J28" s="31" t="str">
        <f>IF(I28="","",IFERROR(VLOOKUP(I28,Fêtes!$F$5:$G$30,2,FALSE),""))</f>
        <v/>
      </c>
      <c r="K28" s="5">
        <f>IF(I28="","",IF(I28+1&lt;=EDATE($A$2,1)-1,I28+1,""))</f>
        <v>42580</v>
      </c>
      <c r="L28" s="31" t="str">
        <f>IF(K28="","",IFERROR(VLOOKUP(K28,Fêtes!$F$5:$G$30,2,FALSE),""))</f>
        <v/>
      </c>
      <c r="M28" s="4">
        <f>IF(K28="","",IF(K28+1&lt;=EDATE($A$2,1)-1,K28+1,""))</f>
        <v>42581</v>
      </c>
      <c r="N28" s="30" t="str">
        <f>IF(M28="","",IFERROR(VLOOKUP(M28,Fêtes!$F$5:$G$30,2,FALSE),""))</f>
        <v/>
      </c>
    </row>
    <row r="29" spans="1:14">
      <c r="A29" s="78" t="s">
        <v>0</v>
      </c>
      <c r="B29" s="79"/>
      <c r="C29" s="80"/>
      <c r="D29" s="81"/>
      <c r="E29" s="80"/>
      <c r="F29" s="81"/>
      <c r="G29" s="80"/>
      <c r="H29" s="81"/>
      <c r="I29" s="80"/>
      <c r="J29" s="81"/>
      <c r="K29" s="80"/>
      <c r="L29" s="81"/>
      <c r="M29" s="78" t="s">
        <v>0</v>
      </c>
      <c r="N29" s="79"/>
    </row>
    <row r="30" spans="1:14">
      <c r="A30" s="78" t="s">
        <v>0</v>
      </c>
      <c r="B30" s="79"/>
      <c r="C30" s="80"/>
      <c r="D30" s="81"/>
      <c r="E30" s="80"/>
      <c r="F30" s="81"/>
      <c r="G30" s="80"/>
      <c r="H30" s="81"/>
      <c r="I30" s="80"/>
      <c r="J30" s="81"/>
      <c r="K30" s="80"/>
      <c r="L30" s="81"/>
      <c r="M30" s="78" t="s">
        <v>0</v>
      </c>
      <c r="N30" s="79"/>
    </row>
    <row r="31" spans="1:14">
      <c r="A31" s="78" t="s">
        <v>0</v>
      </c>
      <c r="B31" s="79"/>
      <c r="C31" s="80"/>
      <c r="D31" s="81"/>
      <c r="E31" s="80"/>
      <c r="F31" s="81"/>
      <c r="G31" s="80"/>
      <c r="H31" s="81"/>
      <c r="I31" s="80"/>
      <c r="J31" s="81"/>
      <c r="K31" s="80"/>
      <c r="L31" s="81"/>
      <c r="M31" s="78" t="s">
        <v>0</v>
      </c>
      <c r="N31" s="79"/>
    </row>
    <row r="32" spans="1:14">
      <c r="A32" s="78" t="s">
        <v>0</v>
      </c>
      <c r="B32" s="79"/>
      <c r="C32" s="80"/>
      <c r="D32" s="81"/>
      <c r="E32" s="80"/>
      <c r="F32" s="81"/>
      <c r="G32" s="80"/>
      <c r="H32" s="81"/>
      <c r="I32" s="80"/>
      <c r="J32" s="81"/>
      <c r="K32" s="80"/>
      <c r="L32" s="81"/>
      <c r="M32" s="78" t="s">
        <v>0</v>
      </c>
      <c r="N32" s="79"/>
    </row>
    <row r="33" spans="1:14">
      <c r="A33" s="83" t="s">
        <v>0</v>
      </c>
      <c r="B33" s="84"/>
      <c r="C33" s="85" t="s">
        <v>0</v>
      </c>
      <c r="D33" s="86"/>
      <c r="E33" s="85" t="s">
        <v>0</v>
      </c>
      <c r="F33" s="86"/>
      <c r="G33" s="85"/>
      <c r="H33" s="86"/>
      <c r="I33" s="85" t="s">
        <v>0</v>
      </c>
      <c r="J33" s="86"/>
      <c r="K33" s="85" t="s">
        <v>0</v>
      </c>
      <c r="L33" s="86"/>
      <c r="M33" s="83" t="s">
        <v>0</v>
      </c>
      <c r="N33" s="84"/>
    </row>
    <row r="34" spans="1:14" ht="18">
      <c r="A34" s="4">
        <f>IF(M28="","",IF(M28+1&lt;=EDATE($A$2,1)-1,M28+1,""))</f>
        <v>42582</v>
      </c>
      <c r="B34" s="30" t="str">
        <f>IF(A34="","",IFERROR(VLOOKUP(A34,Fêtes!$F$5:$G$30,2,FALSE),""))</f>
        <v/>
      </c>
      <c r="C34" s="5" t="str">
        <f>IF(A34="","",IF(A34+1&lt;=EDATE($A$2,1)-1,A34+1,""))</f>
        <v/>
      </c>
      <c r="D34" s="31" t="str">
        <f>IF(C34="","",IFERROR(VLOOKUP(C34,Fêtes!$F$5:$G$30,2,FALSE),""))</f>
        <v/>
      </c>
      <c r="E34" s="12" t="s">
        <v>1</v>
      </c>
      <c r="F34" s="13"/>
      <c r="G34" s="13"/>
      <c r="H34" s="13"/>
      <c r="I34" s="13"/>
      <c r="J34" s="13"/>
      <c r="K34" s="87"/>
      <c r="L34" s="88"/>
      <c r="M34" s="88"/>
      <c r="N34" s="89"/>
    </row>
    <row r="35" spans="1:14">
      <c r="A35" s="78" t="s">
        <v>0</v>
      </c>
      <c r="B35" s="79"/>
      <c r="C35" s="80"/>
      <c r="D35" s="81"/>
      <c r="E35" s="14"/>
      <c r="F35" s="15"/>
      <c r="G35" s="15"/>
      <c r="H35" s="15"/>
      <c r="I35" s="15"/>
      <c r="J35" s="15"/>
      <c r="K35" s="90"/>
      <c r="L35" s="91"/>
      <c r="M35" s="91"/>
      <c r="N35" s="92"/>
    </row>
    <row r="36" spans="1:14">
      <c r="A36" s="78" t="s">
        <v>0</v>
      </c>
      <c r="B36" s="79"/>
      <c r="C36" s="80"/>
      <c r="D36" s="81"/>
      <c r="E36" s="14"/>
      <c r="F36" s="15"/>
      <c r="G36" s="15"/>
      <c r="H36" s="15"/>
      <c r="I36" s="15"/>
      <c r="J36" s="15"/>
      <c r="K36" s="93"/>
      <c r="L36" s="94"/>
      <c r="M36" s="94"/>
      <c r="N36" s="95"/>
    </row>
    <row r="37" spans="1:14">
      <c r="A37" s="78" t="s">
        <v>0</v>
      </c>
      <c r="B37" s="79"/>
      <c r="C37" s="80"/>
      <c r="D37" s="81"/>
      <c r="E37" s="14"/>
      <c r="F37" s="15"/>
      <c r="G37" s="15"/>
      <c r="H37" s="15"/>
      <c r="I37" s="15"/>
      <c r="J37" s="15"/>
      <c r="K37" s="16"/>
      <c r="L37" s="17"/>
      <c r="M37" s="17"/>
      <c r="N37" s="18"/>
    </row>
    <row r="38" spans="1:14">
      <c r="A38" s="78" t="s">
        <v>0</v>
      </c>
      <c r="B38" s="79"/>
      <c r="C38" s="80"/>
      <c r="D38" s="81"/>
      <c r="E38" s="14"/>
      <c r="F38" s="15"/>
      <c r="G38" s="15"/>
      <c r="H38" s="15"/>
      <c r="I38" s="15"/>
      <c r="J38" s="15"/>
      <c r="K38" s="16"/>
      <c r="L38" s="17"/>
      <c r="M38" s="17"/>
      <c r="N38" s="18"/>
    </row>
    <row r="39" spans="1:14">
      <c r="A39" s="83" t="s">
        <v>0</v>
      </c>
      <c r="B39" s="84"/>
      <c r="C39" s="85" t="s">
        <v>0</v>
      </c>
      <c r="D39" s="86"/>
      <c r="E39" s="19"/>
      <c r="F39" s="20"/>
      <c r="G39" s="20"/>
      <c r="H39" s="20"/>
      <c r="I39" s="96"/>
      <c r="J39" s="96"/>
      <c r="K39" s="97"/>
      <c r="L39" s="98"/>
      <c r="M39" s="98"/>
      <c r="N39" s="99"/>
    </row>
  </sheetData>
  <mergeCells count="198">
    <mergeCell ref="C38:D38"/>
    <mergeCell ref="A39:B39"/>
    <mergeCell ref="C39:D39"/>
    <mergeCell ref="E32:F32"/>
    <mergeCell ref="G32:H32"/>
    <mergeCell ref="K35:N35"/>
    <mergeCell ref="E30:F30"/>
    <mergeCell ref="G30:H30"/>
    <mergeCell ref="I30:J30"/>
    <mergeCell ref="K30:L30"/>
    <mergeCell ref="I32:J32"/>
    <mergeCell ref="K32:L32"/>
    <mergeCell ref="I39:J3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A35:B35"/>
    <mergeCell ref="C35:D35"/>
    <mergeCell ref="A36:B36"/>
    <mergeCell ref="C36:D36"/>
    <mergeCell ref="A37:B37"/>
    <mergeCell ref="C37:D37"/>
    <mergeCell ref="A38:B38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K31:L31"/>
    <mergeCell ref="M31:N31"/>
    <mergeCell ref="A30:B30"/>
    <mergeCell ref="C30:D30"/>
    <mergeCell ref="K26:L26"/>
    <mergeCell ref="M26:N26"/>
    <mergeCell ref="A25:B25"/>
    <mergeCell ref="C25:D25"/>
    <mergeCell ref="E25:F25"/>
    <mergeCell ref="G25:H25"/>
    <mergeCell ref="I25:J25"/>
    <mergeCell ref="K25:L25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K21:L21"/>
    <mergeCell ref="M21:N21"/>
    <mergeCell ref="A20:B20"/>
    <mergeCell ref="C20:D20"/>
    <mergeCell ref="E20:F20"/>
    <mergeCell ref="G20:H20"/>
    <mergeCell ref="I20:J20"/>
    <mergeCell ref="K20:L20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A17:B17"/>
    <mergeCell ref="C17:D17"/>
    <mergeCell ref="E17:F17"/>
    <mergeCell ref="G17:H17"/>
    <mergeCell ref="I17:J17"/>
    <mergeCell ref="M13:N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A13:B13"/>
    <mergeCell ref="C13:D13"/>
    <mergeCell ref="K12:L12"/>
    <mergeCell ref="M12:N12"/>
    <mergeCell ref="A11:B11"/>
    <mergeCell ref="C11:D11"/>
    <mergeCell ref="E11:F11"/>
    <mergeCell ref="G11:H11"/>
    <mergeCell ref="I11:J11"/>
    <mergeCell ref="K11:L11"/>
    <mergeCell ref="A12:B12"/>
    <mergeCell ref="C12:D12"/>
    <mergeCell ref="E12:F12"/>
    <mergeCell ref="G12:H12"/>
    <mergeCell ref="I12:J12"/>
    <mergeCell ref="A9:B9"/>
    <mergeCell ref="G9:H9"/>
    <mergeCell ref="I9:J9"/>
    <mergeCell ref="K9:L9"/>
    <mergeCell ref="M9:N9"/>
    <mergeCell ref="A8:B8"/>
    <mergeCell ref="A7:B7"/>
    <mergeCell ref="G7:H7"/>
    <mergeCell ref="I7:J7"/>
    <mergeCell ref="A6:B6"/>
    <mergeCell ref="G6:H6"/>
    <mergeCell ref="I6:J6"/>
    <mergeCell ref="K6:L6"/>
    <mergeCell ref="E3:F3"/>
    <mergeCell ref="G3:H3"/>
    <mergeCell ref="I3:J3"/>
    <mergeCell ref="K3:L3"/>
    <mergeCell ref="M6:N6"/>
    <mergeCell ref="M3:N3"/>
    <mergeCell ref="A5:B5"/>
    <mergeCell ref="G5:H5"/>
    <mergeCell ref="I5:J5"/>
    <mergeCell ref="K5:L5"/>
    <mergeCell ref="M5:N5"/>
    <mergeCell ref="A3:B3"/>
    <mergeCell ref="C3:D3"/>
    <mergeCell ref="C5:D5"/>
    <mergeCell ref="E5:F5"/>
    <mergeCell ref="K36:N36"/>
    <mergeCell ref="K39:L39"/>
    <mergeCell ref="M39:N39"/>
    <mergeCell ref="C6:D6"/>
    <mergeCell ref="E6:F6"/>
    <mergeCell ref="C7:D7"/>
    <mergeCell ref="E7:F7"/>
    <mergeCell ref="C8:D8"/>
    <mergeCell ref="E8:F8"/>
    <mergeCell ref="C9:D9"/>
    <mergeCell ref="E9:F9"/>
    <mergeCell ref="K34:N34"/>
    <mergeCell ref="K7:L7"/>
    <mergeCell ref="M7:N7"/>
    <mergeCell ref="G8:H8"/>
    <mergeCell ref="I8:J8"/>
    <mergeCell ref="K8:L8"/>
    <mergeCell ref="M11:N11"/>
    <mergeCell ref="K14:L14"/>
    <mergeCell ref="M14:N14"/>
    <mergeCell ref="K17:L17"/>
    <mergeCell ref="M17:N17"/>
    <mergeCell ref="M15:N15"/>
    <mergeCell ref="M8:N8"/>
  </mergeCells>
  <conditionalFormatting sqref="C5:D5">
    <cfRule type="expression" dxfId="188" priority="189">
      <formula>OR(C4="",D4&lt;&gt;"")</formula>
    </cfRule>
  </conditionalFormatting>
  <conditionalFormatting sqref="C4">
    <cfRule type="expression" dxfId="187" priority="188">
      <formula>OR(C4="",D4&lt;&gt;"")</formula>
    </cfRule>
  </conditionalFormatting>
  <conditionalFormatting sqref="D4">
    <cfRule type="expression" dxfId="186" priority="187">
      <formula>OR(C4="",D4&lt;&gt;"")</formula>
    </cfRule>
  </conditionalFormatting>
  <conditionalFormatting sqref="C6:D6">
    <cfRule type="expression" dxfId="185" priority="186">
      <formula>OR(C4="",D4&lt;&gt;"")</formula>
    </cfRule>
  </conditionalFormatting>
  <conditionalFormatting sqref="C7:D7">
    <cfRule type="expression" dxfId="184" priority="185">
      <formula>OR(C4="",D4&lt;&gt;"")</formula>
    </cfRule>
  </conditionalFormatting>
  <conditionalFormatting sqref="C8:D8">
    <cfRule type="expression" dxfId="183" priority="184">
      <formula>OR(C4="",D4&lt;&gt;"")</formula>
    </cfRule>
  </conditionalFormatting>
  <conditionalFormatting sqref="C9:D9">
    <cfRule type="expression" dxfId="182" priority="183">
      <formula>OR(C4="",D4&lt;&gt;"")</formula>
    </cfRule>
  </conditionalFormatting>
  <conditionalFormatting sqref="C11:D11">
    <cfRule type="expression" dxfId="181" priority="182">
      <formula>OR(C10="",D10&lt;&gt;"")</formula>
    </cfRule>
  </conditionalFormatting>
  <conditionalFormatting sqref="C10">
    <cfRule type="expression" dxfId="180" priority="181">
      <formula>OR(C10="",D10&lt;&gt;"")</formula>
    </cfRule>
  </conditionalFormatting>
  <conditionalFormatting sqref="D10">
    <cfRule type="expression" dxfId="179" priority="180">
      <formula>OR(C10="",D10&lt;&gt;"")</formula>
    </cfRule>
  </conditionalFormatting>
  <conditionalFormatting sqref="C12:D12">
    <cfRule type="expression" dxfId="178" priority="179">
      <formula>OR(C10="",D10&lt;&gt;"")</formula>
    </cfRule>
  </conditionalFormatting>
  <conditionalFormatting sqref="C13:D13">
    <cfRule type="expression" dxfId="177" priority="178">
      <formula>OR(C10="",D10&lt;&gt;"")</formula>
    </cfRule>
  </conditionalFormatting>
  <conditionalFormatting sqref="C14:D14">
    <cfRule type="expression" dxfId="176" priority="177">
      <formula>OR(C10="",D10&lt;&gt;"")</formula>
    </cfRule>
  </conditionalFormatting>
  <conditionalFormatting sqref="C15:D15">
    <cfRule type="expression" dxfId="175" priority="176">
      <formula>OR(C10="",D10&lt;&gt;"")</formula>
    </cfRule>
  </conditionalFormatting>
  <conditionalFormatting sqref="C17:D17">
    <cfRule type="expression" dxfId="174" priority="175">
      <formula>OR(C16="",D16&lt;&gt;"")</formula>
    </cfRule>
  </conditionalFormatting>
  <conditionalFormatting sqref="C16">
    <cfRule type="expression" dxfId="173" priority="174">
      <formula>OR(C16="",D16&lt;&gt;"")</formula>
    </cfRule>
  </conditionalFormatting>
  <conditionalFormatting sqref="D16">
    <cfRule type="expression" dxfId="172" priority="173">
      <formula>OR(C16="",D16&lt;&gt;"")</formula>
    </cfRule>
  </conditionalFormatting>
  <conditionalFormatting sqref="C18:D18">
    <cfRule type="expression" dxfId="171" priority="172">
      <formula>OR(C16="",D16&lt;&gt;"")</formula>
    </cfRule>
  </conditionalFormatting>
  <conditionalFormatting sqref="C19:D19">
    <cfRule type="expression" dxfId="170" priority="171">
      <formula>OR(C16="",D16&lt;&gt;"")</formula>
    </cfRule>
  </conditionalFormatting>
  <conditionalFormatting sqref="C20:D20">
    <cfRule type="expression" dxfId="169" priority="170">
      <formula>OR(C16="",D16&lt;&gt;"")</formula>
    </cfRule>
  </conditionalFormatting>
  <conditionalFormatting sqref="C21:D21">
    <cfRule type="expression" dxfId="168" priority="169">
      <formula>OR(C16="",D16&lt;&gt;"")</formula>
    </cfRule>
  </conditionalFormatting>
  <conditionalFormatting sqref="C23:D23">
    <cfRule type="expression" dxfId="167" priority="168">
      <formula>OR(C22="",D22&lt;&gt;"")</formula>
    </cfRule>
  </conditionalFormatting>
  <conditionalFormatting sqref="C22">
    <cfRule type="expression" dxfId="166" priority="167">
      <formula>OR(C22="",D22&lt;&gt;"")</formula>
    </cfRule>
  </conditionalFormatting>
  <conditionalFormatting sqref="D22">
    <cfRule type="expression" dxfId="165" priority="166">
      <formula>OR(C22="",D22&lt;&gt;"")</formula>
    </cfRule>
  </conditionalFormatting>
  <conditionalFormatting sqref="C24:D24">
    <cfRule type="expression" dxfId="164" priority="165">
      <formula>OR(C22="",D22&lt;&gt;"")</formula>
    </cfRule>
  </conditionalFormatting>
  <conditionalFormatting sqref="C25:D25">
    <cfRule type="expression" dxfId="163" priority="164">
      <formula>OR(C22="",D22&lt;&gt;"")</formula>
    </cfRule>
  </conditionalFormatting>
  <conditionalFormatting sqref="C26:D26">
    <cfRule type="expression" dxfId="162" priority="163">
      <formula>OR(C22="",D22&lt;&gt;"")</formula>
    </cfRule>
  </conditionalFormatting>
  <conditionalFormatting sqref="C27:D27">
    <cfRule type="expression" dxfId="161" priority="162">
      <formula>OR(C22="",D22&lt;&gt;"")</formula>
    </cfRule>
  </conditionalFormatting>
  <conditionalFormatting sqref="C29:D29">
    <cfRule type="expression" dxfId="160" priority="161">
      <formula>OR(C28="",D28&lt;&gt;"")</formula>
    </cfRule>
  </conditionalFormatting>
  <conditionalFormatting sqref="C28">
    <cfRule type="expression" dxfId="159" priority="160">
      <formula>OR(C28="",D28&lt;&gt;"")</formula>
    </cfRule>
  </conditionalFormatting>
  <conditionalFormatting sqref="D28">
    <cfRule type="expression" dxfId="158" priority="159">
      <formula>OR(C28="",D28&lt;&gt;"")</formula>
    </cfRule>
  </conditionalFormatting>
  <conditionalFormatting sqref="C30:D30">
    <cfRule type="expression" dxfId="157" priority="158">
      <formula>OR(C28="",D28&lt;&gt;"")</formula>
    </cfRule>
  </conditionalFormatting>
  <conditionalFormatting sqref="C31:D31">
    <cfRule type="expression" dxfId="156" priority="157">
      <formula>OR(C28="",D28&lt;&gt;"")</formula>
    </cfRule>
  </conditionalFormatting>
  <conditionalFormatting sqref="C32:D32">
    <cfRule type="expression" dxfId="155" priority="156">
      <formula>OR(C28="",D28&lt;&gt;"")</formula>
    </cfRule>
  </conditionalFormatting>
  <conditionalFormatting sqref="C33:D33">
    <cfRule type="expression" dxfId="154" priority="155">
      <formula>OR(C28="",D28&lt;&gt;"")</formula>
    </cfRule>
  </conditionalFormatting>
  <conditionalFormatting sqref="E5:F5">
    <cfRule type="expression" dxfId="153" priority="154">
      <formula>OR(E4="",F4&lt;&gt;"")</formula>
    </cfRule>
  </conditionalFormatting>
  <conditionalFormatting sqref="E4">
    <cfRule type="expression" dxfId="152" priority="153">
      <formula>OR(E4="",F4&lt;&gt;"")</formula>
    </cfRule>
  </conditionalFormatting>
  <conditionalFormatting sqref="F4">
    <cfRule type="expression" dxfId="151" priority="152">
      <formula>OR(E4="",F4&lt;&gt;"")</formula>
    </cfRule>
  </conditionalFormatting>
  <conditionalFormatting sqref="E6:F6">
    <cfRule type="expression" dxfId="150" priority="151">
      <formula>OR(E4="",F4&lt;&gt;"")</formula>
    </cfRule>
  </conditionalFormatting>
  <conditionalFormatting sqref="E7:F7">
    <cfRule type="expression" dxfId="149" priority="150">
      <formula>OR(E4="",F4&lt;&gt;"")</formula>
    </cfRule>
  </conditionalFormatting>
  <conditionalFormatting sqref="E8:F8">
    <cfRule type="expression" dxfId="148" priority="149">
      <formula>OR(E4="",F4&lt;&gt;"")</formula>
    </cfRule>
  </conditionalFormatting>
  <conditionalFormatting sqref="E9:F9">
    <cfRule type="expression" dxfId="147" priority="148">
      <formula>OR(E4="",F4&lt;&gt;"")</formula>
    </cfRule>
  </conditionalFormatting>
  <conditionalFormatting sqref="E11:F11">
    <cfRule type="expression" dxfId="146" priority="147">
      <formula>OR(E10="",F10&lt;&gt;"")</formula>
    </cfRule>
  </conditionalFormatting>
  <conditionalFormatting sqref="E10">
    <cfRule type="expression" dxfId="145" priority="146">
      <formula>OR(E10="",F10&lt;&gt;"")</formula>
    </cfRule>
  </conditionalFormatting>
  <conditionalFormatting sqref="F10">
    <cfRule type="expression" dxfId="144" priority="145">
      <formula>OR(E10="",F10&lt;&gt;"")</formula>
    </cfRule>
  </conditionalFormatting>
  <conditionalFormatting sqref="E12:F12">
    <cfRule type="expression" dxfId="143" priority="144">
      <formula>OR(E10="",F10&lt;&gt;"")</formula>
    </cfRule>
  </conditionalFormatting>
  <conditionalFormatting sqref="E13:F13">
    <cfRule type="expression" dxfId="142" priority="143">
      <formula>OR(E10="",F10&lt;&gt;"")</formula>
    </cfRule>
  </conditionalFormatting>
  <conditionalFormatting sqref="E14:F14">
    <cfRule type="expression" dxfId="141" priority="142">
      <formula>OR(E10="",F10&lt;&gt;"")</formula>
    </cfRule>
  </conditionalFormatting>
  <conditionalFormatting sqref="E15:F15">
    <cfRule type="expression" dxfId="140" priority="141">
      <formula>OR(E10="",F10&lt;&gt;"")</formula>
    </cfRule>
  </conditionalFormatting>
  <conditionalFormatting sqref="E17:F17">
    <cfRule type="expression" dxfId="139" priority="140">
      <formula>OR(E16="",F16&lt;&gt;"")</formula>
    </cfRule>
  </conditionalFormatting>
  <conditionalFormatting sqref="E16">
    <cfRule type="expression" dxfId="138" priority="139">
      <formula>OR(E16="",F16&lt;&gt;"")</formula>
    </cfRule>
  </conditionalFormatting>
  <conditionalFormatting sqref="F16">
    <cfRule type="expression" dxfId="137" priority="138">
      <formula>OR(E16="",F16&lt;&gt;"")</formula>
    </cfRule>
  </conditionalFormatting>
  <conditionalFormatting sqref="E18:F18">
    <cfRule type="expression" dxfId="136" priority="137">
      <formula>OR(E16="",F16&lt;&gt;"")</formula>
    </cfRule>
  </conditionalFormatting>
  <conditionalFormatting sqref="E19:F19">
    <cfRule type="expression" dxfId="135" priority="136">
      <formula>OR(E16="",F16&lt;&gt;"")</formula>
    </cfRule>
  </conditionalFormatting>
  <conditionalFormatting sqref="E20:F20">
    <cfRule type="expression" dxfId="134" priority="135">
      <formula>OR(E16="",F16&lt;&gt;"")</formula>
    </cfRule>
  </conditionalFormatting>
  <conditionalFormatting sqref="E21:F21">
    <cfRule type="expression" dxfId="133" priority="134">
      <formula>OR(E16="",F16&lt;&gt;"")</formula>
    </cfRule>
  </conditionalFormatting>
  <conditionalFormatting sqref="E23:F23">
    <cfRule type="expression" dxfId="132" priority="133">
      <formula>OR(E22="",F22&lt;&gt;"")</formula>
    </cfRule>
  </conditionalFormatting>
  <conditionalFormatting sqref="E22">
    <cfRule type="expression" dxfId="131" priority="132">
      <formula>OR(E22="",F22&lt;&gt;"")</formula>
    </cfRule>
  </conditionalFormatting>
  <conditionalFormatting sqref="F22">
    <cfRule type="expression" dxfId="130" priority="131">
      <formula>OR(E22="",F22&lt;&gt;"")</formula>
    </cfRule>
  </conditionalFormatting>
  <conditionalFormatting sqref="E24:F24">
    <cfRule type="expression" dxfId="129" priority="130">
      <formula>OR(E22="",F22&lt;&gt;"")</formula>
    </cfRule>
  </conditionalFormatting>
  <conditionalFormatting sqref="E25:F25">
    <cfRule type="expression" dxfId="128" priority="129">
      <formula>OR(E22="",F22&lt;&gt;"")</formula>
    </cfRule>
  </conditionalFormatting>
  <conditionalFormatting sqref="E26:F26">
    <cfRule type="expression" dxfId="127" priority="128">
      <formula>OR(E22="",F22&lt;&gt;"")</formula>
    </cfRule>
  </conditionalFormatting>
  <conditionalFormatting sqref="E27:F27">
    <cfRule type="expression" dxfId="126" priority="127">
      <formula>OR(E22="",F22&lt;&gt;"")</formula>
    </cfRule>
  </conditionalFormatting>
  <conditionalFormatting sqref="E29:F29">
    <cfRule type="expression" dxfId="125" priority="126">
      <formula>OR(E28="",F28&lt;&gt;"")</formula>
    </cfRule>
  </conditionalFormatting>
  <conditionalFormatting sqref="E28">
    <cfRule type="expression" dxfId="124" priority="125">
      <formula>OR(E28="",F28&lt;&gt;"")</formula>
    </cfRule>
  </conditionalFormatting>
  <conditionalFormatting sqref="F28">
    <cfRule type="expression" dxfId="123" priority="124">
      <formula>OR(E28="",F28&lt;&gt;"")</formula>
    </cfRule>
  </conditionalFormatting>
  <conditionalFormatting sqref="E30:F30">
    <cfRule type="expression" dxfId="122" priority="123">
      <formula>OR(E28="",F28&lt;&gt;"")</formula>
    </cfRule>
  </conditionalFormatting>
  <conditionalFormatting sqref="E31:F31">
    <cfRule type="expression" dxfId="121" priority="122">
      <formula>OR(E28="",F28&lt;&gt;"")</formula>
    </cfRule>
  </conditionalFormatting>
  <conditionalFormatting sqref="E32:F32">
    <cfRule type="expression" dxfId="120" priority="121">
      <formula>OR(E28="",F28&lt;&gt;"")</formula>
    </cfRule>
  </conditionalFormatting>
  <conditionalFormatting sqref="E33:F33">
    <cfRule type="expression" dxfId="119" priority="120">
      <formula>OR(E28="",F28&lt;&gt;"")</formula>
    </cfRule>
  </conditionalFormatting>
  <conditionalFormatting sqref="G5:H5">
    <cfRule type="expression" dxfId="118" priority="119">
      <formula>OR(G4="",H4&lt;&gt;"")</formula>
    </cfRule>
  </conditionalFormatting>
  <conditionalFormatting sqref="G4">
    <cfRule type="expression" dxfId="117" priority="118">
      <formula>OR(G4="",H4&lt;&gt;"")</formula>
    </cfRule>
  </conditionalFormatting>
  <conditionalFormatting sqref="H4">
    <cfRule type="expression" dxfId="116" priority="117">
      <formula>OR(G4="",H4&lt;&gt;"")</formula>
    </cfRule>
  </conditionalFormatting>
  <conditionalFormatting sqref="G6:H6">
    <cfRule type="expression" dxfId="115" priority="116">
      <formula>OR(G4="",H4&lt;&gt;"")</formula>
    </cfRule>
  </conditionalFormatting>
  <conditionalFormatting sqref="G7:H7">
    <cfRule type="expression" dxfId="114" priority="115">
      <formula>OR(G4="",H4&lt;&gt;"")</formula>
    </cfRule>
  </conditionalFormatting>
  <conditionalFormatting sqref="G8:H8">
    <cfRule type="expression" dxfId="113" priority="114">
      <formula>OR(G4="",H4&lt;&gt;"")</formula>
    </cfRule>
  </conditionalFormatting>
  <conditionalFormatting sqref="G9:H9">
    <cfRule type="expression" dxfId="112" priority="113">
      <formula>OR(G4="",H4&lt;&gt;"")</formula>
    </cfRule>
  </conditionalFormatting>
  <conditionalFormatting sqref="G11:H11">
    <cfRule type="expression" dxfId="111" priority="112">
      <formula>OR(G10="",H10&lt;&gt;"")</formula>
    </cfRule>
  </conditionalFormatting>
  <conditionalFormatting sqref="G10">
    <cfRule type="expression" dxfId="110" priority="111">
      <formula>OR(G10="",H10&lt;&gt;"")</formula>
    </cfRule>
  </conditionalFormatting>
  <conditionalFormatting sqref="H10">
    <cfRule type="expression" dxfId="109" priority="110">
      <formula>OR(G10="",H10&lt;&gt;"")</formula>
    </cfRule>
  </conditionalFormatting>
  <conditionalFormatting sqref="G12:H12">
    <cfRule type="expression" dxfId="108" priority="109">
      <formula>OR(G10="",H10&lt;&gt;"")</formula>
    </cfRule>
  </conditionalFormatting>
  <conditionalFormatting sqref="G13:H13">
    <cfRule type="expression" dxfId="107" priority="108">
      <formula>OR(G10="",H10&lt;&gt;"")</formula>
    </cfRule>
  </conditionalFormatting>
  <conditionalFormatting sqref="G14:H14">
    <cfRule type="expression" dxfId="106" priority="107">
      <formula>OR(G10="",H10&lt;&gt;"")</formula>
    </cfRule>
  </conditionalFormatting>
  <conditionalFormatting sqref="G15:H15">
    <cfRule type="expression" dxfId="105" priority="106">
      <formula>OR(G10="",H10&lt;&gt;"")</formula>
    </cfRule>
  </conditionalFormatting>
  <conditionalFormatting sqref="G17:H17">
    <cfRule type="expression" dxfId="104" priority="105">
      <formula>OR(G16="",H16&lt;&gt;"")</formula>
    </cfRule>
  </conditionalFormatting>
  <conditionalFormatting sqref="G16">
    <cfRule type="expression" dxfId="103" priority="104">
      <formula>OR(G16="",H16&lt;&gt;"")</formula>
    </cfRule>
  </conditionalFormatting>
  <conditionalFormatting sqref="H16">
    <cfRule type="expression" dxfId="102" priority="103">
      <formula>OR(G16="",H16&lt;&gt;"")</formula>
    </cfRule>
  </conditionalFormatting>
  <conditionalFormatting sqref="G18:H18">
    <cfRule type="expression" dxfId="101" priority="102">
      <formula>OR(G16="",H16&lt;&gt;"")</formula>
    </cfRule>
  </conditionalFormatting>
  <conditionalFormatting sqref="G19:H19">
    <cfRule type="expression" dxfId="100" priority="101">
      <formula>OR(G16="",H16&lt;&gt;"")</formula>
    </cfRule>
  </conditionalFormatting>
  <conditionalFormatting sqref="G20:H20">
    <cfRule type="expression" dxfId="99" priority="100">
      <formula>OR(G16="",H16&lt;&gt;"")</formula>
    </cfRule>
  </conditionalFormatting>
  <conditionalFormatting sqref="G21:H21">
    <cfRule type="expression" dxfId="98" priority="99">
      <formula>OR(G16="",H16&lt;&gt;"")</formula>
    </cfRule>
  </conditionalFormatting>
  <conditionalFormatting sqref="G23:H23">
    <cfRule type="expression" dxfId="97" priority="98">
      <formula>OR(G22="",H22&lt;&gt;"")</formula>
    </cfRule>
  </conditionalFormatting>
  <conditionalFormatting sqref="G22">
    <cfRule type="expression" dxfId="96" priority="97">
      <formula>OR(G22="",H22&lt;&gt;"")</formula>
    </cfRule>
  </conditionalFormatting>
  <conditionalFormatting sqref="H22">
    <cfRule type="expression" dxfId="95" priority="96">
      <formula>OR(G22="",H22&lt;&gt;"")</formula>
    </cfRule>
  </conditionalFormatting>
  <conditionalFormatting sqref="G24:H24">
    <cfRule type="expression" dxfId="94" priority="95">
      <formula>OR(G22="",H22&lt;&gt;"")</formula>
    </cfRule>
  </conditionalFormatting>
  <conditionalFormatting sqref="G25:H25">
    <cfRule type="expression" dxfId="93" priority="94">
      <formula>OR(G22="",H22&lt;&gt;"")</formula>
    </cfRule>
  </conditionalFormatting>
  <conditionalFormatting sqref="G26:H26">
    <cfRule type="expression" dxfId="92" priority="93">
      <formula>OR(G22="",H22&lt;&gt;"")</formula>
    </cfRule>
  </conditionalFormatting>
  <conditionalFormatting sqref="G27:H27">
    <cfRule type="expression" dxfId="91" priority="92">
      <formula>OR(G22="",H22&lt;&gt;"")</formula>
    </cfRule>
  </conditionalFormatting>
  <conditionalFormatting sqref="G29:H29">
    <cfRule type="expression" dxfId="90" priority="91">
      <formula>OR(G28="",H28&lt;&gt;"")</formula>
    </cfRule>
  </conditionalFormatting>
  <conditionalFormatting sqref="G28">
    <cfRule type="expression" dxfId="89" priority="90">
      <formula>OR(G28="",H28&lt;&gt;"")</formula>
    </cfRule>
  </conditionalFormatting>
  <conditionalFormatting sqref="H28">
    <cfRule type="expression" dxfId="88" priority="89">
      <formula>OR(G28="",H28&lt;&gt;"")</formula>
    </cfRule>
  </conditionalFormatting>
  <conditionalFormatting sqref="G30:H30">
    <cfRule type="expression" dxfId="87" priority="88">
      <formula>OR(G28="",H28&lt;&gt;"")</formula>
    </cfRule>
  </conditionalFormatting>
  <conditionalFormatting sqref="G31:H31">
    <cfRule type="expression" dxfId="86" priority="87">
      <formula>OR(G28="",H28&lt;&gt;"")</formula>
    </cfRule>
  </conditionalFormatting>
  <conditionalFormatting sqref="G32:H32">
    <cfRule type="expression" dxfId="85" priority="86">
      <formula>OR(G28="",H28&lt;&gt;"")</formula>
    </cfRule>
  </conditionalFormatting>
  <conditionalFormatting sqref="G33:H33">
    <cfRule type="expression" dxfId="84" priority="85">
      <formula>OR(G28="",H28&lt;&gt;"")</formula>
    </cfRule>
  </conditionalFormatting>
  <conditionalFormatting sqref="I5:J5">
    <cfRule type="expression" dxfId="83" priority="84">
      <formula>OR(I4="",J4&lt;&gt;"")</formula>
    </cfRule>
  </conditionalFormatting>
  <conditionalFormatting sqref="I4">
    <cfRule type="expression" dxfId="82" priority="83">
      <formula>OR(I4="",J4&lt;&gt;"")</formula>
    </cfRule>
  </conditionalFormatting>
  <conditionalFormatting sqref="J4">
    <cfRule type="expression" dxfId="81" priority="82">
      <formula>OR(I4="",J4&lt;&gt;"")</formula>
    </cfRule>
  </conditionalFormatting>
  <conditionalFormatting sqref="I6:J6">
    <cfRule type="expression" dxfId="80" priority="81">
      <formula>OR(I4="",J4&lt;&gt;"")</formula>
    </cfRule>
  </conditionalFormatting>
  <conditionalFormatting sqref="I7:J7">
    <cfRule type="expression" dxfId="79" priority="80">
      <formula>OR(I4="",J4&lt;&gt;"")</formula>
    </cfRule>
  </conditionalFormatting>
  <conditionalFormatting sqref="I8:J8">
    <cfRule type="expression" dxfId="78" priority="79">
      <formula>OR(I4="",J4&lt;&gt;"")</formula>
    </cfRule>
  </conditionalFormatting>
  <conditionalFormatting sqref="I9:J9">
    <cfRule type="expression" dxfId="77" priority="78">
      <formula>OR(I4="",J4&lt;&gt;"")</formula>
    </cfRule>
  </conditionalFormatting>
  <conditionalFormatting sqref="I11:J11">
    <cfRule type="expression" dxfId="76" priority="77">
      <formula>OR(I10="",J10&lt;&gt;"")</formula>
    </cfRule>
  </conditionalFormatting>
  <conditionalFormatting sqref="I10">
    <cfRule type="expression" dxfId="75" priority="76">
      <formula>OR(I10="",J10&lt;&gt;"")</formula>
    </cfRule>
  </conditionalFormatting>
  <conditionalFormatting sqref="J10">
    <cfRule type="expression" dxfId="74" priority="75">
      <formula>OR(I10="",J10&lt;&gt;"")</formula>
    </cfRule>
  </conditionalFormatting>
  <conditionalFormatting sqref="I12:J12">
    <cfRule type="expression" dxfId="73" priority="74">
      <formula>OR(I10="",J10&lt;&gt;"")</formula>
    </cfRule>
  </conditionalFormatting>
  <conditionalFormatting sqref="I13:J13">
    <cfRule type="expression" dxfId="72" priority="73">
      <formula>OR(I10="",J10&lt;&gt;"")</formula>
    </cfRule>
  </conditionalFormatting>
  <conditionalFormatting sqref="I14:J14">
    <cfRule type="expression" dxfId="71" priority="72">
      <formula>OR(I10="",J10&lt;&gt;"")</formula>
    </cfRule>
  </conditionalFormatting>
  <conditionalFormatting sqref="I15:J15">
    <cfRule type="expression" dxfId="70" priority="71">
      <formula>OR(I10="",J10&lt;&gt;"")</formula>
    </cfRule>
  </conditionalFormatting>
  <conditionalFormatting sqref="I17:J17">
    <cfRule type="expression" dxfId="69" priority="70">
      <formula>OR(I16="",J16&lt;&gt;"")</formula>
    </cfRule>
  </conditionalFormatting>
  <conditionalFormatting sqref="I16">
    <cfRule type="expression" dxfId="68" priority="69">
      <formula>OR(I16="",J16&lt;&gt;"")</formula>
    </cfRule>
  </conditionalFormatting>
  <conditionalFormatting sqref="J16">
    <cfRule type="expression" dxfId="67" priority="68">
      <formula>OR(I16="",J16&lt;&gt;"")</formula>
    </cfRule>
  </conditionalFormatting>
  <conditionalFormatting sqref="I18:J18">
    <cfRule type="expression" dxfId="66" priority="67">
      <formula>OR(I16="",J16&lt;&gt;"")</formula>
    </cfRule>
  </conditionalFormatting>
  <conditionalFormatting sqref="I19:J19">
    <cfRule type="expression" dxfId="65" priority="66">
      <formula>OR(I16="",J16&lt;&gt;"")</formula>
    </cfRule>
  </conditionalFormatting>
  <conditionalFormatting sqref="I20:J20">
    <cfRule type="expression" dxfId="64" priority="65">
      <formula>OR(I16="",J16&lt;&gt;"")</formula>
    </cfRule>
  </conditionalFormatting>
  <conditionalFormatting sqref="I21:J21">
    <cfRule type="expression" dxfId="63" priority="64">
      <formula>OR(I16="",J16&lt;&gt;"")</formula>
    </cfRule>
  </conditionalFormatting>
  <conditionalFormatting sqref="I23:J23">
    <cfRule type="expression" dxfId="62" priority="63">
      <formula>OR(I22="",J22&lt;&gt;"")</formula>
    </cfRule>
  </conditionalFormatting>
  <conditionalFormatting sqref="I22">
    <cfRule type="expression" dxfId="61" priority="62">
      <formula>OR(I22="",J22&lt;&gt;"")</formula>
    </cfRule>
  </conditionalFormatting>
  <conditionalFormatting sqref="J22">
    <cfRule type="expression" dxfId="60" priority="61">
      <formula>OR(I22="",J22&lt;&gt;"")</formula>
    </cfRule>
  </conditionalFormatting>
  <conditionalFormatting sqref="I24:J24">
    <cfRule type="expression" dxfId="59" priority="60">
      <formula>OR(I22="",J22&lt;&gt;"")</formula>
    </cfRule>
  </conditionalFormatting>
  <conditionalFormatting sqref="I25:J25">
    <cfRule type="expression" dxfId="58" priority="59">
      <formula>OR(I22="",J22&lt;&gt;"")</formula>
    </cfRule>
  </conditionalFormatting>
  <conditionalFormatting sqref="I26:J26">
    <cfRule type="expression" dxfId="57" priority="58">
      <formula>OR(I22="",J22&lt;&gt;"")</formula>
    </cfRule>
  </conditionalFormatting>
  <conditionalFormatting sqref="I27:J27">
    <cfRule type="expression" dxfId="56" priority="57">
      <formula>OR(I22="",J22&lt;&gt;"")</formula>
    </cfRule>
  </conditionalFormatting>
  <conditionalFormatting sqref="I29:J29">
    <cfRule type="expression" dxfId="55" priority="56">
      <formula>OR(I28="",J28&lt;&gt;"")</formula>
    </cfRule>
  </conditionalFormatting>
  <conditionalFormatting sqref="I28">
    <cfRule type="expression" dxfId="54" priority="55">
      <formula>OR(I28="",J28&lt;&gt;"")</formula>
    </cfRule>
  </conditionalFormatting>
  <conditionalFormatting sqref="J28">
    <cfRule type="expression" dxfId="53" priority="54">
      <formula>OR(I28="",J28&lt;&gt;"")</formula>
    </cfRule>
  </conditionalFormatting>
  <conditionalFormatting sqref="I30:J30">
    <cfRule type="expression" dxfId="52" priority="53">
      <formula>OR(I28="",J28&lt;&gt;"")</formula>
    </cfRule>
  </conditionalFormatting>
  <conditionalFormatting sqref="I31:J31">
    <cfRule type="expression" dxfId="51" priority="52">
      <formula>OR(I28="",J28&lt;&gt;"")</formula>
    </cfRule>
  </conditionalFormatting>
  <conditionalFormatting sqref="I32:J32">
    <cfRule type="expression" dxfId="50" priority="51">
      <formula>OR(I28="",J28&lt;&gt;"")</formula>
    </cfRule>
  </conditionalFormatting>
  <conditionalFormatting sqref="I33:J33">
    <cfRule type="expression" dxfId="49" priority="50">
      <formula>OR(I28="",J28&lt;&gt;"")</formula>
    </cfRule>
  </conditionalFormatting>
  <conditionalFormatting sqref="K5:L5">
    <cfRule type="expression" dxfId="48" priority="49">
      <formula>OR(K4="",L4&lt;&gt;"")</formula>
    </cfRule>
  </conditionalFormatting>
  <conditionalFormatting sqref="K4">
    <cfRule type="expression" dxfId="47" priority="48">
      <formula>OR(K4="",L4&lt;&gt;"")</formula>
    </cfRule>
  </conditionalFormatting>
  <conditionalFormatting sqref="L4">
    <cfRule type="expression" dxfId="46" priority="47">
      <formula>OR(K4="",L4&lt;&gt;"")</formula>
    </cfRule>
  </conditionalFormatting>
  <conditionalFormatting sqref="K6:L6">
    <cfRule type="expression" dxfId="45" priority="46">
      <formula>OR(K4="",L4&lt;&gt;"")</formula>
    </cfRule>
  </conditionalFormatting>
  <conditionalFormatting sqref="K7:L7">
    <cfRule type="expression" dxfId="44" priority="45">
      <formula>OR(K4="",L4&lt;&gt;"")</formula>
    </cfRule>
  </conditionalFormatting>
  <conditionalFormatting sqref="K8:L8">
    <cfRule type="expression" dxfId="43" priority="44">
      <formula>OR(K4="",L4&lt;&gt;"")</formula>
    </cfRule>
  </conditionalFormatting>
  <conditionalFormatting sqref="K9:L9">
    <cfRule type="expression" dxfId="42" priority="43">
      <formula>OR(K4="",L4&lt;&gt;"")</formula>
    </cfRule>
  </conditionalFormatting>
  <conditionalFormatting sqref="K11:L11">
    <cfRule type="expression" dxfId="41" priority="42">
      <formula>OR(K10="",L10&lt;&gt;"")</formula>
    </cfRule>
  </conditionalFormatting>
  <conditionalFormatting sqref="K10">
    <cfRule type="expression" dxfId="40" priority="41">
      <formula>OR(K10="",L10&lt;&gt;"")</formula>
    </cfRule>
  </conditionalFormatting>
  <conditionalFormatting sqref="L10">
    <cfRule type="expression" dxfId="39" priority="40">
      <formula>OR(K10="",L10&lt;&gt;"")</formula>
    </cfRule>
  </conditionalFormatting>
  <conditionalFormatting sqref="K12:L12">
    <cfRule type="expression" dxfId="38" priority="39">
      <formula>OR(K10="",L10&lt;&gt;"")</formula>
    </cfRule>
  </conditionalFormatting>
  <conditionalFormatting sqref="K13:L13">
    <cfRule type="expression" dxfId="37" priority="38">
      <formula>OR(K10="",L10&lt;&gt;"")</formula>
    </cfRule>
  </conditionalFormatting>
  <conditionalFormatting sqref="K14:L14">
    <cfRule type="expression" dxfId="36" priority="37">
      <formula>OR(K10="",L10&lt;&gt;"")</formula>
    </cfRule>
  </conditionalFormatting>
  <conditionalFormatting sqref="K15:L15">
    <cfRule type="expression" dxfId="35" priority="36">
      <formula>OR(K10="",L10&lt;&gt;"")</formula>
    </cfRule>
  </conditionalFormatting>
  <conditionalFormatting sqref="K17:L17">
    <cfRule type="expression" dxfId="34" priority="35">
      <formula>OR(K16="",L16&lt;&gt;"")</formula>
    </cfRule>
  </conditionalFormatting>
  <conditionalFormatting sqref="K16">
    <cfRule type="expression" dxfId="33" priority="34">
      <formula>OR(K16="",L16&lt;&gt;"")</formula>
    </cfRule>
  </conditionalFormatting>
  <conditionalFormatting sqref="L16">
    <cfRule type="expression" dxfId="32" priority="33">
      <formula>OR(K16="",L16&lt;&gt;"")</formula>
    </cfRule>
  </conditionalFormatting>
  <conditionalFormatting sqref="K18:L18">
    <cfRule type="expression" dxfId="31" priority="32">
      <formula>OR(K16="",L16&lt;&gt;"")</formula>
    </cfRule>
  </conditionalFormatting>
  <conditionalFormatting sqref="K19:L19">
    <cfRule type="expression" dxfId="30" priority="31">
      <formula>OR(K16="",L16&lt;&gt;"")</formula>
    </cfRule>
  </conditionalFormatting>
  <conditionalFormatting sqref="K20:L20">
    <cfRule type="expression" dxfId="29" priority="30">
      <formula>OR(K16="",L16&lt;&gt;"")</formula>
    </cfRule>
  </conditionalFormatting>
  <conditionalFormatting sqref="K21:L21">
    <cfRule type="expression" dxfId="28" priority="29">
      <formula>OR(K16="",L16&lt;&gt;"")</formula>
    </cfRule>
  </conditionalFormatting>
  <conditionalFormatting sqref="K23:L23">
    <cfRule type="expression" dxfId="27" priority="28">
      <formula>OR(K22="",L22&lt;&gt;"")</formula>
    </cfRule>
  </conditionalFormatting>
  <conditionalFormatting sqref="K22">
    <cfRule type="expression" dxfId="26" priority="27">
      <formula>OR(K22="",L22&lt;&gt;"")</formula>
    </cfRule>
  </conditionalFormatting>
  <conditionalFormatting sqref="L22">
    <cfRule type="expression" dxfId="25" priority="26">
      <formula>OR(K22="",L22&lt;&gt;"")</formula>
    </cfRule>
  </conditionalFormatting>
  <conditionalFormatting sqref="K24:L24">
    <cfRule type="expression" dxfId="24" priority="25">
      <formula>OR(K22="",L22&lt;&gt;"")</formula>
    </cfRule>
  </conditionalFormatting>
  <conditionalFormatting sqref="K25:L25">
    <cfRule type="expression" dxfId="23" priority="24">
      <formula>OR(K22="",L22&lt;&gt;"")</formula>
    </cfRule>
  </conditionalFormatting>
  <conditionalFormatting sqref="K26:L26">
    <cfRule type="expression" dxfId="22" priority="23">
      <formula>OR(K22="",L22&lt;&gt;"")</formula>
    </cfRule>
  </conditionalFormatting>
  <conditionalFormatting sqref="K27:L27">
    <cfRule type="expression" dxfId="21" priority="22">
      <formula>OR(K22="",L22&lt;&gt;"")</formula>
    </cfRule>
  </conditionalFormatting>
  <conditionalFormatting sqref="K29:L29">
    <cfRule type="expression" dxfId="20" priority="21">
      <formula>OR(K28="",L28&lt;&gt;"")</formula>
    </cfRule>
  </conditionalFormatting>
  <conditionalFormatting sqref="K28">
    <cfRule type="expression" dxfId="19" priority="20">
      <formula>OR(K28="",L28&lt;&gt;"")</formula>
    </cfRule>
  </conditionalFormatting>
  <conditionalFormatting sqref="L28">
    <cfRule type="expression" dxfId="18" priority="19">
      <formula>OR(K28="",L28&lt;&gt;"")</formula>
    </cfRule>
  </conditionalFormatting>
  <conditionalFormatting sqref="K30:L30">
    <cfRule type="expression" dxfId="17" priority="18">
      <formula>OR(K28="",L28&lt;&gt;"")</formula>
    </cfRule>
  </conditionalFormatting>
  <conditionalFormatting sqref="K31:L31">
    <cfRule type="expression" dxfId="16" priority="17">
      <formula>OR(K28="",L28&lt;&gt;"")</formula>
    </cfRule>
  </conditionalFormatting>
  <conditionalFormatting sqref="K32:L32">
    <cfRule type="expression" dxfId="15" priority="16">
      <formula>OR(K28="",L28&lt;&gt;"")</formula>
    </cfRule>
  </conditionalFormatting>
  <conditionalFormatting sqref="K33:L33">
    <cfRule type="expression" dxfId="14" priority="15">
      <formula>OR(K28="",L28&lt;&gt;"")</formula>
    </cfRule>
  </conditionalFormatting>
  <conditionalFormatting sqref="C35:D35">
    <cfRule type="expression" dxfId="13" priority="14">
      <formula>OR(C34="",D34&lt;&gt;"")</formula>
    </cfRule>
  </conditionalFormatting>
  <conditionalFormatting sqref="C34">
    <cfRule type="expression" dxfId="12" priority="13">
      <formula>OR(C34="",D34&lt;&gt;"")</formula>
    </cfRule>
  </conditionalFormatting>
  <conditionalFormatting sqref="D34">
    <cfRule type="expression" dxfId="11" priority="12">
      <formula>OR(C34="",D34&lt;&gt;"")</formula>
    </cfRule>
  </conditionalFormatting>
  <conditionalFormatting sqref="C36:D36">
    <cfRule type="expression" dxfId="10" priority="11">
      <formula>OR(C34="",D34&lt;&gt;"")</formula>
    </cfRule>
  </conditionalFormatting>
  <conditionalFormatting sqref="C37:D37">
    <cfRule type="expression" dxfId="9" priority="10">
      <formula>OR(C34="",D34&lt;&gt;"")</formula>
    </cfRule>
  </conditionalFormatting>
  <conditionalFormatting sqref="C38:D38">
    <cfRule type="expression" dxfId="8" priority="9">
      <formula>OR(C34="",D34&lt;&gt;"")</formula>
    </cfRule>
  </conditionalFormatting>
  <conditionalFormatting sqref="C39:D39">
    <cfRule type="expression" dxfId="7" priority="8">
      <formula>OR(C34="",D34&lt;&gt;"")</formula>
    </cfRule>
  </conditionalFormatting>
  <conditionalFormatting sqref="C29:D29">
    <cfRule type="expression" dxfId="6" priority="7">
      <formula>OR(C28="",D28&lt;&gt;"")</formula>
    </cfRule>
  </conditionalFormatting>
  <conditionalFormatting sqref="C28">
    <cfRule type="expression" dxfId="5" priority="6">
      <formula>OR(C28="",D28&lt;&gt;"")</formula>
    </cfRule>
  </conditionalFormatting>
  <conditionalFormatting sqref="D28">
    <cfRule type="expression" dxfId="4" priority="5">
      <formula>OR(C28="",D28&lt;&gt;"")</formula>
    </cfRule>
  </conditionalFormatting>
  <conditionalFormatting sqref="C30:D30">
    <cfRule type="expression" dxfId="3" priority="4">
      <formula>OR(C28="",D28&lt;&gt;"")</formula>
    </cfRule>
  </conditionalFormatting>
  <conditionalFormatting sqref="C31:D31">
    <cfRule type="expression" dxfId="2" priority="3">
      <formula>OR(C28="",D28&lt;&gt;"")</formula>
    </cfRule>
  </conditionalFormatting>
  <conditionalFormatting sqref="C32:D32">
    <cfRule type="expression" dxfId="1" priority="2">
      <formula>OR(C28="",D28&lt;&gt;"")</formula>
    </cfRule>
  </conditionalFormatting>
  <conditionalFormatting sqref="C33:D33">
    <cfRule type="expression" dxfId="0" priority="1">
      <formula>OR(C28="",D28&lt;&gt;"")</formula>
    </cfRule>
  </conditionalFormatting>
  <printOptions horizontalCentered="1"/>
  <pageMargins left="0.5" right="0.5" top="0.25" bottom="0.25" header="0.25" footer="0.25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9"/>
  <dimension ref="B1:M30"/>
  <sheetViews>
    <sheetView showGridLines="0" workbookViewId="0">
      <pane xSplit="13" ySplit="31" topLeftCell="N32" activePane="bottomRight" state="frozen"/>
      <selection pane="topRight" activeCell="N1" sqref="N1"/>
      <selection pane="bottomLeft" activeCell="A32" sqref="A32"/>
      <selection pane="bottomRight"/>
    </sheetView>
  </sheetViews>
  <sheetFormatPr baseColWidth="10" defaultRowHeight="13.5"/>
  <cols>
    <col min="1" max="1" width="4.140625" style="21" customWidth="1"/>
    <col min="2" max="2" width="11.42578125" style="21"/>
    <col min="3" max="3" width="17.28515625" style="21" customWidth="1"/>
    <col min="4" max="5" width="5.7109375" style="21" customWidth="1"/>
    <col min="6" max="6" width="11.5703125" style="21" bestFit="1" customWidth="1"/>
    <col min="7" max="7" width="13.28515625" style="21" bestFit="1" customWidth="1"/>
    <col min="8" max="8" width="10.7109375" style="32" customWidth="1"/>
    <col min="9" max="10" width="11.42578125" style="21"/>
    <col min="11" max="11" width="4.42578125" style="21" customWidth="1"/>
    <col min="12" max="12" width="11.42578125" style="21"/>
    <col min="13" max="13" width="2" style="21" customWidth="1"/>
    <col min="14" max="16384" width="11.42578125" style="21"/>
  </cols>
  <sheetData>
    <row r="1" spans="2:13" ht="29.25" customHeight="1"/>
    <row r="2" spans="2:13" s="22" customFormat="1" ht="39.75" customHeight="1">
      <c r="B2" s="33"/>
      <c r="C2" s="33"/>
      <c r="D2" s="33"/>
      <c r="E2" s="34" t="s">
        <v>46</v>
      </c>
      <c r="F2" s="74">
        <v>2015</v>
      </c>
      <c r="G2" s="35" t="str">
        <f>"- " &amp; F2+1</f>
        <v>- 2016</v>
      </c>
      <c r="H2" s="36"/>
    </row>
    <row r="3" spans="2:13" ht="6" customHeight="1" thickBot="1"/>
    <row r="4" spans="2:13" ht="14.25" thickBot="1">
      <c r="B4" s="37" t="s">
        <v>10</v>
      </c>
      <c r="C4" s="37" t="s">
        <v>11</v>
      </c>
      <c r="D4" s="38" t="s">
        <v>12</v>
      </c>
      <c r="E4" s="38" t="s">
        <v>13</v>
      </c>
      <c r="F4" s="39" t="s">
        <v>14</v>
      </c>
      <c r="G4" s="40" t="s">
        <v>15</v>
      </c>
      <c r="I4" s="41" t="s">
        <v>16</v>
      </c>
      <c r="J4" s="42"/>
      <c r="L4" s="70" t="s">
        <v>13</v>
      </c>
      <c r="M4" s="75"/>
    </row>
    <row r="5" spans="2:13">
      <c r="B5" s="43">
        <f>F2</f>
        <v>2015</v>
      </c>
      <c r="C5" s="44" t="s">
        <v>17</v>
      </c>
      <c r="D5" s="23">
        <v>1</v>
      </c>
      <c r="E5" s="23">
        <v>1</v>
      </c>
      <c r="F5" s="45">
        <f t="shared" ref="F5:F12" si="0">DATE(F$2,E5,D5)</f>
        <v>42005</v>
      </c>
      <c r="G5" s="27" t="str">
        <f>C5</f>
        <v>Jour de l'an</v>
      </c>
      <c r="I5" s="46" t="s">
        <v>18</v>
      </c>
      <c r="J5" s="47">
        <f>INT(B5/100)</f>
        <v>20</v>
      </c>
      <c r="L5" s="71">
        <f>DATE(F$2,ROWS($1:8),1)</f>
        <v>42217</v>
      </c>
      <c r="M5" s="76"/>
    </row>
    <row r="6" spans="2:13">
      <c r="B6" s="48"/>
      <c r="C6" s="49" t="s">
        <v>19</v>
      </c>
      <c r="D6" s="50">
        <v>1</v>
      </c>
      <c r="E6" s="50">
        <v>5</v>
      </c>
      <c r="F6" s="51">
        <f t="shared" si="0"/>
        <v>42125</v>
      </c>
      <c r="G6" s="52" t="str">
        <f t="shared" ref="G6:G18" si="1">C6</f>
        <v>Fête du travail</v>
      </c>
      <c r="I6" s="46" t="s">
        <v>20</v>
      </c>
      <c r="J6" s="47">
        <f>MOD(B5,19)</f>
        <v>1</v>
      </c>
      <c r="L6" s="72">
        <f>DATE(F$2,ROWS($1:9),1)</f>
        <v>42248</v>
      </c>
      <c r="M6" s="76"/>
    </row>
    <row r="7" spans="2:13">
      <c r="B7" s="48" t="s">
        <v>21</v>
      </c>
      <c r="C7" s="49" t="s">
        <v>22</v>
      </c>
      <c r="D7" s="50">
        <v>8</v>
      </c>
      <c r="E7" s="50">
        <v>5</v>
      </c>
      <c r="F7" s="51">
        <f t="shared" si="0"/>
        <v>42132</v>
      </c>
      <c r="G7" s="52" t="str">
        <f t="shared" si="1"/>
        <v>Victoire 1945</v>
      </c>
      <c r="I7" s="46" t="s">
        <v>23</v>
      </c>
      <c r="J7" s="47">
        <f>MOD(B5,100)</f>
        <v>15</v>
      </c>
      <c r="L7" s="72">
        <f>DATE(F$2,ROWS($1:10),1)</f>
        <v>42278</v>
      </c>
      <c r="M7" s="76"/>
    </row>
    <row r="8" spans="2:13">
      <c r="B8" s="48"/>
      <c r="C8" s="49" t="s">
        <v>24</v>
      </c>
      <c r="D8" s="50">
        <v>14</v>
      </c>
      <c r="E8" s="50">
        <v>7</v>
      </c>
      <c r="F8" s="51">
        <f t="shared" si="0"/>
        <v>42199</v>
      </c>
      <c r="G8" s="52" t="str">
        <f t="shared" si="1"/>
        <v>Fête Nationale</v>
      </c>
      <c r="I8" s="46" t="s">
        <v>25</v>
      </c>
      <c r="J8" s="47">
        <f>MOD(19*J6+J5-INT(J5/4)-INT((J5-INT((J5+8)/25)+1)/3)+15,30)</f>
        <v>13</v>
      </c>
      <c r="L8" s="72">
        <f>DATE(F$2,ROWS($1:11),1)</f>
        <v>42309</v>
      </c>
      <c r="M8" s="76"/>
    </row>
    <row r="9" spans="2:13">
      <c r="B9" s="48" t="s">
        <v>26</v>
      </c>
      <c r="C9" s="49" t="s">
        <v>27</v>
      </c>
      <c r="D9" s="50">
        <v>15</v>
      </c>
      <c r="E9" s="50">
        <v>8</v>
      </c>
      <c r="F9" s="51">
        <f t="shared" si="0"/>
        <v>42231</v>
      </c>
      <c r="G9" s="52" t="str">
        <f t="shared" si="1"/>
        <v>Assomption</v>
      </c>
      <c r="I9" s="46" t="s">
        <v>28</v>
      </c>
      <c r="J9" s="47">
        <f>MOD(32+2*MOD(J5,4)+2*INT(J7/4)-J8-MOD(J7,4),7)</f>
        <v>1</v>
      </c>
      <c r="L9" s="72">
        <f>DATE(F$2,ROWS($1:12),1)</f>
        <v>42339</v>
      </c>
      <c r="M9" s="76"/>
    </row>
    <row r="10" spans="2:13">
      <c r="B10" s="48"/>
      <c r="C10" s="49" t="s">
        <v>29</v>
      </c>
      <c r="D10" s="50">
        <v>1</v>
      </c>
      <c r="E10" s="50">
        <v>11</v>
      </c>
      <c r="F10" s="51">
        <f t="shared" si="0"/>
        <v>42309</v>
      </c>
      <c r="G10" s="52" t="str">
        <f t="shared" si="1"/>
        <v>Toussaint</v>
      </c>
      <c r="I10" s="46" t="s">
        <v>30</v>
      </c>
      <c r="J10" s="47">
        <f>INT((J6+11*J8+22*J9)/451)</f>
        <v>0</v>
      </c>
      <c r="L10" s="72">
        <f>DATE(F$2,ROWS($1:13),1)</f>
        <v>42370</v>
      </c>
      <c r="M10" s="76"/>
    </row>
    <row r="11" spans="2:13">
      <c r="B11" s="48"/>
      <c r="C11" s="49" t="s">
        <v>31</v>
      </c>
      <c r="D11" s="50">
        <v>11</v>
      </c>
      <c r="E11" s="50">
        <v>11</v>
      </c>
      <c r="F11" s="51">
        <f t="shared" si="0"/>
        <v>42319</v>
      </c>
      <c r="G11" s="52" t="str">
        <f t="shared" si="1"/>
        <v>Armistice 1918</v>
      </c>
      <c r="I11" s="46" t="s">
        <v>32</v>
      </c>
      <c r="J11" s="47">
        <f>J8+J9-7*J10+114</f>
        <v>128</v>
      </c>
      <c r="L11" s="72">
        <f>DATE(F$2,ROWS($1:14),1)</f>
        <v>42401</v>
      </c>
      <c r="M11" s="76"/>
    </row>
    <row r="12" spans="2:13" ht="14.25" thickBot="1">
      <c r="B12" s="48"/>
      <c r="C12" s="53" t="s">
        <v>33</v>
      </c>
      <c r="D12" s="54">
        <v>25</v>
      </c>
      <c r="E12" s="54">
        <v>12</v>
      </c>
      <c r="F12" s="55">
        <f t="shared" si="0"/>
        <v>42363</v>
      </c>
      <c r="G12" s="56" t="str">
        <f t="shared" si="1"/>
        <v>Noël</v>
      </c>
      <c r="I12" s="46" t="s">
        <v>12</v>
      </c>
      <c r="J12" s="57">
        <f>MOD(J11,31)+1</f>
        <v>5</v>
      </c>
      <c r="L12" s="72">
        <f>DATE(F$2,ROWS($1:15),1)</f>
        <v>42430</v>
      </c>
      <c r="M12" s="76"/>
    </row>
    <row r="13" spans="2:13">
      <c r="B13" s="40"/>
      <c r="C13" s="44" t="s">
        <v>34</v>
      </c>
      <c r="D13" s="23">
        <f t="shared" ref="D13:D17" si="2">DAY(F13)</f>
        <v>5</v>
      </c>
      <c r="E13" s="23">
        <f t="shared" ref="E13:E17" si="3">MONTH(F13)</f>
        <v>4</v>
      </c>
      <c r="F13" s="45">
        <f>J14</f>
        <v>42099</v>
      </c>
      <c r="G13" s="27" t="str">
        <f>C13</f>
        <v>Pâques</v>
      </c>
      <c r="I13" s="46" t="s">
        <v>13</v>
      </c>
      <c r="J13" s="57">
        <f>INT(J11/31)</f>
        <v>4</v>
      </c>
      <c r="L13" s="72">
        <f>DATE(F$2,ROWS($1:16),1)</f>
        <v>42461</v>
      </c>
      <c r="M13" s="76"/>
    </row>
    <row r="14" spans="2:13" ht="14.25" thickBot="1">
      <c r="B14" s="58" t="s">
        <v>21</v>
      </c>
      <c r="C14" s="59" t="s">
        <v>35</v>
      </c>
      <c r="D14" s="28">
        <f t="shared" si="2"/>
        <v>6</v>
      </c>
      <c r="E14" s="28">
        <f t="shared" si="3"/>
        <v>4</v>
      </c>
      <c r="F14" s="51">
        <f>J14+1</f>
        <v>42100</v>
      </c>
      <c r="G14" s="29" t="s">
        <v>36</v>
      </c>
      <c r="H14" s="60" t="s">
        <v>37</v>
      </c>
      <c r="I14" s="61" t="s">
        <v>34</v>
      </c>
      <c r="J14" s="62">
        <f>DATE(B5,J13,J12)</f>
        <v>42099</v>
      </c>
      <c r="L14" s="72">
        <f>DATE(F$2,ROWS($1:17),1)</f>
        <v>42491</v>
      </c>
      <c r="M14" s="76"/>
    </row>
    <row r="15" spans="2:13">
      <c r="B15" s="58"/>
      <c r="C15" s="53" t="s">
        <v>38</v>
      </c>
      <c r="D15" s="54">
        <f t="shared" si="2"/>
        <v>14</v>
      </c>
      <c r="E15" s="54">
        <f t="shared" si="3"/>
        <v>5</v>
      </c>
      <c r="F15" s="51">
        <f>J14+39</f>
        <v>42138</v>
      </c>
      <c r="G15" s="29" t="str">
        <f>C15</f>
        <v>Ascension</v>
      </c>
      <c r="H15" s="60" t="s">
        <v>39</v>
      </c>
      <c r="L15" s="72">
        <f>DATE(F$2,ROWS($1:18),1)</f>
        <v>42522</v>
      </c>
      <c r="M15" s="76"/>
    </row>
    <row r="16" spans="2:13" ht="14.25" thickBot="1">
      <c r="B16" s="58" t="s">
        <v>40</v>
      </c>
      <c r="C16" s="53" t="s">
        <v>41</v>
      </c>
      <c r="D16" s="54">
        <f t="shared" si="2"/>
        <v>24</v>
      </c>
      <c r="E16" s="54">
        <f t="shared" si="3"/>
        <v>5</v>
      </c>
      <c r="F16" s="51">
        <f>J14+49</f>
        <v>42148</v>
      </c>
      <c r="G16" s="52" t="str">
        <f t="shared" si="1"/>
        <v>Pentecôte</v>
      </c>
      <c r="H16" s="60" t="s">
        <v>42</v>
      </c>
      <c r="L16" s="72">
        <f>DATE(F$2,ROWS($1:19),1)</f>
        <v>42552</v>
      </c>
      <c r="M16" s="76"/>
    </row>
    <row r="17" spans="2:13" ht="14.25" thickBot="1">
      <c r="B17" s="58"/>
      <c r="C17" s="49" t="s">
        <v>43</v>
      </c>
      <c r="D17" s="24">
        <f t="shared" si="2"/>
        <v>25</v>
      </c>
      <c r="E17" s="24">
        <f t="shared" si="3"/>
        <v>5</v>
      </c>
      <c r="F17" s="25">
        <f>J14+50</f>
        <v>42149</v>
      </c>
      <c r="G17" s="52" t="s">
        <v>44</v>
      </c>
      <c r="H17" s="60" t="s">
        <v>45</v>
      </c>
      <c r="I17" s="41" t="s">
        <v>16</v>
      </c>
      <c r="J17" s="42"/>
      <c r="L17" s="73">
        <f>DATE(F$2,ROWS($1:20),1)</f>
        <v>42583</v>
      </c>
      <c r="M17" s="76"/>
    </row>
    <row r="18" spans="2:13">
      <c r="B18" s="40">
        <f>F2+1</f>
        <v>2016</v>
      </c>
      <c r="C18" s="63" t="s">
        <v>17</v>
      </c>
      <c r="D18" s="38">
        <v>1</v>
      </c>
      <c r="E18" s="38">
        <v>1</v>
      </c>
      <c r="F18" s="64">
        <f>DATE(F$2+1,E18,D18)</f>
        <v>42370</v>
      </c>
      <c r="G18" s="65" t="str">
        <f t="shared" si="1"/>
        <v>Jour de l'an</v>
      </c>
      <c r="I18" s="46" t="s">
        <v>18</v>
      </c>
      <c r="J18" s="47">
        <f>INT(B18/100)</f>
        <v>20</v>
      </c>
    </row>
    <row r="19" spans="2:13">
      <c r="B19" s="48"/>
      <c r="C19" s="49" t="s">
        <v>19</v>
      </c>
      <c r="D19" s="50">
        <v>1</v>
      </c>
      <c r="E19" s="50">
        <v>5</v>
      </c>
      <c r="F19" s="51">
        <f t="shared" ref="F19:F25" si="4">DATE(F$2,E19,D19)</f>
        <v>42125</v>
      </c>
      <c r="G19" s="52" t="str">
        <f t="shared" ref="G19:G25" si="5">C19</f>
        <v>Fête du travail</v>
      </c>
      <c r="I19" s="46" t="s">
        <v>20</v>
      </c>
      <c r="J19" s="47">
        <f>MOD(B18,19)</f>
        <v>2</v>
      </c>
    </row>
    <row r="20" spans="2:13">
      <c r="B20" s="48" t="s">
        <v>21</v>
      </c>
      <c r="C20" s="49" t="s">
        <v>22</v>
      </c>
      <c r="D20" s="50">
        <v>8</v>
      </c>
      <c r="E20" s="50">
        <v>5</v>
      </c>
      <c r="F20" s="51">
        <f t="shared" si="4"/>
        <v>42132</v>
      </c>
      <c r="G20" s="52" t="str">
        <f t="shared" si="5"/>
        <v>Victoire 1945</v>
      </c>
      <c r="I20" s="46" t="s">
        <v>23</v>
      </c>
      <c r="J20" s="47">
        <f>MOD(B18,100)</f>
        <v>16</v>
      </c>
    </row>
    <row r="21" spans="2:13">
      <c r="B21" s="48"/>
      <c r="C21" s="49" t="s">
        <v>24</v>
      </c>
      <c r="D21" s="50">
        <v>14</v>
      </c>
      <c r="E21" s="50">
        <v>7</v>
      </c>
      <c r="F21" s="51">
        <f t="shared" si="4"/>
        <v>42199</v>
      </c>
      <c r="G21" s="52" t="str">
        <f t="shared" si="5"/>
        <v>Fête Nationale</v>
      </c>
      <c r="I21" s="46" t="s">
        <v>25</v>
      </c>
      <c r="J21" s="47">
        <f>MOD(19*J19+J18-INT(J18/4)-INT((J18-INT((J18+8)/25)+1)/3)+15,30)</f>
        <v>2</v>
      </c>
    </row>
    <row r="22" spans="2:13">
      <c r="B22" s="48" t="s">
        <v>26</v>
      </c>
      <c r="C22" s="49" t="s">
        <v>27</v>
      </c>
      <c r="D22" s="50">
        <v>15</v>
      </c>
      <c r="E22" s="50">
        <v>8</v>
      </c>
      <c r="F22" s="51">
        <f t="shared" si="4"/>
        <v>42231</v>
      </c>
      <c r="G22" s="52" t="str">
        <f t="shared" si="5"/>
        <v>Assomption</v>
      </c>
      <c r="I22" s="46" t="s">
        <v>28</v>
      </c>
      <c r="J22" s="47">
        <f>MOD(32+2*MOD(J18,4)+2*INT(J20/4)-J21-MOD(J20,4),7)</f>
        <v>3</v>
      </c>
    </row>
    <row r="23" spans="2:13">
      <c r="B23" s="48"/>
      <c r="C23" s="49" t="s">
        <v>29</v>
      </c>
      <c r="D23" s="50">
        <v>1</v>
      </c>
      <c r="E23" s="50">
        <v>11</v>
      </c>
      <c r="F23" s="51">
        <f t="shared" si="4"/>
        <v>42309</v>
      </c>
      <c r="G23" s="52" t="str">
        <f t="shared" si="5"/>
        <v>Toussaint</v>
      </c>
      <c r="I23" s="46" t="s">
        <v>30</v>
      </c>
      <c r="J23" s="47">
        <f>INT((J19+11*J21+22*J22)/451)</f>
        <v>0</v>
      </c>
    </row>
    <row r="24" spans="2:13">
      <c r="B24" s="48"/>
      <c r="C24" s="49" t="s">
        <v>31</v>
      </c>
      <c r="D24" s="50">
        <v>11</v>
      </c>
      <c r="E24" s="50">
        <v>11</v>
      </c>
      <c r="F24" s="51">
        <f t="shared" si="4"/>
        <v>42319</v>
      </c>
      <c r="G24" s="52" t="str">
        <f t="shared" si="5"/>
        <v>Armistice 1918</v>
      </c>
      <c r="I24" s="46" t="s">
        <v>32</v>
      </c>
      <c r="J24" s="47">
        <f>J21+J22-7*J23+114</f>
        <v>119</v>
      </c>
    </row>
    <row r="25" spans="2:13" ht="14.25" thickBot="1">
      <c r="B25" s="48"/>
      <c r="C25" s="53" t="s">
        <v>33</v>
      </c>
      <c r="D25" s="54">
        <v>25</v>
      </c>
      <c r="E25" s="54">
        <v>12</v>
      </c>
      <c r="F25" s="55">
        <f t="shared" si="4"/>
        <v>42363</v>
      </c>
      <c r="G25" s="56" t="str">
        <f t="shared" si="5"/>
        <v>Noël</v>
      </c>
      <c r="I25" s="46" t="s">
        <v>12</v>
      </c>
      <c r="J25" s="57">
        <f>MOD(J24,31)+1</f>
        <v>27</v>
      </c>
    </row>
    <row r="26" spans="2:13">
      <c r="B26" s="40"/>
      <c r="C26" s="44" t="s">
        <v>34</v>
      </c>
      <c r="D26" s="23">
        <f t="shared" ref="D26:D30" si="6">DAY(F26)</f>
        <v>27</v>
      </c>
      <c r="E26" s="23">
        <f t="shared" ref="E26:E30" si="7">MONTH(F26)</f>
        <v>3</v>
      </c>
      <c r="F26" s="45">
        <f>J27</f>
        <v>42456</v>
      </c>
      <c r="G26" s="27" t="str">
        <f>C26</f>
        <v>Pâques</v>
      </c>
      <c r="I26" s="46" t="s">
        <v>13</v>
      </c>
      <c r="J26" s="57">
        <f>INT(J24/31)</f>
        <v>3</v>
      </c>
    </row>
    <row r="27" spans="2:13" ht="14.25" thickBot="1">
      <c r="B27" s="58" t="s">
        <v>21</v>
      </c>
      <c r="C27" s="59" t="s">
        <v>35</v>
      </c>
      <c r="D27" s="28">
        <f t="shared" si="6"/>
        <v>28</v>
      </c>
      <c r="E27" s="28">
        <f t="shared" si="7"/>
        <v>3</v>
      </c>
      <c r="F27" s="51">
        <f>J27+1</f>
        <v>42457</v>
      </c>
      <c r="G27" s="29" t="s">
        <v>36</v>
      </c>
      <c r="H27" s="60" t="s">
        <v>37</v>
      </c>
      <c r="I27" s="61" t="s">
        <v>34</v>
      </c>
      <c r="J27" s="62">
        <f>DATE(B18,J26,J25)</f>
        <v>42456</v>
      </c>
    </row>
    <row r="28" spans="2:13">
      <c r="B28" s="58"/>
      <c r="C28" s="53" t="s">
        <v>38</v>
      </c>
      <c r="D28" s="54">
        <f t="shared" si="6"/>
        <v>5</v>
      </c>
      <c r="E28" s="54">
        <f t="shared" si="7"/>
        <v>5</v>
      </c>
      <c r="F28" s="51">
        <f>J27+39</f>
        <v>42495</v>
      </c>
      <c r="G28" s="29" t="str">
        <f>C28</f>
        <v>Ascension</v>
      </c>
      <c r="H28" s="60" t="s">
        <v>39</v>
      </c>
    </row>
    <row r="29" spans="2:13">
      <c r="B29" s="58" t="s">
        <v>40</v>
      </c>
      <c r="C29" s="53" t="s">
        <v>41</v>
      </c>
      <c r="D29" s="54">
        <f t="shared" si="6"/>
        <v>15</v>
      </c>
      <c r="E29" s="54">
        <f t="shared" si="7"/>
        <v>5</v>
      </c>
      <c r="F29" s="51">
        <f>J27+49</f>
        <v>42505</v>
      </c>
      <c r="G29" s="52" t="str">
        <f t="shared" ref="G29" si="8">C29</f>
        <v>Pentecôte</v>
      </c>
      <c r="H29" s="60" t="s">
        <v>42</v>
      </c>
    </row>
    <row r="30" spans="2:13" ht="14.25" thickBot="1">
      <c r="B30" s="66"/>
      <c r="C30" s="67" t="s">
        <v>43</v>
      </c>
      <c r="D30" s="26">
        <f t="shared" si="6"/>
        <v>16</v>
      </c>
      <c r="E30" s="26">
        <f t="shared" si="7"/>
        <v>5</v>
      </c>
      <c r="F30" s="68">
        <f>J27+50</f>
        <v>42506</v>
      </c>
      <c r="G30" s="69" t="s">
        <v>44</v>
      </c>
      <c r="H30" s="60" t="s">
        <v>45</v>
      </c>
    </row>
  </sheetData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O39"/>
  <sheetViews>
    <sheetView showGridLines="0" workbookViewId="0">
      <selection sqref="A1:XFD1048576"/>
    </sheetView>
  </sheetViews>
  <sheetFormatPr baseColWidth="10" defaultColWidth="9.140625" defaultRowHeight="12.7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>
      <c r="A1" s="1" t="s">
        <v>2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>
      <c r="A2" s="11">
        <f>Fêtes!L6</f>
        <v>42248</v>
      </c>
      <c r="B2" s="10"/>
      <c r="C2" s="9" t="str">
        <f>PROPER(TEXT(A2,"mmmm aaaa"))</f>
        <v>Septembre 2015</v>
      </c>
      <c r="D2" s="7"/>
      <c r="E2" s="7"/>
      <c r="F2" s="7"/>
      <c r="G2" s="7"/>
      <c r="H2" s="7"/>
      <c r="I2" s="8"/>
      <c r="J2" s="8"/>
      <c r="K2" s="8"/>
      <c r="L2" s="8"/>
      <c r="M2" s="3"/>
      <c r="N2" s="3"/>
    </row>
    <row r="3" spans="1:15" ht="15.75">
      <c r="A3" s="77" t="s">
        <v>3</v>
      </c>
      <c r="B3" s="77"/>
      <c r="C3" s="82" t="s">
        <v>4</v>
      </c>
      <c r="D3" s="82"/>
      <c r="E3" s="82" t="s">
        <v>5</v>
      </c>
      <c r="F3" s="82"/>
      <c r="G3" s="82" t="s">
        <v>6</v>
      </c>
      <c r="H3" s="82"/>
      <c r="I3" s="82" t="s">
        <v>7</v>
      </c>
      <c r="J3" s="82"/>
      <c r="K3" s="82" t="s">
        <v>8</v>
      </c>
      <c r="L3" s="82"/>
      <c r="M3" s="77" t="s">
        <v>9</v>
      </c>
      <c r="N3" s="77"/>
    </row>
    <row r="4" spans="1:15" ht="18">
      <c r="A4" s="4" t="str">
        <f>IF(TEXT($A$2,"jjjj")=A$3,$A$2,"")</f>
        <v/>
      </c>
      <c r="B4" s="30" t="str">
        <f>IF(A4="","",IFERROR(VLOOKUP(A4,Fêtes!$F$5:$G$30,2,FALSE),""))</f>
        <v/>
      </c>
      <c r="C4" s="5" t="str">
        <f>IF(TEXT($A$2,"jjjj")=C$3,$A$2,IF(A4="","",A4+1))</f>
        <v/>
      </c>
      <c r="D4" s="31" t="str">
        <f>IF(C4="","",IFERROR(VLOOKUP(C4,Fêtes!$F$5:$G$30,2,FALSE),""))</f>
        <v/>
      </c>
      <c r="E4" s="5">
        <f>IF(TEXT($A$2,"jjjj")=E$3,$A$2,IF(C4="","",C4+1))</f>
        <v>42248</v>
      </c>
      <c r="F4" s="31" t="str">
        <f>IF(E4="","",IFERROR(VLOOKUP(E4,Fêtes!$F$5:$G$30,2,FALSE),""))</f>
        <v/>
      </c>
      <c r="G4" s="5">
        <f>IF(TEXT($A$2,"jjjj")=G$3,$A$2,IF(E4="","",E4+1))</f>
        <v>42249</v>
      </c>
      <c r="H4" s="31" t="str">
        <f>IF(G4="","",IFERROR(VLOOKUP(G4,Fêtes!$F$5:$G$30,2,FALSE),""))</f>
        <v/>
      </c>
      <c r="I4" s="5">
        <f>IF(TEXT($A$2,"jjjj")=I$3,$A$2,IF(G4="","",G4+1))</f>
        <v>42250</v>
      </c>
      <c r="J4" s="31" t="str">
        <f>IF(I4="","",IFERROR(VLOOKUP(I4,Fêtes!$F$5:$G$30,2,FALSE),""))</f>
        <v/>
      </c>
      <c r="K4" s="5">
        <f>IF(TEXT($A$2,"jjjj")=K$3,$A$2,IF(I4="","",I4+1))</f>
        <v>42251</v>
      </c>
      <c r="L4" s="31" t="str">
        <f>IF(K4="","",IFERROR(VLOOKUP(K4,Fêtes!$F$5:$G$30,2,FALSE),""))</f>
        <v/>
      </c>
      <c r="M4" s="4">
        <f>IF(TEXT($A$2,"jjjj")=M$3,$A$2,IF(K4="","",K4+1))</f>
        <v>42252</v>
      </c>
      <c r="N4" s="30" t="str">
        <f>IF(M4="","",IFERROR(VLOOKUP(M4,Fêtes!$F$5:$G$30,2,FALSE),""))</f>
        <v/>
      </c>
    </row>
    <row r="5" spans="1:15">
      <c r="A5" s="78"/>
      <c r="B5" s="79"/>
      <c r="C5" s="80"/>
      <c r="D5" s="81"/>
      <c r="E5" s="80"/>
      <c r="F5" s="81"/>
      <c r="G5" s="80"/>
      <c r="H5" s="81"/>
      <c r="I5" s="80"/>
      <c r="J5" s="81"/>
      <c r="K5" s="80"/>
      <c r="L5" s="81"/>
      <c r="M5" s="78"/>
      <c r="N5" s="79"/>
    </row>
    <row r="6" spans="1:15">
      <c r="A6" s="78"/>
      <c r="B6" s="79"/>
      <c r="C6" s="80"/>
      <c r="D6" s="81"/>
      <c r="E6" s="80"/>
      <c r="F6" s="81"/>
      <c r="G6" s="80"/>
      <c r="H6" s="81"/>
      <c r="I6" s="80"/>
      <c r="J6" s="81"/>
      <c r="K6" s="80"/>
      <c r="L6" s="81"/>
      <c r="M6" s="78"/>
      <c r="N6" s="79"/>
    </row>
    <row r="7" spans="1:15">
      <c r="A7" s="78"/>
      <c r="B7" s="79"/>
      <c r="C7" s="80"/>
      <c r="D7" s="81"/>
      <c r="E7" s="80"/>
      <c r="F7" s="81"/>
      <c r="G7" s="80"/>
      <c r="H7" s="81"/>
      <c r="I7" s="80"/>
      <c r="J7" s="81"/>
      <c r="K7" s="80"/>
      <c r="L7" s="81"/>
      <c r="M7" s="78"/>
      <c r="N7" s="79"/>
    </row>
    <row r="8" spans="1:15">
      <c r="A8" s="78"/>
      <c r="B8" s="79"/>
      <c r="C8" s="80"/>
      <c r="D8" s="81"/>
      <c r="E8" s="80"/>
      <c r="F8" s="81"/>
      <c r="G8" s="80"/>
      <c r="H8" s="81"/>
      <c r="I8" s="80"/>
      <c r="J8" s="81"/>
      <c r="K8" s="80"/>
      <c r="L8" s="81"/>
      <c r="M8" s="78"/>
      <c r="N8" s="79"/>
    </row>
    <row r="9" spans="1:15">
      <c r="A9" s="83" t="s">
        <v>0</v>
      </c>
      <c r="B9" s="84"/>
      <c r="C9" s="85"/>
      <c r="D9" s="86"/>
      <c r="E9" s="85" t="s">
        <v>0</v>
      </c>
      <c r="F9" s="86"/>
      <c r="G9" s="85" t="s">
        <v>0</v>
      </c>
      <c r="H9" s="86"/>
      <c r="I9" s="85" t="s">
        <v>0</v>
      </c>
      <c r="J9" s="86"/>
      <c r="K9" s="85" t="s">
        <v>0</v>
      </c>
      <c r="L9" s="86"/>
      <c r="M9" s="83" t="s">
        <v>0</v>
      </c>
      <c r="N9" s="84"/>
    </row>
    <row r="10" spans="1:15" ht="18">
      <c r="A10" s="4">
        <f>M4+1</f>
        <v>42253</v>
      </c>
      <c r="B10" s="30" t="str">
        <f>IF(A10="","",IFERROR(VLOOKUP(A10,Fêtes!$F$5:$G$30,2,FALSE),""))</f>
        <v/>
      </c>
      <c r="C10" s="5">
        <f>A10+1</f>
        <v>42254</v>
      </c>
      <c r="D10" s="31" t="str">
        <f>IF(C10="","",IFERROR(VLOOKUP(C10,Fêtes!$F$5:$G$30,2,FALSE),""))</f>
        <v/>
      </c>
      <c r="E10" s="5">
        <f>C10+1</f>
        <v>42255</v>
      </c>
      <c r="F10" s="31" t="str">
        <f>IF(E10="","",IFERROR(VLOOKUP(E10,Fêtes!$F$5:$G$30,2,FALSE),""))</f>
        <v/>
      </c>
      <c r="G10" s="5">
        <f>E10+1</f>
        <v>42256</v>
      </c>
      <c r="H10" s="31" t="str">
        <f>IF(G10="","",IFERROR(VLOOKUP(G10,Fêtes!$F$5:$G$30,2,FALSE),""))</f>
        <v/>
      </c>
      <c r="I10" s="5">
        <f>G10+1</f>
        <v>42257</v>
      </c>
      <c r="J10" s="31" t="str">
        <f>IF(I10="","",IFERROR(VLOOKUP(I10,Fêtes!$F$5:$G$30,2,FALSE),""))</f>
        <v/>
      </c>
      <c r="K10" s="5">
        <f>I10+1</f>
        <v>42258</v>
      </c>
      <c r="L10" s="31" t="str">
        <f>IF(K10="","",IFERROR(VLOOKUP(K10,Fêtes!$F$5:$G$30,2,FALSE),""))</f>
        <v/>
      </c>
      <c r="M10" s="4">
        <f>K10+1</f>
        <v>42259</v>
      </c>
      <c r="N10" s="30" t="str">
        <f>IF(M10="","",IFERROR(VLOOKUP(M10,Fêtes!$F$5:$G$30,2,FALSE),""))</f>
        <v/>
      </c>
    </row>
    <row r="11" spans="1:15">
      <c r="A11" s="78" t="s">
        <v>0</v>
      </c>
      <c r="B11" s="79"/>
      <c r="C11" s="80"/>
      <c r="D11" s="81"/>
      <c r="E11" s="80"/>
      <c r="F11" s="81"/>
      <c r="G11" s="80"/>
      <c r="H11" s="81"/>
      <c r="I11" s="80"/>
      <c r="J11" s="81"/>
      <c r="K11" s="80"/>
      <c r="L11" s="81"/>
      <c r="M11" s="78" t="s">
        <v>0</v>
      </c>
      <c r="N11" s="79"/>
    </row>
    <row r="12" spans="1:15">
      <c r="A12" s="78" t="s">
        <v>0</v>
      </c>
      <c r="B12" s="79"/>
      <c r="C12" s="80"/>
      <c r="D12" s="81"/>
      <c r="E12" s="80"/>
      <c r="F12" s="81"/>
      <c r="G12" s="80"/>
      <c r="H12" s="81"/>
      <c r="I12" s="80"/>
      <c r="J12" s="81"/>
      <c r="K12" s="80"/>
      <c r="L12" s="81"/>
      <c r="M12" s="78" t="s">
        <v>0</v>
      </c>
      <c r="N12" s="79"/>
    </row>
    <row r="13" spans="1:15">
      <c r="A13" s="78" t="s">
        <v>0</v>
      </c>
      <c r="B13" s="79"/>
      <c r="C13" s="80"/>
      <c r="D13" s="81"/>
      <c r="E13" s="80"/>
      <c r="F13" s="81"/>
      <c r="G13" s="80"/>
      <c r="H13" s="81"/>
      <c r="I13" s="80"/>
      <c r="J13" s="81"/>
      <c r="K13" s="80"/>
      <c r="L13" s="81"/>
      <c r="M13" s="78" t="s">
        <v>0</v>
      </c>
      <c r="N13" s="79"/>
    </row>
    <row r="14" spans="1:15">
      <c r="A14" s="78" t="s">
        <v>0</v>
      </c>
      <c r="B14" s="79"/>
      <c r="C14" s="80"/>
      <c r="D14" s="81"/>
      <c r="E14" s="80"/>
      <c r="F14" s="81"/>
      <c r="G14" s="80"/>
      <c r="H14" s="81"/>
      <c r="I14" s="80"/>
      <c r="J14" s="81"/>
      <c r="K14" s="80"/>
      <c r="L14" s="81"/>
      <c r="M14" s="78" t="s">
        <v>0</v>
      </c>
      <c r="N14" s="79"/>
    </row>
    <row r="15" spans="1:15">
      <c r="A15" s="83" t="s">
        <v>0</v>
      </c>
      <c r="B15" s="84"/>
      <c r="C15" s="85" t="s">
        <v>0</v>
      </c>
      <c r="D15" s="86"/>
      <c r="E15" s="85" t="s">
        <v>0</v>
      </c>
      <c r="F15" s="86"/>
      <c r="G15" s="85"/>
      <c r="H15" s="86"/>
      <c r="I15" s="85" t="s">
        <v>0</v>
      </c>
      <c r="J15" s="86"/>
      <c r="K15" s="85" t="s">
        <v>0</v>
      </c>
      <c r="L15" s="86"/>
      <c r="M15" s="83" t="s">
        <v>0</v>
      </c>
      <c r="N15" s="84"/>
    </row>
    <row r="16" spans="1:15" ht="18">
      <c r="A16" s="4">
        <f>M10+1</f>
        <v>42260</v>
      </c>
      <c r="B16" s="30" t="str">
        <f>IF(A16="","",IFERROR(VLOOKUP(A16,Fêtes!$F$5:$G$30,2,FALSE),""))</f>
        <v/>
      </c>
      <c r="C16" s="5">
        <f>A16+1</f>
        <v>42261</v>
      </c>
      <c r="D16" s="31" t="str">
        <f>IF(C16="","",IFERROR(VLOOKUP(C16,Fêtes!$F$5:$G$30,2,FALSE),""))</f>
        <v/>
      </c>
      <c r="E16" s="5">
        <f>C16+1</f>
        <v>42262</v>
      </c>
      <c r="F16" s="31" t="str">
        <f>IF(E16="","",IFERROR(VLOOKUP(E16,Fêtes!$F$5:$G$30,2,FALSE),""))</f>
        <v/>
      </c>
      <c r="G16" s="5">
        <f>E16+1</f>
        <v>42263</v>
      </c>
      <c r="H16" s="31" t="str">
        <f>IF(G16="","",IFERROR(VLOOKUP(G16,Fêtes!$F$5:$G$30,2,FALSE),""))</f>
        <v/>
      </c>
      <c r="I16" s="5">
        <f>G16+1</f>
        <v>42264</v>
      </c>
      <c r="J16" s="31" t="str">
        <f>IF(I16="","",IFERROR(VLOOKUP(I16,Fêtes!$F$5:$G$30,2,FALSE),""))</f>
        <v/>
      </c>
      <c r="K16" s="5">
        <f>I16+1</f>
        <v>42265</v>
      </c>
      <c r="L16" s="31" t="str">
        <f>IF(K16="","",IFERROR(VLOOKUP(K16,Fêtes!$F$5:$G$30,2,FALSE),""))</f>
        <v/>
      </c>
      <c r="M16" s="4">
        <f>K16+1</f>
        <v>42266</v>
      </c>
      <c r="N16" s="30" t="str">
        <f>IF(M16="","",IFERROR(VLOOKUP(M16,Fêtes!$F$5:$G$30,2,FALSE),""))</f>
        <v/>
      </c>
    </row>
    <row r="17" spans="1:14">
      <c r="A17" s="78" t="s">
        <v>0</v>
      </c>
      <c r="B17" s="79"/>
      <c r="C17" s="80"/>
      <c r="D17" s="81"/>
      <c r="E17" s="80"/>
      <c r="F17" s="81"/>
      <c r="G17" s="80"/>
      <c r="H17" s="81"/>
      <c r="I17" s="80"/>
      <c r="J17" s="81"/>
      <c r="K17" s="80"/>
      <c r="L17" s="81"/>
      <c r="M17" s="78" t="s">
        <v>0</v>
      </c>
      <c r="N17" s="79"/>
    </row>
    <row r="18" spans="1:14">
      <c r="A18" s="78" t="s">
        <v>0</v>
      </c>
      <c r="B18" s="79"/>
      <c r="C18" s="80"/>
      <c r="D18" s="81"/>
      <c r="E18" s="80"/>
      <c r="F18" s="81"/>
      <c r="G18" s="80"/>
      <c r="H18" s="81"/>
      <c r="I18" s="80"/>
      <c r="J18" s="81"/>
      <c r="K18" s="80"/>
      <c r="L18" s="81"/>
      <c r="M18" s="78" t="s">
        <v>0</v>
      </c>
      <c r="N18" s="79"/>
    </row>
    <row r="19" spans="1:14">
      <c r="A19" s="78" t="s">
        <v>0</v>
      </c>
      <c r="B19" s="79"/>
      <c r="C19" s="80"/>
      <c r="D19" s="81"/>
      <c r="E19" s="80"/>
      <c r="F19" s="81"/>
      <c r="G19" s="80"/>
      <c r="H19" s="81"/>
      <c r="I19" s="80"/>
      <c r="J19" s="81"/>
      <c r="K19" s="80"/>
      <c r="L19" s="81"/>
      <c r="M19" s="78" t="s">
        <v>0</v>
      </c>
      <c r="N19" s="79"/>
    </row>
    <row r="20" spans="1:14">
      <c r="A20" s="78" t="s">
        <v>0</v>
      </c>
      <c r="B20" s="79"/>
      <c r="C20" s="80"/>
      <c r="D20" s="81"/>
      <c r="E20" s="80"/>
      <c r="F20" s="81"/>
      <c r="G20" s="80"/>
      <c r="H20" s="81"/>
      <c r="I20" s="80"/>
      <c r="J20" s="81"/>
      <c r="K20" s="80"/>
      <c r="L20" s="81"/>
      <c r="M20" s="78" t="s">
        <v>0</v>
      </c>
      <c r="N20" s="79"/>
    </row>
    <row r="21" spans="1:14">
      <c r="A21" s="83" t="s">
        <v>0</v>
      </c>
      <c r="B21" s="84"/>
      <c r="C21" s="85" t="s">
        <v>0</v>
      </c>
      <c r="D21" s="86"/>
      <c r="E21" s="85" t="s">
        <v>0</v>
      </c>
      <c r="F21" s="86"/>
      <c r="G21" s="85"/>
      <c r="H21" s="86"/>
      <c r="I21" s="85" t="s">
        <v>0</v>
      </c>
      <c r="J21" s="86"/>
      <c r="K21" s="85" t="s">
        <v>0</v>
      </c>
      <c r="L21" s="86"/>
      <c r="M21" s="83" t="s">
        <v>0</v>
      </c>
      <c r="N21" s="84"/>
    </row>
    <row r="22" spans="1:14" ht="18">
      <c r="A22" s="4">
        <f>M16+1</f>
        <v>42267</v>
      </c>
      <c r="B22" s="30" t="str">
        <f>IF(A22="","",IFERROR(VLOOKUP(A22,Fêtes!$F$5:$G$30,2,FALSE),""))</f>
        <v/>
      </c>
      <c r="C22" s="5">
        <f>A22+1</f>
        <v>42268</v>
      </c>
      <c r="D22" s="31" t="str">
        <f>IF(C22="","",IFERROR(VLOOKUP(C22,Fêtes!$F$5:$G$30,2,FALSE),""))</f>
        <v/>
      </c>
      <c r="E22" s="5">
        <f>C22+1</f>
        <v>42269</v>
      </c>
      <c r="F22" s="31" t="str">
        <f>IF(E22="","",IFERROR(VLOOKUP(E22,Fêtes!$F$5:$G$30,2,FALSE),""))</f>
        <v/>
      </c>
      <c r="G22" s="5">
        <f>E22+1</f>
        <v>42270</v>
      </c>
      <c r="H22" s="31" t="str">
        <f>IF(G22="","",IFERROR(VLOOKUP(G22,Fêtes!$F$5:$G$30,2,FALSE),""))</f>
        <v/>
      </c>
      <c r="I22" s="5">
        <f>G22+1</f>
        <v>42271</v>
      </c>
      <c r="J22" s="31" t="str">
        <f>IF(I22="","",IFERROR(VLOOKUP(I22,Fêtes!$F$5:$G$30,2,FALSE),""))</f>
        <v/>
      </c>
      <c r="K22" s="5">
        <f>I22+1</f>
        <v>42272</v>
      </c>
      <c r="L22" s="31" t="str">
        <f>IF(K22="","",IFERROR(VLOOKUP(K22,Fêtes!$F$5:$G$30,2,FALSE),""))</f>
        <v/>
      </c>
      <c r="M22" s="4">
        <f>K22+1</f>
        <v>42273</v>
      </c>
      <c r="N22" s="30" t="str">
        <f>IF(M22="","",IFERROR(VLOOKUP(M22,Fêtes!$F$5:$G$30,2,FALSE),""))</f>
        <v/>
      </c>
    </row>
    <row r="23" spans="1:14">
      <c r="A23" s="78" t="s">
        <v>0</v>
      </c>
      <c r="B23" s="79"/>
      <c r="C23" s="80"/>
      <c r="D23" s="81"/>
      <c r="E23" s="80"/>
      <c r="F23" s="81"/>
      <c r="G23" s="80"/>
      <c r="H23" s="81"/>
      <c r="I23" s="80"/>
      <c r="J23" s="81"/>
      <c r="K23" s="80"/>
      <c r="L23" s="81"/>
      <c r="M23" s="78" t="s">
        <v>0</v>
      </c>
      <c r="N23" s="79"/>
    </row>
    <row r="24" spans="1:14">
      <c r="A24" s="78" t="s">
        <v>0</v>
      </c>
      <c r="B24" s="79"/>
      <c r="C24" s="80"/>
      <c r="D24" s="81"/>
      <c r="E24" s="80"/>
      <c r="F24" s="81"/>
      <c r="G24" s="80"/>
      <c r="H24" s="81"/>
      <c r="I24" s="80"/>
      <c r="J24" s="81"/>
      <c r="K24" s="80"/>
      <c r="L24" s="81"/>
      <c r="M24" s="78" t="s">
        <v>0</v>
      </c>
      <c r="N24" s="79"/>
    </row>
    <row r="25" spans="1:14">
      <c r="A25" s="78" t="s">
        <v>0</v>
      </c>
      <c r="B25" s="79"/>
      <c r="C25" s="80"/>
      <c r="D25" s="81"/>
      <c r="E25" s="80"/>
      <c r="F25" s="81"/>
      <c r="G25" s="80"/>
      <c r="H25" s="81"/>
      <c r="I25" s="80"/>
      <c r="J25" s="81"/>
      <c r="K25" s="80"/>
      <c r="L25" s="81"/>
      <c r="M25" s="78" t="s">
        <v>0</v>
      </c>
      <c r="N25" s="79"/>
    </row>
    <row r="26" spans="1:14">
      <c r="A26" s="78" t="s">
        <v>0</v>
      </c>
      <c r="B26" s="79"/>
      <c r="C26" s="80"/>
      <c r="D26" s="81"/>
      <c r="E26" s="80"/>
      <c r="F26" s="81"/>
      <c r="G26" s="80"/>
      <c r="H26" s="81"/>
      <c r="I26" s="80"/>
      <c r="J26" s="81"/>
      <c r="K26" s="80"/>
      <c r="L26" s="81"/>
      <c r="M26" s="78" t="s">
        <v>0</v>
      </c>
      <c r="N26" s="79"/>
    </row>
    <row r="27" spans="1:14">
      <c r="A27" s="83" t="s">
        <v>0</v>
      </c>
      <c r="B27" s="84"/>
      <c r="C27" s="85" t="s">
        <v>0</v>
      </c>
      <c r="D27" s="86"/>
      <c r="E27" s="85" t="s">
        <v>0</v>
      </c>
      <c r="F27" s="86"/>
      <c r="G27" s="85"/>
      <c r="H27" s="86"/>
      <c r="I27" s="85" t="s">
        <v>0</v>
      </c>
      <c r="J27" s="86"/>
      <c r="K27" s="85" t="s">
        <v>0</v>
      </c>
      <c r="L27" s="86"/>
      <c r="M27" s="83" t="s">
        <v>0</v>
      </c>
      <c r="N27" s="84"/>
    </row>
    <row r="28" spans="1:14" ht="18">
      <c r="A28" s="4">
        <f>IF(M22+1&lt;=EDATE($A$2,1)-1,M22+1,"")</f>
        <v>42274</v>
      </c>
      <c r="B28" s="30" t="str">
        <f>IF(A28="","",IFERROR(VLOOKUP(A28,Fêtes!$F$5:$G$30,2,FALSE),""))</f>
        <v/>
      </c>
      <c r="C28" s="5">
        <f>IF(A28="","",IF(A28+1&lt;=EDATE($A$2,1)-1,A28+1,""))</f>
        <v>42275</v>
      </c>
      <c r="D28" s="31" t="str">
        <f>IF(C28="","",IFERROR(VLOOKUP(C28,Fêtes!$F$5:$G$30,2,FALSE),""))</f>
        <v/>
      </c>
      <c r="E28" s="5">
        <f>IF(C28="","",IF(C28+1&lt;=EDATE($A$2,1)-1,C28+1,""))</f>
        <v>42276</v>
      </c>
      <c r="F28" s="31" t="str">
        <f>IF(E28="","",IFERROR(VLOOKUP(E28,Fêtes!$F$5:$G$30,2,FALSE),""))</f>
        <v/>
      </c>
      <c r="G28" s="5">
        <f>IF(E28="","",IF(E28+1&lt;=EDATE($A$2,1)-1,E28+1,""))</f>
        <v>42277</v>
      </c>
      <c r="H28" s="31" t="str">
        <f>IF(G28="","",IFERROR(VLOOKUP(G28,Fêtes!$F$5:$G$30,2,FALSE),""))</f>
        <v/>
      </c>
      <c r="I28" s="5" t="str">
        <f>IF(G28="","",IF(G28+1&lt;=EDATE($A$2,1)-1,G28+1,""))</f>
        <v/>
      </c>
      <c r="J28" s="31" t="str">
        <f>IF(I28="","",IFERROR(VLOOKUP(I28,Fêtes!$F$5:$G$30,2,FALSE),""))</f>
        <v/>
      </c>
      <c r="K28" s="5" t="str">
        <f>IF(I28="","",IF(I28+1&lt;=EDATE($A$2,1)-1,I28+1,""))</f>
        <v/>
      </c>
      <c r="L28" s="31" t="str">
        <f>IF(K28="","",IFERROR(VLOOKUP(K28,Fêtes!$F$5:$G$30,2,FALSE),""))</f>
        <v/>
      </c>
      <c r="M28" s="4" t="str">
        <f>IF(K28="","",IF(K28+1&lt;=EDATE($A$2,1)-1,K28+1,""))</f>
        <v/>
      </c>
      <c r="N28" s="30" t="str">
        <f>IF(M28="","",IFERROR(VLOOKUP(M28,Fêtes!$F$5:$G$30,2,FALSE),""))</f>
        <v/>
      </c>
    </row>
    <row r="29" spans="1:14">
      <c r="A29" s="78" t="s">
        <v>0</v>
      </c>
      <c r="B29" s="79"/>
      <c r="C29" s="80"/>
      <c r="D29" s="81"/>
      <c r="E29" s="80"/>
      <c r="F29" s="81"/>
      <c r="G29" s="80"/>
      <c r="H29" s="81"/>
      <c r="I29" s="80"/>
      <c r="J29" s="81"/>
      <c r="K29" s="80"/>
      <c r="L29" s="81"/>
      <c r="M29" s="78" t="s">
        <v>0</v>
      </c>
      <c r="N29" s="79"/>
    </row>
    <row r="30" spans="1:14">
      <c r="A30" s="78" t="s">
        <v>0</v>
      </c>
      <c r="B30" s="79"/>
      <c r="C30" s="80"/>
      <c r="D30" s="81"/>
      <c r="E30" s="80"/>
      <c r="F30" s="81"/>
      <c r="G30" s="80"/>
      <c r="H30" s="81"/>
      <c r="I30" s="80"/>
      <c r="J30" s="81"/>
      <c r="K30" s="80"/>
      <c r="L30" s="81"/>
      <c r="M30" s="78" t="s">
        <v>0</v>
      </c>
      <c r="N30" s="79"/>
    </row>
    <row r="31" spans="1:14">
      <c r="A31" s="78" t="s">
        <v>0</v>
      </c>
      <c r="B31" s="79"/>
      <c r="C31" s="80"/>
      <c r="D31" s="81"/>
      <c r="E31" s="80"/>
      <c r="F31" s="81"/>
      <c r="G31" s="80"/>
      <c r="H31" s="81"/>
      <c r="I31" s="80"/>
      <c r="J31" s="81"/>
      <c r="K31" s="80"/>
      <c r="L31" s="81"/>
      <c r="M31" s="78" t="s">
        <v>0</v>
      </c>
      <c r="N31" s="79"/>
    </row>
    <row r="32" spans="1:14">
      <c r="A32" s="78" t="s">
        <v>0</v>
      </c>
      <c r="B32" s="79"/>
      <c r="C32" s="80"/>
      <c r="D32" s="81"/>
      <c r="E32" s="80"/>
      <c r="F32" s="81"/>
      <c r="G32" s="80"/>
      <c r="H32" s="81"/>
      <c r="I32" s="80"/>
      <c r="J32" s="81"/>
      <c r="K32" s="80"/>
      <c r="L32" s="81"/>
      <c r="M32" s="78" t="s">
        <v>0</v>
      </c>
      <c r="N32" s="79"/>
    </row>
    <row r="33" spans="1:14">
      <c r="A33" s="83" t="s">
        <v>0</v>
      </c>
      <c r="B33" s="84"/>
      <c r="C33" s="85" t="s">
        <v>0</v>
      </c>
      <c r="D33" s="86"/>
      <c r="E33" s="85" t="s">
        <v>0</v>
      </c>
      <c r="F33" s="86"/>
      <c r="G33" s="85"/>
      <c r="H33" s="86"/>
      <c r="I33" s="85" t="s">
        <v>0</v>
      </c>
      <c r="J33" s="86"/>
      <c r="K33" s="85" t="s">
        <v>0</v>
      </c>
      <c r="L33" s="86"/>
      <c r="M33" s="83" t="s">
        <v>0</v>
      </c>
      <c r="N33" s="84"/>
    </row>
    <row r="34" spans="1:14" ht="18">
      <c r="A34" s="4" t="str">
        <f>IF(M28="","",IF(M28+1&lt;=EDATE($A$2,1)-1,M28+1,""))</f>
        <v/>
      </c>
      <c r="B34" s="30" t="str">
        <f>IF(A34="","",IFERROR(VLOOKUP(A34,Fêtes!$F$5:$G$30,2,FALSE),""))</f>
        <v/>
      </c>
      <c r="C34" s="5" t="str">
        <f>IF(A34="","",IF(A34+1&lt;=EDATE($A$2,1)-1,A34+1,""))</f>
        <v/>
      </c>
      <c r="D34" s="31" t="str">
        <f>IF(C34="","",IFERROR(VLOOKUP(C34,Fêtes!$F$5:$G$30,2,FALSE),""))</f>
        <v/>
      </c>
      <c r="E34" s="12" t="s">
        <v>1</v>
      </c>
      <c r="F34" s="13"/>
      <c r="G34" s="13"/>
      <c r="H34" s="13"/>
      <c r="I34" s="13"/>
      <c r="J34" s="13"/>
      <c r="K34" s="87"/>
      <c r="L34" s="88"/>
      <c r="M34" s="88"/>
      <c r="N34" s="89"/>
    </row>
    <row r="35" spans="1:14">
      <c r="A35" s="78" t="s">
        <v>0</v>
      </c>
      <c r="B35" s="79"/>
      <c r="C35" s="80"/>
      <c r="D35" s="81"/>
      <c r="E35" s="14"/>
      <c r="F35" s="15"/>
      <c r="G35" s="15"/>
      <c r="H35" s="15"/>
      <c r="I35" s="15"/>
      <c r="J35" s="15"/>
      <c r="K35" s="90"/>
      <c r="L35" s="91"/>
      <c r="M35" s="91"/>
      <c r="N35" s="92"/>
    </row>
    <row r="36" spans="1:14">
      <c r="A36" s="78" t="s">
        <v>0</v>
      </c>
      <c r="B36" s="79"/>
      <c r="C36" s="80"/>
      <c r="D36" s="81"/>
      <c r="E36" s="14"/>
      <c r="F36" s="15"/>
      <c r="G36" s="15"/>
      <c r="H36" s="15"/>
      <c r="I36" s="15"/>
      <c r="J36" s="15"/>
      <c r="K36" s="93"/>
      <c r="L36" s="94"/>
      <c r="M36" s="94"/>
      <c r="N36" s="95"/>
    </row>
    <row r="37" spans="1:14">
      <c r="A37" s="78" t="s">
        <v>0</v>
      </c>
      <c r="B37" s="79"/>
      <c r="C37" s="80"/>
      <c r="D37" s="81"/>
      <c r="E37" s="14"/>
      <c r="F37" s="15"/>
      <c r="G37" s="15"/>
      <c r="H37" s="15"/>
      <c r="I37" s="15"/>
      <c r="J37" s="15"/>
      <c r="K37" s="16"/>
      <c r="L37" s="17"/>
      <c r="M37" s="17"/>
      <c r="N37" s="18"/>
    </row>
    <row r="38" spans="1:14">
      <c r="A38" s="78" t="s">
        <v>0</v>
      </c>
      <c r="B38" s="79"/>
      <c r="C38" s="80"/>
      <c r="D38" s="81"/>
      <c r="E38" s="14"/>
      <c r="F38" s="15"/>
      <c r="G38" s="15"/>
      <c r="H38" s="15"/>
      <c r="I38" s="15"/>
      <c r="J38" s="15"/>
      <c r="K38" s="16"/>
      <c r="L38" s="17"/>
      <c r="M38" s="17"/>
      <c r="N38" s="18"/>
    </row>
    <row r="39" spans="1:14">
      <c r="A39" s="83" t="s">
        <v>0</v>
      </c>
      <c r="B39" s="84"/>
      <c r="C39" s="85" t="s">
        <v>0</v>
      </c>
      <c r="D39" s="86"/>
      <c r="E39" s="19"/>
      <c r="F39" s="20"/>
      <c r="G39" s="20"/>
      <c r="H39" s="20"/>
      <c r="I39" s="96"/>
      <c r="J39" s="96"/>
      <c r="K39" s="97"/>
      <c r="L39" s="98"/>
      <c r="M39" s="98"/>
      <c r="N39" s="99"/>
    </row>
  </sheetData>
  <mergeCells count="198">
    <mergeCell ref="M6:N6"/>
    <mergeCell ref="M3:N3"/>
    <mergeCell ref="A5:B5"/>
    <mergeCell ref="C5:D5"/>
    <mergeCell ref="E5:F5"/>
    <mergeCell ref="G5:H5"/>
    <mergeCell ref="M5:N5"/>
    <mergeCell ref="A3:B3"/>
    <mergeCell ref="C3:D3"/>
    <mergeCell ref="E3:F3"/>
    <mergeCell ref="G3:H3"/>
    <mergeCell ref="I3:J3"/>
    <mergeCell ref="K3:L3"/>
    <mergeCell ref="I5:J5"/>
    <mergeCell ref="K5:L5"/>
    <mergeCell ref="A6:B6"/>
    <mergeCell ref="C6:D6"/>
    <mergeCell ref="E6:F6"/>
    <mergeCell ref="G6:H6"/>
    <mergeCell ref="I6:J6"/>
    <mergeCell ref="I7:J7"/>
    <mergeCell ref="K7:L7"/>
    <mergeCell ref="G11:H11"/>
    <mergeCell ref="C11:D11"/>
    <mergeCell ref="E11:F11"/>
    <mergeCell ref="A9:B9"/>
    <mergeCell ref="C9:D9"/>
    <mergeCell ref="E9:F9"/>
    <mergeCell ref="G9:H9"/>
    <mergeCell ref="A8:B8"/>
    <mergeCell ref="C8:D8"/>
    <mergeCell ref="E8:F8"/>
    <mergeCell ref="G8:H8"/>
    <mergeCell ref="K6:L6"/>
    <mergeCell ref="M11:N11"/>
    <mergeCell ref="A12:B12"/>
    <mergeCell ref="C7:D7"/>
    <mergeCell ref="E7:F7"/>
    <mergeCell ref="G7:H7"/>
    <mergeCell ref="M7:N7"/>
    <mergeCell ref="I11:J11"/>
    <mergeCell ref="K11:L11"/>
    <mergeCell ref="G12:H12"/>
    <mergeCell ref="C12:D12"/>
    <mergeCell ref="E12:F12"/>
    <mergeCell ref="M12:N12"/>
    <mergeCell ref="A11:B11"/>
    <mergeCell ref="I9:J9"/>
    <mergeCell ref="K9:L9"/>
    <mergeCell ref="I12:J12"/>
    <mergeCell ref="K12:L12"/>
    <mergeCell ref="A7:B7"/>
    <mergeCell ref="I8:J8"/>
    <mergeCell ref="K8:L8"/>
    <mergeCell ref="M8:N8"/>
    <mergeCell ref="M9:N9"/>
    <mergeCell ref="M13:N13"/>
    <mergeCell ref="A14:B14"/>
    <mergeCell ref="I13:J13"/>
    <mergeCell ref="K13:L13"/>
    <mergeCell ref="G14:H14"/>
    <mergeCell ref="C14:D14"/>
    <mergeCell ref="E14:F14"/>
    <mergeCell ref="M14:N14"/>
    <mergeCell ref="A13:B13"/>
    <mergeCell ref="I14:J14"/>
    <mergeCell ref="K14:L14"/>
    <mergeCell ref="G13:H13"/>
    <mergeCell ref="C13:D13"/>
    <mergeCell ref="E13:F13"/>
    <mergeCell ref="M15:N15"/>
    <mergeCell ref="A17:B17"/>
    <mergeCell ref="I15:J15"/>
    <mergeCell ref="K15:L15"/>
    <mergeCell ref="G17:H17"/>
    <mergeCell ref="C17:D17"/>
    <mergeCell ref="E17:F17"/>
    <mergeCell ref="M17:N17"/>
    <mergeCell ref="A15:B15"/>
    <mergeCell ref="I17:J17"/>
    <mergeCell ref="K17:L17"/>
    <mergeCell ref="G15:H15"/>
    <mergeCell ref="C15:D15"/>
    <mergeCell ref="E15:F15"/>
    <mergeCell ref="M18:N18"/>
    <mergeCell ref="A19:B19"/>
    <mergeCell ref="I18:J18"/>
    <mergeCell ref="K18:L18"/>
    <mergeCell ref="G19:H19"/>
    <mergeCell ref="C19:D19"/>
    <mergeCell ref="E19:F19"/>
    <mergeCell ref="M19:N19"/>
    <mergeCell ref="A18:B18"/>
    <mergeCell ref="I19:J19"/>
    <mergeCell ref="K19:L19"/>
    <mergeCell ref="G18:H18"/>
    <mergeCell ref="C18:D18"/>
    <mergeCell ref="E18:F18"/>
    <mergeCell ref="M20:N20"/>
    <mergeCell ref="A21:B21"/>
    <mergeCell ref="I20:J20"/>
    <mergeCell ref="K20:L20"/>
    <mergeCell ref="G21:H21"/>
    <mergeCell ref="C21:D21"/>
    <mergeCell ref="E21:F21"/>
    <mergeCell ref="M21:N21"/>
    <mergeCell ref="A20:B20"/>
    <mergeCell ref="I21:J21"/>
    <mergeCell ref="K21:L21"/>
    <mergeCell ref="G20:H20"/>
    <mergeCell ref="C20:D20"/>
    <mergeCell ref="E20:F20"/>
    <mergeCell ref="C25:D25"/>
    <mergeCell ref="E25:F25"/>
    <mergeCell ref="M23:N23"/>
    <mergeCell ref="A24:B24"/>
    <mergeCell ref="I23:J23"/>
    <mergeCell ref="I26:J26"/>
    <mergeCell ref="K26:L26"/>
    <mergeCell ref="G24:H24"/>
    <mergeCell ref="C24:D24"/>
    <mergeCell ref="E24:F24"/>
    <mergeCell ref="M24:N24"/>
    <mergeCell ref="A23:B23"/>
    <mergeCell ref="K23:L23"/>
    <mergeCell ref="G23:H23"/>
    <mergeCell ref="C23:D23"/>
    <mergeCell ref="E23:F23"/>
    <mergeCell ref="K31:L31"/>
    <mergeCell ref="M31:N31"/>
    <mergeCell ref="A30:B30"/>
    <mergeCell ref="I24:J24"/>
    <mergeCell ref="I30:J30"/>
    <mergeCell ref="K30:L30"/>
    <mergeCell ref="K25:L25"/>
    <mergeCell ref="K24:L24"/>
    <mergeCell ref="G26:H26"/>
    <mergeCell ref="C26:D26"/>
    <mergeCell ref="E26:F26"/>
    <mergeCell ref="M26:N26"/>
    <mergeCell ref="A25:B25"/>
    <mergeCell ref="M29:N29"/>
    <mergeCell ref="A27:B27"/>
    <mergeCell ref="G27:H27"/>
    <mergeCell ref="C27:D27"/>
    <mergeCell ref="E27:F27"/>
    <mergeCell ref="M25:N25"/>
    <mergeCell ref="A26:B26"/>
    <mergeCell ref="E29:F29"/>
    <mergeCell ref="I25:J25"/>
    <mergeCell ref="M27:N27"/>
    <mergeCell ref="G25:H25"/>
    <mergeCell ref="A29:B29"/>
    <mergeCell ref="E30:F30"/>
    <mergeCell ref="E31:F31"/>
    <mergeCell ref="I27:J27"/>
    <mergeCell ref="I33:J33"/>
    <mergeCell ref="K33:L33"/>
    <mergeCell ref="M33:N33"/>
    <mergeCell ref="A32:B32"/>
    <mergeCell ref="I32:J32"/>
    <mergeCell ref="K32:L32"/>
    <mergeCell ref="K27:L27"/>
    <mergeCell ref="M30:N30"/>
    <mergeCell ref="A31:B31"/>
    <mergeCell ref="E32:F32"/>
    <mergeCell ref="E33:F33"/>
    <mergeCell ref="C29:D29"/>
    <mergeCell ref="G29:H29"/>
    <mergeCell ref="C30:D30"/>
    <mergeCell ref="G30:H30"/>
    <mergeCell ref="C31:D31"/>
    <mergeCell ref="G31:H31"/>
    <mergeCell ref="I29:J29"/>
    <mergeCell ref="K29:L29"/>
    <mergeCell ref="I31:J31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2:D32"/>
    <mergeCell ref="G32:H32"/>
    <mergeCell ref="C33:D33"/>
    <mergeCell ref="G33:H33"/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</mergeCells>
  <conditionalFormatting sqref="C5:D5">
    <cfRule type="expression" dxfId="2078" priority="189">
      <formula>OR(C4="",D4&lt;&gt;"")</formula>
    </cfRule>
  </conditionalFormatting>
  <conditionalFormatting sqref="C4">
    <cfRule type="expression" dxfId="2077" priority="188">
      <formula>OR(C4="",D4&lt;&gt;"")</formula>
    </cfRule>
  </conditionalFormatting>
  <conditionalFormatting sqref="D4">
    <cfRule type="expression" dxfId="2076" priority="187">
      <formula>OR(C4="",D4&lt;&gt;"")</formula>
    </cfRule>
  </conditionalFormatting>
  <conditionalFormatting sqref="C6:D6">
    <cfRule type="expression" dxfId="2075" priority="186">
      <formula>OR(C4="",D4&lt;&gt;"")</formula>
    </cfRule>
  </conditionalFormatting>
  <conditionalFormatting sqref="C7:D7">
    <cfRule type="expression" dxfId="2074" priority="185">
      <formula>OR(C4="",D4&lt;&gt;"")</formula>
    </cfRule>
  </conditionalFormatting>
  <conditionalFormatting sqref="C8:D8">
    <cfRule type="expression" dxfId="2073" priority="184">
      <formula>OR(C4="",D4&lt;&gt;"")</formula>
    </cfRule>
  </conditionalFormatting>
  <conditionalFormatting sqref="C9:D9">
    <cfRule type="expression" dxfId="2072" priority="183">
      <formula>OR(C4="",D4&lt;&gt;"")</formula>
    </cfRule>
  </conditionalFormatting>
  <conditionalFormatting sqref="C11:D11">
    <cfRule type="expression" dxfId="2071" priority="182">
      <formula>OR(C10="",D10&lt;&gt;"")</formula>
    </cfRule>
  </conditionalFormatting>
  <conditionalFormatting sqref="C10">
    <cfRule type="expression" dxfId="2070" priority="181">
      <formula>OR(C10="",D10&lt;&gt;"")</formula>
    </cfRule>
  </conditionalFormatting>
  <conditionalFormatting sqref="D10">
    <cfRule type="expression" dxfId="2069" priority="180">
      <formula>OR(C10="",D10&lt;&gt;"")</formula>
    </cfRule>
  </conditionalFormatting>
  <conditionalFormatting sqref="C12:D12">
    <cfRule type="expression" dxfId="2068" priority="179">
      <formula>OR(C10="",D10&lt;&gt;"")</formula>
    </cfRule>
  </conditionalFormatting>
  <conditionalFormatting sqref="C13:D13">
    <cfRule type="expression" dxfId="2067" priority="178">
      <formula>OR(C10="",D10&lt;&gt;"")</formula>
    </cfRule>
  </conditionalFormatting>
  <conditionalFormatting sqref="C14:D14">
    <cfRule type="expression" dxfId="2066" priority="177">
      <formula>OR(C10="",D10&lt;&gt;"")</formula>
    </cfRule>
  </conditionalFormatting>
  <conditionalFormatting sqref="C15:D15">
    <cfRule type="expression" dxfId="2065" priority="176">
      <formula>OR(C10="",D10&lt;&gt;"")</formula>
    </cfRule>
  </conditionalFormatting>
  <conditionalFormatting sqref="C17:D17">
    <cfRule type="expression" dxfId="2064" priority="175">
      <formula>OR(C16="",D16&lt;&gt;"")</formula>
    </cfRule>
  </conditionalFormatting>
  <conditionalFormatting sqref="C16">
    <cfRule type="expression" dxfId="2063" priority="174">
      <formula>OR(C16="",D16&lt;&gt;"")</formula>
    </cfRule>
  </conditionalFormatting>
  <conditionalFormatting sqref="D16">
    <cfRule type="expression" dxfId="2062" priority="173">
      <formula>OR(C16="",D16&lt;&gt;"")</formula>
    </cfRule>
  </conditionalFormatting>
  <conditionalFormatting sqref="C18:D18">
    <cfRule type="expression" dxfId="2061" priority="172">
      <formula>OR(C16="",D16&lt;&gt;"")</formula>
    </cfRule>
  </conditionalFormatting>
  <conditionalFormatting sqref="C19:D19">
    <cfRule type="expression" dxfId="2060" priority="171">
      <formula>OR(C16="",D16&lt;&gt;"")</formula>
    </cfRule>
  </conditionalFormatting>
  <conditionalFormatting sqref="C20:D20">
    <cfRule type="expression" dxfId="2059" priority="170">
      <formula>OR(C16="",D16&lt;&gt;"")</formula>
    </cfRule>
  </conditionalFormatting>
  <conditionalFormatting sqref="C21:D21">
    <cfRule type="expression" dxfId="2058" priority="169">
      <formula>OR(C16="",D16&lt;&gt;"")</formula>
    </cfRule>
  </conditionalFormatting>
  <conditionalFormatting sqref="C23:D23">
    <cfRule type="expression" dxfId="2057" priority="168">
      <formula>OR(C22="",D22&lt;&gt;"")</formula>
    </cfRule>
  </conditionalFormatting>
  <conditionalFormatting sqref="C22">
    <cfRule type="expression" dxfId="2056" priority="167">
      <formula>OR(C22="",D22&lt;&gt;"")</formula>
    </cfRule>
  </conditionalFormatting>
  <conditionalFormatting sqref="D22">
    <cfRule type="expression" dxfId="2055" priority="166">
      <formula>OR(C22="",D22&lt;&gt;"")</formula>
    </cfRule>
  </conditionalFormatting>
  <conditionalFormatting sqref="C24:D24">
    <cfRule type="expression" dxfId="2054" priority="165">
      <formula>OR(C22="",D22&lt;&gt;"")</formula>
    </cfRule>
  </conditionalFormatting>
  <conditionalFormatting sqref="C25:D25">
    <cfRule type="expression" dxfId="2053" priority="164">
      <formula>OR(C22="",D22&lt;&gt;"")</formula>
    </cfRule>
  </conditionalFormatting>
  <conditionalFormatting sqref="C26:D26">
    <cfRule type="expression" dxfId="2052" priority="163">
      <formula>OR(C22="",D22&lt;&gt;"")</formula>
    </cfRule>
  </conditionalFormatting>
  <conditionalFormatting sqref="C27:D27">
    <cfRule type="expression" dxfId="2051" priority="162">
      <formula>OR(C22="",D22&lt;&gt;"")</formula>
    </cfRule>
  </conditionalFormatting>
  <conditionalFormatting sqref="C29:D29">
    <cfRule type="expression" dxfId="2050" priority="161">
      <formula>OR(C28="",D28&lt;&gt;"")</formula>
    </cfRule>
  </conditionalFormatting>
  <conditionalFormatting sqref="C28">
    <cfRule type="expression" dxfId="2049" priority="160">
      <formula>OR(C28="",D28&lt;&gt;"")</formula>
    </cfRule>
  </conditionalFormatting>
  <conditionalFormatting sqref="D28">
    <cfRule type="expression" dxfId="2048" priority="159">
      <formula>OR(C28="",D28&lt;&gt;"")</formula>
    </cfRule>
  </conditionalFormatting>
  <conditionalFormatting sqref="C30:D30">
    <cfRule type="expression" dxfId="2047" priority="158">
      <formula>OR(C28="",D28&lt;&gt;"")</formula>
    </cfRule>
  </conditionalFormatting>
  <conditionalFormatting sqref="C31:D31">
    <cfRule type="expression" dxfId="2046" priority="157">
      <formula>OR(C28="",D28&lt;&gt;"")</formula>
    </cfRule>
  </conditionalFormatting>
  <conditionalFormatting sqref="C32:D32">
    <cfRule type="expression" dxfId="2045" priority="156">
      <formula>OR(C28="",D28&lt;&gt;"")</formula>
    </cfRule>
  </conditionalFormatting>
  <conditionalFormatting sqref="C33:D33">
    <cfRule type="expression" dxfId="2044" priority="155">
      <formula>OR(C28="",D28&lt;&gt;"")</formula>
    </cfRule>
  </conditionalFormatting>
  <conditionalFormatting sqref="E5:F5">
    <cfRule type="expression" dxfId="2043" priority="154">
      <formula>OR(E4="",F4&lt;&gt;"")</formula>
    </cfRule>
  </conditionalFormatting>
  <conditionalFormatting sqref="E4">
    <cfRule type="expression" dxfId="2042" priority="153">
      <formula>OR(E4="",F4&lt;&gt;"")</formula>
    </cfRule>
  </conditionalFormatting>
  <conditionalFormatting sqref="F4">
    <cfRule type="expression" dxfId="2041" priority="152">
      <formula>OR(E4="",F4&lt;&gt;"")</formula>
    </cfRule>
  </conditionalFormatting>
  <conditionalFormatting sqref="E6:F6">
    <cfRule type="expression" dxfId="2040" priority="151">
      <formula>OR(E4="",F4&lt;&gt;"")</formula>
    </cfRule>
  </conditionalFormatting>
  <conditionalFormatting sqref="E7:F7">
    <cfRule type="expression" dxfId="2039" priority="150">
      <formula>OR(E4="",F4&lt;&gt;"")</formula>
    </cfRule>
  </conditionalFormatting>
  <conditionalFormatting sqref="E8:F8">
    <cfRule type="expression" dxfId="2038" priority="149">
      <formula>OR(E4="",F4&lt;&gt;"")</formula>
    </cfRule>
  </conditionalFormatting>
  <conditionalFormatting sqref="E9:F9">
    <cfRule type="expression" dxfId="2037" priority="148">
      <formula>OR(E4="",F4&lt;&gt;"")</formula>
    </cfRule>
  </conditionalFormatting>
  <conditionalFormatting sqref="E11:F11">
    <cfRule type="expression" dxfId="2036" priority="147">
      <formula>OR(E10="",F10&lt;&gt;"")</formula>
    </cfRule>
  </conditionalFormatting>
  <conditionalFormatting sqref="E10">
    <cfRule type="expression" dxfId="2035" priority="146">
      <formula>OR(E10="",F10&lt;&gt;"")</formula>
    </cfRule>
  </conditionalFormatting>
  <conditionalFormatting sqref="F10">
    <cfRule type="expression" dxfId="2034" priority="145">
      <formula>OR(E10="",F10&lt;&gt;"")</formula>
    </cfRule>
  </conditionalFormatting>
  <conditionalFormatting sqref="E12:F12">
    <cfRule type="expression" dxfId="2033" priority="144">
      <formula>OR(E10="",F10&lt;&gt;"")</formula>
    </cfRule>
  </conditionalFormatting>
  <conditionalFormatting sqref="E13:F13">
    <cfRule type="expression" dxfId="2032" priority="143">
      <formula>OR(E10="",F10&lt;&gt;"")</formula>
    </cfRule>
  </conditionalFormatting>
  <conditionalFormatting sqref="E14:F14">
    <cfRule type="expression" dxfId="2031" priority="142">
      <formula>OR(E10="",F10&lt;&gt;"")</formula>
    </cfRule>
  </conditionalFormatting>
  <conditionalFormatting sqref="E15:F15">
    <cfRule type="expression" dxfId="2030" priority="141">
      <formula>OR(E10="",F10&lt;&gt;"")</formula>
    </cfRule>
  </conditionalFormatting>
  <conditionalFormatting sqref="E17:F17">
    <cfRule type="expression" dxfId="2029" priority="140">
      <formula>OR(E16="",F16&lt;&gt;"")</formula>
    </cfRule>
  </conditionalFormatting>
  <conditionalFormatting sqref="E16">
    <cfRule type="expression" dxfId="2028" priority="139">
      <formula>OR(E16="",F16&lt;&gt;"")</formula>
    </cfRule>
  </conditionalFormatting>
  <conditionalFormatting sqref="F16">
    <cfRule type="expression" dxfId="2027" priority="138">
      <formula>OR(E16="",F16&lt;&gt;"")</formula>
    </cfRule>
  </conditionalFormatting>
  <conditionalFormatting sqref="E18:F18">
    <cfRule type="expression" dxfId="2026" priority="137">
      <formula>OR(E16="",F16&lt;&gt;"")</formula>
    </cfRule>
  </conditionalFormatting>
  <conditionalFormatting sqref="E19:F19">
    <cfRule type="expression" dxfId="2025" priority="136">
      <formula>OR(E16="",F16&lt;&gt;"")</formula>
    </cfRule>
  </conditionalFormatting>
  <conditionalFormatting sqref="E20:F20">
    <cfRule type="expression" dxfId="2024" priority="135">
      <formula>OR(E16="",F16&lt;&gt;"")</formula>
    </cfRule>
  </conditionalFormatting>
  <conditionalFormatting sqref="E21:F21">
    <cfRule type="expression" dxfId="2023" priority="134">
      <formula>OR(E16="",F16&lt;&gt;"")</formula>
    </cfRule>
  </conditionalFormatting>
  <conditionalFormatting sqref="E23:F23">
    <cfRule type="expression" dxfId="2022" priority="133">
      <formula>OR(E22="",F22&lt;&gt;"")</formula>
    </cfRule>
  </conditionalFormatting>
  <conditionalFormatting sqref="E22">
    <cfRule type="expression" dxfId="2021" priority="132">
      <formula>OR(E22="",F22&lt;&gt;"")</formula>
    </cfRule>
  </conditionalFormatting>
  <conditionalFormatting sqref="F22">
    <cfRule type="expression" dxfId="2020" priority="131">
      <formula>OR(E22="",F22&lt;&gt;"")</formula>
    </cfRule>
  </conditionalFormatting>
  <conditionalFormatting sqref="E24:F24">
    <cfRule type="expression" dxfId="2019" priority="130">
      <formula>OR(E22="",F22&lt;&gt;"")</formula>
    </cfRule>
  </conditionalFormatting>
  <conditionalFormatting sqref="E25:F25">
    <cfRule type="expression" dxfId="2018" priority="129">
      <formula>OR(E22="",F22&lt;&gt;"")</formula>
    </cfRule>
  </conditionalFormatting>
  <conditionalFormatting sqref="E26:F26">
    <cfRule type="expression" dxfId="2017" priority="128">
      <formula>OR(E22="",F22&lt;&gt;"")</formula>
    </cfRule>
  </conditionalFormatting>
  <conditionalFormatting sqref="E27:F27">
    <cfRule type="expression" dxfId="2016" priority="127">
      <formula>OR(E22="",F22&lt;&gt;"")</formula>
    </cfRule>
  </conditionalFormatting>
  <conditionalFormatting sqref="E29:F29">
    <cfRule type="expression" dxfId="2015" priority="126">
      <formula>OR(E28="",F28&lt;&gt;"")</formula>
    </cfRule>
  </conditionalFormatting>
  <conditionalFormatting sqref="E28">
    <cfRule type="expression" dxfId="2014" priority="125">
      <formula>OR(E28="",F28&lt;&gt;"")</formula>
    </cfRule>
  </conditionalFormatting>
  <conditionalFormatting sqref="F28">
    <cfRule type="expression" dxfId="2013" priority="124">
      <formula>OR(E28="",F28&lt;&gt;"")</formula>
    </cfRule>
  </conditionalFormatting>
  <conditionalFormatting sqref="E30:F30">
    <cfRule type="expression" dxfId="2012" priority="123">
      <formula>OR(E28="",F28&lt;&gt;"")</formula>
    </cfRule>
  </conditionalFormatting>
  <conditionalFormatting sqref="E31:F31">
    <cfRule type="expression" dxfId="2011" priority="122">
      <formula>OR(E28="",F28&lt;&gt;"")</formula>
    </cfRule>
  </conditionalFormatting>
  <conditionalFormatting sqref="E32:F32">
    <cfRule type="expression" dxfId="2010" priority="121">
      <formula>OR(E28="",F28&lt;&gt;"")</formula>
    </cfRule>
  </conditionalFormatting>
  <conditionalFormatting sqref="E33:F33">
    <cfRule type="expression" dxfId="2009" priority="120">
      <formula>OR(E28="",F28&lt;&gt;"")</formula>
    </cfRule>
  </conditionalFormatting>
  <conditionalFormatting sqref="G5:H5">
    <cfRule type="expression" dxfId="2008" priority="119">
      <formula>OR(G4="",H4&lt;&gt;"")</formula>
    </cfRule>
  </conditionalFormatting>
  <conditionalFormatting sqref="G4">
    <cfRule type="expression" dxfId="2007" priority="118">
      <formula>OR(G4="",H4&lt;&gt;"")</formula>
    </cfRule>
  </conditionalFormatting>
  <conditionalFormatting sqref="H4">
    <cfRule type="expression" dxfId="2006" priority="117">
      <formula>OR(G4="",H4&lt;&gt;"")</formula>
    </cfRule>
  </conditionalFormatting>
  <conditionalFormatting sqref="G6:H6">
    <cfRule type="expression" dxfId="2005" priority="116">
      <formula>OR(G4="",H4&lt;&gt;"")</formula>
    </cfRule>
  </conditionalFormatting>
  <conditionalFormatting sqref="G7:H7">
    <cfRule type="expression" dxfId="2004" priority="115">
      <formula>OR(G4="",H4&lt;&gt;"")</formula>
    </cfRule>
  </conditionalFormatting>
  <conditionalFormatting sqref="G8:H8">
    <cfRule type="expression" dxfId="2003" priority="114">
      <formula>OR(G4="",H4&lt;&gt;"")</formula>
    </cfRule>
  </conditionalFormatting>
  <conditionalFormatting sqref="G9:H9">
    <cfRule type="expression" dxfId="2002" priority="113">
      <formula>OR(G4="",H4&lt;&gt;"")</formula>
    </cfRule>
  </conditionalFormatting>
  <conditionalFormatting sqref="G11:H11">
    <cfRule type="expression" dxfId="2001" priority="112">
      <formula>OR(G10="",H10&lt;&gt;"")</formula>
    </cfRule>
  </conditionalFormatting>
  <conditionalFormatting sqref="G10">
    <cfRule type="expression" dxfId="2000" priority="111">
      <formula>OR(G10="",H10&lt;&gt;"")</formula>
    </cfRule>
  </conditionalFormatting>
  <conditionalFormatting sqref="H10">
    <cfRule type="expression" dxfId="1999" priority="110">
      <formula>OR(G10="",H10&lt;&gt;"")</formula>
    </cfRule>
  </conditionalFormatting>
  <conditionalFormatting sqref="G12:H12">
    <cfRule type="expression" dxfId="1998" priority="109">
      <formula>OR(G10="",H10&lt;&gt;"")</formula>
    </cfRule>
  </conditionalFormatting>
  <conditionalFormatting sqref="G13:H13">
    <cfRule type="expression" dxfId="1997" priority="108">
      <formula>OR(G10="",H10&lt;&gt;"")</formula>
    </cfRule>
  </conditionalFormatting>
  <conditionalFormatting sqref="G14:H14">
    <cfRule type="expression" dxfId="1996" priority="107">
      <formula>OR(G10="",H10&lt;&gt;"")</formula>
    </cfRule>
  </conditionalFormatting>
  <conditionalFormatting sqref="G15:H15">
    <cfRule type="expression" dxfId="1995" priority="106">
      <formula>OR(G10="",H10&lt;&gt;"")</formula>
    </cfRule>
  </conditionalFormatting>
  <conditionalFormatting sqref="G17:H17">
    <cfRule type="expression" dxfId="1994" priority="105">
      <formula>OR(G16="",H16&lt;&gt;"")</formula>
    </cfRule>
  </conditionalFormatting>
  <conditionalFormatting sqref="G16">
    <cfRule type="expression" dxfId="1993" priority="104">
      <formula>OR(G16="",H16&lt;&gt;"")</formula>
    </cfRule>
  </conditionalFormatting>
  <conditionalFormatting sqref="H16">
    <cfRule type="expression" dxfId="1992" priority="103">
      <formula>OR(G16="",H16&lt;&gt;"")</formula>
    </cfRule>
  </conditionalFormatting>
  <conditionalFormatting sqref="G18:H18">
    <cfRule type="expression" dxfId="1991" priority="102">
      <formula>OR(G16="",H16&lt;&gt;"")</formula>
    </cfRule>
  </conditionalFormatting>
  <conditionalFormatting sqref="G19:H19">
    <cfRule type="expression" dxfId="1990" priority="101">
      <formula>OR(G16="",H16&lt;&gt;"")</formula>
    </cfRule>
  </conditionalFormatting>
  <conditionalFormatting sqref="G20:H20">
    <cfRule type="expression" dxfId="1989" priority="100">
      <formula>OR(G16="",H16&lt;&gt;"")</formula>
    </cfRule>
  </conditionalFormatting>
  <conditionalFormatting sqref="G21:H21">
    <cfRule type="expression" dxfId="1988" priority="99">
      <formula>OR(G16="",H16&lt;&gt;"")</formula>
    </cfRule>
  </conditionalFormatting>
  <conditionalFormatting sqref="G23:H23">
    <cfRule type="expression" dxfId="1987" priority="98">
      <formula>OR(G22="",H22&lt;&gt;"")</formula>
    </cfRule>
  </conditionalFormatting>
  <conditionalFormatting sqref="G22">
    <cfRule type="expression" dxfId="1986" priority="97">
      <formula>OR(G22="",H22&lt;&gt;"")</formula>
    </cfRule>
  </conditionalFormatting>
  <conditionalFormatting sqref="H22">
    <cfRule type="expression" dxfId="1985" priority="96">
      <formula>OR(G22="",H22&lt;&gt;"")</formula>
    </cfRule>
  </conditionalFormatting>
  <conditionalFormatting sqref="G24:H24">
    <cfRule type="expression" dxfId="1984" priority="95">
      <formula>OR(G22="",H22&lt;&gt;"")</formula>
    </cfRule>
  </conditionalFormatting>
  <conditionalFormatting sqref="G25:H25">
    <cfRule type="expression" dxfId="1983" priority="94">
      <formula>OR(G22="",H22&lt;&gt;"")</formula>
    </cfRule>
  </conditionalFormatting>
  <conditionalFormatting sqref="G26:H26">
    <cfRule type="expression" dxfId="1982" priority="93">
      <formula>OR(G22="",H22&lt;&gt;"")</formula>
    </cfRule>
  </conditionalFormatting>
  <conditionalFormatting sqref="G27:H27">
    <cfRule type="expression" dxfId="1981" priority="92">
      <formula>OR(G22="",H22&lt;&gt;"")</formula>
    </cfRule>
  </conditionalFormatting>
  <conditionalFormatting sqref="G29:H29">
    <cfRule type="expression" dxfId="1980" priority="91">
      <formula>OR(G28="",H28&lt;&gt;"")</formula>
    </cfRule>
  </conditionalFormatting>
  <conditionalFormatting sqref="G28">
    <cfRule type="expression" dxfId="1979" priority="90">
      <formula>OR(G28="",H28&lt;&gt;"")</formula>
    </cfRule>
  </conditionalFormatting>
  <conditionalFormatting sqref="H28">
    <cfRule type="expression" dxfId="1978" priority="89">
      <formula>OR(G28="",H28&lt;&gt;"")</formula>
    </cfRule>
  </conditionalFormatting>
  <conditionalFormatting sqref="G30:H30">
    <cfRule type="expression" dxfId="1977" priority="88">
      <formula>OR(G28="",H28&lt;&gt;"")</formula>
    </cfRule>
  </conditionalFormatting>
  <conditionalFormatting sqref="G31:H31">
    <cfRule type="expression" dxfId="1976" priority="87">
      <formula>OR(G28="",H28&lt;&gt;"")</formula>
    </cfRule>
  </conditionalFormatting>
  <conditionalFormatting sqref="G32:H32">
    <cfRule type="expression" dxfId="1975" priority="86">
      <formula>OR(G28="",H28&lt;&gt;"")</formula>
    </cfRule>
  </conditionalFormatting>
  <conditionalFormatting sqref="G33:H33">
    <cfRule type="expression" dxfId="1974" priority="85">
      <formula>OR(G28="",H28&lt;&gt;"")</formula>
    </cfRule>
  </conditionalFormatting>
  <conditionalFormatting sqref="I5:J5">
    <cfRule type="expression" dxfId="1973" priority="84">
      <formula>OR(I4="",J4&lt;&gt;"")</formula>
    </cfRule>
  </conditionalFormatting>
  <conditionalFormatting sqref="I4">
    <cfRule type="expression" dxfId="1972" priority="83">
      <formula>OR(I4="",J4&lt;&gt;"")</formula>
    </cfRule>
  </conditionalFormatting>
  <conditionalFormatting sqref="J4">
    <cfRule type="expression" dxfId="1971" priority="82">
      <formula>OR(I4="",J4&lt;&gt;"")</formula>
    </cfRule>
  </conditionalFormatting>
  <conditionalFormatting sqref="I6:J6">
    <cfRule type="expression" dxfId="1970" priority="81">
      <formula>OR(I4="",J4&lt;&gt;"")</formula>
    </cfRule>
  </conditionalFormatting>
  <conditionalFormatting sqref="I7:J7">
    <cfRule type="expression" dxfId="1969" priority="80">
      <formula>OR(I4="",J4&lt;&gt;"")</formula>
    </cfRule>
  </conditionalFormatting>
  <conditionalFormatting sqref="I8:J8">
    <cfRule type="expression" dxfId="1968" priority="79">
      <formula>OR(I4="",J4&lt;&gt;"")</formula>
    </cfRule>
  </conditionalFormatting>
  <conditionalFormatting sqref="I9:J9">
    <cfRule type="expression" dxfId="1967" priority="78">
      <formula>OR(I4="",J4&lt;&gt;"")</formula>
    </cfRule>
  </conditionalFormatting>
  <conditionalFormatting sqref="I11:J11">
    <cfRule type="expression" dxfId="1966" priority="77">
      <formula>OR(I10="",J10&lt;&gt;"")</formula>
    </cfRule>
  </conditionalFormatting>
  <conditionalFormatting sqref="I10">
    <cfRule type="expression" dxfId="1965" priority="76">
      <formula>OR(I10="",J10&lt;&gt;"")</formula>
    </cfRule>
  </conditionalFormatting>
  <conditionalFormatting sqref="J10">
    <cfRule type="expression" dxfId="1964" priority="75">
      <formula>OR(I10="",J10&lt;&gt;"")</formula>
    </cfRule>
  </conditionalFormatting>
  <conditionalFormatting sqref="I12:J12">
    <cfRule type="expression" dxfId="1963" priority="74">
      <formula>OR(I10="",J10&lt;&gt;"")</formula>
    </cfRule>
  </conditionalFormatting>
  <conditionalFormatting sqref="I13:J13">
    <cfRule type="expression" dxfId="1962" priority="73">
      <formula>OR(I10="",J10&lt;&gt;"")</formula>
    </cfRule>
  </conditionalFormatting>
  <conditionalFormatting sqref="I14:J14">
    <cfRule type="expression" dxfId="1961" priority="72">
      <formula>OR(I10="",J10&lt;&gt;"")</formula>
    </cfRule>
  </conditionalFormatting>
  <conditionalFormatting sqref="I15:J15">
    <cfRule type="expression" dxfId="1960" priority="71">
      <formula>OR(I10="",J10&lt;&gt;"")</formula>
    </cfRule>
  </conditionalFormatting>
  <conditionalFormatting sqref="I17:J17">
    <cfRule type="expression" dxfId="1959" priority="70">
      <formula>OR(I16="",J16&lt;&gt;"")</formula>
    </cfRule>
  </conditionalFormatting>
  <conditionalFormatting sqref="I16">
    <cfRule type="expression" dxfId="1958" priority="69">
      <formula>OR(I16="",J16&lt;&gt;"")</formula>
    </cfRule>
  </conditionalFormatting>
  <conditionalFormatting sqref="J16">
    <cfRule type="expression" dxfId="1957" priority="68">
      <formula>OR(I16="",J16&lt;&gt;"")</formula>
    </cfRule>
  </conditionalFormatting>
  <conditionalFormatting sqref="I18:J18">
    <cfRule type="expression" dxfId="1956" priority="67">
      <formula>OR(I16="",J16&lt;&gt;"")</formula>
    </cfRule>
  </conditionalFormatting>
  <conditionalFormatting sqref="I19:J19">
    <cfRule type="expression" dxfId="1955" priority="66">
      <formula>OR(I16="",J16&lt;&gt;"")</formula>
    </cfRule>
  </conditionalFormatting>
  <conditionalFormatting sqref="I20:J20">
    <cfRule type="expression" dxfId="1954" priority="65">
      <formula>OR(I16="",J16&lt;&gt;"")</formula>
    </cfRule>
  </conditionalFormatting>
  <conditionalFormatting sqref="I21:J21">
    <cfRule type="expression" dxfId="1953" priority="64">
      <formula>OR(I16="",J16&lt;&gt;"")</formula>
    </cfRule>
  </conditionalFormatting>
  <conditionalFormatting sqref="I23:J23">
    <cfRule type="expression" dxfId="1952" priority="63">
      <formula>OR(I22="",J22&lt;&gt;"")</formula>
    </cfRule>
  </conditionalFormatting>
  <conditionalFormatting sqref="I22">
    <cfRule type="expression" dxfId="1951" priority="62">
      <formula>OR(I22="",J22&lt;&gt;"")</formula>
    </cfRule>
  </conditionalFormatting>
  <conditionalFormatting sqref="J22">
    <cfRule type="expression" dxfId="1950" priority="61">
      <formula>OR(I22="",J22&lt;&gt;"")</formula>
    </cfRule>
  </conditionalFormatting>
  <conditionalFormatting sqref="I24:J24">
    <cfRule type="expression" dxfId="1949" priority="60">
      <formula>OR(I22="",J22&lt;&gt;"")</formula>
    </cfRule>
  </conditionalFormatting>
  <conditionalFormatting sqref="I25:J25">
    <cfRule type="expression" dxfId="1948" priority="59">
      <formula>OR(I22="",J22&lt;&gt;"")</formula>
    </cfRule>
  </conditionalFormatting>
  <conditionalFormatting sqref="I26:J26">
    <cfRule type="expression" dxfId="1947" priority="58">
      <formula>OR(I22="",J22&lt;&gt;"")</formula>
    </cfRule>
  </conditionalFormatting>
  <conditionalFormatting sqref="I27:J27">
    <cfRule type="expression" dxfId="1946" priority="57">
      <formula>OR(I22="",J22&lt;&gt;"")</formula>
    </cfRule>
  </conditionalFormatting>
  <conditionalFormatting sqref="I29:J29">
    <cfRule type="expression" dxfId="1945" priority="56">
      <formula>OR(I28="",J28&lt;&gt;"")</formula>
    </cfRule>
  </conditionalFormatting>
  <conditionalFormatting sqref="I28">
    <cfRule type="expression" dxfId="1944" priority="55">
      <formula>OR(I28="",J28&lt;&gt;"")</formula>
    </cfRule>
  </conditionalFormatting>
  <conditionalFormatting sqref="J28">
    <cfRule type="expression" dxfId="1943" priority="54">
      <formula>OR(I28="",J28&lt;&gt;"")</formula>
    </cfRule>
  </conditionalFormatting>
  <conditionalFormatting sqref="I30:J30">
    <cfRule type="expression" dxfId="1942" priority="53">
      <formula>OR(I28="",J28&lt;&gt;"")</formula>
    </cfRule>
  </conditionalFormatting>
  <conditionalFormatting sqref="I31:J31">
    <cfRule type="expression" dxfId="1941" priority="52">
      <formula>OR(I28="",J28&lt;&gt;"")</formula>
    </cfRule>
  </conditionalFormatting>
  <conditionalFormatting sqref="I32:J32">
    <cfRule type="expression" dxfId="1940" priority="51">
      <formula>OR(I28="",J28&lt;&gt;"")</formula>
    </cfRule>
  </conditionalFormatting>
  <conditionalFormatting sqref="I33:J33">
    <cfRule type="expression" dxfId="1939" priority="50">
      <formula>OR(I28="",J28&lt;&gt;"")</formula>
    </cfRule>
  </conditionalFormatting>
  <conditionalFormatting sqref="K5:L5">
    <cfRule type="expression" dxfId="1938" priority="49">
      <formula>OR(K4="",L4&lt;&gt;"")</formula>
    </cfRule>
  </conditionalFormatting>
  <conditionalFormatting sqref="K4">
    <cfRule type="expression" dxfId="1937" priority="48">
      <formula>OR(K4="",L4&lt;&gt;"")</formula>
    </cfRule>
  </conditionalFormatting>
  <conditionalFormatting sqref="L4">
    <cfRule type="expression" dxfId="1936" priority="47">
      <formula>OR(K4="",L4&lt;&gt;"")</formula>
    </cfRule>
  </conditionalFormatting>
  <conditionalFormatting sqref="K6:L6">
    <cfRule type="expression" dxfId="1935" priority="46">
      <formula>OR(K4="",L4&lt;&gt;"")</formula>
    </cfRule>
  </conditionalFormatting>
  <conditionalFormatting sqref="K7:L7">
    <cfRule type="expression" dxfId="1934" priority="45">
      <formula>OR(K4="",L4&lt;&gt;"")</formula>
    </cfRule>
  </conditionalFormatting>
  <conditionalFormatting sqref="K8:L8">
    <cfRule type="expression" dxfId="1933" priority="44">
      <formula>OR(K4="",L4&lt;&gt;"")</formula>
    </cfRule>
  </conditionalFormatting>
  <conditionalFormatting sqref="K9:L9">
    <cfRule type="expression" dxfId="1932" priority="43">
      <formula>OR(K4="",L4&lt;&gt;"")</formula>
    </cfRule>
  </conditionalFormatting>
  <conditionalFormatting sqref="K11:L11">
    <cfRule type="expression" dxfId="1931" priority="42">
      <formula>OR(K10="",L10&lt;&gt;"")</formula>
    </cfRule>
  </conditionalFormatting>
  <conditionalFormatting sqref="K10">
    <cfRule type="expression" dxfId="1930" priority="41">
      <formula>OR(K10="",L10&lt;&gt;"")</formula>
    </cfRule>
  </conditionalFormatting>
  <conditionalFormatting sqref="L10">
    <cfRule type="expression" dxfId="1929" priority="40">
      <formula>OR(K10="",L10&lt;&gt;"")</formula>
    </cfRule>
  </conditionalFormatting>
  <conditionalFormatting sqref="K12:L12">
    <cfRule type="expression" dxfId="1928" priority="39">
      <formula>OR(K10="",L10&lt;&gt;"")</formula>
    </cfRule>
  </conditionalFormatting>
  <conditionalFormatting sqref="K13:L13">
    <cfRule type="expression" dxfId="1927" priority="38">
      <formula>OR(K10="",L10&lt;&gt;"")</formula>
    </cfRule>
  </conditionalFormatting>
  <conditionalFormatting sqref="K14:L14">
    <cfRule type="expression" dxfId="1926" priority="37">
      <formula>OR(K10="",L10&lt;&gt;"")</formula>
    </cfRule>
  </conditionalFormatting>
  <conditionalFormatting sqref="K15:L15">
    <cfRule type="expression" dxfId="1925" priority="36">
      <formula>OR(K10="",L10&lt;&gt;"")</formula>
    </cfRule>
  </conditionalFormatting>
  <conditionalFormatting sqref="K17:L17">
    <cfRule type="expression" dxfId="1924" priority="35">
      <formula>OR(K16="",L16&lt;&gt;"")</formula>
    </cfRule>
  </conditionalFormatting>
  <conditionalFormatting sqref="K16">
    <cfRule type="expression" dxfId="1923" priority="34">
      <formula>OR(K16="",L16&lt;&gt;"")</formula>
    </cfRule>
  </conditionalFormatting>
  <conditionalFormatting sqref="L16">
    <cfRule type="expression" dxfId="1922" priority="33">
      <formula>OR(K16="",L16&lt;&gt;"")</formula>
    </cfRule>
  </conditionalFormatting>
  <conditionalFormatting sqref="K18:L18">
    <cfRule type="expression" dxfId="1921" priority="32">
      <formula>OR(K16="",L16&lt;&gt;"")</formula>
    </cfRule>
  </conditionalFormatting>
  <conditionalFormatting sqref="K19:L19">
    <cfRule type="expression" dxfId="1920" priority="31">
      <formula>OR(K16="",L16&lt;&gt;"")</formula>
    </cfRule>
  </conditionalFormatting>
  <conditionalFormatting sqref="K20:L20">
    <cfRule type="expression" dxfId="1919" priority="30">
      <formula>OR(K16="",L16&lt;&gt;"")</formula>
    </cfRule>
  </conditionalFormatting>
  <conditionalFormatting sqref="K21:L21">
    <cfRule type="expression" dxfId="1918" priority="29">
      <formula>OR(K16="",L16&lt;&gt;"")</formula>
    </cfRule>
  </conditionalFormatting>
  <conditionalFormatting sqref="K23:L23">
    <cfRule type="expression" dxfId="1917" priority="28">
      <formula>OR(K22="",L22&lt;&gt;"")</formula>
    </cfRule>
  </conditionalFormatting>
  <conditionalFormatting sqref="K22">
    <cfRule type="expression" dxfId="1916" priority="27">
      <formula>OR(K22="",L22&lt;&gt;"")</formula>
    </cfRule>
  </conditionalFormatting>
  <conditionalFormatting sqref="L22">
    <cfRule type="expression" dxfId="1915" priority="26">
      <formula>OR(K22="",L22&lt;&gt;"")</formula>
    </cfRule>
  </conditionalFormatting>
  <conditionalFormatting sqref="K24:L24">
    <cfRule type="expression" dxfId="1914" priority="25">
      <formula>OR(K22="",L22&lt;&gt;"")</formula>
    </cfRule>
  </conditionalFormatting>
  <conditionalFormatting sqref="K25:L25">
    <cfRule type="expression" dxfId="1913" priority="24">
      <formula>OR(K22="",L22&lt;&gt;"")</formula>
    </cfRule>
  </conditionalFormatting>
  <conditionalFormatting sqref="K26:L26">
    <cfRule type="expression" dxfId="1912" priority="23">
      <formula>OR(K22="",L22&lt;&gt;"")</formula>
    </cfRule>
  </conditionalFormatting>
  <conditionalFormatting sqref="K27:L27">
    <cfRule type="expression" dxfId="1911" priority="22">
      <formula>OR(K22="",L22&lt;&gt;"")</formula>
    </cfRule>
  </conditionalFormatting>
  <conditionalFormatting sqref="K29:L29">
    <cfRule type="expression" dxfId="1910" priority="21">
      <formula>OR(K28="",L28&lt;&gt;"")</formula>
    </cfRule>
  </conditionalFormatting>
  <conditionalFormatting sqref="K28">
    <cfRule type="expression" dxfId="1909" priority="20">
      <formula>OR(K28="",L28&lt;&gt;"")</formula>
    </cfRule>
  </conditionalFormatting>
  <conditionalFormatting sqref="L28">
    <cfRule type="expression" dxfId="1908" priority="19">
      <formula>OR(K28="",L28&lt;&gt;"")</formula>
    </cfRule>
  </conditionalFormatting>
  <conditionalFormatting sqref="K30:L30">
    <cfRule type="expression" dxfId="1907" priority="18">
      <formula>OR(K28="",L28&lt;&gt;"")</formula>
    </cfRule>
  </conditionalFormatting>
  <conditionalFormatting sqref="K31:L31">
    <cfRule type="expression" dxfId="1906" priority="17">
      <formula>OR(K28="",L28&lt;&gt;"")</formula>
    </cfRule>
  </conditionalFormatting>
  <conditionalFormatting sqref="K32:L32">
    <cfRule type="expression" dxfId="1905" priority="16">
      <formula>OR(K28="",L28&lt;&gt;"")</formula>
    </cfRule>
  </conditionalFormatting>
  <conditionalFormatting sqref="K33:L33">
    <cfRule type="expression" dxfId="1904" priority="15">
      <formula>OR(K28="",L28&lt;&gt;"")</formula>
    </cfRule>
  </conditionalFormatting>
  <conditionalFormatting sqref="C35:D35">
    <cfRule type="expression" dxfId="1903" priority="14">
      <formula>OR(C34="",D34&lt;&gt;"")</formula>
    </cfRule>
  </conditionalFormatting>
  <conditionalFormatting sqref="C34">
    <cfRule type="expression" dxfId="1902" priority="13">
      <formula>OR(C34="",D34&lt;&gt;"")</formula>
    </cfRule>
  </conditionalFormatting>
  <conditionalFormatting sqref="D34">
    <cfRule type="expression" dxfId="1901" priority="12">
      <formula>OR(C34="",D34&lt;&gt;"")</formula>
    </cfRule>
  </conditionalFormatting>
  <conditionalFormatting sqref="C36:D36">
    <cfRule type="expression" dxfId="1900" priority="11">
      <formula>OR(C34="",D34&lt;&gt;"")</formula>
    </cfRule>
  </conditionalFormatting>
  <conditionalFormatting sqref="C37:D37">
    <cfRule type="expression" dxfId="1899" priority="10">
      <formula>OR(C34="",D34&lt;&gt;"")</formula>
    </cfRule>
  </conditionalFormatting>
  <conditionalFormatting sqref="C38:D38">
    <cfRule type="expression" dxfId="1898" priority="9">
      <formula>OR(C34="",D34&lt;&gt;"")</formula>
    </cfRule>
  </conditionalFormatting>
  <conditionalFormatting sqref="C39:D39">
    <cfRule type="expression" dxfId="1897" priority="8">
      <formula>OR(C34="",D34&lt;&gt;"")</formula>
    </cfRule>
  </conditionalFormatting>
  <conditionalFormatting sqref="C29:D29">
    <cfRule type="expression" dxfId="1896" priority="7">
      <formula>OR(C28="",D28&lt;&gt;"")</formula>
    </cfRule>
  </conditionalFormatting>
  <conditionalFormatting sqref="C28">
    <cfRule type="expression" dxfId="1895" priority="6">
      <formula>OR(C28="",D28&lt;&gt;"")</formula>
    </cfRule>
  </conditionalFormatting>
  <conditionalFormatting sqref="D28">
    <cfRule type="expression" dxfId="1894" priority="5">
      <formula>OR(C28="",D28&lt;&gt;"")</formula>
    </cfRule>
  </conditionalFormatting>
  <conditionalFormatting sqref="C30:D30">
    <cfRule type="expression" dxfId="1893" priority="4">
      <formula>OR(C28="",D28&lt;&gt;"")</formula>
    </cfRule>
  </conditionalFormatting>
  <conditionalFormatting sqref="C31:D31">
    <cfRule type="expression" dxfId="1892" priority="3">
      <formula>OR(C28="",D28&lt;&gt;"")</formula>
    </cfRule>
  </conditionalFormatting>
  <conditionalFormatting sqref="C32:D32">
    <cfRule type="expression" dxfId="1891" priority="2">
      <formula>OR(C28="",D28&lt;&gt;"")</formula>
    </cfRule>
  </conditionalFormatting>
  <conditionalFormatting sqref="C33:D33">
    <cfRule type="expression" dxfId="1890" priority="1">
      <formula>OR(C28="",D28&lt;&gt;"")</formula>
    </cfRule>
  </conditionalFormatting>
  <printOptions horizontalCentered="1"/>
  <pageMargins left="0.5" right="0.5" top="0.25" bottom="0.25" header="0.25" footer="0.2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O39"/>
  <sheetViews>
    <sheetView showGridLines="0" workbookViewId="0"/>
  </sheetViews>
  <sheetFormatPr baseColWidth="10" defaultColWidth="9.140625" defaultRowHeight="12.7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>
      <c r="A1" s="1" t="s">
        <v>2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>
      <c r="A2" s="11">
        <f>Fêtes!L7</f>
        <v>42278</v>
      </c>
      <c r="B2" s="10"/>
      <c r="C2" s="9" t="str">
        <f>PROPER(TEXT(A2,"mmmm aaaa"))</f>
        <v>Octobre 2015</v>
      </c>
      <c r="D2" s="7"/>
      <c r="E2" s="7"/>
      <c r="F2" s="7"/>
      <c r="G2" s="7"/>
      <c r="H2" s="7"/>
      <c r="I2" s="8"/>
      <c r="J2" s="8"/>
      <c r="K2" s="8"/>
      <c r="L2" s="8"/>
      <c r="M2" s="3"/>
      <c r="N2" s="3"/>
    </row>
    <row r="3" spans="1:15" ht="15.75">
      <c r="A3" s="77" t="s">
        <v>3</v>
      </c>
      <c r="B3" s="77"/>
      <c r="C3" s="82" t="s">
        <v>4</v>
      </c>
      <c r="D3" s="82"/>
      <c r="E3" s="82" t="s">
        <v>5</v>
      </c>
      <c r="F3" s="82"/>
      <c r="G3" s="82" t="s">
        <v>6</v>
      </c>
      <c r="H3" s="82"/>
      <c r="I3" s="82" t="s">
        <v>7</v>
      </c>
      <c r="J3" s="82"/>
      <c r="K3" s="82" t="s">
        <v>8</v>
      </c>
      <c r="L3" s="82"/>
      <c r="M3" s="77" t="s">
        <v>9</v>
      </c>
      <c r="N3" s="77"/>
    </row>
    <row r="4" spans="1:15" ht="18">
      <c r="A4" s="4" t="str">
        <f>IF(TEXT($A$2,"jjjj")=A$3,$A$2,"")</f>
        <v/>
      </c>
      <c r="B4" s="30" t="str">
        <f>IF(A4="","",IFERROR(VLOOKUP(A4,Fêtes!$F$5:$G$30,2,FALSE),""))</f>
        <v/>
      </c>
      <c r="C4" s="5" t="str">
        <f>IF(TEXT($A$2,"jjjj")=C$3,$A$2,IF(A4="","",A4+1))</f>
        <v/>
      </c>
      <c r="D4" s="31" t="str">
        <f>IF(C4="","",IFERROR(VLOOKUP(C4,Fêtes!$F$5:$G$30,2,FALSE),""))</f>
        <v/>
      </c>
      <c r="E4" s="5" t="str">
        <f>IF(TEXT($A$2,"jjjj")=E$3,$A$2,IF(C4="","",C4+1))</f>
        <v/>
      </c>
      <c r="F4" s="31" t="str">
        <f>IF(E4="","",IFERROR(VLOOKUP(E4,Fêtes!$F$5:$G$30,2,FALSE),""))</f>
        <v/>
      </c>
      <c r="G4" s="5" t="str">
        <f>IF(TEXT($A$2,"jjjj")=G$3,$A$2,IF(E4="","",E4+1))</f>
        <v/>
      </c>
      <c r="H4" s="31" t="str">
        <f>IF(G4="","",IFERROR(VLOOKUP(G4,Fêtes!$F$5:$G$30,2,FALSE),""))</f>
        <v/>
      </c>
      <c r="I4" s="5">
        <f>IF(TEXT($A$2,"jjjj")=I$3,$A$2,IF(G4="","",G4+1))</f>
        <v>42278</v>
      </c>
      <c r="J4" s="31" t="str">
        <f>IF(I4="","",IFERROR(VLOOKUP(I4,Fêtes!$F$5:$G$30,2,FALSE),""))</f>
        <v/>
      </c>
      <c r="K4" s="5">
        <f>IF(TEXT($A$2,"jjjj")=K$3,$A$2,IF(I4="","",I4+1))</f>
        <v>42279</v>
      </c>
      <c r="L4" s="31" t="str">
        <f>IF(K4="","",IFERROR(VLOOKUP(K4,Fêtes!$F$5:$G$30,2,FALSE),""))</f>
        <v/>
      </c>
      <c r="M4" s="4">
        <f>IF(TEXT($A$2,"jjjj")=M$3,$A$2,IF(K4="","",K4+1))</f>
        <v>42280</v>
      </c>
      <c r="N4" s="30" t="str">
        <f>IF(M4="","",IFERROR(VLOOKUP(M4,Fêtes!$F$5:$G$30,2,FALSE),""))</f>
        <v/>
      </c>
    </row>
    <row r="5" spans="1:15">
      <c r="A5" s="78"/>
      <c r="B5" s="79"/>
      <c r="C5" s="80"/>
      <c r="D5" s="81"/>
      <c r="E5" s="80"/>
      <c r="F5" s="81"/>
      <c r="G5" s="80"/>
      <c r="H5" s="81"/>
      <c r="I5" s="80"/>
      <c r="J5" s="81"/>
      <c r="K5" s="80"/>
      <c r="L5" s="81"/>
      <c r="M5" s="78"/>
      <c r="N5" s="79"/>
    </row>
    <row r="6" spans="1:15">
      <c r="A6" s="78"/>
      <c r="B6" s="79"/>
      <c r="C6" s="80"/>
      <c r="D6" s="81"/>
      <c r="E6" s="80"/>
      <c r="F6" s="81"/>
      <c r="G6" s="80"/>
      <c r="H6" s="81"/>
      <c r="I6" s="80"/>
      <c r="J6" s="81"/>
      <c r="K6" s="80"/>
      <c r="L6" s="81"/>
      <c r="M6" s="78"/>
      <c r="N6" s="79"/>
    </row>
    <row r="7" spans="1:15">
      <c r="A7" s="78"/>
      <c r="B7" s="79"/>
      <c r="C7" s="80"/>
      <c r="D7" s="81"/>
      <c r="E7" s="80"/>
      <c r="F7" s="81"/>
      <c r="G7" s="80"/>
      <c r="H7" s="81"/>
      <c r="I7" s="80"/>
      <c r="J7" s="81"/>
      <c r="K7" s="80"/>
      <c r="L7" s="81"/>
      <c r="M7" s="78"/>
      <c r="N7" s="79"/>
    </row>
    <row r="8" spans="1:15">
      <c r="A8" s="78"/>
      <c r="B8" s="79"/>
      <c r="C8" s="80"/>
      <c r="D8" s="81"/>
      <c r="E8" s="80"/>
      <c r="F8" s="81"/>
      <c r="G8" s="80"/>
      <c r="H8" s="81"/>
      <c r="I8" s="80"/>
      <c r="J8" s="81"/>
      <c r="K8" s="80"/>
      <c r="L8" s="81"/>
      <c r="M8" s="78"/>
      <c r="N8" s="79"/>
    </row>
    <row r="9" spans="1:15">
      <c r="A9" s="83" t="s">
        <v>0</v>
      </c>
      <c r="B9" s="84"/>
      <c r="C9" s="85"/>
      <c r="D9" s="86"/>
      <c r="E9" s="85" t="s">
        <v>0</v>
      </c>
      <c r="F9" s="86"/>
      <c r="G9" s="85" t="s">
        <v>0</v>
      </c>
      <c r="H9" s="86"/>
      <c r="I9" s="85" t="s">
        <v>0</v>
      </c>
      <c r="J9" s="86"/>
      <c r="K9" s="85" t="s">
        <v>0</v>
      </c>
      <c r="L9" s="86"/>
      <c r="M9" s="83" t="s">
        <v>0</v>
      </c>
      <c r="N9" s="84"/>
    </row>
    <row r="10" spans="1:15" ht="18">
      <c r="A10" s="4">
        <f>M4+1</f>
        <v>42281</v>
      </c>
      <c r="B10" s="30" t="str">
        <f>IF(A10="","",IFERROR(VLOOKUP(A10,Fêtes!$F$5:$G$30,2,FALSE),""))</f>
        <v/>
      </c>
      <c r="C10" s="5">
        <f>A10+1</f>
        <v>42282</v>
      </c>
      <c r="D10" s="31" t="str">
        <f>IF(C10="","",IFERROR(VLOOKUP(C10,Fêtes!$F$5:$G$30,2,FALSE),""))</f>
        <v/>
      </c>
      <c r="E10" s="5">
        <f>C10+1</f>
        <v>42283</v>
      </c>
      <c r="F10" s="31" t="str">
        <f>IF(E10="","",IFERROR(VLOOKUP(E10,Fêtes!$F$5:$G$30,2,FALSE),""))</f>
        <v/>
      </c>
      <c r="G10" s="5">
        <f>E10+1</f>
        <v>42284</v>
      </c>
      <c r="H10" s="31" t="str">
        <f>IF(G10="","",IFERROR(VLOOKUP(G10,Fêtes!$F$5:$G$30,2,FALSE),""))</f>
        <v/>
      </c>
      <c r="I10" s="5">
        <f>G10+1</f>
        <v>42285</v>
      </c>
      <c r="J10" s="31" t="str">
        <f>IF(I10="","",IFERROR(VLOOKUP(I10,Fêtes!$F$5:$G$30,2,FALSE),""))</f>
        <v/>
      </c>
      <c r="K10" s="5">
        <f>I10+1</f>
        <v>42286</v>
      </c>
      <c r="L10" s="31" t="str">
        <f>IF(K10="","",IFERROR(VLOOKUP(K10,Fêtes!$F$5:$G$30,2,FALSE),""))</f>
        <v/>
      </c>
      <c r="M10" s="4">
        <f>K10+1</f>
        <v>42287</v>
      </c>
      <c r="N10" s="30" t="str">
        <f>IF(M10="","",IFERROR(VLOOKUP(M10,Fêtes!$F$5:$G$30,2,FALSE),""))</f>
        <v/>
      </c>
    </row>
    <row r="11" spans="1:15">
      <c r="A11" s="78" t="s">
        <v>0</v>
      </c>
      <c r="B11" s="79"/>
      <c r="C11" s="80"/>
      <c r="D11" s="81"/>
      <c r="E11" s="80"/>
      <c r="F11" s="81"/>
      <c r="G11" s="80"/>
      <c r="H11" s="81"/>
      <c r="I11" s="80"/>
      <c r="J11" s="81"/>
      <c r="K11" s="80"/>
      <c r="L11" s="81"/>
      <c r="M11" s="78" t="s">
        <v>0</v>
      </c>
      <c r="N11" s="79"/>
    </row>
    <row r="12" spans="1:15">
      <c r="A12" s="78" t="s">
        <v>0</v>
      </c>
      <c r="B12" s="79"/>
      <c r="C12" s="80"/>
      <c r="D12" s="81"/>
      <c r="E12" s="80"/>
      <c r="F12" s="81"/>
      <c r="G12" s="80"/>
      <c r="H12" s="81"/>
      <c r="I12" s="80"/>
      <c r="J12" s="81"/>
      <c r="K12" s="80"/>
      <c r="L12" s="81"/>
      <c r="M12" s="78" t="s">
        <v>0</v>
      </c>
      <c r="N12" s="79"/>
    </row>
    <row r="13" spans="1:15">
      <c r="A13" s="78" t="s">
        <v>0</v>
      </c>
      <c r="B13" s="79"/>
      <c r="C13" s="80"/>
      <c r="D13" s="81"/>
      <c r="E13" s="80"/>
      <c r="F13" s="81"/>
      <c r="G13" s="80"/>
      <c r="H13" s="81"/>
      <c r="I13" s="80"/>
      <c r="J13" s="81"/>
      <c r="K13" s="80"/>
      <c r="L13" s="81"/>
      <c r="M13" s="78" t="s">
        <v>0</v>
      </c>
      <c r="N13" s="79"/>
    </row>
    <row r="14" spans="1:15">
      <c r="A14" s="78" t="s">
        <v>0</v>
      </c>
      <c r="B14" s="79"/>
      <c r="C14" s="80"/>
      <c r="D14" s="81"/>
      <c r="E14" s="80"/>
      <c r="F14" s="81"/>
      <c r="G14" s="80"/>
      <c r="H14" s="81"/>
      <c r="I14" s="80"/>
      <c r="J14" s="81"/>
      <c r="K14" s="80"/>
      <c r="L14" s="81"/>
      <c r="M14" s="78" t="s">
        <v>0</v>
      </c>
      <c r="N14" s="79"/>
    </row>
    <row r="15" spans="1:15">
      <c r="A15" s="83" t="s">
        <v>0</v>
      </c>
      <c r="B15" s="84"/>
      <c r="C15" s="85" t="s">
        <v>0</v>
      </c>
      <c r="D15" s="86"/>
      <c r="E15" s="85" t="s">
        <v>0</v>
      </c>
      <c r="F15" s="86"/>
      <c r="G15" s="85"/>
      <c r="H15" s="86"/>
      <c r="I15" s="85" t="s">
        <v>0</v>
      </c>
      <c r="J15" s="86"/>
      <c r="K15" s="85" t="s">
        <v>0</v>
      </c>
      <c r="L15" s="86"/>
      <c r="M15" s="83" t="s">
        <v>0</v>
      </c>
      <c r="N15" s="84"/>
    </row>
    <row r="16" spans="1:15" ht="18">
      <c r="A16" s="4">
        <f>M10+1</f>
        <v>42288</v>
      </c>
      <c r="B16" s="30" t="str">
        <f>IF(A16="","",IFERROR(VLOOKUP(A16,Fêtes!$F$5:$G$30,2,FALSE),""))</f>
        <v/>
      </c>
      <c r="C16" s="5">
        <f>A16+1</f>
        <v>42289</v>
      </c>
      <c r="D16" s="31" t="str">
        <f>IF(C16="","",IFERROR(VLOOKUP(C16,Fêtes!$F$5:$G$30,2,FALSE),""))</f>
        <v/>
      </c>
      <c r="E16" s="5">
        <f>C16+1</f>
        <v>42290</v>
      </c>
      <c r="F16" s="31" t="str">
        <f>IF(E16="","",IFERROR(VLOOKUP(E16,Fêtes!$F$5:$G$30,2,FALSE),""))</f>
        <v/>
      </c>
      <c r="G16" s="5">
        <f>E16+1</f>
        <v>42291</v>
      </c>
      <c r="H16" s="31" t="str">
        <f>IF(G16="","",IFERROR(VLOOKUP(G16,Fêtes!$F$5:$G$30,2,FALSE),""))</f>
        <v/>
      </c>
      <c r="I16" s="5">
        <f>G16+1</f>
        <v>42292</v>
      </c>
      <c r="J16" s="31" t="str">
        <f>IF(I16="","",IFERROR(VLOOKUP(I16,Fêtes!$F$5:$G$30,2,FALSE),""))</f>
        <v/>
      </c>
      <c r="K16" s="5">
        <f>I16+1</f>
        <v>42293</v>
      </c>
      <c r="L16" s="31" t="str">
        <f>IF(K16="","",IFERROR(VLOOKUP(K16,Fêtes!$F$5:$G$30,2,FALSE),""))</f>
        <v/>
      </c>
      <c r="M16" s="4">
        <f>K16+1</f>
        <v>42294</v>
      </c>
      <c r="N16" s="30" t="str">
        <f>IF(M16="","",IFERROR(VLOOKUP(M16,Fêtes!$F$5:$G$30,2,FALSE),""))</f>
        <v/>
      </c>
    </row>
    <row r="17" spans="1:14">
      <c r="A17" s="78" t="s">
        <v>0</v>
      </c>
      <c r="B17" s="79"/>
      <c r="C17" s="80"/>
      <c r="D17" s="81"/>
      <c r="E17" s="80"/>
      <c r="F17" s="81"/>
      <c r="G17" s="80"/>
      <c r="H17" s="81"/>
      <c r="I17" s="80"/>
      <c r="J17" s="81"/>
      <c r="K17" s="80"/>
      <c r="L17" s="81"/>
      <c r="M17" s="78" t="s">
        <v>0</v>
      </c>
      <c r="N17" s="79"/>
    </row>
    <row r="18" spans="1:14">
      <c r="A18" s="78" t="s">
        <v>0</v>
      </c>
      <c r="B18" s="79"/>
      <c r="C18" s="80"/>
      <c r="D18" s="81"/>
      <c r="E18" s="80"/>
      <c r="F18" s="81"/>
      <c r="G18" s="80"/>
      <c r="H18" s="81"/>
      <c r="I18" s="80"/>
      <c r="J18" s="81"/>
      <c r="K18" s="80"/>
      <c r="L18" s="81"/>
      <c r="M18" s="78" t="s">
        <v>0</v>
      </c>
      <c r="N18" s="79"/>
    </row>
    <row r="19" spans="1:14">
      <c r="A19" s="78" t="s">
        <v>0</v>
      </c>
      <c r="B19" s="79"/>
      <c r="C19" s="80"/>
      <c r="D19" s="81"/>
      <c r="E19" s="80"/>
      <c r="F19" s="81"/>
      <c r="G19" s="80"/>
      <c r="H19" s="81"/>
      <c r="I19" s="80"/>
      <c r="J19" s="81"/>
      <c r="K19" s="80"/>
      <c r="L19" s="81"/>
      <c r="M19" s="78" t="s">
        <v>0</v>
      </c>
      <c r="N19" s="79"/>
    </row>
    <row r="20" spans="1:14">
      <c r="A20" s="78" t="s">
        <v>0</v>
      </c>
      <c r="B20" s="79"/>
      <c r="C20" s="80"/>
      <c r="D20" s="81"/>
      <c r="E20" s="80"/>
      <c r="F20" s="81"/>
      <c r="G20" s="80"/>
      <c r="H20" s="81"/>
      <c r="I20" s="80"/>
      <c r="J20" s="81"/>
      <c r="K20" s="80"/>
      <c r="L20" s="81"/>
      <c r="M20" s="78" t="s">
        <v>0</v>
      </c>
      <c r="N20" s="79"/>
    </row>
    <row r="21" spans="1:14">
      <c r="A21" s="83" t="s">
        <v>0</v>
      </c>
      <c r="B21" s="84"/>
      <c r="C21" s="85" t="s">
        <v>0</v>
      </c>
      <c r="D21" s="86"/>
      <c r="E21" s="85" t="s">
        <v>0</v>
      </c>
      <c r="F21" s="86"/>
      <c r="G21" s="85"/>
      <c r="H21" s="86"/>
      <c r="I21" s="85" t="s">
        <v>0</v>
      </c>
      <c r="J21" s="86"/>
      <c r="K21" s="85" t="s">
        <v>0</v>
      </c>
      <c r="L21" s="86"/>
      <c r="M21" s="83" t="s">
        <v>0</v>
      </c>
      <c r="N21" s="84"/>
    </row>
    <row r="22" spans="1:14" ht="18">
      <c r="A22" s="4">
        <f>M16+1</f>
        <v>42295</v>
      </c>
      <c r="B22" s="30" t="str">
        <f>IF(A22="","",IFERROR(VLOOKUP(A22,Fêtes!$F$5:$G$30,2,FALSE),""))</f>
        <v/>
      </c>
      <c r="C22" s="5">
        <f>A22+1</f>
        <v>42296</v>
      </c>
      <c r="D22" s="31" t="str">
        <f>IF(C22="","",IFERROR(VLOOKUP(C22,Fêtes!$F$5:$G$30,2,FALSE),""))</f>
        <v/>
      </c>
      <c r="E22" s="5">
        <f>C22+1</f>
        <v>42297</v>
      </c>
      <c r="F22" s="31" t="str">
        <f>IF(E22="","",IFERROR(VLOOKUP(E22,Fêtes!$F$5:$G$30,2,FALSE),""))</f>
        <v/>
      </c>
      <c r="G22" s="5">
        <f>E22+1</f>
        <v>42298</v>
      </c>
      <c r="H22" s="31" t="str">
        <f>IF(G22="","",IFERROR(VLOOKUP(G22,Fêtes!$F$5:$G$30,2,FALSE),""))</f>
        <v/>
      </c>
      <c r="I22" s="5">
        <f>G22+1</f>
        <v>42299</v>
      </c>
      <c r="J22" s="31" t="str">
        <f>IF(I22="","",IFERROR(VLOOKUP(I22,Fêtes!$F$5:$G$30,2,FALSE),""))</f>
        <v/>
      </c>
      <c r="K22" s="5">
        <f>I22+1</f>
        <v>42300</v>
      </c>
      <c r="L22" s="31" t="str">
        <f>IF(K22="","",IFERROR(VLOOKUP(K22,Fêtes!$F$5:$G$30,2,FALSE),""))</f>
        <v/>
      </c>
      <c r="M22" s="4">
        <f>K22+1</f>
        <v>42301</v>
      </c>
      <c r="N22" s="30" t="str">
        <f>IF(M22="","",IFERROR(VLOOKUP(M22,Fêtes!$F$5:$G$30,2,FALSE),""))</f>
        <v/>
      </c>
    </row>
    <row r="23" spans="1:14">
      <c r="A23" s="78" t="s">
        <v>0</v>
      </c>
      <c r="B23" s="79"/>
      <c r="C23" s="80"/>
      <c r="D23" s="81"/>
      <c r="E23" s="80"/>
      <c r="F23" s="81"/>
      <c r="G23" s="80"/>
      <c r="H23" s="81"/>
      <c r="I23" s="80"/>
      <c r="J23" s="81"/>
      <c r="K23" s="80"/>
      <c r="L23" s="81"/>
      <c r="M23" s="78" t="s">
        <v>0</v>
      </c>
      <c r="N23" s="79"/>
    </row>
    <row r="24" spans="1:14">
      <c r="A24" s="78" t="s">
        <v>0</v>
      </c>
      <c r="B24" s="79"/>
      <c r="C24" s="80"/>
      <c r="D24" s="81"/>
      <c r="E24" s="80"/>
      <c r="F24" s="81"/>
      <c r="G24" s="80"/>
      <c r="H24" s="81"/>
      <c r="I24" s="80"/>
      <c r="J24" s="81"/>
      <c r="K24" s="80"/>
      <c r="L24" s="81"/>
      <c r="M24" s="78" t="s">
        <v>0</v>
      </c>
      <c r="N24" s="79"/>
    </row>
    <row r="25" spans="1:14">
      <c r="A25" s="78" t="s">
        <v>0</v>
      </c>
      <c r="B25" s="79"/>
      <c r="C25" s="80"/>
      <c r="D25" s="81"/>
      <c r="E25" s="80"/>
      <c r="F25" s="81"/>
      <c r="G25" s="80"/>
      <c r="H25" s="81"/>
      <c r="I25" s="80"/>
      <c r="J25" s="81"/>
      <c r="K25" s="80"/>
      <c r="L25" s="81"/>
      <c r="M25" s="78" t="s">
        <v>0</v>
      </c>
      <c r="N25" s="79"/>
    </row>
    <row r="26" spans="1:14">
      <c r="A26" s="78" t="s">
        <v>0</v>
      </c>
      <c r="B26" s="79"/>
      <c r="C26" s="80"/>
      <c r="D26" s="81"/>
      <c r="E26" s="80"/>
      <c r="F26" s="81"/>
      <c r="G26" s="80"/>
      <c r="H26" s="81"/>
      <c r="I26" s="80"/>
      <c r="J26" s="81"/>
      <c r="K26" s="80"/>
      <c r="L26" s="81"/>
      <c r="M26" s="78" t="s">
        <v>0</v>
      </c>
      <c r="N26" s="79"/>
    </row>
    <row r="27" spans="1:14">
      <c r="A27" s="83" t="s">
        <v>0</v>
      </c>
      <c r="B27" s="84"/>
      <c r="C27" s="85" t="s">
        <v>0</v>
      </c>
      <c r="D27" s="86"/>
      <c r="E27" s="85" t="s">
        <v>0</v>
      </c>
      <c r="F27" s="86"/>
      <c r="G27" s="85"/>
      <c r="H27" s="86"/>
      <c r="I27" s="85" t="s">
        <v>0</v>
      </c>
      <c r="J27" s="86"/>
      <c r="K27" s="85" t="s">
        <v>0</v>
      </c>
      <c r="L27" s="86"/>
      <c r="M27" s="83" t="s">
        <v>0</v>
      </c>
      <c r="N27" s="84"/>
    </row>
    <row r="28" spans="1:14" ht="18">
      <c r="A28" s="4">
        <f>IF(M22+1&lt;=EDATE($A$2,1)-1,M22+1,"")</f>
        <v>42302</v>
      </c>
      <c r="B28" s="30" t="str">
        <f>IF(A28="","",IFERROR(VLOOKUP(A28,Fêtes!$F$5:$G$30,2,FALSE),""))</f>
        <v/>
      </c>
      <c r="C28" s="5">
        <f>IF(A28="","",IF(A28+1&lt;=EDATE($A$2,1)-1,A28+1,""))</f>
        <v>42303</v>
      </c>
      <c r="D28" s="31" t="str">
        <f>IF(C28="","",IFERROR(VLOOKUP(C28,Fêtes!$F$5:$G$30,2,FALSE),""))</f>
        <v/>
      </c>
      <c r="E28" s="5">
        <f>IF(C28="","",IF(C28+1&lt;=EDATE($A$2,1)-1,C28+1,""))</f>
        <v>42304</v>
      </c>
      <c r="F28" s="31" t="str">
        <f>IF(E28="","",IFERROR(VLOOKUP(E28,Fêtes!$F$5:$G$30,2,FALSE),""))</f>
        <v/>
      </c>
      <c r="G28" s="5">
        <f>IF(E28="","",IF(E28+1&lt;=EDATE($A$2,1)-1,E28+1,""))</f>
        <v>42305</v>
      </c>
      <c r="H28" s="31" t="str">
        <f>IF(G28="","",IFERROR(VLOOKUP(G28,Fêtes!$F$5:$G$30,2,FALSE),""))</f>
        <v/>
      </c>
      <c r="I28" s="5">
        <f>IF(G28="","",IF(G28+1&lt;=EDATE($A$2,1)-1,G28+1,""))</f>
        <v>42306</v>
      </c>
      <c r="J28" s="31" t="str">
        <f>IF(I28="","",IFERROR(VLOOKUP(I28,Fêtes!$F$5:$G$30,2,FALSE),""))</f>
        <v/>
      </c>
      <c r="K28" s="5">
        <f>IF(I28="","",IF(I28+1&lt;=EDATE($A$2,1)-1,I28+1,""))</f>
        <v>42307</v>
      </c>
      <c r="L28" s="31" t="str">
        <f>IF(K28="","",IFERROR(VLOOKUP(K28,Fêtes!$F$5:$G$30,2,FALSE),""))</f>
        <v/>
      </c>
      <c r="M28" s="4">
        <f>IF(K28="","",IF(K28+1&lt;=EDATE($A$2,1)-1,K28+1,""))</f>
        <v>42308</v>
      </c>
      <c r="N28" s="30" t="str">
        <f>IF(M28="","",IFERROR(VLOOKUP(M28,Fêtes!$F$5:$G$30,2,FALSE),""))</f>
        <v/>
      </c>
    </row>
    <row r="29" spans="1:14">
      <c r="A29" s="78" t="s">
        <v>0</v>
      </c>
      <c r="B29" s="79"/>
      <c r="C29" s="80"/>
      <c r="D29" s="81"/>
      <c r="E29" s="80"/>
      <c r="F29" s="81"/>
      <c r="G29" s="80"/>
      <c r="H29" s="81"/>
      <c r="I29" s="80"/>
      <c r="J29" s="81"/>
      <c r="K29" s="80"/>
      <c r="L29" s="81"/>
      <c r="M29" s="78" t="s">
        <v>0</v>
      </c>
      <c r="N29" s="79"/>
    </row>
    <row r="30" spans="1:14">
      <c r="A30" s="78" t="s">
        <v>0</v>
      </c>
      <c r="B30" s="79"/>
      <c r="C30" s="80"/>
      <c r="D30" s="81"/>
      <c r="E30" s="80"/>
      <c r="F30" s="81"/>
      <c r="G30" s="80"/>
      <c r="H30" s="81"/>
      <c r="I30" s="80"/>
      <c r="J30" s="81"/>
      <c r="K30" s="80"/>
      <c r="L30" s="81"/>
      <c r="M30" s="78" t="s">
        <v>0</v>
      </c>
      <c r="N30" s="79"/>
    </row>
    <row r="31" spans="1:14">
      <c r="A31" s="78" t="s">
        <v>0</v>
      </c>
      <c r="B31" s="79"/>
      <c r="C31" s="80"/>
      <c r="D31" s="81"/>
      <c r="E31" s="80"/>
      <c r="F31" s="81"/>
      <c r="G31" s="80"/>
      <c r="H31" s="81"/>
      <c r="I31" s="80"/>
      <c r="J31" s="81"/>
      <c r="K31" s="80"/>
      <c r="L31" s="81"/>
      <c r="M31" s="78" t="s">
        <v>0</v>
      </c>
      <c r="N31" s="79"/>
    </row>
    <row r="32" spans="1:14">
      <c r="A32" s="78" t="s">
        <v>0</v>
      </c>
      <c r="B32" s="79"/>
      <c r="C32" s="80"/>
      <c r="D32" s="81"/>
      <c r="E32" s="80"/>
      <c r="F32" s="81"/>
      <c r="G32" s="80"/>
      <c r="H32" s="81"/>
      <c r="I32" s="80"/>
      <c r="J32" s="81"/>
      <c r="K32" s="80"/>
      <c r="L32" s="81"/>
      <c r="M32" s="78" t="s">
        <v>0</v>
      </c>
      <c r="N32" s="79"/>
    </row>
    <row r="33" spans="1:14">
      <c r="A33" s="83" t="s">
        <v>0</v>
      </c>
      <c r="B33" s="84"/>
      <c r="C33" s="85" t="s">
        <v>0</v>
      </c>
      <c r="D33" s="86"/>
      <c r="E33" s="85" t="s">
        <v>0</v>
      </c>
      <c r="F33" s="86"/>
      <c r="G33" s="85"/>
      <c r="H33" s="86"/>
      <c r="I33" s="85" t="s">
        <v>0</v>
      </c>
      <c r="J33" s="86"/>
      <c r="K33" s="85" t="s">
        <v>0</v>
      </c>
      <c r="L33" s="86"/>
      <c r="M33" s="83" t="s">
        <v>0</v>
      </c>
      <c r="N33" s="84"/>
    </row>
    <row r="34" spans="1:14" ht="18">
      <c r="A34" s="4" t="str">
        <f>IF(M28="","",IF(M28+1&lt;=EDATE($A$2,1)-1,M28+1,""))</f>
        <v/>
      </c>
      <c r="B34" s="30" t="str">
        <f>IF(A34="","",IFERROR(VLOOKUP(A34,Fêtes!$F$5:$G$30,2,FALSE),""))</f>
        <v/>
      </c>
      <c r="C34" s="5" t="str">
        <f>IF(A34="","",IF(A34+1&lt;=EDATE($A$2,1)-1,A34+1,""))</f>
        <v/>
      </c>
      <c r="D34" s="31" t="str">
        <f>IF(C34="","",IFERROR(VLOOKUP(C34,Fêtes!$F$5:$G$30,2,FALSE),""))</f>
        <v/>
      </c>
      <c r="E34" s="12" t="s">
        <v>1</v>
      </c>
      <c r="F34" s="13"/>
      <c r="G34" s="13"/>
      <c r="H34" s="13"/>
      <c r="I34" s="13"/>
      <c r="J34" s="13"/>
      <c r="K34" s="87"/>
      <c r="L34" s="88"/>
      <c r="M34" s="88"/>
      <c r="N34" s="89"/>
    </row>
    <row r="35" spans="1:14">
      <c r="A35" s="78" t="s">
        <v>0</v>
      </c>
      <c r="B35" s="79"/>
      <c r="C35" s="80"/>
      <c r="D35" s="81"/>
      <c r="E35" s="14"/>
      <c r="F35" s="15"/>
      <c r="G35" s="15"/>
      <c r="H35" s="15"/>
      <c r="I35" s="15"/>
      <c r="J35" s="15"/>
      <c r="K35" s="90"/>
      <c r="L35" s="91"/>
      <c r="M35" s="91"/>
      <c r="N35" s="92"/>
    </row>
    <row r="36" spans="1:14">
      <c r="A36" s="78" t="s">
        <v>0</v>
      </c>
      <c r="B36" s="79"/>
      <c r="C36" s="80"/>
      <c r="D36" s="81"/>
      <c r="E36" s="14"/>
      <c r="F36" s="15"/>
      <c r="G36" s="15"/>
      <c r="H36" s="15"/>
      <c r="I36" s="15"/>
      <c r="J36" s="15"/>
      <c r="K36" s="93"/>
      <c r="L36" s="94"/>
      <c r="M36" s="94"/>
      <c r="N36" s="95"/>
    </row>
    <row r="37" spans="1:14">
      <c r="A37" s="78" t="s">
        <v>0</v>
      </c>
      <c r="B37" s="79"/>
      <c r="C37" s="80"/>
      <c r="D37" s="81"/>
      <c r="E37" s="14"/>
      <c r="F37" s="15"/>
      <c r="G37" s="15"/>
      <c r="H37" s="15"/>
      <c r="I37" s="15"/>
      <c r="J37" s="15"/>
      <c r="K37" s="16"/>
      <c r="L37" s="17"/>
      <c r="M37" s="17"/>
      <c r="N37" s="18"/>
    </row>
    <row r="38" spans="1:14">
      <c r="A38" s="78" t="s">
        <v>0</v>
      </c>
      <c r="B38" s="79"/>
      <c r="C38" s="80"/>
      <c r="D38" s="81"/>
      <c r="E38" s="14"/>
      <c r="F38" s="15"/>
      <c r="G38" s="15"/>
      <c r="H38" s="15"/>
      <c r="I38" s="15"/>
      <c r="J38" s="15"/>
      <c r="K38" s="16"/>
      <c r="L38" s="17"/>
      <c r="M38" s="17"/>
      <c r="N38" s="18"/>
    </row>
    <row r="39" spans="1:14">
      <c r="A39" s="83" t="s">
        <v>0</v>
      </c>
      <c r="B39" s="84"/>
      <c r="C39" s="85" t="s">
        <v>0</v>
      </c>
      <c r="D39" s="86"/>
      <c r="E39" s="19"/>
      <c r="F39" s="20"/>
      <c r="G39" s="20"/>
      <c r="H39" s="20"/>
      <c r="I39" s="96"/>
      <c r="J39" s="96"/>
      <c r="K39" s="97"/>
      <c r="L39" s="98"/>
      <c r="M39" s="98"/>
      <c r="N39" s="99"/>
    </row>
  </sheetData>
  <mergeCells count="198"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G18:H18"/>
    <mergeCell ref="M11:N11"/>
    <mergeCell ref="A12:B12"/>
    <mergeCell ref="E12:F12"/>
    <mergeCell ref="G12:H12"/>
    <mergeCell ref="I12:J12"/>
    <mergeCell ref="K12:L12"/>
    <mergeCell ref="M12:N12"/>
    <mergeCell ref="A11:B11"/>
    <mergeCell ref="E11:F11"/>
    <mergeCell ref="G11:H11"/>
    <mergeCell ref="I11:J11"/>
    <mergeCell ref="K11:L11"/>
    <mergeCell ref="M13:N13"/>
    <mergeCell ref="A14:B14"/>
    <mergeCell ref="E14:F14"/>
    <mergeCell ref="G14:H14"/>
    <mergeCell ref="I14:J14"/>
    <mergeCell ref="K14:L14"/>
    <mergeCell ref="M14:N14"/>
    <mergeCell ref="A13:B13"/>
    <mergeCell ref="E13:F13"/>
    <mergeCell ref="G13:H13"/>
    <mergeCell ref="I13:J13"/>
    <mergeCell ref="K13:L13"/>
    <mergeCell ref="M15:N15"/>
    <mergeCell ref="A17:B17"/>
    <mergeCell ref="E17:F17"/>
    <mergeCell ref="G17:H17"/>
    <mergeCell ref="I17:J17"/>
    <mergeCell ref="K17:L17"/>
    <mergeCell ref="M17:N17"/>
    <mergeCell ref="A15:B15"/>
    <mergeCell ref="E15:F15"/>
    <mergeCell ref="G15:H15"/>
    <mergeCell ref="I15:J15"/>
    <mergeCell ref="K15:L15"/>
    <mergeCell ref="I18:J18"/>
    <mergeCell ref="K18:L18"/>
    <mergeCell ref="M20:N20"/>
    <mergeCell ref="A21:B21"/>
    <mergeCell ref="E21:F21"/>
    <mergeCell ref="G21:H21"/>
    <mergeCell ref="I21:J21"/>
    <mergeCell ref="K21:L21"/>
    <mergeCell ref="M21:N21"/>
    <mergeCell ref="A20:B20"/>
    <mergeCell ref="E20:F20"/>
    <mergeCell ref="G20:H20"/>
    <mergeCell ref="I20:J20"/>
    <mergeCell ref="K20:L20"/>
    <mergeCell ref="C21:D21"/>
    <mergeCell ref="M18:N18"/>
    <mergeCell ref="A19:B19"/>
    <mergeCell ref="E19:F19"/>
    <mergeCell ref="G19:H19"/>
    <mergeCell ref="I19:J19"/>
    <mergeCell ref="K19:L19"/>
    <mergeCell ref="M19:N19"/>
    <mergeCell ref="A18:B18"/>
    <mergeCell ref="E18:F18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C11:D11"/>
    <mergeCell ref="C12:D12"/>
    <mergeCell ref="C13:D13"/>
    <mergeCell ref="C14:D14"/>
    <mergeCell ref="C15:D15"/>
    <mergeCell ref="C17:D17"/>
    <mergeCell ref="C18:D18"/>
    <mergeCell ref="C19:D19"/>
    <mergeCell ref="C20:D20"/>
  </mergeCells>
  <conditionalFormatting sqref="C5:D5">
    <cfRule type="expression" dxfId="1889" priority="189">
      <formula>OR(C4="",D4&lt;&gt;"")</formula>
    </cfRule>
  </conditionalFormatting>
  <conditionalFormatting sqref="C4">
    <cfRule type="expression" dxfId="1888" priority="188">
      <formula>OR(C4="",D4&lt;&gt;"")</formula>
    </cfRule>
  </conditionalFormatting>
  <conditionalFormatting sqref="D4">
    <cfRule type="expression" dxfId="1887" priority="187">
      <formula>OR(C4="",D4&lt;&gt;"")</formula>
    </cfRule>
  </conditionalFormatting>
  <conditionalFormatting sqref="C6:D6">
    <cfRule type="expression" dxfId="1886" priority="186">
      <formula>OR(C4="",D4&lt;&gt;"")</formula>
    </cfRule>
  </conditionalFormatting>
  <conditionalFormatting sqref="C7:D7">
    <cfRule type="expression" dxfId="1885" priority="185">
      <formula>OR(C4="",D4&lt;&gt;"")</formula>
    </cfRule>
  </conditionalFormatting>
  <conditionalFormatting sqref="C8:D8">
    <cfRule type="expression" dxfId="1884" priority="184">
      <formula>OR(C4="",D4&lt;&gt;"")</formula>
    </cfRule>
  </conditionalFormatting>
  <conditionalFormatting sqref="C9:D9">
    <cfRule type="expression" dxfId="1883" priority="183">
      <formula>OR(C4="",D4&lt;&gt;"")</formula>
    </cfRule>
  </conditionalFormatting>
  <conditionalFormatting sqref="C11:D11">
    <cfRule type="expression" dxfId="1882" priority="182">
      <formula>OR(C10="",D10&lt;&gt;"")</formula>
    </cfRule>
  </conditionalFormatting>
  <conditionalFormatting sqref="C10">
    <cfRule type="expression" dxfId="1881" priority="181">
      <formula>OR(C10="",D10&lt;&gt;"")</formula>
    </cfRule>
  </conditionalFormatting>
  <conditionalFormatting sqref="D10">
    <cfRule type="expression" dxfId="1880" priority="180">
      <formula>OR(C10="",D10&lt;&gt;"")</formula>
    </cfRule>
  </conditionalFormatting>
  <conditionalFormatting sqref="C12:D12">
    <cfRule type="expression" dxfId="1879" priority="179">
      <formula>OR(C10="",D10&lt;&gt;"")</formula>
    </cfRule>
  </conditionalFormatting>
  <conditionalFormatting sqref="C13:D13">
    <cfRule type="expression" dxfId="1878" priority="178">
      <formula>OR(C10="",D10&lt;&gt;"")</formula>
    </cfRule>
  </conditionalFormatting>
  <conditionalFormatting sqref="C14:D14">
    <cfRule type="expression" dxfId="1877" priority="177">
      <formula>OR(C10="",D10&lt;&gt;"")</formula>
    </cfRule>
  </conditionalFormatting>
  <conditionalFormatting sqref="C15:D15">
    <cfRule type="expression" dxfId="1876" priority="176">
      <formula>OR(C10="",D10&lt;&gt;"")</formula>
    </cfRule>
  </conditionalFormatting>
  <conditionalFormatting sqref="C17:D17">
    <cfRule type="expression" dxfId="1875" priority="175">
      <formula>OR(C16="",D16&lt;&gt;"")</formula>
    </cfRule>
  </conditionalFormatting>
  <conditionalFormatting sqref="C16">
    <cfRule type="expression" dxfId="1874" priority="174">
      <formula>OR(C16="",D16&lt;&gt;"")</formula>
    </cfRule>
  </conditionalFormatting>
  <conditionalFormatting sqref="D16">
    <cfRule type="expression" dxfId="1873" priority="173">
      <formula>OR(C16="",D16&lt;&gt;"")</formula>
    </cfRule>
  </conditionalFormatting>
  <conditionalFormatting sqref="C18:D18">
    <cfRule type="expression" dxfId="1872" priority="172">
      <formula>OR(C16="",D16&lt;&gt;"")</formula>
    </cfRule>
  </conditionalFormatting>
  <conditionalFormatting sqref="C19:D19">
    <cfRule type="expression" dxfId="1871" priority="171">
      <formula>OR(C16="",D16&lt;&gt;"")</formula>
    </cfRule>
  </conditionalFormatting>
  <conditionalFormatting sqref="C20:D20">
    <cfRule type="expression" dxfId="1870" priority="170">
      <formula>OR(C16="",D16&lt;&gt;"")</formula>
    </cfRule>
  </conditionalFormatting>
  <conditionalFormatting sqref="C21:D21">
    <cfRule type="expression" dxfId="1869" priority="169">
      <formula>OR(C16="",D16&lt;&gt;"")</formula>
    </cfRule>
  </conditionalFormatting>
  <conditionalFormatting sqref="C23:D23">
    <cfRule type="expression" dxfId="1868" priority="168">
      <formula>OR(C22="",D22&lt;&gt;"")</formula>
    </cfRule>
  </conditionalFormatting>
  <conditionalFormatting sqref="C22">
    <cfRule type="expression" dxfId="1867" priority="167">
      <formula>OR(C22="",D22&lt;&gt;"")</formula>
    </cfRule>
  </conditionalFormatting>
  <conditionalFormatting sqref="D22">
    <cfRule type="expression" dxfId="1866" priority="166">
      <formula>OR(C22="",D22&lt;&gt;"")</formula>
    </cfRule>
  </conditionalFormatting>
  <conditionalFormatting sqref="C24:D24">
    <cfRule type="expression" dxfId="1865" priority="165">
      <formula>OR(C22="",D22&lt;&gt;"")</formula>
    </cfRule>
  </conditionalFormatting>
  <conditionalFormatting sqref="C25:D25">
    <cfRule type="expression" dxfId="1864" priority="164">
      <formula>OR(C22="",D22&lt;&gt;"")</formula>
    </cfRule>
  </conditionalFormatting>
  <conditionalFormatting sqref="C26:D26">
    <cfRule type="expression" dxfId="1863" priority="163">
      <formula>OR(C22="",D22&lt;&gt;"")</formula>
    </cfRule>
  </conditionalFormatting>
  <conditionalFormatting sqref="C27:D27">
    <cfRule type="expression" dxfId="1862" priority="162">
      <formula>OR(C22="",D22&lt;&gt;"")</formula>
    </cfRule>
  </conditionalFormatting>
  <conditionalFormatting sqref="C29:D29">
    <cfRule type="expression" dxfId="1861" priority="161">
      <formula>OR(C28="",D28&lt;&gt;"")</formula>
    </cfRule>
  </conditionalFormatting>
  <conditionalFormatting sqref="C28">
    <cfRule type="expression" dxfId="1860" priority="160">
      <formula>OR(C28="",D28&lt;&gt;"")</formula>
    </cfRule>
  </conditionalFormatting>
  <conditionalFormatting sqref="D28">
    <cfRule type="expression" dxfId="1859" priority="159">
      <formula>OR(C28="",D28&lt;&gt;"")</formula>
    </cfRule>
  </conditionalFormatting>
  <conditionalFormatting sqref="C30:D30">
    <cfRule type="expression" dxfId="1858" priority="158">
      <formula>OR(C28="",D28&lt;&gt;"")</formula>
    </cfRule>
  </conditionalFormatting>
  <conditionalFormatting sqref="C31:D31">
    <cfRule type="expression" dxfId="1857" priority="157">
      <formula>OR(C28="",D28&lt;&gt;"")</formula>
    </cfRule>
  </conditionalFormatting>
  <conditionalFormatting sqref="C32:D32">
    <cfRule type="expression" dxfId="1856" priority="156">
      <formula>OR(C28="",D28&lt;&gt;"")</formula>
    </cfRule>
  </conditionalFormatting>
  <conditionalFormatting sqref="C33:D33">
    <cfRule type="expression" dxfId="1855" priority="155">
      <formula>OR(C28="",D28&lt;&gt;"")</formula>
    </cfRule>
  </conditionalFormatting>
  <conditionalFormatting sqref="E5:F5">
    <cfRule type="expression" dxfId="1854" priority="154">
      <formula>OR(E4="",F4&lt;&gt;"")</formula>
    </cfRule>
  </conditionalFormatting>
  <conditionalFormatting sqref="E4">
    <cfRule type="expression" dxfId="1853" priority="153">
      <formula>OR(E4="",F4&lt;&gt;"")</formula>
    </cfRule>
  </conditionalFormatting>
  <conditionalFormatting sqref="F4">
    <cfRule type="expression" dxfId="1852" priority="152">
      <formula>OR(E4="",F4&lt;&gt;"")</formula>
    </cfRule>
  </conditionalFormatting>
  <conditionalFormatting sqref="E6:F6">
    <cfRule type="expression" dxfId="1851" priority="151">
      <formula>OR(E4="",F4&lt;&gt;"")</formula>
    </cfRule>
  </conditionalFormatting>
  <conditionalFormatting sqref="E7:F7">
    <cfRule type="expression" dxfId="1850" priority="150">
      <formula>OR(E4="",F4&lt;&gt;"")</formula>
    </cfRule>
  </conditionalFormatting>
  <conditionalFormatting sqref="E8:F8">
    <cfRule type="expression" dxfId="1849" priority="149">
      <formula>OR(E4="",F4&lt;&gt;"")</formula>
    </cfRule>
  </conditionalFormatting>
  <conditionalFormatting sqref="E9:F9">
    <cfRule type="expression" dxfId="1848" priority="148">
      <formula>OR(E4="",F4&lt;&gt;"")</formula>
    </cfRule>
  </conditionalFormatting>
  <conditionalFormatting sqref="E11:F11">
    <cfRule type="expression" dxfId="1847" priority="147">
      <formula>OR(E10="",F10&lt;&gt;"")</formula>
    </cfRule>
  </conditionalFormatting>
  <conditionalFormatting sqref="E10">
    <cfRule type="expression" dxfId="1846" priority="146">
      <formula>OR(E10="",F10&lt;&gt;"")</formula>
    </cfRule>
  </conditionalFormatting>
  <conditionalFormatting sqref="F10">
    <cfRule type="expression" dxfId="1845" priority="145">
      <formula>OR(E10="",F10&lt;&gt;"")</formula>
    </cfRule>
  </conditionalFormatting>
  <conditionalFormatting sqref="E12:F12">
    <cfRule type="expression" dxfId="1844" priority="144">
      <formula>OR(E10="",F10&lt;&gt;"")</formula>
    </cfRule>
  </conditionalFormatting>
  <conditionalFormatting sqref="E13:F13">
    <cfRule type="expression" dxfId="1843" priority="143">
      <formula>OR(E10="",F10&lt;&gt;"")</formula>
    </cfRule>
  </conditionalFormatting>
  <conditionalFormatting sqref="E14:F14">
    <cfRule type="expression" dxfId="1842" priority="142">
      <formula>OR(E10="",F10&lt;&gt;"")</formula>
    </cfRule>
  </conditionalFormatting>
  <conditionalFormatting sqref="E15:F15">
    <cfRule type="expression" dxfId="1841" priority="141">
      <formula>OR(E10="",F10&lt;&gt;"")</formula>
    </cfRule>
  </conditionalFormatting>
  <conditionalFormatting sqref="E17:F17">
    <cfRule type="expression" dxfId="1840" priority="140">
      <formula>OR(E16="",F16&lt;&gt;"")</formula>
    </cfRule>
  </conditionalFormatting>
  <conditionalFormatting sqref="E16">
    <cfRule type="expression" dxfId="1839" priority="139">
      <formula>OR(E16="",F16&lt;&gt;"")</formula>
    </cfRule>
  </conditionalFormatting>
  <conditionalFormatting sqref="F16">
    <cfRule type="expression" dxfId="1838" priority="138">
      <formula>OR(E16="",F16&lt;&gt;"")</formula>
    </cfRule>
  </conditionalFormatting>
  <conditionalFormatting sqref="E18:F18">
    <cfRule type="expression" dxfId="1837" priority="137">
      <formula>OR(E16="",F16&lt;&gt;"")</formula>
    </cfRule>
  </conditionalFormatting>
  <conditionalFormatting sqref="E19:F19">
    <cfRule type="expression" dxfId="1836" priority="136">
      <formula>OR(E16="",F16&lt;&gt;"")</formula>
    </cfRule>
  </conditionalFormatting>
  <conditionalFormatting sqref="E20:F20">
    <cfRule type="expression" dxfId="1835" priority="135">
      <formula>OR(E16="",F16&lt;&gt;"")</formula>
    </cfRule>
  </conditionalFormatting>
  <conditionalFormatting sqref="E21:F21">
    <cfRule type="expression" dxfId="1834" priority="134">
      <formula>OR(E16="",F16&lt;&gt;"")</formula>
    </cfRule>
  </conditionalFormatting>
  <conditionalFormatting sqref="E23:F23">
    <cfRule type="expression" dxfId="1833" priority="133">
      <formula>OR(E22="",F22&lt;&gt;"")</formula>
    </cfRule>
  </conditionalFormatting>
  <conditionalFormatting sqref="E22">
    <cfRule type="expression" dxfId="1832" priority="132">
      <formula>OR(E22="",F22&lt;&gt;"")</formula>
    </cfRule>
  </conditionalFormatting>
  <conditionalFormatting sqref="F22">
    <cfRule type="expression" dxfId="1831" priority="131">
      <formula>OR(E22="",F22&lt;&gt;"")</formula>
    </cfRule>
  </conditionalFormatting>
  <conditionalFormatting sqref="E24:F24">
    <cfRule type="expression" dxfId="1830" priority="130">
      <formula>OR(E22="",F22&lt;&gt;"")</formula>
    </cfRule>
  </conditionalFormatting>
  <conditionalFormatting sqref="E25:F25">
    <cfRule type="expression" dxfId="1829" priority="129">
      <formula>OR(E22="",F22&lt;&gt;"")</formula>
    </cfRule>
  </conditionalFormatting>
  <conditionalFormatting sqref="E26:F26">
    <cfRule type="expression" dxfId="1828" priority="128">
      <formula>OR(E22="",F22&lt;&gt;"")</formula>
    </cfRule>
  </conditionalFormatting>
  <conditionalFormatting sqref="E27:F27">
    <cfRule type="expression" dxfId="1827" priority="127">
      <formula>OR(E22="",F22&lt;&gt;"")</formula>
    </cfRule>
  </conditionalFormatting>
  <conditionalFormatting sqref="E29:F29">
    <cfRule type="expression" dxfId="1826" priority="126">
      <formula>OR(E28="",F28&lt;&gt;"")</formula>
    </cfRule>
  </conditionalFormatting>
  <conditionalFormatting sqref="E28">
    <cfRule type="expression" dxfId="1825" priority="125">
      <formula>OR(E28="",F28&lt;&gt;"")</formula>
    </cfRule>
  </conditionalFormatting>
  <conditionalFormatting sqref="F28">
    <cfRule type="expression" dxfId="1824" priority="124">
      <formula>OR(E28="",F28&lt;&gt;"")</formula>
    </cfRule>
  </conditionalFormatting>
  <conditionalFormatting sqref="E30:F30">
    <cfRule type="expression" dxfId="1823" priority="123">
      <formula>OR(E28="",F28&lt;&gt;"")</formula>
    </cfRule>
  </conditionalFormatting>
  <conditionalFormatting sqref="E31:F31">
    <cfRule type="expression" dxfId="1822" priority="122">
      <formula>OR(E28="",F28&lt;&gt;"")</formula>
    </cfRule>
  </conditionalFormatting>
  <conditionalFormatting sqref="E32:F32">
    <cfRule type="expression" dxfId="1821" priority="121">
      <formula>OR(E28="",F28&lt;&gt;"")</formula>
    </cfRule>
  </conditionalFormatting>
  <conditionalFormatting sqref="E33:F33">
    <cfRule type="expression" dxfId="1820" priority="120">
      <formula>OR(E28="",F28&lt;&gt;"")</formula>
    </cfRule>
  </conditionalFormatting>
  <conditionalFormatting sqref="G5:H5">
    <cfRule type="expression" dxfId="1819" priority="119">
      <formula>OR(G4="",H4&lt;&gt;"")</formula>
    </cfRule>
  </conditionalFormatting>
  <conditionalFormatting sqref="G4">
    <cfRule type="expression" dxfId="1818" priority="118">
      <formula>OR(G4="",H4&lt;&gt;"")</formula>
    </cfRule>
  </conditionalFormatting>
  <conditionalFormatting sqref="H4">
    <cfRule type="expression" dxfId="1817" priority="117">
      <formula>OR(G4="",H4&lt;&gt;"")</formula>
    </cfRule>
  </conditionalFormatting>
  <conditionalFormatting sqref="G6:H6">
    <cfRule type="expression" dxfId="1816" priority="116">
      <formula>OR(G4="",H4&lt;&gt;"")</formula>
    </cfRule>
  </conditionalFormatting>
  <conditionalFormatting sqref="G7:H7">
    <cfRule type="expression" dxfId="1815" priority="115">
      <formula>OR(G4="",H4&lt;&gt;"")</formula>
    </cfRule>
  </conditionalFormatting>
  <conditionalFormatting sqref="G8:H8">
    <cfRule type="expression" dxfId="1814" priority="114">
      <formula>OR(G4="",H4&lt;&gt;"")</formula>
    </cfRule>
  </conditionalFormatting>
  <conditionalFormatting sqref="G9:H9">
    <cfRule type="expression" dxfId="1813" priority="113">
      <formula>OR(G4="",H4&lt;&gt;"")</formula>
    </cfRule>
  </conditionalFormatting>
  <conditionalFormatting sqref="G11:H11">
    <cfRule type="expression" dxfId="1812" priority="112">
      <formula>OR(G10="",H10&lt;&gt;"")</formula>
    </cfRule>
  </conditionalFormatting>
  <conditionalFormatting sqref="G10">
    <cfRule type="expression" dxfId="1811" priority="111">
      <formula>OR(G10="",H10&lt;&gt;"")</formula>
    </cfRule>
  </conditionalFormatting>
  <conditionalFormatting sqref="H10">
    <cfRule type="expression" dxfId="1810" priority="110">
      <formula>OR(G10="",H10&lt;&gt;"")</formula>
    </cfRule>
  </conditionalFormatting>
  <conditionalFormatting sqref="G12:H12">
    <cfRule type="expression" dxfId="1809" priority="109">
      <formula>OR(G10="",H10&lt;&gt;"")</formula>
    </cfRule>
  </conditionalFormatting>
  <conditionalFormatting sqref="G13:H13">
    <cfRule type="expression" dxfId="1808" priority="108">
      <formula>OR(G10="",H10&lt;&gt;"")</formula>
    </cfRule>
  </conditionalFormatting>
  <conditionalFormatting sqref="G14:H14">
    <cfRule type="expression" dxfId="1807" priority="107">
      <formula>OR(G10="",H10&lt;&gt;"")</formula>
    </cfRule>
  </conditionalFormatting>
  <conditionalFormatting sqref="G15:H15">
    <cfRule type="expression" dxfId="1806" priority="106">
      <formula>OR(G10="",H10&lt;&gt;"")</formula>
    </cfRule>
  </conditionalFormatting>
  <conditionalFormatting sqref="G17:H17">
    <cfRule type="expression" dxfId="1805" priority="105">
      <formula>OR(G16="",H16&lt;&gt;"")</formula>
    </cfRule>
  </conditionalFormatting>
  <conditionalFormatting sqref="G16">
    <cfRule type="expression" dxfId="1804" priority="104">
      <formula>OR(G16="",H16&lt;&gt;"")</formula>
    </cfRule>
  </conditionalFormatting>
  <conditionalFormatting sqref="H16">
    <cfRule type="expression" dxfId="1803" priority="103">
      <formula>OR(G16="",H16&lt;&gt;"")</formula>
    </cfRule>
  </conditionalFormatting>
  <conditionalFormatting sqref="G18:H18">
    <cfRule type="expression" dxfId="1802" priority="102">
      <formula>OR(G16="",H16&lt;&gt;"")</formula>
    </cfRule>
  </conditionalFormatting>
  <conditionalFormatting sqref="G19:H19">
    <cfRule type="expression" dxfId="1801" priority="101">
      <formula>OR(G16="",H16&lt;&gt;"")</formula>
    </cfRule>
  </conditionalFormatting>
  <conditionalFormatting sqref="G20:H20">
    <cfRule type="expression" dxfId="1800" priority="100">
      <formula>OR(G16="",H16&lt;&gt;"")</formula>
    </cfRule>
  </conditionalFormatting>
  <conditionalFormatting sqref="G21:H21">
    <cfRule type="expression" dxfId="1799" priority="99">
      <formula>OR(G16="",H16&lt;&gt;"")</formula>
    </cfRule>
  </conditionalFormatting>
  <conditionalFormatting sqref="G23:H23">
    <cfRule type="expression" dxfId="1798" priority="98">
      <formula>OR(G22="",H22&lt;&gt;"")</formula>
    </cfRule>
  </conditionalFormatting>
  <conditionalFormatting sqref="G22">
    <cfRule type="expression" dxfId="1797" priority="97">
      <formula>OR(G22="",H22&lt;&gt;"")</formula>
    </cfRule>
  </conditionalFormatting>
  <conditionalFormatting sqref="H22">
    <cfRule type="expression" dxfId="1796" priority="96">
      <formula>OR(G22="",H22&lt;&gt;"")</formula>
    </cfRule>
  </conditionalFormatting>
  <conditionalFormatting sqref="G24:H24">
    <cfRule type="expression" dxfId="1795" priority="95">
      <formula>OR(G22="",H22&lt;&gt;"")</formula>
    </cfRule>
  </conditionalFormatting>
  <conditionalFormatting sqref="G25:H25">
    <cfRule type="expression" dxfId="1794" priority="94">
      <formula>OR(G22="",H22&lt;&gt;"")</formula>
    </cfRule>
  </conditionalFormatting>
  <conditionalFormatting sqref="G26:H26">
    <cfRule type="expression" dxfId="1793" priority="93">
      <formula>OR(G22="",H22&lt;&gt;"")</formula>
    </cfRule>
  </conditionalFormatting>
  <conditionalFormatting sqref="G27:H27">
    <cfRule type="expression" dxfId="1792" priority="92">
      <formula>OR(G22="",H22&lt;&gt;"")</formula>
    </cfRule>
  </conditionalFormatting>
  <conditionalFormatting sqref="G29:H29">
    <cfRule type="expression" dxfId="1791" priority="91">
      <formula>OR(G28="",H28&lt;&gt;"")</formula>
    </cfRule>
  </conditionalFormatting>
  <conditionalFormatting sqref="G28">
    <cfRule type="expression" dxfId="1790" priority="90">
      <formula>OR(G28="",H28&lt;&gt;"")</formula>
    </cfRule>
  </conditionalFormatting>
  <conditionalFormatting sqref="H28">
    <cfRule type="expression" dxfId="1789" priority="89">
      <formula>OR(G28="",H28&lt;&gt;"")</formula>
    </cfRule>
  </conditionalFormatting>
  <conditionalFormatting sqref="G30:H30">
    <cfRule type="expression" dxfId="1788" priority="88">
      <formula>OR(G28="",H28&lt;&gt;"")</formula>
    </cfRule>
  </conditionalFormatting>
  <conditionalFormatting sqref="G31:H31">
    <cfRule type="expression" dxfId="1787" priority="87">
      <formula>OR(G28="",H28&lt;&gt;"")</formula>
    </cfRule>
  </conditionalFormatting>
  <conditionalFormatting sqref="G32:H32">
    <cfRule type="expression" dxfId="1786" priority="86">
      <formula>OR(G28="",H28&lt;&gt;"")</formula>
    </cfRule>
  </conditionalFormatting>
  <conditionalFormatting sqref="G33:H33">
    <cfRule type="expression" dxfId="1785" priority="85">
      <formula>OR(G28="",H28&lt;&gt;"")</formula>
    </cfRule>
  </conditionalFormatting>
  <conditionalFormatting sqref="I5:J5">
    <cfRule type="expression" dxfId="1784" priority="84">
      <formula>OR(I4="",J4&lt;&gt;"")</formula>
    </cfRule>
  </conditionalFormatting>
  <conditionalFormatting sqref="I4">
    <cfRule type="expression" dxfId="1783" priority="83">
      <formula>OR(I4="",J4&lt;&gt;"")</formula>
    </cfRule>
  </conditionalFormatting>
  <conditionalFormatting sqref="J4">
    <cfRule type="expression" dxfId="1782" priority="82">
      <formula>OR(I4="",J4&lt;&gt;"")</formula>
    </cfRule>
  </conditionalFormatting>
  <conditionalFormatting sqref="I6:J6">
    <cfRule type="expression" dxfId="1781" priority="81">
      <formula>OR(I4="",J4&lt;&gt;"")</formula>
    </cfRule>
  </conditionalFormatting>
  <conditionalFormatting sqref="I7:J7">
    <cfRule type="expression" dxfId="1780" priority="80">
      <formula>OR(I4="",J4&lt;&gt;"")</formula>
    </cfRule>
  </conditionalFormatting>
  <conditionalFormatting sqref="I8:J8">
    <cfRule type="expression" dxfId="1779" priority="79">
      <formula>OR(I4="",J4&lt;&gt;"")</formula>
    </cfRule>
  </conditionalFormatting>
  <conditionalFormatting sqref="I9:J9">
    <cfRule type="expression" dxfId="1778" priority="78">
      <formula>OR(I4="",J4&lt;&gt;"")</formula>
    </cfRule>
  </conditionalFormatting>
  <conditionalFormatting sqref="I11:J11">
    <cfRule type="expression" dxfId="1777" priority="77">
      <formula>OR(I10="",J10&lt;&gt;"")</formula>
    </cfRule>
  </conditionalFormatting>
  <conditionalFormatting sqref="I10">
    <cfRule type="expression" dxfId="1776" priority="76">
      <formula>OR(I10="",J10&lt;&gt;"")</formula>
    </cfRule>
  </conditionalFormatting>
  <conditionalFormatting sqref="J10">
    <cfRule type="expression" dxfId="1775" priority="75">
      <formula>OR(I10="",J10&lt;&gt;"")</formula>
    </cfRule>
  </conditionalFormatting>
  <conditionalFormatting sqref="I12:J12">
    <cfRule type="expression" dxfId="1774" priority="74">
      <formula>OR(I10="",J10&lt;&gt;"")</formula>
    </cfRule>
  </conditionalFormatting>
  <conditionalFormatting sqref="I13:J13">
    <cfRule type="expression" dxfId="1773" priority="73">
      <formula>OR(I10="",J10&lt;&gt;"")</formula>
    </cfRule>
  </conditionalFormatting>
  <conditionalFormatting sqref="I14:J14">
    <cfRule type="expression" dxfId="1772" priority="72">
      <formula>OR(I10="",J10&lt;&gt;"")</formula>
    </cfRule>
  </conditionalFormatting>
  <conditionalFormatting sqref="I15:J15">
    <cfRule type="expression" dxfId="1771" priority="71">
      <formula>OR(I10="",J10&lt;&gt;"")</formula>
    </cfRule>
  </conditionalFormatting>
  <conditionalFormatting sqref="I17:J17">
    <cfRule type="expression" dxfId="1770" priority="70">
      <formula>OR(I16="",J16&lt;&gt;"")</formula>
    </cfRule>
  </conditionalFormatting>
  <conditionalFormatting sqref="I16">
    <cfRule type="expression" dxfId="1769" priority="69">
      <formula>OR(I16="",J16&lt;&gt;"")</formula>
    </cfRule>
  </conditionalFormatting>
  <conditionalFormatting sqref="J16">
    <cfRule type="expression" dxfId="1768" priority="68">
      <formula>OR(I16="",J16&lt;&gt;"")</formula>
    </cfRule>
  </conditionalFormatting>
  <conditionalFormatting sqref="I18:J18">
    <cfRule type="expression" dxfId="1767" priority="67">
      <formula>OR(I16="",J16&lt;&gt;"")</formula>
    </cfRule>
  </conditionalFormatting>
  <conditionalFormatting sqref="I19:J19">
    <cfRule type="expression" dxfId="1766" priority="66">
      <formula>OR(I16="",J16&lt;&gt;"")</formula>
    </cfRule>
  </conditionalFormatting>
  <conditionalFormatting sqref="I20:J20">
    <cfRule type="expression" dxfId="1765" priority="65">
      <formula>OR(I16="",J16&lt;&gt;"")</formula>
    </cfRule>
  </conditionalFormatting>
  <conditionalFormatting sqref="I21:J21">
    <cfRule type="expression" dxfId="1764" priority="64">
      <formula>OR(I16="",J16&lt;&gt;"")</formula>
    </cfRule>
  </conditionalFormatting>
  <conditionalFormatting sqref="I23:J23">
    <cfRule type="expression" dxfId="1763" priority="63">
      <formula>OR(I22="",J22&lt;&gt;"")</formula>
    </cfRule>
  </conditionalFormatting>
  <conditionalFormatting sqref="I22">
    <cfRule type="expression" dxfId="1762" priority="62">
      <formula>OR(I22="",J22&lt;&gt;"")</formula>
    </cfRule>
  </conditionalFormatting>
  <conditionalFormatting sqref="J22">
    <cfRule type="expression" dxfId="1761" priority="61">
      <formula>OR(I22="",J22&lt;&gt;"")</formula>
    </cfRule>
  </conditionalFormatting>
  <conditionalFormatting sqref="I24:J24">
    <cfRule type="expression" dxfId="1760" priority="60">
      <formula>OR(I22="",J22&lt;&gt;"")</formula>
    </cfRule>
  </conditionalFormatting>
  <conditionalFormatting sqref="I25:J25">
    <cfRule type="expression" dxfId="1759" priority="59">
      <formula>OR(I22="",J22&lt;&gt;"")</formula>
    </cfRule>
  </conditionalFormatting>
  <conditionalFormatting sqref="I26:J26">
    <cfRule type="expression" dxfId="1758" priority="58">
      <formula>OR(I22="",J22&lt;&gt;"")</formula>
    </cfRule>
  </conditionalFormatting>
  <conditionalFormatting sqref="I27:J27">
    <cfRule type="expression" dxfId="1757" priority="57">
      <formula>OR(I22="",J22&lt;&gt;"")</formula>
    </cfRule>
  </conditionalFormatting>
  <conditionalFormatting sqref="I29:J29">
    <cfRule type="expression" dxfId="1756" priority="56">
      <formula>OR(I28="",J28&lt;&gt;"")</formula>
    </cfRule>
  </conditionalFormatting>
  <conditionalFormatting sqref="I28">
    <cfRule type="expression" dxfId="1755" priority="55">
      <formula>OR(I28="",J28&lt;&gt;"")</formula>
    </cfRule>
  </conditionalFormatting>
  <conditionalFormatting sqref="J28">
    <cfRule type="expression" dxfId="1754" priority="54">
      <formula>OR(I28="",J28&lt;&gt;"")</formula>
    </cfRule>
  </conditionalFormatting>
  <conditionalFormatting sqref="I30:J30">
    <cfRule type="expression" dxfId="1753" priority="53">
      <formula>OR(I28="",J28&lt;&gt;"")</formula>
    </cfRule>
  </conditionalFormatting>
  <conditionalFormatting sqref="I31:J31">
    <cfRule type="expression" dxfId="1752" priority="52">
      <formula>OR(I28="",J28&lt;&gt;"")</formula>
    </cfRule>
  </conditionalFormatting>
  <conditionalFormatting sqref="I32:J32">
    <cfRule type="expression" dxfId="1751" priority="51">
      <formula>OR(I28="",J28&lt;&gt;"")</formula>
    </cfRule>
  </conditionalFormatting>
  <conditionalFormatting sqref="I33:J33">
    <cfRule type="expression" dxfId="1750" priority="50">
      <formula>OR(I28="",J28&lt;&gt;"")</formula>
    </cfRule>
  </conditionalFormatting>
  <conditionalFormatting sqref="K5:L5">
    <cfRule type="expression" dxfId="1749" priority="49">
      <formula>OR(K4="",L4&lt;&gt;"")</formula>
    </cfRule>
  </conditionalFormatting>
  <conditionalFormatting sqref="K4">
    <cfRule type="expression" dxfId="1748" priority="48">
      <formula>OR(K4="",L4&lt;&gt;"")</formula>
    </cfRule>
  </conditionalFormatting>
  <conditionalFormatting sqref="L4">
    <cfRule type="expression" dxfId="1747" priority="47">
      <formula>OR(K4="",L4&lt;&gt;"")</formula>
    </cfRule>
  </conditionalFormatting>
  <conditionalFormatting sqref="K6:L6">
    <cfRule type="expression" dxfId="1746" priority="46">
      <formula>OR(K4="",L4&lt;&gt;"")</formula>
    </cfRule>
  </conditionalFormatting>
  <conditionalFormatting sqref="K7:L7">
    <cfRule type="expression" dxfId="1745" priority="45">
      <formula>OR(K4="",L4&lt;&gt;"")</formula>
    </cfRule>
  </conditionalFormatting>
  <conditionalFormatting sqref="K8:L8">
    <cfRule type="expression" dxfId="1744" priority="44">
      <formula>OR(K4="",L4&lt;&gt;"")</formula>
    </cfRule>
  </conditionalFormatting>
  <conditionalFormatting sqref="K9:L9">
    <cfRule type="expression" dxfId="1743" priority="43">
      <formula>OR(K4="",L4&lt;&gt;"")</formula>
    </cfRule>
  </conditionalFormatting>
  <conditionalFormatting sqref="K11:L11">
    <cfRule type="expression" dxfId="1742" priority="42">
      <formula>OR(K10="",L10&lt;&gt;"")</formula>
    </cfRule>
  </conditionalFormatting>
  <conditionalFormatting sqref="K10">
    <cfRule type="expression" dxfId="1741" priority="41">
      <formula>OR(K10="",L10&lt;&gt;"")</formula>
    </cfRule>
  </conditionalFormatting>
  <conditionalFormatting sqref="L10">
    <cfRule type="expression" dxfId="1740" priority="40">
      <formula>OR(K10="",L10&lt;&gt;"")</formula>
    </cfRule>
  </conditionalFormatting>
  <conditionalFormatting sqref="K12:L12">
    <cfRule type="expression" dxfId="1739" priority="39">
      <formula>OR(K10="",L10&lt;&gt;"")</formula>
    </cfRule>
  </conditionalFormatting>
  <conditionalFormatting sqref="K13:L13">
    <cfRule type="expression" dxfId="1738" priority="38">
      <formula>OR(K10="",L10&lt;&gt;"")</formula>
    </cfRule>
  </conditionalFormatting>
  <conditionalFormatting sqref="K14:L14">
    <cfRule type="expression" dxfId="1737" priority="37">
      <formula>OR(K10="",L10&lt;&gt;"")</formula>
    </cfRule>
  </conditionalFormatting>
  <conditionalFormatting sqref="K15:L15">
    <cfRule type="expression" dxfId="1736" priority="36">
      <formula>OR(K10="",L10&lt;&gt;"")</formula>
    </cfRule>
  </conditionalFormatting>
  <conditionalFormatting sqref="K17:L17">
    <cfRule type="expression" dxfId="1735" priority="35">
      <formula>OR(K16="",L16&lt;&gt;"")</formula>
    </cfRule>
  </conditionalFormatting>
  <conditionalFormatting sqref="K16">
    <cfRule type="expression" dxfId="1734" priority="34">
      <formula>OR(K16="",L16&lt;&gt;"")</formula>
    </cfRule>
  </conditionalFormatting>
  <conditionalFormatting sqref="L16">
    <cfRule type="expression" dxfId="1733" priority="33">
      <formula>OR(K16="",L16&lt;&gt;"")</formula>
    </cfRule>
  </conditionalFormatting>
  <conditionalFormatting sqref="K18:L18">
    <cfRule type="expression" dxfId="1732" priority="32">
      <formula>OR(K16="",L16&lt;&gt;"")</formula>
    </cfRule>
  </conditionalFormatting>
  <conditionalFormatting sqref="K19:L19">
    <cfRule type="expression" dxfId="1731" priority="31">
      <formula>OR(K16="",L16&lt;&gt;"")</formula>
    </cfRule>
  </conditionalFormatting>
  <conditionalFormatting sqref="K20:L20">
    <cfRule type="expression" dxfId="1730" priority="30">
      <formula>OR(K16="",L16&lt;&gt;"")</formula>
    </cfRule>
  </conditionalFormatting>
  <conditionalFormatting sqref="K21:L21">
    <cfRule type="expression" dxfId="1729" priority="29">
      <formula>OR(K16="",L16&lt;&gt;"")</formula>
    </cfRule>
  </conditionalFormatting>
  <conditionalFormatting sqref="K23:L23">
    <cfRule type="expression" dxfId="1728" priority="28">
      <formula>OR(K22="",L22&lt;&gt;"")</formula>
    </cfRule>
  </conditionalFormatting>
  <conditionalFormatting sqref="K22">
    <cfRule type="expression" dxfId="1727" priority="27">
      <formula>OR(K22="",L22&lt;&gt;"")</formula>
    </cfRule>
  </conditionalFormatting>
  <conditionalFormatting sqref="L22">
    <cfRule type="expression" dxfId="1726" priority="26">
      <formula>OR(K22="",L22&lt;&gt;"")</formula>
    </cfRule>
  </conditionalFormatting>
  <conditionalFormatting sqref="K24:L24">
    <cfRule type="expression" dxfId="1725" priority="25">
      <formula>OR(K22="",L22&lt;&gt;"")</formula>
    </cfRule>
  </conditionalFormatting>
  <conditionalFormatting sqref="K25:L25">
    <cfRule type="expression" dxfId="1724" priority="24">
      <formula>OR(K22="",L22&lt;&gt;"")</formula>
    </cfRule>
  </conditionalFormatting>
  <conditionalFormatting sqref="K26:L26">
    <cfRule type="expression" dxfId="1723" priority="23">
      <formula>OR(K22="",L22&lt;&gt;"")</formula>
    </cfRule>
  </conditionalFormatting>
  <conditionalFormatting sqref="K27:L27">
    <cfRule type="expression" dxfId="1722" priority="22">
      <formula>OR(K22="",L22&lt;&gt;"")</formula>
    </cfRule>
  </conditionalFormatting>
  <conditionalFormatting sqref="K29:L29">
    <cfRule type="expression" dxfId="1721" priority="21">
      <formula>OR(K28="",L28&lt;&gt;"")</formula>
    </cfRule>
  </conditionalFormatting>
  <conditionalFormatting sqref="K28">
    <cfRule type="expression" dxfId="1720" priority="20">
      <formula>OR(K28="",L28&lt;&gt;"")</formula>
    </cfRule>
  </conditionalFormatting>
  <conditionalFormatting sqref="L28">
    <cfRule type="expression" dxfId="1719" priority="19">
      <formula>OR(K28="",L28&lt;&gt;"")</formula>
    </cfRule>
  </conditionalFormatting>
  <conditionalFormatting sqref="K30:L30">
    <cfRule type="expression" dxfId="1718" priority="18">
      <formula>OR(K28="",L28&lt;&gt;"")</formula>
    </cfRule>
  </conditionalFormatting>
  <conditionalFormatting sqref="K31:L31">
    <cfRule type="expression" dxfId="1717" priority="17">
      <formula>OR(K28="",L28&lt;&gt;"")</formula>
    </cfRule>
  </conditionalFormatting>
  <conditionalFormatting sqref="K32:L32">
    <cfRule type="expression" dxfId="1716" priority="16">
      <formula>OR(K28="",L28&lt;&gt;"")</formula>
    </cfRule>
  </conditionalFormatting>
  <conditionalFormatting sqref="K33:L33">
    <cfRule type="expression" dxfId="1715" priority="15">
      <formula>OR(K28="",L28&lt;&gt;"")</formula>
    </cfRule>
  </conditionalFormatting>
  <conditionalFormatting sqref="C35:D35">
    <cfRule type="expression" dxfId="1714" priority="14">
      <formula>OR(C34="",D34&lt;&gt;"")</formula>
    </cfRule>
  </conditionalFormatting>
  <conditionalFormatting sqref="C34">
    <cfRule type="expression" dxfId="1713" priority="13">
      <formula>OR(C34="",D34&lt;&gt;"")</formula>
    </cfRule>
  </conditionalFormatting>
  <conditionalFormatting sqref="D34">
    <cfRule type="expression" dxfId="1712" priority="12">
      <formula>OR(C34="",D34&lt;&gt;"")</formula>
    </cfRule>
  </conditionalFormatting>
  <conditionalFormatting sqref="C36:D36">
    <cfRule type="expression" dxfId="1711" priority="11">
      <formula>OR(C34="",D34&lt;&gt;"")</formula>
    </cfRule>
  </conditionalFormatting>
  <conditionalFormatting sqref="C37:D37">
    <cfRule type="expression" dxfId="1710" priority="10">
      <formula>OR(C34="",D34&lt;&gt;"")</formula>
    </cfRule>
  </conditionalFormatting>
  <conditionalFormatting sqref="C38:D38">
    <cfRule type="expression" dxfId="1709" priority="9">
      <formula>OR(C34="",D34&lt;&gt;"")</formula>
    </cfRule>
  </conditionalFormatting>
  <conditionalFormatting sqref="C39:D39">
    <cfRule type="expression" dxfId="1708" priority="8">
      <formula>OR(C34="",D34&lt;&gt;"")</formula>
    </cfRule>
  </conditionalFormatting>
  <conditionalFormatting sqref="C29:D29">
    <cfRule type="expression" dxfId="1707" priority="7">
      <formula>OR(C28="",D28&lt;&gt;"")</formula>
    </cfRule>
  </conditionalFormatting>
  <conditionalFormatting sqref="C28">
    <cfRule type="expression" dxfId="1706" priority="6">
      <formula>OR(C28="",D28&lt;&gt;"")</formula>
    </cfRule>
  </conditionalFormatting>
  <conditionalFormatting sqref="D28">
    <cfRule type="expression" dxfId="1705" priority="5">
      <formula>OR(C28="",D28&lt;&gt;"")</formula>
    </cfRule>
  </conditionalFormatting>
  <conditionalFormatting sqref="C30:D30">
    <cfRule type="expression" dxfId="1704" priority="4">
      <formula>OR(C28="",D28&lt;&gt;"")</formula>
    </cfRule>
  </conditionalFormatting>
  <conditionalFormatting sqref="C31:D31">
    <cfRule type="expression" dxfId="1703" priority="3">
      <formula>OR(C28="",D28&lt;&gt;"")</formula>
    </cfRule>
  </conditionalFormatting>
  <conditionalFormatting sqref="C32:D32">
    <cfRule type="expression" dxfId="1702" priority="2">
      <formula>OR(C28="",D28&lt;&gt;"")</formula>
    </cfRule>
  </conditionalFormatting>
  <conditionalFormatting sqref="C33:D33">
    <cfRule type="expression" dxfId="1701" priority="1">
      <formula>OR(C28="",D28&lt;&gt;"")</formula>
    </cfRule>
  </conditionalFormatting>
  <printOptions horizontalCentered="1"/>
  <pageMargins left="0.5" right="0.5" top="0.25" bottom="0.25" header="0.25" footer="0.25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O39"/>
  <sheetViews>
    <sheetView showGridLines="0" workbookViewId="0"/>
  </sheetViews>
  <sheetFormatPr baseColWidth="10" defaultColWidth="9.140625" defaultRowHeight="12.7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>
      <c r="A1" s="1" t="s">
        <v>2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>
      <c r="A2" s="11">
        <f>Fêtes!L8</f>
        <v>42309</v>
      </c>
      <c r="B2" s="10"/>
      <c r="C2" s="9" t="str">
        <f>PROPER(TEXT(A2,"mmmm aaaa"))</f>
        <v>Novembre 2015</v>
      </c>
      <c r="D2" s="7"/>
      <c r="E2" s="7"/>
      <c r="F2" s="7"/>
      <c r="G2" s="7"/>
      <c r="H2" s="7"/>
      <c r="I2" s="8"/>
      <c r="J2" s="8"/>
      <c r="K2" s="8"/>
      <c r="L2" s="8"/>
      <c r="M2" s="3"/>
      <c r="N2" s="3"/>
    </row>
    <row r="3" spans="1:15" s="2" customFormat="1" ht="15.75">
      <c r="A3" s="77" t="s">
        <v>3</v>
      </c>
      <c r="B3" s="77"/>
      <c r="C3" s="82" t="s">
        <v>4</v>
      </c>
      <c r="D3" s="82"/>
      <c r="E3" s="82" t="s">
        <v>5</v>
      </c>
      <c r="F3" s="82"/>
      <c r="G3" s="82" t="s">
        <v>6</v>
      </c>
      <c r="H3" s="82"/>
      <c r="I3" s="82" t="s">
        <v>7</v>
      </c>
      <c r="J3" s="82"/>
      <c r="K3" s="82" t="s">
        <v>8</v>
      </c>
      <c r="L3" s="82"/>
      <c r="M3" s="77" t="s">
        <v>9</v>
      </c>
      <c r="N3" s="77"/>
    </row>
    <row r="4" spans="1:15" s="2" customFormat="1" ht="18">
      <c r="A4" s="4">
        <f>IF(TEXT($A$2,"jjjj")=A$3,$A$2,"")</f>
        <v>42309</v>
      </c>
      <c r="B4" s="30" t="str">
        <f>IF(A4="","",IFERROR(VLOOKUP(A4,Fêtes!$F$5:$G$30,2,FALSE),""))</f>
        <v>Toussaint</v>
      </c>
      <c r="C4" s="5">
        <f>IF(TEXT($A$2,"jjjj")=C$3,$A$2,IF(A4="","",A4+1))</f>
        <v>42310</v>
      </c>
      <c r="D4" s="31" t="str">
        <f>IF(C4="","",IFERROR(VLOOKUP(C4,Fêtes!$F$5:$G$30,2,FALSE),""))</f>
        <v/>
      </c>
      <c r="E4" s="5">
        <f>IF(TEXT($A$2,"jjjj")=E$3,$A$2,IF(C4="","",C4+1))</f>
        <v>42311</v>
      </c>
      <c r="F4" s="31" t="str">
        <f>IF(E4="","",IFERROR(VLOOKUP(E4,Fêtes!$F$5:$G$30,2,FALSE),""))</f>
        <v/>
      </c>
      <c r="G4" s="5">
        <f>IF(TEXT($A$2,"jjjj")=G$3,$A$2,IF(E4="","",E4+1))</f>
        <v>42312</v>
      </c>
      <c r="H4" s="31" t="str">
        <f>IF(G4="","",IFERROR(VLOOKUP(G4,Fêtes!$F$5:$G$30,2,FALSE),""))</f>
        <v/>
      </c>
      <c r="I4" s="5">
        <f>IF(TEXT($A$2,"jjjj")=I$3,$A$2,IF(G4="","",G4+1))</f>
        <v>42313</v>
      </c>
      <c r="J4" s="31" t="str">
        <f>IF(I4="","",IFERROR(VLOOKUP(I4,Fêtes!$F$5:$G$30,2,FALSE),""))</f>
        <v/>
      </c>
      <c r="K4" s="5">
        <f>IF(TEXT($A$2,"jjjj")=K$3,$A$2,IF(I4="","",I4+1))</f>
        <v>42314</v>
      </c>
      <c r="L4" s="31" t="str">
        <f>IF(K4="","",IFERROR(VLOOKUP(K4,Fêtes!$F$5:$G$30,2,FALSE),""))</f>
        <v/>
      </c>
      <c r="M4" s="4">
        <f>IF(TEXT($A$2,"jjjj")=M$3,$A$2,IF(K4="","",K4+1))</f>
        <v>42315</v>
      </c>
      <c r="N4" s="30" t="str">
        <f>IF(M4="","",IFERROR(VLOOKUP(M4,Fêtes!$F$5:$G$30,2,FALSE),""))</f>
        <v/>
      </c>
    </row>
    <row r="5" spans="1:15" s="2" customFormat="1">
      <c r="A5" s="78"/>
      <c r="B5" s="79"/>
      <c r="C5" s="80"/>
      <c r="D5" s="81"/>
      <c r="E5" s="80"/>
      <c r="F5" s="81"/>
      <c r="G5" s="80"/>
      <c r="H5" s="81"/>
      <c r="I5" s="80"/>
      <c r="J5" s="81"/>
      <c r="K5" s="80"/>
      <c r="L5" s="81"/>
      <c r="M5" s="78"/>
      <c r="N5" s="79"/>
    </row>
    <row r="6" spans="1:15" s="2" customFormat="1">
      <c r="A6" s="78"/>
      <c r="B6" s="79"/>
      <c r="C6" s="80"/>
      <c r="D6" s="81"/>
      <c r="E6" s="80"/>
      <c r="F6" s="81"/>
      <c r="G6" s="80"/>
      <c r="H6" s="81"/>
      <c r="I6" s="80"/>
      <c r="J6" s="81"/>
      <c r="K6" s="80"/>
      <c r="L6" s="81"/>
      <c r="M6" s="78"/>
      <c r="N6" s="79"/>
    </row>
    <row r="7" spans="1:15" s="2" customFormat="1">
      <c r="A7" s="78"/>
      <c r="B7" s="79"/>
      <c r="C7" s="80"/>
      <c r="D7" s="81"/>
      <c r="E7" s="80"/>
      <c r="F7" s="81"/>
      <c r="G7" s="80"/>
      <c r="H7" s="81"/>
      <c r="I7" s="80"/>
      <c r="J7" s="81"/>
      <c r="K7" s="80"/>
      <c r="L7" s="81"/>
      <c r="M7" s="78"/>
      <c r="N7" s="79"/>
    </row>
    <row r="8" spans="1:15" s="2" customFormat="1">
      <c r="A8" s="78"/>
      <c r="B8" s="79"/>
      <c r="C8" s="80"/>
      <c r="D8" s="81"/>
      <c r="E8" s="80"/>
      <c r="F8" s="81"/>
      <c r="G8" s="80"/>
      <c r="H8" s="81"/>
      <c r="I8" s="80"/>
      <c r="J8" s="81"/>
      <c r="K8" s="80"/>
      <c r="L8" s="81"/>
      <c r="M8" s="78"/>
      <c r="N8" s="79"/>
    </row>
    <row r="9" spans="1:15" s="6" customFormat="1" ht="11.25">
      <c r="A9" s="83" t="s">
        <v>0</v>
      </c>
      <c r="B9" s="84"/>
      <c r="C9" s="85"/>
      <c r="D9" s="86"/>
      <c r="E9" s="85" t="s">
        <v>0</v>
      </c>
      <c r="F9" s="86"/>
      <c r="G9" s="85" t="s">
        <v>0</v>
      </c>
      <c r="H9" s="86"/>
      <c r="I9" s="85" t="s">
        <v>0</v>
      </c>
      <c r="J9" s="86"/>
      <c r="K9" s="85" t="s">
        <v>0</v>
      </c>
      <c r="L9" s="86"/>
      <c r="M9" s="83" t="s">
        <v>0</v>
      </c>
      <c r="N9" s="84"/>
    </row>
    <row r="10" spans="1:15" s="2" customFormat="1" ht="18">
      <c r="A10" s="4">
        <f>M4+1</f>
        <v>42316</v>
      </c>
      <c r="B10" s="30" t="str">
        <f>IF(A10="","",IFERROR(VLOOKUP(A10,Fêtes!$F$5:$G$30,2,FALSE),""))</f>
        <v/>
      </c>
      <c r="C10" s="5">
        <f>A10+1</f>
        <v>42317</v>
      </c>
      <c r="D10" s="31" t="str">
        <f>IF(C10="","",IFERROR(VLOOKUP(C10,Fêtes!$F$5:$G$30,2,FALSE),""))</f>
        <v/>
      </c>
      <c r="E10" s="5">
        <f>C10+1</f>
        <v>42318</v>
      </c>
      <c r="F10" s="31" t="str">
        <f>IF(E10="","",IFERROR(VLOOKUP(E10,Fêtes!$F$5:$G$30,2,FALSE),""))</f>
        <v/>
      </c>
      <c r="G10" s="5">
        <f>E10+1</f>
        <v>42319</v>
      </c>
      <c r="H10" s="31" t="str">
        <f>IF(G10="","",IFERROR(VLOOKUP(G10,Fêtes!$F$5:$G$30,2,FALSE),""))</f>
        <v>Armistice 1918</v>
      </c>
      <c r="I10" s="5">
        <f>G10+1</f>
        <v>42320</v>
      </c>
      <c r="J10" s="31" t="str">
        <f>IF(I10="","",IFERROR(VLOOKUP(I10,Fêtes!$F$5:$G$30,2,FALSE),""))</f>
        <v/>
      </c>
      <c r="K10" s="5">
        <f>I10+1</f>
        <v>42321</v>
      </c>
      <c r="L10" s="31" t="str">
        <f>IF(K10="","",IFERROR(VLOOKUP(K10,Fêtes!$F$5:$G$30,2,FALSE),""))</f>
        <v/>
      </c>
      <c r="M10" s="4">
        <f>K10+1</f>
        <v>42322</v>
      </c>
      <c r="N10" s="30" t="str">
        <f>IF(M10="","",IFERROR(VLOOKUP(M10,Fêtes!$F$5:$G$30,2,FALSE),""))</f>
        <v/>
      </c>
    </row>
    <row r="11" spans="1:15" s="2" customFormat="1">
      <c r="A11" s="78" t="s">
        <v>0</v>
      </c>
      <c r="B11" s="79"/>
      <c r="C11" s="80"/>
      <c r="D11" s="81"/>
      <c r="E11" s="80"/>
      <c r="F11" s="81"/>
      <c r="G11" s="80"/>
      <c r="H11" s="81"/>
      <c r="I11" s="80"/>
      <c r="J11" s="81"/>
      <c r="K11" s="80"/>
      <c r="L11" s="81"/>
      <c r="M11" s="78" t="s">
        <v>0</v>
      </c>
      <c r="N11" s="79"/>
    </row>
    <row r="12" spans="1:15" s="2" customFormat="1" ht="12.75" customHeight="1">
      <c r="A12" s="78" t="s">
        <v>0</v>
      </c>
      <c r="B12" s="79"/>
      <c r="C12" s="80"/>
      <c r="D12" s="81"/>
      <c r="E12" s="80"/>
      <c r="F12" s="81"/>
      <c r="G12" s="80"/>
      <c r="H12" s="81"/>
      <c r="I12" s="80"/>
      <c r="J12" s="81"/>
      <c r="K12" s="80"/>
      <c r="L12" s="81"/>
      <c r="M12" s="78" t="s">
        <v>0</v>
      </c>
      <c r="N12" s="79"/>
    </row>
    <row r="13" spans="1:15" s="2" customFormat="1">
      <c r="A13" s="78" t="s">
        <v>0</v>
      </c>
      <c r="B13" s="79"/>
      <c r="C13" s="80"/>
      <c r="D13" s="81"/>
      <c r="E13" s="80"/>
      <c r="F13" s="81"/>
      <c r="G13" s="80"/>
      <c r="H13" s="81"/>
      <c r="I13" s="80"/>
      <c r="J13" s="81"/>
      <c r="K13" s="80"/>
      <c r="L13" s="81"/>
      <c r="M13" s="78" t="s">
        <v>0</v>
      </c>
      <c r="N13" s="79"/>
    </row>
    <row r="14" spans="1:15" s="2" customFormat="1">
      <c r="A14" s="78" t="s">
        <v>0</v>
      </c>
      <c r="B14" s="79"/>
      <c r="C14" s="80"/>
      <c r="D14" s="81"/>
      <c r="E14" s="80"/>
      <c r="F14" s="81"/>
      <c r="G14" s="80"/>
      <c r="H14" s="81"/>
      <c r="I14" s="80"/>
      <c r="J14" s="81"/>
      <c r="K14" s="80"/>
      <c r="L14" s="81"/>
      <c r="M14" s="78" t="s">
        <v>0</v>
      </c>
      <c r="N14" s="79"/>
    </row>
    <row r="15" spans="1:15" s="6" customFormat="1" ht="11.25">
      <c r="A15" s="83" t="s">
        <v>0</v>
      </c>
      <c r="B15" s="84"/>
      <c r="C15" s="85" t="s">
        <v>0</v>
      </c>
      <c r="D15" s="86"/>
      <c r="E15" s="85" t="s">
        <v>0</v>
      </c>
      <c r="F15" s="86"/>
      <c r="G15" s="85"/>
      <c r="H15" s="86"/>
      <c r="I15" s="85" t="s">
        <v>0</v>
      </c>
      <c r="J15" s="86"/>
      <c r="K15" s="85" t="s">
        <v>0</v>
      </c>
      <c r="L15" s="86"/>
      <c r="M15" s="83" t="s">
        <v>0</v>
      </c>
      <c r="N15" s="84"/>
    </row>
    <row r="16" spans="1:15" s="2" customFormat="1" ht="18">
      <c r="A16" s="4">
        <f>M10+1</f>
        <v>42323</v>
      </c>
      <c r="B16" s="30" t="str">
        <f>IF(A16="","",IFERROR(VLOOKUP(A16,Fêtes!$F$5:$G$30,2,FALSE),""))</f>
        <v/>
      </c>
      <c r="C16" s="5">
        <f>A16+1</f>
        <v>42324</v>
      </c>
      <c r="D16" s="31" t="str">
        <f>IF(C16="","",IFERROR(VLOOKUP(C16,Fêtes!$F$5:$G$30,2,FALSE),""))</f>
        <v/>
      </c>
      <c r="E16" s="5">
        <f>C16+1</f>
        <v>42325</v>
      </c>
      <c r="F16" s="31" t="str">
        <f>IF(E16="","",IFERROR(VLOOKUP(E16,Fêtes!$F$5:$G$30,2,FALSE),""))</f>
        <v/>
      </c>
      <c r="G16" s="5">
        <f>E16+1</f>
        <v>42326</v>
      </c>
      <c r="H16" s="31" t="str">
        <f>IF(G16="","",IFERROR(VLOOKUP(G16,Fêtes!$F$5:$G$30,2,FALSE),""))</f>
        <v/>
      </c>
      <c r="I16" s="5">
        <f>G16+1</f>
        <v>42327</v>
      </c>
      <c r="J16" s="31" t="str">
        <f>IF(I16="","",IFERROR(VLOOKUP(I16,Fêtes!$F$5:$G$30,2,FALSE),""))</f>
        <v/>
      </c>
      <c r="K16" s="5">
        <f>I16+1</f>
        <v>42328</v>
      </c>
      <c r="L16" s="31" t="str">
        <f>IF(K16="","",IFERROR(VLOOKUP(K16,Fêtes!$F$5:$G$30,2,FALSE),""))</f>
        <v/>
      </c>
      <c r="M16" s="4">
        <f>K16+1</f>
        <v>42329</v>
      </c>
      <c r="N16" s="30" t="str">
        <f>IF(M16="","",IFERROR(VLOOKUP(M16,Fêtes!$F$5:$G$30,2,FALSE),""))</f>
        <v/>
      </c>
    </row>
    <row r="17" spans="1:15" s="2" customFormat="1">
      <c r="A17" s="78" t="s">
        <v>0</v>
      </c>
      <c r="B17" s="79"/>
      <c r="C17" s="80"/>
      <c r="D17" s="81"/>
      <c r="E17" s="80"/>
      <c r="F17" s="81"/>
      <c r="G17" s="80"/>
      <c r="H17" s="81"/>
      <c r="I17" s="80"/>
      <c r="J17" s="81"/>
      <c r="K17" s="80"/>
      <c r="L17" s="81"/>
      <c r="M17" s="78" t="s">
        <v>0</v>
      </c>
      <c r="N17" s="79"/>
    </row>
    <row r="18" spans="1:15" s="2" customFormat="1" ht="12.75" customHeight="1">
      <c r="A18" s="78" t="s">
        <v>0</v>
      </c>
      <c r="B18" s="79"/>
      <c r="C18" s="80"/>
      <c r="D18" s="81"/>
      <c r="E18" s="80"/>
      <c r="F18" s="81"/>
      <c r="G18" s="80"/>
      <c r="H18" s="81"/>
      <c r="I18" s="80"/>
      <c r="J18" s="81"/>
      <c r="K18" s="80"/>
      <c r="L18" s="81"/>
      <c r="M18" s="78" t="s">
        <v>0</v>
      </c>
      <c r="N18" s="79"/>
    </row>
    <row r="19" spans="1:15" s="2" customFormat="1">
      <c r="A19" s="78" t="s">
        <v>0</v>
      </c>
      <c r="B19" s="79"/>
      <c r="C19" s="80"/>
      <c r="D19" s="81"/>
      <c r="E19" s="80"/>
      <c r="F19" s="81"/>
      <c r="G19" s="80"/>
      <c r="H19" s="81"/>
      <c r="I19" s="80"/>
      <c r="J19" s="81"/>
      <c r="K19" s="80"/>
      <c r="L19" s="81"/>
      <c r="M19" s="78" t="s">
        <v>0</v>
      </c>
      <c r="N19" s="79"/>
    </row>
    <row r="20" spans="1:15" s="2" customFormat="1">
      <c r="A20" s="78" t="s">
        <v>0</v>
      </c>
      <c r="B20" s="79"/>
      <c r="C20" s="80"/>
      <c r="D20" s="81"/>
      <c r="E20" s="80"/>
      <c r="F20" s="81"/>
      <c r="G20" s="80"/>
      <c r="H20" s="81"/>
      <c r="I20" s="80"/>
      <c r="J20" s="81"/>
      <c r="K20" s="80"/>
      <c r="L20" s="81"/>
      <c r="M20" s="78" t="s">
        <v>0</v>
      </c>
      <c r="N20" s="79"/>
    </row>
    <row r="21" spans="1:15" s="6" customFormat="1" ht="11.25">
      <c r="A21" s="83" t="s">
        <v>0</v>
      </c>
      <c r="B21" s="84"/>
      <c r="C21" s="85" t="s">
        <v>0</v>
      </c>
      <c r="D21" s="86"/>
      <c r="E21" s="85" t="s">
        <v>0</v>
      </c>
      <c r="F21" s="86"/>
      <c r="G21" s="85"/>
      <c r="H21" s="86"/>
      <c r="I21" s="85" t="s">
        <v>0</v>
      </c>
      <c r="J21" s="86"/>
      <c r="K21" s="85" t="s">
        <v>0</v>
      </c>
      <c r="L21" s="86"/>
      <c r="M21" s="83" t="s">
        <v>0</v>
      </c>
      <c r="N21" s="84"/>
    </row>
    <row r="22" spans="1:15" s="2" customFormat="1" ht="18">
      <c r="A22" s="4">
        <f>M16+1</f>
        <v>42330</v>
      </c>
      <c r="B22" s="30" t="str">
        <f>IF(A22="","",IFERROR(VLOOKUP(A22,Fêtes!$F$5:$G$30,2,FALSE),""))</f>
        <v/>
      </c>
      <c r="C22" s="5">
        <f>A22+1</f>
        <v>42331</v>
      </c>
      <c r="D22" s="31" t="str">
        <f>IF(C22="","",IFERROR(VLOOKUP(C22,Fêtes!$F$5:$G$30,2,FALSE),""))</f>
        <v/>
      </c>
      <c r="E22" s="5">
        <f>C22+1</f>
        <v>42332</v>
      </c>
      <c r="F22" s="31" t="str">
        <f>IF(E22="","",IFERROR(VLOOKUP(E22,Fêtes!$F$5:$G$30,2,FALSE),""))</f>
        <v/>
      </c>
      <c r="G22" s="5">
        <f>E22+1</f>
        <v>42333</v>
      </c>
      <c r="H22" s="31" t="str">
        <f>IF(G22="","",IFERROR(VLOOKUP(G22,Fêtes!$F$5:$G$30,2,FALSE),""))</f>
        <v/>
      </c>
      <c r="I22" s="5">
        <f>G22+1</f>
        <v>42334</v>
      </c>
      <c r="J22" s="31" t="str">
        <f>IF(I22="","",IFERROR(VLOOKUP(I22,Fêtes!$F$5:$G$30,2,FALSE),""))</f>
        <v/>
      </c>
      <c r="K22" s="5">
        <f>I22+1</f>
        <v>42335</v>
      </c>
      <c r="L22" s="31" t="str">
        <f>IF(K22="","",IFERROR(VLOOKUP(K22,Fêtes!$F$5:$G$30,2,FALSE),""))</f>
        <v/>
      </c>
      <c r="M22" s="4">
        <f>K22+1</f>
        <v>42336</v>
      </c>
      <c r="N22" s="30" t="str">
        <f>IF(M22="","",IFERROR(VLOOKUP(M22,Fêtes!$F$5:$G$30,2,FALSE),""))</f>
        <v/>
      </c>
    </row>
    <row r="23" spans="1:15" s="2" customFormat="1">
      <c r="A23" s="78" t="s">
        <v>0</v>
      </c>
      <c r="B23" s="79"/>
      <c r="C23" s="80"/>
      <c r="D23" s="81"/>
      <c r="E23" s="80"/>
      <c r="F23" s="81"/>
      <c r="G23" s="80"/>
      <c r="H23" s="81"/>
      <c r="I23" s="80"/>
      <c r="J23" s="81"/>
      <c r="K23" s="80"/>
      <c r="L23" s="81"/>
      <c r="M23" s="78" t="s">
        <v>0</v>
      </c>
      <c r="N23" s="79"/>
    </row>
    <row r="24" spans="1:15" s="2" customFormat="1">
      <c r="A24" s="78" t="s">
        <v>0</v>
      </c>
      <c r="B24" s="79"/>
      <c r="C24" s="80"/>
      <c r="D24" s="81"/>
      <c r="E24" s="80"/>
      <c r="F24" s="81"/>
      <c r="G24" s="80"/>
      <c r="H24" s="81"/>
      <c r="I24" s="80"/>
      <c r="J24" s="81"/>
      <c r="K24" s="80"/>
      <c r="L24" s="81"/>
      <c r="M24" s="78" t="s">
        <v>0</v>
      </c>
      <c r="N24" s="79"/>
    </row>
    <row r="25" spans="1:15" s="2" customFormat="1">
      <c r="A25" s="78" t="s">
        <v>0</v>
      </c>
      <c r="B25" s="79"/>
      <c r="C25" s="80"/>
      <c r="D25" s="81"/>
      <c r="E25" s="80"/>
      <c r="F25" s="81"/>
      <c r="G25" s="80"/>
      <c r="H25" s="81"/>
      <c r="I25" s="80"/>
      <c r="J25" s="81"/>
      <c r="K25" s="80"/>
      <c r="L25" s="81"/>
      <c r="M25" s="78" t="s">
        <v>0</v>
      </c>
      <c r="N25" s="79"/>
    </row>
    <row r="26" spans="1:15" s="2" customFormat="1">
      <c r="A26" s="78" t="s">
        <v>0</v>
      </c>
      <c r="B26" s="79"/>
      <c r="C26" s="80"/>
      <c r="D26" s="81"/>
      <c r="E26" s="80"/>
      <c r="F26" s="81"/>
      <c r="G26" s="80"/>
      <c r="H26" s="81"/>
      <c r="I26" s="80"/>
      <c r="J26" s="81"/>
      <c r="K26" s="80"/>
      <c r="L26" s="81"/>
      <c r="M26" s="78" t="s">
        <v>0</v>
      </c>
      <c r="N26" s="79"/>
    </row>
    <row r="27" spans="1:15" s="6" customFormat="1">
      <c r="A27" s="83" t="s">
        <v>0</v>
      </c>
      <c r="B27" s="84"/>
      <c r="C27" s="85" t="s">
        <v>0</v>
      </c>
      <c r="D27" s="86"/>
      <c r="E27" s="85" t="s">
        <v>0</v>
      </c>
      <c r="F27" s="86"/>
      <c r="G27" s="85"/>
      <c r="H27" s="86"/>
      <c r="I27" s="85" t="s">
        <v>0</v>
      </c>
      <c r="J27" s="86"/>
      <c r="K27" s="85" t="s">
        <v>0</v>
      </c>
      <c r="L27" s="86"/>
      <c r="M27" s="83" t="s">
        <v>0</v>
      </c>
      <c r="N27" s="84"/>
      <c r="O27" s="2"/>
    </row>
    <row r="28" spans="1:15" s="2" customFormat="1" ht="18">
      <c r="A28" s="4">
        <f>IF(M22+1&lt;=EDATE($A$2,1)-1,M22+1,"")</f>
        <v>42337</v>
      </c>
      <c r="B28" s="30" t="str">
        <f>IF(A28="","",IFERROR(VLOOKUP(A28,Fêtes!$F$5:$G$30,2,FALSE),""))</f>
        <v/>
      </c>
      <c r="C28" s="5">
        <f>IF(A28="","",IF(A28+1&lt;=EDATE($A$2,1)-1,A28+1,""))</f>
        <v>42338</v>
      </c>
      <c r="D28" s="31" t="str">
        <f>IF(C28="","",IFERROR(VLOOKUP(C28,Fêtes!$F$5:$G$30,2,FALSE),""))</f>
        <v/>
      </c>
      <c r="E28" s="5" t="str">
        <f>IF(C28="","",IF(C28+1&lt;=EDATE($A$2,1)-1,C28+1,""))</f>
        <v/>
      </c>
      <c r="F28" s="31" t="str">
        <f>IF(E28="","",IFERROR(VLOOKUP(E28,Fêtes!$F$5:$G$30,2,FALSE),""))</f>
        <v/>
      </c>
      <c r="G28" s="5" t="str">
        <f>IF(E28="","",IF(E28+1&lt;=EDATE($A$2,1)-1,E28+1,""))</f>
        <v/>
      </c>
      <c r="H28" s="31" t="str">
        <f>IF(G28="","",IFERROR(VLOOKUP(G28,Fêtes!$F$5:$G$30,2,FALSE),""))</f>
        <v/>
      </c>
      <c r="I28" s="5" t="str">
        <f>IF(G28="","",IF(G28+1&lt;=EDATE($A$2,1)-1,G28+1,""))</f>
        <v/>
      </c>
      <c r="J28" s="31" t="str">
        <f>IF(I28="","",IFERROR(VLOOKUP(I28,Fêtes!$F$5:$G$30,2,FALSE),""))</f>
        <v/>
      </c>
      <c r="K28" s="5" t="str">
        <f>IF(I28="","",IF(I28+1&lt;=EDATE($A$2,1)-1,I28+1,""))</f>
        <v/>
      </c>
      <c r="L28" s="31" t="str">
        <f>IF(K28="","",IFERROR(VLOOKUP(K28,Fêtes!$F$5:$G$30,2,FALSE),""))</f>
        <v/>
      </c>
      <c r="M28" s="4" t="str">
        <f>IF(K28="","",IF(K28+1&lt;=EDATE($A$2,1)-1,K28+1,""))</f>
        <v/>
      </c>
      <c r="N28" s="30" t="str">
        <f>IF(M28="","",IFERROR(VLOOKUP(M28,Fêtes!$F$5:$G$30,2,FALSE),""))</f>
        <v/>
      </c>
    </row>
    <row r="29" spans="1:15" s="2" customFormat="1">
      <c r="A29" s="78" t="s">
        <v>0</v>
      </c>
      <c r="B29" s="79"/>
      <c r="C29" s="80"/>
      <c r="D29" s="81"/>
      <c r="E29" s="80"/>
      <c r="F29" s="81"/>
      <c r="G29" s="80"/>
      <c r="H29" s="81"/>
      <c r="I29" s="80"/>
      <c r="J29" s="81"/>
      <c r="K29" s="80"/>
      <c r="L29" s="81"/>
      <c r="M29" s="78" t="s">
        <v>0</v>
      </c>
      <c r="N29" s="79"/>
    </row>
    <row r="30" spans="1:15" s="2" customFormat="1">
      <c r="A30" s="78" t="s">
        <v>0</v>
      </c>
      <c r="B30" s="79"/>
      <c r="C30" s="80"/>
      <c r="D30" s="81"/>
      <c r="E30" s="80"/>
      <c r="F30" s="81"/>
      <c r="G30" s="80"/>
      <c r="H30" s="81"/>
      <c r="I30" s="80"/>
      <c r="J30" s="81"/>
      <c r="K30" s="80"/>
      <c r="L30" s="81"/>
      <c r="M30" s="78" t="s">
        <v>0</v>
      </c>
      <c r="N30" s="79"/>
    </row>
    <row r="31" spans="1:15" s="2" customFormat="1">
      <c r="A31" s="78" t="s">
        <v>0</v>
      </c>
      <c r="B31" s="79"/>
      <c r="C31" s="80"/>
      <c r="D31" s="81"/>
      <c r="E31" s="80"/>
      <c r="F31" s="81"/>
      <c r="G31" s="80"/>
      <c r="H31" s="81"/>
      <c r="I31" s="80"/>
      <c r="J31" s="81"/>
      <c r="K31" s="80"/>
      <c r="L31" s="81"/>
      <c r="M31" s="78" t="s">
        <v>0</v>
      </c>
      <c r="N31" s="79"/>
    </row>
    <row r="32" spans="1:15" s="2" customFormat="1">
      <c r="A32" s="78" t="s">
        <v>0</v>
      </c>
      <c r="B32" s="79"/>
      <c r="C32" s="80"/>
      <c r="D32" s="81"/>
      <c r="E32" s="80"/>
      <c r="F32" s="81"/>
      <c r="G32" s="80"/>
      <c r="H32" s="81"/>
      <c r="I32" s="80"/>
      <c r="J32" s="81"/>
      <c r="K32" s="80"/>
      <c r="L32" s="81"/>
      <c r="M32" s="78" t="s">
        <v>0</v>
      </c>
      <c r="N32" s="79"/>
    </row>
    <row r="33" spans="1:14" s="6" customFormat="1" ht="11.25">
      <c r="A33" s="83" t="s">
        <v>0</v>
      </c>
      <c r="B33" s="84"/>
      <c r="C33" s="85" t="s">
        <v>0</v>
      </c>
      <c r="D33" s="86"/>
      <c r="E33" s="85" t="s">
        <v>0</v>
      </c>
      <c r="F33" s="86"/>
      <c r="G33" s="85"/>
      <c r="H33" s="86"/>
      <c r="I33" s="85" t="s">
        <v>0</v>
      </c>
      <c r="J33" s="86"/>
      <c r="K33" s="85" t="s">
        <v>0</v>
      </c>
      <c r="L33" s="86"/>
      <c r="M33" s="83" t="s">
        <v>0</v>
      </c>
      <c r="N33" s="84"/>
    </row>
    <row r="34" spans="1:14" ht="18">
      <c r="A34" s="4" t="str">
        <f>IF(M28="","",IF(M28+1&lt;=EDATE($A$2,1)-1,M28+1,""))</f>
        <v/>
      </c>
      <c r="B34" s="30" t="str">
        <f>IF(A34="","",IFERROR(VLOOKUP(A34,Fêtes!$F$5:$G$30,2,FALSE),""))</f>
        <v/>
      </c>
      <c r="C34" s="5" t="str">
        <f>IF(A34="","",IF(A34+1&lt;=EDATE($A$2,1)-1,A34+1,""))</f>
        <v/>
      </c>
      <c r="D34" s="31" t="str">
        <f>IF(C34="","",IFERROR(VLOOKUP(C34,Fêtes!$F$5:$G$30,2,FALSE),""))</f>
        <v/>
      </c>
      <c r="E34" s="12" t="s">
        <v>1</v>
      </c>
      <c r="F34" s="13"/>
      <c r="G34" s="13"/>
      <c r="H34" s="13"/>
      <c r="I34" s="13"/>
      <c r="J34" s="13"/>
      <c r="K34" s="87"/>
      <c r="L34" s="88"/>
      <c r="M34" s="88"/>
      <c r="N34" s="89"/>
    </row>
    <row r="35" spans="1:14">
      <c r="A35" s="78" t="s">
        <v>0</v>
      </c>
      <c r="B35" s="79"/>
      <c r="C35" s="80"/>
      <c r="D35" s="81"/>
      <c r="E35" s="14"/>
      <c r="F35" s="15"/>
      <c r="G35" s="15"/>
      <c r="H35" s="15"/>
      <c r="I35" s="15"/>
      <c r="J35" s="15"/>
      <c r="K35" s="90"/>
      <c r="L35" s="91"/>
      <c r="M35" s="91"/>
      <c r="N35" s="92"/>
    </row>
    <row r="36" spans="1:14">
      <c r="A36" s="78" t="s">
        <v>0</v>
      </c>
      <c r="B36" s="79"/>
      <c r="C36" s="80"/>
      <c r="D36" s="81"/>
      <c r="E36" s="14"/>
      <c r="F36" s="15"/>
      <c r="G36" s="15"/>
      <c r="H36" s="15"/>
      <c r="I36" s="15"/>
      <c r="J36" s="15"/>
      <c r="K36" s="93"/>
      <c r="L36" s="94"/>
      <c r="M36" s="94"/>
      <c r="N36" s="95"/>
    </row>
    <row r="37" spans="1:14">
      <c r="A37" s="78" t="s">
        <v>0</v>
      </c>
      <c r="B37" s="79"/>
      <c r="C37" s="80"/>
      <c r="D37" s="81"/>
      <c r="E37" s="14"/>
      <c r="F37" s="15"/>
      <c r="G37" s="15"/>
      <c r="H37" s="15"/>
      <c r="I37" s="15"/>
      <c r="J37" s="15"/>
      <c r="K37" s="16"/>
      <c r="L37" s="17"/>
      <c r="M37" s="17"/>
      <c r="N37" s="18"/>
    </row>
    <row r="38" spans="1:14">
      <c r="A38" s="78" t="s">
        <v>0</v>
      </c>
      <c r="B38" s="79"/>
      <c r="C38" s="80"/>
      <c r="D38" s="81"/>
      <c r="E38" s="14"/>
      <c r="F38" s="15"/>
      <c r="G38" s="15"/>
      <c r="H38" s="15"/>
      <c r="I38" s="15"/>
      <c r="J38" s="15"/>
      <c r="K38" s="16"/>
      <c r="L38" s="17"/>
      <c r="M38" s="17"/>
      <c r="N38" s="18"/>
    </row>
    <row r="39" spans="1:14" s="2" customFormat="1">
      <c r="A39" s="83" t="s">
        <v>0</v>
      </c>
      <c r="B39" s="84"/>
      <c r="C39" s="85" t="s">
        <v>0</v>
      </c>
      <c r="D39" s="86"/>
      <c r="E39" s="19"/>
      <c r="F39" s="20"/>
      <c r="G39" s="20"/>
      <c r="H39" s="20"/>
      <c r="I39" s="96"/>
      <c r="J39" s="96"/>
      <c r="K39" s="97"/>
      <c r="L39" s="98"/>
      <c r="M39" s="98"/>
      <c r="N39" s="99"/>
    </row>
  </sheetData>
  <mergeCells count="198"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K12:L12"/>
    <mergeCell ref="K13:L13"/>
    <mergeCell ref="K14:L14"/>
    <mergeCell ref="K15:L15"/>
    <mergeCell ref="M11:N11"/>
    <mergeCell ref="A12:B12"/>
    <mergeCell ref="C12:D12"/>
    <mergeCell ref="M12:N12"/>
    <mergeCell ref="A11:B11"/>
    <mergeCell ref="C11:D11"/>
    <mergeCell ref="K11:L11"/>
    <mergeCell ref="E11:F11"/>
    <mergeCell ref="G11:H11"/>
    <mergeCell ref="I11:J11"/>
    <mergeCell ref="E12:F12"/>
    <mergeCell ref="G12:H12"/>
    <mergeCell ref="I12:J12"/>
    <mergeCell ref="E14:F14"/>
    <mergeCell ref="G14:H14"/>
    <mergeCell ref="I14:J14"/>
    <mergeCell ref="M14:N14"/>
    <mergeCell ref="A13:B13"/>
    <mergeCell ref="C13:D13"/>
    <mergeCell ref="M15:N15"/>
    <mergeCell ref="A17:B17"/>
    <mergeCell ref="C17:D17"/>
    <mergeCell ref="E17:F17"/>
    <mergeCell ref="I17:J17"/>
    <mergeCell ref="K17:L17"/>
    <mergeCell ref="M17:N17"/>
    <mergeCell ref="A15:B15"/>
    <mergeCell ref="C15:D15"/>
    <mergeCell ref="G17:H17"/>
    <mergeCell ref="E15:F15"/>
    <mergeCell ref="G15:H15"/>
    <mergeCell ref="I15:J15"/>
    <mergeCell ref="M13:N13"/>
    <mergeCell ref="A14:B14"/>
    <mergeCell ref="C14:D14"/>
    <mergeCell ref="E13:F13"/>
    <mergeCell ref="G13:H13"/>
    <mergeCell ref="I13:J13"/>
    <mergeCell ref="A21:B21"/>
    <mergeCell ref="C21:D21"/>
    <mergeCell ref="E21:F21"/>
    <mergeCell ref="I21:J21"/>
    <mergeCell ref="K21:L21"/>
    <mergeCell ref="M21:N21"/>
    <mergeCell ref="A20:B20"/>
    <mergeCell ref="C20:D20"/>
    <mergeCell ref="E20:F20"/>
    <mergeCell ref="I20:J20"/>
    <mergeCell ref="G20:H20"/>
    <mergeCell ref="K20:L20"/>
    <mergeCell ref="A19:B19"/>
    <mergeCell ref="C19:D19"/>
    <mergeCell ref="E19:F19"/>
    <mergeCell ref="I19:J19"/>
    <mergeCell ref="K19:L19"/>
    <mergeCell ref="M19:N19"/>
    <mergeCell ref="A18:B18"/>
    <mergeCell ref="C18:D18"/>
    <mergeCell ref="E18:F18"/>
    <mergeCell ref="I18:J18"/>
    <mergeCell ref="K18:L18"/>
    <mergeCell ref="G18:H18"/>
    <mergeCell ref="G19:H19"/>
    <mergeCell ref="A24:B24"/>
    <mergeCell ref="C24:D24"/>
    <mergeCell ref="E24:F24"/>
    <mergeCell ref="G24:H24"/>
    <mergeCell ref="I24:J24"/>
    <mergeCell ref="K24:L24"/>
    <mergeCell ref="G21:H21"/>
    <mergeCell ref="M24:N24"/>
    <mergeCell ref="A23:B23"/>
    <mergeCell ref="C23:D23"/>
    <mergeCell ref="E23:F23"/>
    <mergeCell ref="G23:H23"/>
    <mergeCell ref="I23:J23"/>
    <mergeCell ref="K23:L23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5:N25"/>
    <mergeCell ref="M23:N23"/>
    <mergeCell ref="A29:B29"/>
    <mergeCell ref="C29:D29"/>
    <mergeCell ref="E29:F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G29:H29"/>
    <mergeCell ref="M27:N27"/>
    <mergeCell ref="C31:D31"/>
    <mergeCell ref="E31:F31"/>
    <mergeCell ref="I31:J31"/>
    <mergeCell ref="K31:L31"/>
    <mergeCell ref="M31:N31"/>
    <mergeCell ref="A30:B30"/>
    <mergeCell ref="C30:D30"/>
    <mergeCell ref="E30:F30"/>
    <mergeCell ref="I30:J30"/>
    <mergeCell ref="K30:L30"/>
    <mergeCell ref="G30:H30"/>
    <mergeCell ref="G31:H31"/>
    <mergeCell ref="M30:N30"/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18:N18"/>
    <mergeCell ref="M20:N20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I33:J33"/>
    <mergeCell ref="K33:L33"/>
    <mergeCell ref="M33:N33"/>
    <mergeCell ref="A32:B32"/>
    <mergeCell ref="C32:D32"/>
    <mergeCell ref="E32:F32"/>
    <mergeCell ref="I32:J32"/>
    <mergeCell ref="K32:L32"/>
    <mergeCell ref="G32:H32"/>
    <mergeCell ref="G33:H33"/>
    <mergeCell ref="K34:N34"/>
    <mergeCell ref="A31:B31"/>
  </mergeCells>
  <conditionalFormatting sqref="C5:D5">
    <cfRule type="expression" dxfId="1700" priority="397">
      <formula>OR(C4="",D4&lt;&gt;"")</formula>
    </cfRule>
  </conditionalFormatting>
  <conditionalFormatting sqref="C4">
    <cfRule type="expression" dxfId="1699" priority="396">
      <formula>OR(C4="",D4&lt;&gt;"")</formula>
    </cfRule>
  </conditionalFormatting>
  <conditionalFormatting sqref="D4">
    <cfRule type="expression" dxfId="1698" priority="395">
      <formula>OR(C4="",D4&lt;&gt;"")</formula>
    </cfRule>
  </conditionalFormatting>
  <conditionalFormatting sqref="C6:D6">
    <cfRule type="expression" dxfId="1697" priority="394">
      <formula>OR(C4="",D4&lt;&gt;"")</formula>
    </cfRule>
  </conditionalFormatting>
  <conditionalFormatting sqref="C7:D7">
    <cfRule type="expression" dxfId="1696" priority="393">
      <formula>OR(C4="",D4&lt;&gt;"")</formula>
    </cfRule>
  </conditionalFormatting>
  <conditionalFormatting sqref="C8:D8">
    <cfRule type="expression" dxfId="1695" priority="392">
      <formula>OR(C4="",D4&lt;&gt;"")</formula>
    </cfRule>
  </conditionalFormatting>
  <conditionalFormatting sqref="C9:D9">
    <cfRule type="expression" dxfId="1694" priority="391">
      <formula>OR(C4="",D4&lt;&gt;"")</formula>
    </cfRule>
  </conditionalFormatting>
  <conditionalFormatting sqref="C11:D11">
    <cfRule type="expression" dxfId="1693" priority="182">
      <formula>OR(C10="",D10&lt;&gt;"")</formula>
    </cfRule>
  </conditionalFormatting>
  <conditionalFormatting sqref="C10">
    <cfRule type="expression" dxfId="1692" priority="181">
      <formula>OR(C10="",D10&lt;&gt;"")</formula>
    </cfRule>
  </conditionalFormatting>
  <conditionalFormatting sqref="D10">
    <cfRule type="expression" dxfId="1691" priority="180">
      <formula>OR(C10="",D10&lt;&gt;"")</formula>
    </cfRule>
  </conditionalFormatting>
  <conditionalFormatting sqref="C12:D12">
    <cfRule type="expression" dxfId="1690" priority="179">
      <formula>OR(C10="",D10&lt;&gt;"")</formula>
    </cfRule>
  </conditionalFormatting>
  <conditionalFormatting sqref="C13:D13">
    <cfRule type="expression" dxfId="1689" priority="178">
      <formula>OR(C10="",D10&lt;&gt;"")</formula>
    </cfRule>
  </conditionalFormatting>
  <conditionalFormatting sqref="C14:D14">
    <cfRule type="expression" dxfId="1688" priority="177">
      <formula>OR(C10="",D10&lt;&gt;"")</formula>
    </cfRule>
  </conditionalFormatting>
  <conditionalFormatting sqref="C15:D15">
    <cfRule type="expression" dxfId="1687" priority="176">
      <formula>OR(C10="",D10&lt;&gt;"")</formula>
    </cfRule>
  </conditionalFormatting>
  <conditionalFormatting sqref="C17:D17">
    <cfRule type="expression" dxfId="1686" priority="175">
      <formula>OR(C16="",D16&lt;&gt;"")</formula>
    </cfRule>
  </conditionalFormatting>
  <conditionalFormatting sqref="C16">
    <cfRule type="expression" dxfId="1685" priority="174">
      <formula>OR(C16="",D16&lt;&gt;"")</formula>
    </cfRule>
  </conditionalFormatting>
  <conditionalFormatting sqref="D16">
    <cfRule type="expression" dxfId="1684" priority="173">
      <formula>OR(C16="",D16&lt;&gt;"")</formula>
    </cfRule>
  </conditionalFormatting>
  <conditionalFormatting sqref="C18:D18">
    <cfRule type="expression" dxfId="1683" priority="172">
      <formula>OR(C16="",D16&lt;&gt;"")</formula>
    </cfRule>
  </conditionalFormatting>
  <conditionalFormatting sqref="C19:D19">
    <cfRule type="expression" dxfId="1682" priority="171">
      <formula>OR(C16="",D16&lt;&gt;"")</formula>
    </cfRule>
  </conditionalFormatting>
  <conditionalFormatting sqref="C20:D20">
    <cfRule type="expression" dxfId="1681" priority="170">
      <formula>OR(C16="",D16&lt;&gt;"")</formula>
    </cfRule>
  </conditionalFormatting>
  <conditionalFormatting sqref="C21:D21">
    <cfRule type="expression" dxfId="1680" priority="169">
      <formula>OR(C16="",D16&lt;&gt;"")</formula>
    </cfRule>
  </conditionalFormatting>
  <conditionalFormatting sqref="C23:D23">
    <cfRule type="expression" dxfId="1679" priority="168">
      <formula>OR(C22="",D22&lt;&gt;"")</formula>
    </cfRule>
  </conditionalFormatting>
  <conditionalFormatting sqref="C22">
    <cfRule type="expression" dxfId="1678" priority="167">
      <formula>OR(C22="",D22&lt;&gt;"")</formula>
    </cfRule>
  </conditionalFormatting>
  <conditionalFormatting sqref="D22">
    <cfRule type="expression" dxfId="1677" priority="166">
      <formula>OR(C22="",D22&lt;&gt;"")</formula>
    </cfRule>
  </conditionalFormatting>
  <conditionalFormatting sqref="C24:D24">
    <cfRule type="expression" dxfId="1676" priority="165">
      <formula>OR(C22="",D22&lt;&gt;"")</formula>
    </cfRule>
  </conditionalFormatting>
  <conditionalFormatting sqref="C25:D25">
    <cfRule type="expression" dxfId="1675" priority="164">
      <formula>OR(C22="",D22&lt;&gt;"")</formula>
    </cfRule>
  </conditionalFormatting>
  <conditionalFormatting sqref="C26:D26">
    <cfRule type="expression" dxfId="1674" priority="163">
      <formula>OR(C22="",D22&lt;&gt;"")</formula>
    </cfRule>
  </conditionalFormatting>
  <conditionalFormatting sqref="C27:D27">
    <cfRule type="expression" dxfId="1673" priority="162">
      <formula>OR(C22="",D22&lt;&gt;"")</formula>
    </cfRule>
  </conditionalFormatting>
  <conditionalFormatting sqref="C29:D29">
    <cfRule type="expression" dxfId="1672" priority="161">
      <formula>OR(C28="",D28&lt;&gt;"")</formula>
    </cfRule>
  </conditionalFormatting>
  <conditionalFormatting sqref="C28">
    <cfRule type="expression" dxfId="1671" priority="160">
      <formula>OR(C28="",D28&lt;&gt;"")</formula>
    </cfRule>
  </conditionalFormatting>
  <conditionalFormatting sqref="D28">
    <cfRule type="expression" dxfId="1670" priority="159">
      <formula>OR(C28="",D28&lt;&gt;"")</formula>
    </cfRule>
  </conditionalFormatting>
  <conditionalFormatting sqref="C30:D30">
    <cfRule type="expression" dxfId="1669" priority="158">
      <formula>OR(C28="",D28&lt;&gt;"")</formula>
    </cfRule>
  </conditionalFormatting>
  <conditionalFormatting sqref="C31:D31">
    <cfRule type="expression" dxfId="1668" priority="157">
      <formula>OR(C28="",D28&lt;&gt;"")</formula>
    </cfRule>
  </conditionalFormatting>
  <conditionalFormatting sqref="C32:D32">
    <cfRule type="expression" dxfId="1667" priority="156">
      <formula>OR(C28="",D28&lt;&gt;"")</formula>
    </cfRule>
  </conditionalFormatting>
  <conditionalFormatting sqref="C33:D33">
    <cfRule type="expression" dxfId="1666" priority="155">
      <formula>OR(C28="",D28&lt;&gt;"")</formula>
    </cfRule>
  </conditionalFormatting>
  <conditionalFormatting sqref="E5:F5">
    <cfRule type="expression" dxfId="1665" priority="154">
      <formula>OR(E4="",F4&lt;&gt;"")</formula>
    </cfRule>
  </conditionalFormatting>
  <conditionalFormatting sqref="E4">
    <cfRule type="expression" dxfId="1664" priority="153">
      <formula>OR(E4="",F4&lt;&gt;"")</formula>
    </cfRule>
  </conditionalFormatting>
  <conditionalFormatting sqref="F4">
    <cfRule type="expression" dxfId="1663" priority="152">
      <formula>OR(E4="",F4&lt;&gt;"")</formula>
    </cfRule>
  </conditionalFormatting>
  <conditionalFormatting sqref="E6:F6">
    <cfRule type="expression" dxfId="1662" priority="151">
      <formula>OR(E4="",F4&lt;&gt;"")</formula>
    </cfRule>
  </conditionalFormatting>
  <conditionalFormatting sqref="E7:F7">
    <cfRule type="expression" dxfId="1661" priority="150">
      <formula>OR(E4="",F4&lt;&gt;"")</formula>
    </cfRule>
  </conditionalFormatting>
  <conditionalFormatting sqref="E8:F8">
    <cfRule type="expression" dxfId="1660" priority="149">
      <formula>OR(E4="",F4&lt;&gt;"")</formula>
    </cfRule>
  </conditionalFormatting>
  <conditionalFormatting sqref="E9:F9">
    <cfRule type="expression" dxfId="1659" priority="148">
      <formula>OR(E4="",F4&lt;&gt;"")</formula>
    </cfRule>
  </conditionalFormatting>
  <conditionalFormatting sqref="E11:F11">
    <cfRule type="expression" dxfId="1658" priority="147">
      <formula>OR(E10="",F10&lt;&gt;"")</formula>
    </cfRule>
  </conditionalFormatting>
  <conditionalFormatting sqref="E10">
    <cfRule type="expression" dxfId="1657" priority="146">
      <formula>OR(E10="",F10&lt;&gt;"")</formula>
    </cfRule>
  </conditionalFormatting>
  <conditionalFormatting sqref="F10">
    <cfRule type="expression" dxfId="1656" priority="145">
      <formula>OR(E10="",F10&lt;&gt;"")</formula>
    </cfRule>
  </conditionalFormatting>
  <conditionalFormatting sqref="E12:F12">
    <cfRule type="expression" dxfId="1655" priority="144">
      <formula>OR(E10="",F10&lt;&gt;"")</formula>
    </cfRule>
  </conditionalFormatting>
  <conditionalFormatting sqref="E13:F13">
    <cfRule type="expression" dxfId="1654" priority="143">
      <formula>OR(E10="",F10&lt;&gt;"")</formula>
    </cfRule>
  </conditionalFormatting>
  <conditionalFormatting sqref="E14:F14">
    <cfRule type="expression" dxfId="1653" priority="142">
      <formula>OR(E10="",F10&lt;&gt;"")</formula>
    </cfRule>
  </conditionalFormatting>
  <conditionalFormatting sqref="E15:F15">
    <cfRule type="expression" dxfId="1652" priority="141">
      <formula>OR(E10="",F10&lt;&gt;"")</formula>
    </cfRule>
  </conditionalFormatting>
  <conditionalFormatting sqref="E17:F17">
    <cfRule type="expression" dxfId="1651" priority="140">
      <formula>OR(E16="",F16&lt;&gt;"")</formula>
    </cfRule>
  </conditionalFormatting>
  <conditionalFormatting sqref="E16">
    <cfRule type="expression" dxfId="1650" priority="139">
      <formula>OR(E16="",F16&lt;&gt;"")</formula>
    </cfRule>
  </conditionalFormatting>
  <conditionalFormatting sqref="F16">
    <cfRule type="expression" dxfId="1649" priority="138">
      <formula>OR(E16="",F16&lt;&gt;"")</formula>
    </cfRule>
  </conditionalFormatting>
  <conditionalFormatting sqref="E18:F18">
    <cfRule type="expression" dxfId="1648" priority="137">
      <formula>OR(E16="",F16&lt;&gt;"")</formula>
    </cfRule>
  </conditionalFormatting>
  <conditionalFormatting sqref="E19:F19">
    <cfRule type="expression" dxfId="1647" priority="136">
      <formula>OR(E16="",F16&lt;&gt;"")</formula>
    </cfRule>
  </conditionalFormatting>
  <conditionalFormatting sqref="E20:F20">
    <cfRule type="expression" dxfId="1646" priority="135">
      <formula>OR(E16="",F16&lt;&gt;"")</formula>
    </cfRule>
  </conditionalFormatting>
  <conditionalFormatting sqref="E21:F21">
    <cfRule type="expression" dxfId="1645" priority="134">
      <formula>OR(E16="",F16&lt;&gt;"")</formula>
    </cfRule>
  </conditionalFormatting>
  <conditionalFormatting sqref="E23:F23">
    <cfRule type="expression" dxfId="1644" priority="133">
      <formula>OR(E22="",F22&lt;&gt;"")</formula>
    </cfRule>
  </conditionalFormatting>
  <conditionalFormatting sqref="E22">
    <cfRule type="expression" dxfId="1643" priority="132">
      <formula>OR(E22="",F22&lt;&gt;"")</formula>
    </cfRule>
  </conditionalFormatting>
  <conditionalFormatting sqref="F22">
    <cfRule type="expression" dxfId="1642" priority="131">
      <formula>OR(E22="",F22&lt;&gt;"")</formula>
    </cfRule>
  </conditionalFormatting>
  <conditionalFormatting sqref="E24:F24">
    <cfRule type="expression" dxfId="1641" priority="130">
      <formula>OR(E22="",F22&lt;&gt;"")</formula>
    </cfRule>
  </conditionalFormatting>
  <conditionalFormatting sqref="E25:F25">
    <cfRule type="expression" dxfId="1640" priority="129">
      <formula>OR(E22="",F22&lt;&gt;"")</formula>
    </cfRule>
  </conditionalFormatting>
  <conditionalFormatting sqref="E26:F26">
    <cfRule type="expression" dxfId="1639" priority="128">
      <formula>OR(E22="",F22&lt;&gt;"")</formula>
    </cfRule>
  </conditionalFormatting>
  <conditionalFormatting sqref="E27:F27">
    <cfRule type="expression" dxfId="1638" priority="127">
      <formula>OR(E22="",F22&lt;&gt;"")</formula>
    </cfRule>
  </conditionalFormatting>
  <conditionalFormatting sqref="E29:F29">
    <cfRule type="expression" dxfId="1637" priority="126">
      <formula>OR(E28="",F28&lt;&gt;"")</formula>
    </cfRule>
  </conditionalFormatting>
  <conditionalFormatting sqref="E28">
    <cfRule type="expression" dxfId="1636" priority="125">
      <formula>OR(E28="",F28&lt;&gt;"")</formula>
    </cfRule>
  </conditionalFormatting>
  <conditionalFormatting sqref="F28">
    <cfRule type="expression" dxfId="1635" priority="124">
      <formula>OR(E28="",F28&lt;&gt;"")</formula>
    </cfRule>
  </conditionalFormatting>
  <conditionalFormatting sqref="E30:F30">
    <cfRule type="expression" dxfId="1634" priority="123">
      <formula>OR(E28="",F28&lt;&gt;"")</formula>
    </cfRule>
  </conditionalFormatting>
  <conditionalFormatting sqref="E31:F31">
    <cfRule type="expression" dxfId="1633" priority="122">
      <formula>OR(E28="",F28&lt;&gt;"")</formula>
    </cfRule>
  </conditionalFormatting>
  <conditionalFormatting sqref="E32:F32">
    <cfRule type="expression" dxfId="1632" priority="121">
      <formula>OR(E28="",F28&lt;&gt;"")</formula>
    </cfRule>
  </conditionalFormatting>
  <conditionalFormatting sqref="E33:F33">
    <cfRule type="expression" dxfId="1631" priority="120">
      <formula>OR(E28="",F28&lt;&gt;"")</formula>
    </cfRule>
  </conditionalFormatting>
  <conditionalFormatting sqref="G5:H5">
    <cfRule type="expression" dxfId="1630" priority="119">
      <formula>OR(G4="",H4&lt;&gt;"")</formula>
    </cfRule>
  </conditionalFormatting>
  <conditionalFormatting sqref="G4">
    <cfRule type="expression" dxfId="1629" priority="118">
      <formula>OR(G4="",H4&lt;&gt;"")</formula>
    </cfRule>
  </conditionalFormatting>
  <conditionalFormatting sqref="H4">
    <cfRule type="expression" dxfId="1628" priority="117">
      <formula>OR(G4="",H4&lt;&gt;"")</formula>
    </cfRule>
  </conditionalFormatting>
  <conditionalFormatting sqref="G6:H6">
    <cfRule type="expression" dxfId="1627" priority="116">
      <formula>OR(G4="",H4&lt;&gt;"")</formula>
    </cfRule>
  </conditionalFormatting>
  <conditionalFormatting sqref="G7:H7">
    <cfRule type="expression" dxfId="1626" priority="115">
      <formula>OR(G4="",H4&lt;&gt;"")</formula>
    </cfRule>
  </conditionalFormatting>
  <conditionalFormatting sqref="G8:H8">
    <cfRule type="expression" dxfId="1625" priority="114">
      <formula>OR(G4="",H4&lt;&gt;"")</formula>
    </cfRule>
  </conditionalFormatting>
  <conditionalFormatting sqref="G9:H9">
    <cfRule type="expression" dxfId="1624" priority="113">
      <formula>OR(G4="",H4&lt;&gt;"")</formula>
    </cfRule>
  </conditionalFormatting>
  <conditionalFormatting sqref="G11:H11">
    <cfRule type="expression" dxfId="1623" priority="112">
      <formula>OR(G10="",H10&lt;&gt;"")</formula>
    </cfRule>
  </conditionalFormatting>
  <conditionalFormatting sqref="G10">
    <cfRule type="expression" dxfId="1622" priority="111">
      <formula>OR(G10="",H10&lt;&gt;"")</formula>
    </cfRule>
  </conditionalFormatting>
  <conditionalFormatting sqref="H10">
    <cfRule type="expression" dxfId="1621" priority="110">
      <formula>OR(G10="",H10&lt;&gt;"")</formula>
    </cfRule>
  </conditionalFormatting>
  <conditionalFormatting sqref="G12:H12">
    <cfRule type="expression" dxfId="1620" priority="109">
      <formula>OR(G10="",H10&lt;&gt;"")</formula>
    </cfRule>
  </conditionalFormatting>
  <conditionalFormatting sqref="G13:H13">
    <cfRule type="expression" dxfId="1619" priority="108">
      <formula>OR(G10="",H10&lt;&gt;"")</formula>
    </cfRule>
  </conditionalFormatting>
  <conditionalFormatting sqref="G14:H14">
    <cfRule type="expression" dxfId="1618" priority="107">
      <formula>OR(G10="",H10&lt;&gt;"")</formula>
    </cfRule>
  </conditionalFormatting>
  <conditionalFormatting sqref="G15:H15">
    <cfRule type="expression" dxfId="1617" priority="106">
      <formula>OR(G10="",H10&lt;&gt;"")</formula>
    </cfRule>
  </conditionalFormatting>
  <conditionalFormatting sqref="G17:H17">
    <cfRule type="expression" dxfId="1616" priority="105">
      <formula>OR(G16="",H16&lt;&gt;"")</formula>
    </cfRule>
  </conditionalFormatting>
  <conditionalFormatting sqref="G16">
    <cfRule type="expression" dxfId="1615" priority="104">
      <formula>OR(G16="",H16&lt;&gt;"")</formula>
    </cfRule>
  </conditionalFormatting>
  <conditionalFormatting sqref="H16">
    <cfRule type="expression" dxfId="1614" priority="103">
      <formula>OR(G16="",H16&lt;&gt;"")</formula>
    </cfRule>
  </conditionalFormatting>
  <conditionalFormatting sqref="G18:H18">
    <cfRule type="expression" dxfId="1613" priority="102">
      <formula>OR(G16="",H16&lt;&gt;"")</formula>
    </cfRule>
  </conditionalFormatting>
  <conditionalFormatting sqref="G19:H19">
    <cfRule type="expression" dxfId="1612" priority="101">
      <formula>OR(G16="",H16&lt;&gt;"")</formula>
    </cfRule>
  </conditionalFormatting>
  <conditionalFormatting sqref="G20:H20">
    <cfRule type="expression" dxfId="1611" priority="100">
      <formula>OR(G16="",H16&lt;&gt;"")</formula>
    </cfRule>
  </conditionalFormatting>
  <conditionalFormatting sqref="G21:H21">
    <cfRule type="expression" dxfId="1610" priority="99">
      <formula>OR(G16="",H16&lt;&gt;"")</formula>
    </cfRule>
  </conditionalFormatting>
  <conditionalFormatting sqref="G23:H23">
    <cfRule type="expression" dxfId="1609" priority="98">
      <formula>OR(G22="",H22&lt;&gt;"")</formula>
    </cfRule>
  </conditionalFormatting>
  <conditionalFormatting sqref="G22">
    <cfRule type="expression" dxfId="1608" priority="97">
      <formula>OR(G22="",H22&lt;&gt;"")</formula>
    </cfRule>
  </conditionalFormatting>
  <conditionalFormatting sqref="H22">
    <cfRule type="expression" dxfId="1607" priority="96">
      <formula>OR(G22="",H22&lt;&gt;"")</formula>
    </cfRule>
  </conditionalFormatting>
  <conditionalFormatting sqref="G24:H24">
    <cfRule type="expression" dxfId="1606" priority="95">
      <formula>OR(G22="",H22&lt;&gt;"")</formula>
    </cfRule>
  </conditionalFormatting>
  <conditionalFormatting sqref="G25:H25">
    <cfRule type="expression" dxfId="1605" priority="94">
      <formula>OR(G22="",H22&lt;&gt;"")</formula>
    </cfRule>
  </conditionalFormatting>
  <conditionalFormatting sqref="G26:H26">
    <cfRule type="expression" dxfId="1604" priority="93">
      <formula>OR(G22="",H22&lt;&gt;"")</formula>
    </cfRule>
  </conditionalFormatting>
  <conditionalFormatting sqref="G27:H27">
    <cfRule type="expression" dxfId="1603" priority="92">
      <formula>OR(G22="",H22&lt;&gt;"")</formula>
    </cfRule>
  </conditionalFormatting>
  <conditionalFormatting sqref="G29:H29">
    <cfRule type="expression" dxfId="1602" priority="91">
      <formula>OR(G28="",H28&lt;&gt;"")</formula>
    </cfRule>
  </conditionalFormatting>
  <conditionalFormatting sqref="G28">
    <cfRule type="expression" dxfId="1601" priority="90">
      <formula>OR(G28="",H28&lt;&gt;"")</formula>
    </cfRule>
  </conditionalFormatting>
  <conditionalFormatting sqref="H28">
    <cfRule type="expression" dxfId="1600" priority="89">
      <formula>OR(G28="",H28&lt;&gt;"")</formula>
    </cfRule>
  </conditionalFormatting>
  <conditionalFormatting sqref="G30:H30">
    <cfRule type="expression" dxfId="1599" priority="88">
      <formula>OR(G28="",H28&lt;&gt;"")</formula>
    </cfRule>
  </conditionalFormatting>
  <conditionalFormatting sqref="G31:H31">
    <cfRule type="expression" dxfId="1598" priority="87">
      <formula>OR(G28="",H28&lt;&gt;"")</formula>
    </cfRule>
  </conditionalFormatting>
  <conditionalFormatting sqref="G32:H32">
    <cfRule type="expression" dxfId="1597" priority="86">
      <formula>OR(G28="",H28&lt;&gt;"")</formula>
    </cfRule>
  </conditionalFormatting>
  <conditionalFormatting sqref="G33:H33">
    <cfRule type="expression" dxfId="1596" priority="85">
      <formula>OR(G28="",H28&lt;&gt;"")</formula>
    </cfRule>
  </conditionalFormatting>
  <conditionalFormatting sqref="I5:J5">
    <cfRule type="expression" dxfId="1595" priority="84">
      <formula>OR(I4="",J4&lt;&gt;"")</formula>
    </cfRule>
  </conditionalFormatting>
  <conditionalFormatting sqref="I4">
    <cfRule type="expression" dxfId="1594" priority="83">
      <formula>OR(I4="",J4&lt;&gt;"")</formula>
    </cfRule>
  </conditionalFormatting>
  <conditionalFormatting sqref="J4">
    <cfRule type="expression" dxfId="1593" priority="82">
      <formula>OR(I4="",J4&lt;&gt;"")</formula>
    </cfRule>
  </conditionalFormatting>
  <conditionalFormatting sqref="I6:J6">
    <cfRule type="expression" dxfId="1592" priority="81">
      <formula>OR(I4="",J4&lt;&gt;"")</formula>
    </cfRule>
  </conditionalFormatting>
  <conditionalFormatting sqref="I7:J7">
    <cfRule type="expression" dxfId="1591" priority="80">
      <formula>OR(I4="",J4&lt;&gt;"")</formula>
    </cfRule>
  </conditionalFormatting>
  <conditionalFormatting sqref="I8:J8">
    <cfRule type="expression" dxfId="1590" priority="79">
      <formula>OR(I4="",J4&lt;&gt;"")</formula>
    </cfRule>
  </conditionalFormatting>
  <conditionalFormatting sqref="I9:J9">
    <cfRule type="expression" dxfId="1589" priority="78">
      <formula>OR(I4="",J4&lt;&gt;"")</formula>
    </cfRule>
  </conditionalFormatting>
  <conditionalFormatting sqref="I11:J11">
    <cfRule type="expression" dxfId="1588" priority="77">
      <formula>OR(I10="",J10&lt;&gt;"")</formula>
    </cfRule>
  </conditionalFormatting>
  <conditionalFormatting sqref="I10">
    <cfRule type="expression" dxfId="1587" priority="76">
      <formula>OR(I10="",J10&lt;&gt;"")</formula>
    </cfRule>
  </conditionalFormatting>
  <conditionalFormatting sqref="J10">
    <cfRule type="expression" dxfId="1586" priority="75">
      <formula>OR(I10="",J10&lt;&gt;"")</formula>
    </cfRule>
  </conditionalFormatting>
  <conditionalFormatting sqref="I12:J12">
    <cfRule type="expression" dxfId="1585" priority="74">
      <formula>OR(I10="",J10&lt;&gt;"")</formula>
    </cfRule>
  </conditionalFormatting>
  <conditionalFormatting sqref="I13:J13">
    <cfRule type="expression" dxfId="1584" priority="73">
      <formula>OR(I10="",J10&lt;&gt;"")</formula>
    </cfRule>
  </conditionalFormatting>
  <conditionalFormatting sqref="I14:J14">
    <cfRule type="expression" dxfId="1583" priority="72">
      <formula>OR(I10="",J10&lt;&gt;"")</formula>
    </cfRule>
  </conditionalFormatting>
  <conditionalFormatting sqref="I15:J15">
    <cfRule type="expression" dxfId="1582" priority="71">
      <formula>OR(I10="",J10&lt;&gt;"")</formula>
    </cfRule>
  </conditionalFormatting>
  <conditionalFormatting sqref="I17:J17">
    <cfRule type="expression" dxfId="1581" priority="70">
      <formula>OR(I16="",J16&lt;&gt;"")</formula>
    </cfRule>
  </conditionalFormatting>
  <conditionalFormatting sqref="I16">
    <cfRule type="expression" dxfId="1580" priority="69">
      <formula>OR(I16="",J16&lt;&gt;"")</formula>
    </cfRule>
  </conditionalFormatting>
  <conditionalFormatting sqref="J16">
    <cfRule type="expression" dxfId="1579" priority="68">
      <formula>OR(I16="",J16&lt;&gt;"")</formula>
    </cfRule>
  </conditionalFormatting>
  <conditionalFormatting sqref="I18:J18">
    <cfRule type="expression" dxfId="1578" priority="67">
      <formula>OR(I16="",J16&lt;&gt;"")</formula>
    </cfRule>
  </conditionalFormatting>
  <conditionalFormatting sqref="I19:J19">
    <cfRule type="expression" dxfId="1577" priority="66">
      <formula>OR(I16="",J16&lt;&gt;"")</formula>
    </cfRule>
  </conditionalFormatting>
  <conditionalFormatting sqref="I20:J20">
    <cfRule type="expression" dxfId="1576" priority="65">
      <formula>OR(I16="",J16&lt;&gt;"")</formula>
    </cfRule>
  </conditionalFormatting>
  <conditionalFormatting sqref="I21:J21">
    <cfRule type="expression" dxfId="1575" priority="64">
      <formula>OR(I16="",J16&lt;&gt;"")</formula>
    </cfRule>
  </conditionalFormatting>
  <conditionalFormatting sqref="I23:J23">
    <cfRule type="expression" dxfId="1574" priority="63">
      <formula>OR(I22="",J22&lt;&gt;"")</formula>
    </cfRule>
  </conditionalFormatting>
  <conditionalFormatting sqref="I22">
    <cfRule type="expression" dxfId="1573" priority="62">
      <formula>OR(I22="",J22&lt;&gt;"")</formula>
    </cfRule>
  </conditionalFormatting>
  <conditionalFormatting sqref="J22">
    <cfRule type="expression" dxfId="1572" priority="61">
      <formula>OR(I22="",J22&lt;&gt;"")</formula>
    </cfRule>
  </conditionalFormatting>
  <conditionalFormatting sqref="I24:J24">
    <cfRule type="expression" dxfId="1571" priority="60">
      <formula>OR(I22="",J22&lt;&gt;"")</formula>
    </cfRule>
  </conditionalFormatting>
  <conditionalFormatting sqref="I25:J25">
    <cfRule type="expression" dxfId="1570" priority="59">
      <formula>OR(I22="",J22&lt;&gt;"")</formula>
    </cfRule>
  </conditionalFormatting>
  <conditionalFormatting sqref="I26:J26">
    <cfRule type="expression" dxfId="1569" priority="58">
      <formula>OR(I22="",J22&lt;&gt;"")</formula>
    </cfRule>
  </conditionalFormatting>
  <conditionalFormatting sqref="I27:J27">
    <cfRule type="expression" dxfId="1568" priority="57">
      <formula>OR(I22="",J22&lt;&gt;"")</formula>
    </cfRule>
  </conditionalFormatting>
  <conditionalFormatting sqref="I29:J29">
    <cfRule type="expression" dxfId="1567" priority="56">
      <formula>OR(I28="",J28&lt;&gt;"")</formula>
    </cfRule>
  </conditionalFormatting>
  <conditionalFormatting sqref="I28">
    <cfRule type="expression" dxfId="1566" priority="55">
      <formula>OR(I28="",J28&lt;&gt;"")</formula>
    </cfRule>
  </conditionalFormatting>
  <conditionalFormatting sqref="J28">
    <cfRule type="expression" dxfId="1565" priority="54">
      <formula>OR(I28="",J28&lt;&gt;"")</formula>
    </cfRule>
  </conditionalFormatting>
  <conditionalFormatting sqref="I30:J30">
    <cfRule type="expression" dxfId="1564" priority="53">
      <formula>OR(I28="",J28&lt;&gt;"")</formula>
    </cfRule>
  </conditionalFormatting>
  <conditionalFormatting sqref="I31:J31">
    <cfRule type="expression" dxfId="1563" priority="52">
      <formula>OR(I28="",J28&lt;&gt;"")</formula>
    </cfRule>
  </conditionalFormatting>
  <conditionalFormatting sqref="I32:J32">
    <cfRule type="expression" dxfId="1562" priority="51">
      <formula>OR(I28="",J28&lt;&gt;"")</formula>
    </cfRule>
  </conditionalFormatting>
  <conditionalFormatting sqref="I33:J33">
    <cfRule type="expression" dxfId="1561" priority="50">
      <formula>OR(I28="",J28&lt;&gt;"")</formula>
    </cfRule>
  </conditionalFormatting>
  <conditionalFormatting sqref="K5:L5">
    <cfRule type="expression" dxfId="1560" priority="49">
      <formula>OR(K4="",L4&lt;&gt;"")</formula>
    </cfRule>
  </conditionalFormatting>
  <conditionalFormatting sqref="K4">
    <cfRule type="expression" dxfId="1559" priority="48">
      <formula>OR(K4="",L4&lt;&gt;"")</formula>
    </cfRule>
  </conditionalFormatting>
  <conditionalFormatting sqref="L4">
    <cfRule type="expression" dxfId="1558" priority="47">
      <formula>OR(K4="",L4&lt;&gt;"")</formula>
    </cfRule>
  </conditionalFormatting>
  <conditionalFormatting sqref="K6:L6">
    <cfRule type="expression" dxfId="1557" priority="46">
      <formula>OR(K4="",L4&lt;&gt;"")</formula>
    </cfRule>
  </conditionalFormatting>
  <conditionalFormatting sqref="K7:L7">
    <cfRule type="expression" dxfId="1556" priority="45">
      <formula>OR(K4="",L4&lt;&gt;"")</formula>
    </cfRule>
  </conditionalFormatting>
  <conditionalFormatting sqref="K8:L8">
    <cfRule type="expression" dxfId="1555" priority="44">
      <formula>OR(K4="",L4&lt;&gt;"")</formula>
    </cfRule>
  </conditionalFormatting>
  <conditionalFormatting sqref="K9:L9">
    <cfRule type="expression" dxfId="1554" priority="43">
      <formula>OR(K4="",L4&lt;&gt;"")</formula>
    </cfRule>
  </conditionalFormatting>
  <conditionalFormatting sqref="K11:L11">
    <cfRule type="expression" dxfId="1553" priority="42">
      <formula>OR(K10="",L10&lt;&gt;"")</formula>
    </cfRule>
  </conditionalFormatting>
  <conditionalFormatting sqref="K10">
    <cfRule type="expression" dxfId="1552" priority="41">
      <formula>OR(K10="",L10&lt;&gt;"")</formula>
    </cfRule>
  </conditionalFormatting>
  <conditionalFormatting sqref="L10">
    <cfRule type="expression" dxfId="1551" priority="40">
      <formula>OR(K10="",L10&lt;&gt;"")</formula>
    </cfRule>
  </conditionalFormatting>
  <conditionalFormatting sqref="K12:L12">
    <cfRule type="expression" dxfId="1550" priority="39">
      <formula>OR(K10="",L10&lt;&gt;"")</formula>
    </cfRule>
  </conditionalFormatting>
  <conditionalFormatting sqref="K13:L13">
    <cfRule type="expression" dxfId="1549" priority="38">
      <formula>OR(K10="",L10&lt;&gt;"")</formula>
    </cfRule>
  </conditionalFormatting>
  <conditionalFormatting sqref="K14:L14">
    <cfRule type="expression" dxfId="1548" priority="37">
      <formula>OR(K10="",L10&lt;&gt;"")</formula>
    </cfRule>
  </conditionalFormatting>
  <conditionalFormatting sqref="K15:L15">
    <cfRule type="expression" dxfId="1547" priority="36">
      <formula>OR(K10="",L10&lt;&gt;"")</formula>
    </cfRule>
  </conditionalFormatting>
  <conditionalFormatting sqref="K17:L17">
    <cfRule type="expression" dxfId="1546" priority="35">
      <formula>OR(K16="",L16&lt;&gt;"")</formula>
    </cfRule>
  </conditionalFormatting>
  <conditionalFormatting sqref="K16">
    <cfRule type="expression" dxfId="1545" priority="34">
      <formula>OR(K16="",L16&lt;&gt;"")</formula>
    </cfRule>
  </conditionalFormatting>
  <conditionalFormatting sqref="L16">
    <cfRule type="expression" dxfId="1544" priority="33">
      <formula>OR(K16="",L16&lt;&gt;"")</formula>
    </cfRule>
  </conditionalFormatting>
  <conditionalFormatting sqref="K18:L18">
    <cfRule type="expression" dxfId="1543" priority="32">
      <formula>OR(K16="",L16&lt;&gt;"")</formula>
    </cfRule>
  </conditionalFormatting>
  <conditionalFormatting sqref="K19:L19">
    <cfRule type="expression" dxfId="1542" priority="31">
      <formula>OR(K16="",L16&lt;&gt;"")</formula>
    </cfRule>
  </conditionalFormatting>
  <conditionalFormatting sqref="K20:L20">
    <cfRule type="expression" dxfId="1541" priority="30">
      <formula>OR(K16="",L16&lt;&gt;"")</formula>
    </cfRule>
  </conditionalFormatting>
  <conditionalFormatting sqref="K21:L21">
    <cfRule type="expression" dxfId="1540" priority="29">
      <formula>OR(K16="",L16&lt;&gt;"")</formula>
    </cfRule>
  </conditionalFormatting>
  <conditionalFormatting sqref="K23:L23">
    <cfRule type="expression" dxfId="1539" priority="28">
      <formula>OR(K22="",L22&lt;&gt;"")</formula>
    </cfRule>
  </conditionalFormatting>
  <conditionalFormatting sqref="K22">
    <cfRule type="expression" dxfId="1538" priority="27">
      <formula>OR(K22="",L22&lt;&gt;"")</formula>
    </cfRule>
  </conditionalFormatting>
  <conditionalFormatting sqref="L22">
    <cfRule type="expression" dxfId="1537" priority="26">
      <formula>OR(K22="",L22&lt;&gt;"")</formula>
    </cfRule>
  </conditionalFormatting>
  <conditionalFormatting sqref="K24:L24">
    <cfRule type="expression" dxfId="1536" priority="25">
      <formula>OR(K22="",L22&lt;&gt;"")</formula>
    </cfRule>
  </conditionalFormatting>
  <conditionalFormatting sqref="K25:L25">
    <cfRule type="expression" dxfId="1535" priority="24">
      <formula>OR(K22="",L22&lt;&gt;"")</formula>
    </cfRule>
  </conditionalFormatting>
  <conditionalFormatting sqref="K26:L26">
    <cfRule type="expression" dxfId="1534" priority="23">
      <formula>OR(K22="",L22&lt;&gt;"")</formula>
    </cfRule>
  </conditionalFormatting>
  <conditionalFormatting sqref="K27:L27">
    <cfRule type="expression" dxfId="1533" priority="22">
      <formula>OR(K22="",L22&lt;&gt;"")</formula>
    </cfRule>
  </conditionalFormatting>
  <conditionalFormatting sqref="K29:L29">
    <cfRule type="expression" dxfId="1532" priority="21">
      <formula>OR(K28="",L28&lt;&gt;"")</formula>
    </cfRule>
  </conditionalFormatting>
  <conditionalFormatting sqref="K28">
    <cfRule type="expression" dxfId="1531" priority="20">
      <formula>OR(K28="",L28&lt;&gt;"")</formula>
    </cfRule>
  </conditionalFormatting>
  <conditionalFormatting sqref="L28">
    <cfRule type="expression" dxfId="1530" priority="19">
      <formula>OR(K28="",L28&lt;&gt;"")</formula>
    </cfRule>
  </conditionalFormatting>
  <conditionalFormatting sqref="K30:L30">
    <cfRule type="expression" dxfId="1529" priority="18">
      <formula>OR(K28="",L28&lt;&gt;"")</formula>
    </cfRule>
  </conditionalFormatting>
  <conditionalFormatting sqref="K31:L31">
    <cfRule type="expression" dxfId="1528" priority="17">
      <formula>OR(K28="",L28&lt;&gt;"")</formula>
    </cfRule>
  </conditionalFormatting>
  <conditionalFormatting sqref="K32:L32">
    <cfRule type="expression" dxfId="1527" priority="16">
      <formula>OR(K28="",L28&lt;&gt;"")</formula>
    </cfRule>
  </conditionalFormatting>
  <conditionalFormatting sqref="K33:L33">
    <cfRule type="expression" dxfId="1526" priority="15">
      <formula>OR(K28="",L28&lt;&gt;"")</formula>
    </cfRule>
  </conditionalFormatting>
  <conditionalFormatting sqref="C35:D35">
    <cfRule type="expression" dxfId="1525" priority="14">
      <formula>OR(C34="",D34&lt;&gt;"")</formula>
    </cfRule>
  </conditionalFormatting>
  <conditionalFormatting sqref="C34">
    <cfRule type="expression" dxfId="1524" priority="13">
      <formula>OR(C34="",D34&lt;&gt;"")</formula>
    </cfRule>
  </conditionalFormatting>
  <conditionalFormatting sqref="D34">
    <cfRule type="expression" dxfId="1523" priority="12">
      <formula>OR(C34="",D34&lt;&gt;"")</formula>
    </cfRule>
  </conditionalFormatting>
  <conditionalFormatting sqref="C36:D36">
    <cfRule type="expression" dxfId="1522" priority="11">
      <formula>OR(C34="",D34&lt;&gt;"")</formula>
    </cfRule>
  </conditionalFormatting>
  <conditionalFormatting sqref="C37:D37">
    <cfRule type="expression" dxfId="1521" priority="10">
      <formula>OR(C34="",D34&lt;&gt;"")</formula>
    </cfRule>
  </conditionalFormatting>
  <conditionalFormatting sqref="C38:D38">
    <cfRule type="expression" dxfId="1520" priority="9">
      <formula>OR(C34="",D34&lt;&gt;"")</formula>
    </cfRule>
  </conditionalFormatting>
  <conditionalFormatting sqref="C39:D39">
    <cfRule type="expression" dxfId="1519" priority="8">
      <formula>OR(C34="",D34&lt;&gt;"")</formula>
    </cfRule>
  </conditionalFormatting>
  <conditionalFormatting sqref="C29:D29">
    <cfRule type="expression" dxfId="1518" priority="7">
      <formula>OR(C28="",D28&lt;&gt;"")</formula>
    </cfRule>
  </conditionalFormatting>
  <conditionalFormatting sqref="C28">
    <cfRule type="expression" dxfId="1517" priority="6">
      <formula>OR(C28="",D28&lt;&gt;"")</formula>
    </cfRule>
  </conditionalFormatting>
  <conditionalFormatting sqref="D28">
    <cfRule type="expression" dxfId="1516" priority="5">
      <formula>OR(C28="",D28&lt;&gt;"")</formula>
    </cfRule>
  </conditionalFormatting>
  <conditionalFormatting sqref="C30:D30">
    <cfRule type="expression" dxfId="1515" priority="4">
      <formula>OR(C28="",D28&lt;&gt;"")</formula>
    </cfRule>
  </conditionalFormatting>
  <conditionalFormatting sqref="C31:D31">
    <cfRule type="expression" dxfId="1514" priority="3">
      <formula>OR(C28="",D28&lt;&gt;"")</formula>
    </cfRule>
  </conditionalFormatting>
  <conditionalFormatting sqref="C32:D32">
    <cfRule type="expression" dxfId="1513" priority="2">
      <formula>OR(C28="",D28&lt;&gt;"")</formula>
    </cfRule>
  </conditionalFormatting>
  <conditionalFormatting sqref="C33:D33">
    <cfRule type="expression" dxfId="1512" priority="1">
      <formula>OR(C28="",D28&lt;&gt;"")</formula>
    </cfRule>
  </conditionalFormatting>
  <printOptions horizontalCentered="1"/>
  <pageMargins left="0.5" right="0.5" top="0.25" bottom="0.25" header="0.25" footer="0.2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O39"/>
  <sheetViews>
    <sheetView showGridLines="0" workbookViewId="0"/>
  </sheetViews>
  <sheetFormatPr baseColWidth="10" defaultColWidth="9.140625" defaultRowHeight="12.7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>
      <c r="A1" s="1" t="s">
        <v>2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>
      <c r="A2" s="11">
        <f>Fêtes!L9</f>
        <v>42339</v>
      </c>
      <c r="B2" s="10"/>
      <c r="C2" s="9" t="str">
        <f>PROPER(TEXT(A2,"mmmm aaaa"))</f>
        <v>Décembre 2015</v>
      </c>
      <c r="D2" s="7"/>
      <c r="E2" s="7"/>
      <c r="F2" s="7"/>
      <c r="G2" s="7"/>
      <c r="H2" s="7"/>
      <c r="I2" s="8"/>
      <c r="J2" s="8"/>
      <c r="K2" s="8"/>
      <c r="L2" s="8"/>
      <c r="M2" s="3"/>
      <c r="N2" s="3"/>
    </row>
    <row r="3" spans="1:15" ht="15.75">
      <c r="A3" s="77" t="s">
        <v>3</v>
      </c>
      <c r="B3" s="77"/>
      <c r="C3" s="82" t="s">
        <v>4</v>
      </c>
      <c r="D3" s="82"/>
      <c r="E3" s="82" t="s">
        <v>5</v>
      </c>
      <c r="F3" s="82"/>
      <c r="G3" s="82" t="s">
        <v>6</v>
      </c>
      <c r="H3" s="82"/>
      <c r="I3" s="82" t="s">
        <v>7</v>
      </c>
      <c r="J3" s="82"/>
      <c r="K3" s="82" t="s">
        <v>8</v>
      </c>
      <c r="L3" s="82"/>
      <c r="M3" s="77" t="s">
        <v>9</v>
      </c>
      <c r="N3" s="77"/>
    </row>
    <row r="4" spans="1:15" ht="18">
      <c r="A4" s="4" t="str">
        <f>IF(TEXT($A$2,"jjjj")=A$3,$A$2,"")</f>
        <v/>
      </c>
      <c r="B4" s="30" t="str">
        <f>IF(A4="","",IFERROR(VLOOKUP(A4,Fêtes!$F$5:$G$30,2,FALSE),""))</f>
        <v/>
      </c>
      <c r="C4" s="5" t="str">
        <f>IF(TEXT($A$2,"jjjj")=C$3,$A$2,IF(A4="","",A4+1))</f>
        <v/>
      </c>
      <c r="D4" s="31" t="str">
        <f>IF(C4="","",IFERROR(VLOOKUP(C4,Fêtes!$F$5:$G$30,2,FALSE),""))</f>
        <v/>
      </c>
      <c r="E4" s="5">
        <f>IF(TEXT($A$2,"jjjj")=E$3,$A$2,IF(C4="","",C4+1))</f>
        <v>42339</v>
      </c>
      <c r="F4" s="31" t="str">
        <f>IF(E4="","",IFERROR(VLOOKUP(E4,Fêtes!$F$5:$G$30,2,FALSE),""))</f>
        <v/>
      </c>
      <c r="G4" s="5">
        <f>IF(TEXT($A$2,"jjjj")=G$3,$A$2,IF(E4="","",E4+1))</f>
        <v>42340</v>
      </c>
      <c r="H4" s="31" t="str">
        <f>IF(G4="","",IFERROR(VLOOKUP(G4,Fêtes!$F$5:$G$30,2,FALSE),""))</f>
        <v/>
      </c>
      <c r="I4" s="5">
        <f>IF(TEXT($A$2,"jjjj")=I$3,$A$2,IF(G4="","",G4+1))</f>
        <v>42341</v>
      </c>
      <c r="J4" s="31" t="str">
        <f>IF(I4="","",IFERROR(VLOOKUP(I4,Fêtes!$F$5:$G$30,2,FALSE),""))</f>
        <v/>
      </c>
      <c r="K4" s="5">
        <f>IF(TEXT($A$2,"jjjj")=K$3,$A$2,IF(I4="","",I4+1))</f>
        <v>42342</v>
      </c>
      <c r="L4" s="31" t="str">
        <f>IF(K4="","",IFERROR(VLOOKUP(K4,Fêtes!$F$5:$G$30,2,FALSE),""))</f>
        <v/>
      </c>
      <c r="M4" s="4">
        <f>IF(TEXT($A$2,"jjjj")=M$3,$A$2,IF(K4="","",K4+1))</f>
        <v>42343</v>
      </c>
      <c r="N4" s="30" t="str">
        <f>IF(M4="","",IFERROR(VLOOKUP(M4,Fêtes!$F$5:$G$30,2,FALSE),""))</f>
        <v/>
      </c>
    </row>
    <row r="5" spans="1:15">
      <c r="A5" s="78"/>
      <c r="B5" s="79"/>
      <c r="C5" s="80"/>
      <c r="D5" s="81"/>
      <c r="E5" s="80"/>
      <c r="F5" s="81"/>
      <c r="G5" s="80"/>
      <c r="H5" s="81"/>
      <c r="I5" s="80"/>
      <c r="J5" s="81"/>
      <c r="K5" s="80"/>
      <c r="L5" s="81"/>
      <c r="M5" s="78"/>
      <c r="N5" s="79"/>
    </row>
    <row r="6" spans="1:15">
      <c r="A6" s="78"/>
      <c r="B6" s="79"/>
      <c r="C6" s="80"/>
      <c r="D6" s="81"/>
      <c r="E6" s="80"/>
      <c r="F6" s="81"/>
      <c r="G6" s="80"/>
      <c r="H6" s="81"/>
      <c r="I6" s="80"/>
      <c r="J6" s="81"/>
      <c r="K6" s="80"/>
      <c r="L6" s="81"/>
      <c r="M6" s="78"/>
      <c r="N6" s="79"/>
    </row>
    <row r="7" spans="1:15">
      <c r="A7" s="78"/>
      <c r="B7" s="79"/>
      <c r="C7" s="80"/>
      <c r="D7" s="81"/>
      <c r="E7" s="80"/>
      <c r="F7" s="81"/>
      <c r="G7" s="80"/>
      <c r="H7" s="81"/>
      <c r="I7" s="80"/>
      <c r="J7" s="81"/>
      <c r="K7" s="80"/>
      <c r="L7" s="81"/>
      <c r="M7" s="78"/>
      <c r="N7" s="79"/>
    </row>
    <row r="8" spans="1:15">
      <c r="A8" s="78"/>
      <c r="B8" s="79"/>
      <c r="C8" s="80"/>
      <c r="D8" s="81"/>
      <c r="E8" s="80"/>
      <c r="F8" s="81"/>
      <c r="G8" s="80"/>
      <c r="H8" s="81"/>
      <c r="I8" s="80"/>
      <c r="J8" s="81"/>
      <c r="K8" s="80"/>
      <c r="L8" s="81"/>
      <c r="M8" s="78"/>
      <c r="N8" s="79"/>
    </row>
    <row r="9" spans="1:15">
      <c r="A9" s="83" t="s">
        <v>0</v>
      </c>
      <c r="B9" s="84"/>
      <c r="C9" s="85"/>
      <c r="D9" s="86"/>
      <c r="E9" s="85" t="s">
        <v>0</v>
      </c>
      <c r="F9" s="86"/>
      <c r="G9" s="85" t="s">
        <v>0</v>
      </c>
      <c r="H9" s="86"/>
      <c r="I9" s="85" t="s">
        <v>0</v>
      </c>
      <c r="J9" s="86"/>
      <c r="K9" s="85" t="s">
        <v>0</v>
      </c>
      <c r="L9" s="86"/>
      <c r="M9" s="83" t="s">
        <v>0</v>
      </c>
      <c r="N9" s="84"/>
    </row>
    <row r="10" spans="1:15" ht="18">
      <c r="A10" s="4">
        <f>M4+1</f>
        <v>42344</v>
      </c>
      <c r="B10" s="30" t="str">
        <f>IF(A10="","",IFERROR(VLOOKUP(A10,Fêtes!$F$5:$G$30,2,FALSE),""))</f>
        <v/>
      </c>
      <c r="C10" s="5">
        <f>A10+1</f>
        <v>42345</v>
      </c>
      <c r="D10" s="31" t="str">
        <f>IF(C10="","",IFERROR(VLOOKUP(C10,Fêtes!$F$5:$G$30,2,FALSE),""))</f>
        <v/>
      </c>
      <c r="E10" s="5">
        <f>C10+1</f>
        <v>42346</v>
      </c>
      <c r="F10" s="31" t="str">
        <f>IF(E10="","",IFERROR(VLOOKUP(E10,Fêtes!$F$5:$G$30,2,FALSE),""))</f>
        <v/>
      </c>
      <c r="G10" s="5">
        <f>E10+1</f>
        <v>42347</v>
      </c>
      <c r="H10" s="31" t="str">
        <f>IF(G10="","",IFERROR(VLOOKUP(G10,Fêtes!$F$5:$G$30,2,FALSE),""))</f>
        <v/>
      </c>
      <c r="I10" s="5">
        <f>G10+1</f>
        <v>42348</v>
      </c>
      <c r="J10" s="31" t="str">
        <f>IF(I10="","",IFERROR(VLOOKUP(I10,Fêtes!$F$5:$G$30,2,FALSE),""))</f>
        <v/>
      </c>
      <c r="K10" s="5">
        <f>I10+1</f>
        <v>42349</v>
      </c>
      <c r="L10" s="31" t="str">
        <f>IF(K10="","",IFERROR(VLOOKUP(K10,Fêtes!$F$5:$G$30,2,FALSE),""))</f>
        <v/>
      </c>
      <c r="M10" s="4">
        <f>K10+1</f>
        <v>42350</v>
      </c>
      <c r="N10" s="30" t="str">
        <f>IF(M10="","",IFERROR(VLOOKUP(M10,Fêtes!$F$5:$G$30,2,FALSE),""))</f>
        <v/>
      </c>
    </row>
    <row r="11" spans="1:15">
      <c r="A11" s="78" t="s">
        <v>0</v>
      </c>
      <c r="B11" s="79"/>
      <c r="C11" s="80"/>
      <c r="D11" s="81"/>
      <c r="E11" s="80"/>
      <c r="F11" s="81"/>
      <c r="G11" s="80"/>
      <c r="H11" s="81"/>
      <c r="I11" s="80"/>
      <c r="J11" s="81"/>
      <c r="K11" s="80"/>
      <c r="L11" s="81"/>
      <c r="M11" s="78" t="s">
        <v>0</v>
      </c>
      <c r="N11" s="79"/>
    </row>
    <row r="12" spans="1:15">
      <c r="A12" s="78" t="s">
        <v>0</v>
      </c>
      <c r="B12" s="79"/>
      <c r="C12" s="80"/>
      <c r="D12" s="81"/>
      <c r="E12" s="80"/>
      <c r="F12" s="81"/>
      <c r="G12" s="80"/>
      <c r="H12" s="81"/>
      <c r="I12" s="80"/>
      <c r="J12" s="81"/>
      <c r="K12" s="80"/>
      <c r="L12" s="81"/>
      <c r="M12" s="78" t="s">
        <v>0</v>
      </c>
      <c r="N12" s="79"/>
    </row>
    <row r="13" spans="1:15">
      <c r="A13" s="78" t="s">
        <v>0</v>
      </c>
      <c r="B13" s="79"/>
      <c r="C13" s="80"/>
      <c r="D13" s="81"/>
      <c r="E13" s="80"/>
      <c r="F13" s="81"/>
      <c r="G13" s="80"/>
      <c r="H13" s="81"/>
      <c r="I13" s="80"/>
      <c r="J13" s="81"/>
      <c r="K13" s="80"/>
      <c r="L13" s="81"/>
      <c r="M13" s="78" t="s">
        <v>0</v>
      </c>
      <c r="N13" s="79"/>
    </row>
    <row r="14" spans="1:15">
      <c r="A14" s="78" t="s">
        <v>0</v>
      </c>
      <c r="B14" s="79"/>
      <c r="C14" s="80"/>
      <c r="D14" s="81"/>
      <c r="E14" s="80"/>
      <c r="F14" s="81"/>
      <c r="G14" s="80"/>
      <c r="H14" s="81"/>
      <c r="I14" s="80"/>
      <c r="J14" s="81"/>
      <c r="K14" s="80"/>
      <c r="L14" s="81"/>
      <c r="M14" s="78" t="s">
        <v>0</v>
      </c>
      <c r="N14" s="79"/>
    </row>
    <row r="15" spans="1:15">
      <c r="A15" s="83" t="s">
        <v>0</v>
      </c>
      <c r="B15" s="84"/>
      <c r="C15" s="85" t="s">
        <v>0</v>
      </c>
      <c r="D15" s="86"/>
      <c r="E15" s="85" t="s">
        <v>0</v>
      </c>
      <c r="F15" s="86"/>
      <c r="G15" s="85"/>
      <c r="H15" s="86"/>
      <c r="I15" s="85" t="s">
        <v>0</v>
      </c>
      <c r="J15" s="86"/>
      <c r="K15" s="85" t="s">
        <v>0</v>
      </c>
      <c r="L15" s="86"/>
      <c r="M15" s="83" t="s">
        <v>0</v>
      </c>
      <c r="N15" s="84"/>
    </row>
    <row r="16" spans="1:15" ht="18">
      <c r="A16" s="4">
        <f>M10+1</f>
        <v>42351</v>
      </c>
      <c r="B16" s="30" t="str">
        <f>IF(A16="","",IFERROR(VLOOKUP(A16,Fêtes!$F$5:$G$30,2,FALSE),""))</f>
        <v/>
      </c>
      <c r="C16" s="5">
        <f>A16+1</f>
        <v>42352</v>
      </c>
      <c r="D16" s="31" t="str">
        <f>IF(C16="","",IFERROR(VLOOKUP(C16,Fêtes!$F$5:$G$30,2,FALSE),""))</f>
        <v/>
      </c>
      <c r="E16" s="5">
        <f>C16+1</f>
        <v>42353</v>
      </c>
      <c r="F16" s="31" t="str">
        <f>IF(E16="","",IFERROR(VLOOKUP(E16,Fêtes!$F$5:$G$30,2,FALSE),""))</f>
        <v/>
      </c>
      <c r="G16" s="5">
        <f>E16+1</f>
        <v>42354</v>
      </c>
      <c r="H16" s="31" t="str">
        <f>IF(G16="","",IFERROR(VLOOKUP(G16,Fêtes!$F$5:$G$30,2,FALSE),""))</f>
        <v/>
      </c>
      <c r="I16" s="5">
        <f>G16+1</f>
        <v>42355</v>
      </c>
      <c r="J16" s="31" t="str">
        <f>IF(I16="","",IFERROR(VLOOKUP(I16,Fêtes!$F$5:$G$30,2,FALSE),""))</f>
        <v/>
      </c>
      <c r="K16" s="5">
        <f>I16+1</f>
        <v>42356</v>
      </c>
      <c r="L16" s="31" t="str">
        <f>IF(K16="","",IFERROR(VLOOKUP(K16,Fêtes!$F$5:$G$30,2,FALSE),""))</f>
        <v/>
      </c>
      <c r="M16" s="4">
        <f>K16+1</f>
        <v>42357</v>
      </c>
      <c r="N16" s="30" t="str">
        <f>IF(M16="","",IFERROR(VLOOKUP(M16,Fêtes!$F$5:$G$30,2,FALSE),""))</f>
        <v/>
      </c>
    </row>
    <row r="17" spans="1:14">
      <c r="A17" s="78" t="s">
        <v>0</v>
      </c>
      <c r="B17" s="79"/>
      <c r="C17" s="80"/>
      <c r="D17" s="81"/>
      <c r="E17" s="80"/>
      <c r="F17" s="81"/>
      <c r="G17" s="80"/>
      <c r="H17" s="81"/>
      <c r="I17" s="80"/>
      <c r="J17" s="81"/>
      <c r="K17" s="80"/>
      <c r="L17" s="81"/>
      <c r="M17" s="78" t="s">
        <v>0</v>
      </c>
      <c r="N17" s="79"/>
    </row>
    <row r="18" spans="1:14">
      <c r="A18" s="78" t="s">
        <v>0</v>
      </c>
      <c r="B18" s="79"/>
      <c r="C18" s="80"/>
      <c r="D18" s="81"/>
      <c r="E18" s="80"/>
      <c r="F18" s="81"/>
      <c r="G18" s="80"/>
      <c r="H18" s="81"/>
      <c r="I18" s="80"/>
      <c r="J18" s="81"/>
      <c r="K18" s="80"/>
      <c r="L18" s="81"/>
      <c r="M18" s="78" t="s">
        <v>0</v>
      </c>
      <c r="N18" s="79"/>
    </row>
    <row r="19" spans="1:14">
      <c r="A19" s="78" t="s">
        <v>0</v>
      </c>
      <c r="B19" s="79"/>
      <c r="C19" s="80"/>
      <c r="D19" s="81"/>
      <c r="E19" s="80"/>
      <c r="F19" s="81"/>
      <c r="G19" s="80"/>
      <c r="H19" s="81"/>
      <c r="I19" s="80"/>
      <c r="J19" s="81"/>
      <c r="K19" s="80"/>
      <c r="L19" s="81"/>
      <c r="M19" s="78" t="s">
        <v>0</v>
      </c>
      <c r="N19" s="79"/>
    </row>
    <row r="20" spans="1:14">
      <c r="A20" s="78" t="s">
        <v>0</v>
      </c>
      <c r="B20" s="79"/>
      <c r="C20" s="80"/>
      <c r="D20" s="81"/>
      <c r="E20" s="80"/>
      <c r="F20" s="81"/>
      <c r="G20" s="80"/>
      <c r="H20" s="81"/>
      <c r="I20" s="80"/>
      <c r="J20" s="81"/>
      <c r="K20" s="80"/>
      <c r="L20" s="81"/>
      <c r="M20" s="78" t="s">
        <v>0</v>
      </c>
      <c r="N20" s="79"/>
    </row>
    <row r="21" spans="1:14">
      <c r="A21" s="83" t="s">
        <v>0</v>
      </c>
      <c r="B21" s="84"/>
      <c r="C21" s="85" t="s">
        <v>0</v>
      </c>
      <c r="D21" s="86"/>
      <c r="E21" s="85" t="s">
        <v>0</v>
      </c>
      <c r="F21" s="86"/>
      <c r="G21" s="85"/>
      <c r="H21" s="86"/>
      <c r="I21" s="85" t="s">
        <v>0</v>
      </c>
      <c r="J21" s="86"/>
      <c r="K21" s="85" t="s">
        <v>0</v>
      </c>
      <c r="L21" s="86"/>
      <c r="M21" s="83" t="s">
        <v>0</v>
      </c>
      <c r="N21" s="84"/>
    </row>
    <row r="22" spans="1:14" ht="18">
      <c r="A22" s="4">
        <f>M16+1</f>
        <v>42358</v>
      </c>
      <c r="B22" s="30" t="str">
        <f>IF(A22="","",IFERROR(VLOOKUP(A22,Fêtes!$F$5:$G$30,2,FALSE),""))</f>
        <v/>
      </c>
      <c r="C22" s="5">
        <f>A22+1</f>
        <v>42359</v>
      </c>
      <c r="D22" s="31" t="str">
        <f>IF(C22="","",IFERROR(VLOOKUP(C22,Fêtes!$F$5:$G$30,2,FALSE),""))</f>
        <v/>
      </c>
      <c r="E22" s="5">
        <f>C22+1</f>
        <v>42360</v>
      </c>
      <c r="F22" s="31" t="str">
        <f>IF(E22="","",IFERROR(VLOOKUP(E22,Fêtes!$F$5:$G$30,2,FALSE),""))</f>
        <v/>
      </c>
      <c r="G22" s="5">
        <f>E22+1</f>
        <v>42361</v>
      </c>
      <c r="H22" s="31" t="str">
        <f>IF(G22="","",IFERROR(VLOOKUP(G22,Fêtes!$F$5:$G$30,2,FALSE),""))</f>
        <v/>
      </c>
      <c r="I22" s="5">
        <f>G22+1</f>
        <v>42362</v>
      </c>
      <c r="J22" s="31" t="str">
        <f>IF(I22="","",IFERROR(VLOOKUP(I22,Fêtes!$F$5:$G$30,2,FALSE),""))</f>
        <v/>
      </c>
      <c r="K22" s="5">
        <f>I22+1</f>
        <v>42363</v>
      </c>
      <c r="L22" s="31" t="str">
        <f>IF(K22="","",IFERROR(VLOOKUP(K22,Fêtes!$F$5:$G$30,2,FALSE),""))</f>
        <v>Noël</v>
      </c>
      <c r="M22" s="4">
        <f>K22+1</f>
        <v>42364</v>
      </c>
      <c r="N22" s="30" t="str">
        <f>IF(M22="","",IFERROR(VLOOKUP(M22,Fêtes!$F$5:$G$30,2,FALSE),""))</f>
        <v/>
      </c>
    </row>
    <row r="23" spans="1:14">
      <c r="A23" s="78" t="s">
        <v>0</v>
      </c>
      <c r="B23" s="79"/>
      <c r="C23" s="80"/>
      <c r="D23" s="81"/>
      <c r="E23" s="80"/>
      <c r="F23" s="81"/>
      <c r="G23" s="80"/>
      <c r="H23" s="81"/>
      <c r="I23" s="80"/>
      <c r="J23" s="81"/>
      <c r="K23" s="80"/>
      <c r="L23" s="81"/>
      <c r="M23" s="78" t="s">
        <v>0</v>
      </c>
      <c r="N23" s="79"/>
    </row>
    <row r="24" spans="1:14">
      <c r="A24" s="78" t="s">
        <v>0</v>
      </c>
      <c r="B24" s="79"/>
      <c r="C24" s="80"/>
      <c r="D24" s="81"/>
      <c r="E24" s="80"/>
      <c r="F24" s="81"/>
      <c r="G24" s="80"/>
      <c r="H24" s="81"/>
      <c r="I24" s="80"/>
      <c r="J24" s="81"/>
      <c r="K24" s="80"/>
      <c r="L24" s="81"/>
      <c r="M24" s="78" t="s">
        <v>0</v>
      </c>
      <c r="N24" s="79"/>
    </row>
    <row r="25" spans="1:14">
      <c r="A25" s="78" t="s">
        <v>0</v>
      </c>
      <c r="B25" s="79"/>
      <c r="C25" s="80"/>
      <c r="D25" s="81"/>
      <c r="E25" s="80"/>
      <c r="F25" s="81"/>
      <c r="G25" s="80"/>
      <c r="H25" s="81"/>
      <c r="I25" s="80"/>
      <c r="J25" s="81"/>
      <c r="K25" s="80"/>
      <c r="L25" s="81"/>
      <c r="M25" s="78" t="s">
        <v>0</v>
      </c>
      <c r="N25" s="79"/>
    </row>
    <row r="26" spans="1:14">
      <c r="A26" s="78" t="s">
        <v>0</v>
      </c>
      <c r="B26" s="79"/>
      <c r="C26" s="80"/>
      <c r="D26" s="81"/>
      <c r="E26" s="80"/>
      <c r="F26" s="81"/>
      <c r="G26" s="80"/>
      <c r="H26" s="81"/>
      <c r="I26" s="80"/>
      <c r="J26" s="81"/>
      <c r="K26" s="80"/>
      <c r="L26" s="81"/>
      <c r="M26" s="78" t="s">
        <v>0</v>
      </c>
      <c r="N26" s="79"/>
    </row>
    <row r="27" spans="1:14">
      <c r="A27" s="83" t="s">
        <v>0</v>
      </c>
      <c r="B27" s="84"/>
      <c r="C27" s="85" t="s">
        <v>0</v>
      </c>
      <c r="D27" s="86"/>
      <c r="E27" s="85" t="s">
        <v>0</v>
      </c>
      <c r="F27" s="86"/>
      <c r="G27" s="85"/>
      <c r="H27" s="86"/>
      <c r="I27" s="85" t="s">
        <v>0</v>
      </c>
      <c r="J27" s="86"/>
      <c r="K27" s="85" t="s">
        <v>0</v>
      </c>
      <c r="L27" s="86"/>
      <c r="M27" s="83" t="s">
        <v>0</v>
      </c>
      <c r="N27" s="84"/>
    </row>
    <row r="28" spans="1:14" ht="18">
      <c r="A28" s="4">
        <f>IF(M22+1&lt;=EDATE($A$2,1)-1,M22+1,"")</f>
        <v>42365</v>
      </c>
      <c r="B28" s="30" t="str">
        <f>IF(A28="","",IFERROR(VLOOKUP(A28,Fêtes!$F$5:$G$30,2,FALSE),""))</f>
        <v/>
      </c>
      <c r="C28" s="5">
        <f>IF(A28="","",IF(A28+1&lt;=EDATE($A$2,1)-1,A28+1,""))</f>
        <v>42366</v>
      </c>
      <c r="D28" s="31" t="str">
        <f>IF(C28="","",IFERROR(VLOOKUP(C28,Fêtes!$F$5:$G$30,2,FALSE),""))</f>
        <v/>
      </c>
      <c r="E28" s="5">
        <f>IF(C28="","",IF(C28+1&lt;=EDATE($A$2,1)-1,C28+1,""))</f>
        <v>42367</v>
      </c>
      <c r="F28" s="31" t="str">
        <f>IF(E28="","",IFERROR(VLOOKUP(E28,Fêtes!$F$5:$G$30,2,FALSE),""))</f>
        <v/>
      </c>
      <c r="G28" s="5">
        <f>IF(E28="","",IF(E28+1&lt;=EDATE($A$2,1)-1,E28+1,""))</f>
        <v>42368</v>
      </c>
      <c r="H28" s="31" t="str">
        <f>IF(G28="","",IFERROR(VLOOKUP(G28,Fêtes!$F$5:$G$30,2,FALSE),""))</f>
        <v/>
      </c>
      <c r="I28" s="5">
        <f>IF(G28="","",IF(G28+1&lt;=EDATE($A$2,1)-1,G28+1,""))</f>
        <v>42369</v>
      </c>
      <c r="J28" s="31" t="str">
        <f>IF(I28="","",IFERROR(VLOOKUP(I28,Fêtes!$F$5:$G$30,2,FALSE),""))</f>
        <v/>
      </c>
      <c r="K28" s="5" t="str">
        <f>IF(I28="","",IF(I28+1&lt;=EDATE($A$2,1)-1,I28+1,""))</f>
        <v/>
      </c>
      <c r="L28" s="31" t="str">
        <f>IF(K28="","",IFERROR(VLOOKUP(K28,Fêtes!$F$5:$G$30,2,FALSE),""))</f>
        <v/>
      </c>
      <c r="M28" s="4" t="str">
        <f>IF(K28="","",IF(K28+1&lt;=EDATE($A$2,1)-1,K28+1,""))</f>
        <v/>
      </c>
      <c r="N28" s="30" t="str">
        <f>IF(M28="","",IFERROR(VLOOKUP(M28,Fêtes!$F$5:$G$30,2,FALSE),""))</f>
        <v/>
      </c>
    </row>
    <row r="29" spans="1:14">
      <c r="A29" s="78" t="s">
        <v>0</v>
      </c>
      <c r="B29" s="79"/>
      <c r="C29" s="80"/>
      <c r="D29" s="81"/>
      <c r="E29" s="80"/>
      <c r="F29" s="81"/>
      <c r="G29" s="80"/>
      <c r="H29" s="81"/>
      <c r="I29" s="80"/>
      <c r="J29" s="81"/>
      <c r="K29" s="80"/>
      <c r="L29" s="81"/>
      <c r="M29" s="78" t="s">
        <v>0</v>
      </c>
      <c r="N29" s="79"/>
    </row>
    <row r="30" spans="1:14">
      <c r="A30" s="78" t="s">
        <v>0</v>
      </c>
      <c r="B30" s="79"/>
      <c r="C30" s="80"/>
      <c r="D30" s="81"/>
      <c r="E30" s="80"/>
      <c r="F30" s="81"/>
      <c r="G30" s="80"/>
      <c r="H30" s="81"/>
      <c r="I30" s="80"/>
      <c r="J30" s="81"/>
      <c r="K30" s="80"/>
      <c r="L30" s="81"/>
      <c r="M30" s="78" t="s">
        <v>0</v>
      </c>
      <c r="N30" s="79"/>
    </row>
    <row r="31" spans="1:14">
      <c r="A31" s="78" t="s">
        <v>0</v>
      </c>
      <c r="B31" s="79"/>
      <c r="C31" s="80"/>
      <c r="D31" s="81"/>
      <c r="E31" s="80"/>
      <c r="F31" s="81"/>
      <c r="G31" s="80"/>
      <c r="H31" s="81"/>
      <c r="I31" s="80"/>
      <c r="J31" s="81"/>
      <c r="K31" s="80"/>
      <c r="L31" s="81"/>
      <c r="M31" s="78" t="s">
        <v>0</v>
      </c>
      <c r="N31" s="79"/>
    </row>
    <row r="32" spans="1:14">
      <c r="A32" s="78" t="s">
        <v>0</v>
      </c>
      <c r="B32" s="79"/>
      <c r="C32" s="80"/>
      <c r="D32" s="81"/>
      <c r="E32" s="80"/>
      <c r="F32" s="81"/>
      <c r="G32" s="80"/>
      <c r="H32" s="81"/>
      <c r="I32" s="80"/>
      <c r="J32" s="81"/>
      <c r="K32" s="80"/>
      <c r="L32" s="81"/>
      <c r="M32" s="78" t="s">
        <v>0</v>
      </c>
      <c r="N32" s="79"/>
    </row>
    <row r="33" spans="1:14">
      <c r="A33" s="83" t="s">
        <v>0</v>
      </c>
      <c r="B33" s="84"/>
      <c r="C33" s="85" t="s">
        <v>0</v>
      </c>
      <c r="D33" s="86"/>
      <c r="E33" s="85" t="s">
        <v>0</v>
      </c>
      <c r="F33" s="86"/>
      <c r="G33" s="85"/>
      <c r="H33" s="86"/>
      <c r="I33" s="85" t="s">
        <v>0</v>
      </c>
      <c r="J33" s="86"/>
      <c r="K33" s="85" t="s">
        <v>0</v>
      </c>
      <c r="L33" s="86"/>
      <c r="M33" s="83" t="s">
        <v>0</v>
      </c>
      <c r="N33" s="84"/>
    </row>
    <row r="34" spans="1:14" ht="18">
      <c r="A34" s="4" t="str">
        <f>IF(M28="","",IF(M28+1&lt;=EDATE($A$2,1)-1,M28+1,""))</f>
        <v/>
      </c>
      <c r="B34" s="30" t="str">
        <f>IF(A34="","",IFERROR(VLOOKUP(A34,Fêtes!$F$5:$G$30,2,FALSE),""))</f>
        <v/>
      </c>
      <c r="C34" s="5" t="str">
        <f>IF(A34="","",IF(A34+1&lt;=EDATE($A$2,1)-1,A34+1,""))</f>
        <v/>
      </c>
      <c r="D34" s="31" t="str">
        <f>IF(C34="","",IFERROR(VLOOKUP(C34,Fêtes!$F$5:$G$30,2,FALSE),""))</f>
        <v/>
      </c>
      <c r="E34" s="12" t="s">
        <v>1</v>
      </c>
      <c r="F34" s="13"/>
      <c r="G34" s="13"/>
      <c r="H34" s="13"/>
      <c r="I34" s="13"/>
      <c r="J34" s="13"/>
      <c r="K34" s="87"/>
      <c r="L34" s="88"/>
      <c r="M34" s="88"/>
      <c r="N34" s="89"/>
    </row>
    <row r="35" spans="1:14">
      <c r="A35" s="78" t="s">
        <v>0</v>
      </c>
      <c r="B35" s="79"/>
      <c r="C35" s="80"/>
      <c r="D35" s="81"/>
      <c r="E35" s="14"/>
      <c r="F35" s="15"/>
      <c r="G35" s="15"/>
      <c r="H35" s="15"/>
      <c r="I35" s="15"/>
      <c r="J35" s="15"/>
      <c r="K35" s="90"/>
      <c r="L35" s="91"/>
      <c r="M35" s="91"/>
      <c r="N35" s="92"/>
    </row>
    <row r="36" spans="1:14">
      <c r="A36" s="78" t="s">
        <v>0</v>
      </c>
      <c r="B36" s="79"/>
      <c r="C36" s="80"/>
      <c r="D36" s="81"/>
      <c r="E36" s="14"/>
      <c r="F36" s="15"/>
      <c r="G36" s="15"/>
      <c r="H36" s="15"/>
      <c r="I36" s="15"/>
      <c r="J36" s="15"/>
      <c r="K36" s="93"/>
      <c r="L36" s="94"/>
      <c r="M36" s="94"/>
      <c r="N36" s="95"/>
    </row>
    <row r="37" spans="1:14">
      <c r="A37" s="78" t="s">
        <v>0</v>
      </c>
      <c r="B37" s="79"/>
      <c r="C37" s="80"/>
      <c r="D37" s="81"/>
      <c r="E37" s="14"/>
      <c r="F37" s="15"/>
      <c r="G37" s="15"/>
      <c r="H37" s="15"/>
      <c r="I37" s="15"/>
      <c r="J37" s="15"/>
      <c r="K37" s="16"/>
      <c r="L37" s="17"/>
      <c r="M37" s="17"/>
      <c r="N37" s="18"/>
    </row>
    <row r="38" spans="1:14">
      <c r="A38" s="78" t="s">
        <v>0</v>
      </c>
      <c r="B38" s="79"/>
      <c r="C38" s="80"/>
      <c r="D38" s="81"/>
      <c r="E38" s="14"/>
      <c r="F38" s="15"/>
      <c r="G38" s="15"/>
      <c r="H38" s="15"/>
      <c r="I38" s="15"/>
      <c r="J38" s="15"/>
      <c r="K38" s="16"/>
      <c r="L38" s="17"/>
      <c r="M38" s="17"/>
      <c r="N38" s="18"/>
    </row>
    <row r="39" spans="1:14">
      <c r="A39" s="83" t="s">
        <v>0</v>
      </c>
      <c r="B39" s="84"/>
      <c r="C39" s="85" t="s">
        <v>0</v>
      </c>
      <c r="D39" s="86"/>
      <c r="E39" s="19"/>
      <c r="F39" s="20"/>
      <c r="G39" s="20"/>
      <c r="H39" s="20"/>
      <c r="I39" s="96"/>
      <c r="J39" s="96"/>
      <c r="K39" s="97"/>
      <c r="L39" s="98"/>
      <c r="M39" s="98"/>
      <c r="N39" s="99"/>
    </row>
  </sheetData>
  <mergeCells count="198">
    <mergeCell ref="G6:H6"/>
    <mergeCell ref="M3:N3"/>
    <mergeCell ref="A5:B5"/>
    <mergeCell ref="C5:D5"/>
    <mergeCell ref="E5:F5"/>
    <mergeCell ref="I5:J5"/>
    <mergeCell ref="M5:N5"/>
    <mergeCell ref="A3:B3"/>
    <mergeCell ref="C3:D3"/>
    <mergeCell ref="E3:F3"/>
    <mergeCell ref="G3:H3"/>
    <mergeCell ref="I3:J3"/>
    <mergeCell ref="K3:L3"/>
    <mergeCell ref="G5:H5"/>
    <mergeCell ref="K5:L5"/>
    <mergeCell ref="M6:N6"/>
    <mergeCell ref="C11:D11"/>
    <mergeCell ref="I11:J11"/>
    <mergeCell ref="K11:L11"/>
    <mergeCell ref="E11:F11"/>
    <mergeCell ref="E12:F12"/>
    <mergeCell ref="M8:N8"/>
    <mergeCell ref="A9:B9"/>
    <mergeCell ref="C9:D9"/>
    <mergeCell ref="E9:F9"/>
    <mergeCell ref="I9:J9"/>
    <mergeCell ref="M9:N9"/>
    <mergeCell ref="A8:B8"/>
    <mergeCell ref="C8:D8"/>
    <mergeCell ref="E8:F8"/>
    <mergeCell ref="I8:J8"/>
    <mergeCell ref="C12:D12"/>
    <mergeCell ref="I12:J12"/>
    <mergeCell ref="K12:L12"/>
    <mergeCell ref="M12:N12"/>
    <mergeCell ref="A11:B11"/>
    <mergeCell ref="A7:B7"/>
    <mergeCell ref="K8:L8"/>
    <mergeCell ref="A6:B6"/>
    <mergeCell ref="C6:D6"/>
    <mergeCell ref="E6:F6"/>
    <mergeCell ref="I6:J6"/>
    <mergeCell ref="K6:L6"/>
    <mergeCell ref="K14:L14"/>
    <mergeCell ref="M14:N14"/>
    <mergeCell ref="A13:B13"/>
    <mergeCell ref="K7:L7"/>
    <mergeCell ref="C13:D13"/>
    <mergeCell ref="I13:J13"/>
    <mergeCell ref="K13:L13"/>
    <mergeCell ref="E13:F13"/>
    <mergeCell ref="E14:F14"/>
    <mergeCell ref="M11:N11"/>
    <mergeCell ref="A12:B12"/>
    <mergeCell ref="C7:D7"/>
    <mergeCell ref="E7:F7"/>
    <mergeCell ref="I7:J7"/>
    <mergeCell ref="M7:N7"/>
    <mergeCell ref="G7:H7"/>
    <mergeCell ref="G8:H8"/>
    <mergeCell ref="M15:N15"/>
    <mergeCell ref="A17:B17"/>
    <mergeCell ref="C17:D17"/>
    <mergeCell ref="E17:F17"/>
    <mergeCell ref="I17:J17"/>
    <mergeCell ref="K17:L17"/>
    <mergeCell ref="M17:N17"/>
    <mergeCell ref="A15:B15"/>
    <mergeCell ref="K9:L9"/>
    <mergeCell ref="C15:D15"/>
    <mergeCell ref="I15:J15"/>
    <mergeCell ref="K15:L15"/>
    <mergeCell ref="E15:F15"/>
    <mergeCell ref="M13:N13"/>
    <mergeCell ref="A14:B14"/>
    <mergeCell ref="G17:H17"/>
    <mergeCell ref="G9:H9"/>
    <mergeCell ref="G11:H11"/>
    <mergeCell ref="G12:H12"/>
    <mergeCell ref="G13:H13"/>
    <mergeCell ref="G14:H14"/>
    <mergeCell ref="G15:H15"/>
    <mergeCell ref="C14:D14"/>
    <mergeCell ref="I14:J14"/>
    <mergeCell ref="M18:N18"/>
    <mergeCell ref="A19:B19"/>
    <mergeCell ref="C19:D19"/>
    <mergeCell ref="E19:F19"/>
    <mergeCell ref="I19:J19"/>
    <mergeCell ref="K19:L19"/>
    <mergeCell ref="M19:N19"/>
    <mergeCell ref="A18:B18"/>
    <mergeCell ref="C18:D18"/>
    <mergeCell ref="E18:F18"/>
    <mergeCell ref="I18:J18"/>
    <mergeCell ref="K18:L18"/>
    <mergeCell ref="G18:H18"/>
    <mergeCell ref="G19:H19"/>
    <mergeCell ref="M20:N20"/>
    <mergeCell ref="A21:B21"/>
    <mergeCell ref="C21:D21"/>
    <mergeCell ref="E21:F21"/>
    <mergeCell ref="I21:J21"/>
    <mergeCell ref="K21:L21"/>
    <mergeCell ref="M21:N21"/>
    <mergeCell ref="A20:B20"/>
    <mergeCell ref="C20:D20"/>
    <mergeCell ref="E20:F20"/>
    <mergeCell ref="I20:J20"/>
    <mergeCell ref="K20:L20"/>
    <mergeCell ref="G20:H20"/>
    <mergeCell ref="G21:H21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</mergeCells>
  <conditionalFormatting sqref="C5:D5">
    <cfRule type="expression" dxfId="1511" priority="189">
      <formula>OR(C4="",D4&lt;&gt;"")</formula>
    </cfRule>
  </conditionalFormatting>
  <conditionalFormatting sqref="C4">
    <cfRule type="expression" dxfId="1510" priority="188">
      <formula>OR(C4="",D4&lt;&gt;"")</formula>
    </cfRule>
  </conditionalFormatting>
  <conditionalFormatting sqref="D4">
    <cfRule type="expression" dxfId="1509" priority="187">
      <formula>OR(C4="",D4&lt;&gt;"")</formula>
    </cfRule>
  </conditionalFormatting>
  <conditionalFormatting sqref="C6:D6">
    <cfRule type="expression" dxfId="1508" priority="186">
      <formula>OR(C4="",D4&lt;&gt;"")</formula>
    </cfRule>
  </conditionalFormatting>
  <conditionalFormatting sqref="C7:D7">
    <cfRule type="expression" dxfId="1507" priority="185">
      <formula>OR(C4="",D4&lt;&gt;"")</formula>
    </cfRule>
  </conditionalFormatting>
  <conditionalFormatting sqref="C8:D8">
    <cfRule type="expression" dxfId="1506" priority="184">
      <formula>OR(C4="",D4&lt;&gt;"")</formula>
    </cfRule>
  </conditionalFormatting>
  <conditionalFormatting sqref="C9:D9">
    <cfRule type="expression" dxfId="1505" priority="183">
      <formula>OR(C4="",D4&lt;&gt;"")</formula>
    </cfRule>
  </conditionalFormatting>
  <conditionalFormatting sqref="C11:D11">
    <cfRule type="expression" dxfId="1504" priority="182">
      <formula>OR(C10="",D10&lt;&gt;"")</formula>
    </cfRule>
  </conditionalFormatting>
  <conditionalFormatting sqref="C10">
    <cfRule type="expression" dxfId="1503" priority="181">
      <formula>OR(C10="",D10&lt;&gt;"")</formula>
    </cfRule>
  </conditionalFormatting>
  <conditionalFormatting sqref="D10">
    <cfRule type="expression" dxfId="1502" priority="180">
      <formula>OR(C10="",D10&lt;&gt;"")</formula>
    </cfRule>
  </conditionalFormatting>
  <conditionalFormatting sqref="C12:D12">
    <cfRule type="expression" dxfId="1501" priority="179">
      <formula>OR(C10="",D10&lt;&gt;"")</formula>
    </cfRule>
  </conditionalFormatting>
  <conditionalFormatting sqref="C13:D13">
    <cfRule type="expression" dxfId="1500" priority="178">
      <formula>OR(C10="",D10&lt;&gt;"")</formula>
    </cfRule>
  </conditionalFormatting>
  <conditionalFormatting sqref="C14:D14">
    <cfRule type="expression" dxfId="1499" priority="177">
      <formula>OR(C10="",D10&lt;&gt;"")</formula>
    </cfRule>
  </conditionalFormatting>
  <conditionalFormatting sqref="C15:D15">
    <cfRule type="expression" dxfId="1498" priority="176">
      <formula>OR(C10="",D10&lt;&gt;"")</formula>
    </cfRule>
  </conditionalFormatting>
  <conditionalFormatting sqref="C17:D17">
    <cfRule type="expression" dxfId="1497" priority="175">
      <formula>OR(C16="",D16&lt;&gt;"")</formula>
    </cfRule>
  </conditionalFormatting>
  <conditionalFormatting sqref="C16">
    <cfRule type="expression" dxfId="1496" priority="174">
      <formula>OR(C16="",D16&lt;&gt;"")</formula>
    </cfRule>
  </conditionalFormatting>
  <conditionalFormatting sqref="D16">
    <cfRule type="expression" dxfId="1495" priority="173">
      <formula>OR(C16="",D16&lt;&gt;"")</formula>
    </cfRule>
  </conditionalFormatting>
  <conditionalFormatting sqref="C18:D18">
    <cfRule type="expression" dxfId="1494" priority="172">
      <formula>OR(C16="",D16&lt;&gt;"")</formula>
    </cfRule>
  </conditionalFormatting>
  <conditionalFormatting sqref="C19:D19">
    <cfRule type="expression" dxfId="1493" priority="171">
      <formula>OR(C16="",D16&lt;&gt;"")</formula>
    </cfRule>
  </conditionalFormatting>
  <conditionalFormatting sqref="C20:D20">
    <cfRule type="expression" dxfId="1492" priority="170">
      <formula>OR(C16="",D16&lt;&gt;"")</formula>
    </cfRule>
  </conditionalFormatting>
  <conditionalFormatting sqref="C21:D21">
    <cfRule type="expression" dxfId="1491" priority="169">
      <formula>OR(C16="",D16&lt;&gt;"")</formula>
    </cfRule>
  </conditionalFormatting>
  <conditionalFormatting sqref="C23:D23">
    <cfRule type="expression" dxfId="1490" priority="168">
      <formula>OR(C22="",D22&lt;&gt;"")</formula>
    </cfRule>
  </conditionalFormatting>
  <conditionalFormatting sqref="C22">
    <cfRule type="expression" dxfId="1489" priority="167">
      <formula>OR(C22="",D22&lt;&gt;"")</formula>
    </cfRule>
  </conditionalFormatting>
  <conditionalFormatting sqref="D22">
    <cfRule type="expression" dxfId="1488" priority="166">
      <formula>OR(C22="",D22&lt;&gt;"")</formula>
    </cfRule>
  </conditionalFormatting>
  <conditionalFormatting sqref="C24:D24">
    <cfRule type="expression" dxfId="1487" priority="165">
      <formula>OR(C22="",D22&lt;&gt;"")</formula>
    </cfRule>
  </conditionalFormatting>
  <conditionalFormatting sqref="C25:D25">
    <cfRule type="expression" dxfId="1486" priority="164">
      <formula>OR(C22="",D22&lt;&gt;"")</formula>
    </cfRule>
  </conditionalFormatting>
  <conditionalFormatting sqref="C26:D26">
    <cfRule type="expression" dxfId="1485" priority="163">
      <formula>OR(C22="",D22&lt;&gt;"")</formula>
    </cfRule>
  </conditionalFormatting>
  <conditionalFormatting sqref="C27:D27">
    <cfRule type="expression" dxfId="1484" priority="162">
      <formula>OR(C22="",D22&lt;&gt;"")</formula>
    </cfRule>
  </conditionalFormatting>
  <conditionalFormatting sqref="C29:D29">
    <cfRule type="expression" dxfId="1483" priority="161">
      <formula>OR(C28="",D28&lt;&gt;"")</formula>
    </cfRule>
  </conditionalFormatting>
  <conditionalFormatting sqref="C28">
    <cfRule type="expression" dxfId="1482" priority="160">
      <formula>OR(C28="",D28&lt;&gt;"")</formula>
    </cfRule>
  </conditionalFormatting>
  <conditionalFormatting sqref="D28">
    <cfRule type="expression" dxfId="1481" priority="159">
      <formula>OR(C28="",D28&lt;&gt;"")</formula>
    </cfRule>
  </conditionalFormatting>
  <conditionalFormatting sqref="C30:D30">
    <cfRule type="expression" dxfId="1480" priority="158">
      <formula>OR(C28="",D28&lt;&gt;"")</formula>
    </cfRule>
  </conditionalFormatting>
  <conditionalFormatting sqref="C31:D31">
    <cfRule type="expression" dxfId="1479" priority="157">
      <formula>OR(C28="",D28&lt;&gt;"")</formula>
    </cfRule>
  </conditionalFormatting>
  <conditionalFormatting sqref="C32:D32">
    <cfRule type="expression" dxfId="1478" priority="156">
      <formula>OR(C28="",D28&lt;&gt;"")</formula>
    </cfRule>
  </conditionalFormatting>
  <conditionalFormatting sqref="C33:D33">
    <cfRule type="expression" dxfId="1477" priority="155">
      <formula>OR(C28="",D28&lt;&gt;"")</formula>
    </cfRule>
  </conditionalFormatting>
  <conditionalFormatting sqref="E5:F5">
    <cfRule type="expression" dxfId="1476" priority="154">
      <formula>OR(E4="",F4&lt;&gt;"")</formula>
    </cfRule>
  </conditionalFormatting>
  <conditionalFormatting sqref="E4">
    <cfRule type="expression" dxfId="1475" priority="153">
      <formula>OR(E4="",F4&lt;&gt;"")</formula>
    </cfRule>
  </conditionalFormatting>
  <conditionalFormatting sqref="F4">
    <cfRule type="expression" dxfId="1474" priority="152">
      <formula>OR(E4="",F4&lt;&gt;"")</formula>
    </cfRule>
  </conditionalFormatting>
  <conditionalFormatting sqref="E6:F6">
    <cfRule type="expression" dxfId="1473" priority="151">
      <formula>OR(E4="",F4&lt;&gt;"")</formula>
    </cfRule>
  </conditionalFormatting>
  <conditionalFormatting sqref="E7:F7">
    <cfRule type="expression" dxfId="1472" priority="150">
      <formula>OR(E4="",F4&lt;&gt;"")</formula>
    </cfRule>
  </conditionalFormatting>
  <conditionalFormatting sqref="E8:F8">
    <cfRule type="expression" dxfId="1471" priority="149">
      <formula>OR(E4="",F4&lt;&gt;"")</formula>
    </cfRule>
  </conditionalFormatting>
  <conditionalFormatting sqref="E9:F9">
    <cfRule type="expression" dxfId="1470" priority="148">
      <formula>OR(E4="",F4&lt;&gt;"")</formula>
    </cfRule>
  </conditionalFormatting>
  <conditionalFormatting sqref="E11:F11">
    <cfRule type="expression" dxfId="1469" priority="147">
      <formula>OR(E10="",F10&lt;&gt;"")</formula>
    </cfRule>
  </conditionalFormatting>
  <conditionalFormatting sqref="E10">
    <cfRule type="expression" dxfId="1468" priority="146">
      <formula>OR(E10="",F10&lt;&gt;"")</formula>
    </cfRule>
  </conditionalFormatting>
  <conditionalFormatting sqref="F10">
    <cfRule type="expression" dxfId="1467" priority="145">
      <formula>OR(E10="",F10&lt;&gt;"")</formula>
    </cfRule>
  </conditionalFormatting>
  <conditionalFormatting sqref="E12:F12">
    <cfRule type="expression" dxfId="1466" priority="144">
      <formula>OR(E10="",F10&lt;&gt;"")</formula>
    </cfRule>
  </conditionalFormatting>
  <conditionalFormatting sqref="E13:F13">
    <cfRule type="expression" dxfId="1465" priority="143">
      <formula>OR(E10="",F10&lt;&gt;"")</formula>
    </cfRule>
  </conditionalFormatting>
  <conditionalFormatting sqref="E14:F14">
    <cfRule type="expression" dxfId="1464" priority="142">
      <formula>OR(E10="",F10&lt;&gt;"")</formula>
    </cfRule>
  </conditionalFormatting>
  <conditionalFormatting sqref="E15:F15">
    <cfRule type="expression" dxfId="1463" priority="141">
      <formula>OR(E10="",F10&lt;&gt;"")</formula>
    </cfRule>
  </conditionalFormatting>
  <conditionalFormatting sqref="E17:F17">
    <cfRule type="expression" dxfId="1462" priority="140">
      <formula>OR(E16="",F16&lt;&gt;"")</formula>
    </cfRule>
  </conditionalFormatting>
  <conditionalFormatting sqref="E16">
    <cfRule type="expression" dxfId="1461" priority="139">
      <formula>OR(E16="",F16&lt;&gt;"")</formula>
    </cfRule>
  </conditionalFormatting>
  <conditionalFormatting sqref="F16">
    <cfRule type="expression" dxfId="1460" priority="138">
      <formula>OR(E16="",F16&lt;&gt;"")</formula>
    </cfRule>
  </conditionalFormatting>
  <conditionalFormatting sqref="E18:F18">
    <cfRule type="expression" dxfId="1459" priority="137">
      <formula>OR(E16="",F16&lt;&gt;"")</formula>
    </cfRule>
  </conditionalFormatting>
  <conditionalFormatting sqref="E19:F19">
    <cfRule type="expression" dxfId="1458" priority="136">
      <formula>OR(E16="",F16&lt;&gt;"")</formula>
    </cfRule>
  </conditionalFormatting>
  <conditionalFormatting sqref="E20:F20">
    <cfRule type="expression" dxfId="1457" priority="135">
      <formula>OR(E16="",F16&lt;&gt;"")</formula>
    </cfRule>
  </conditionalFormatting>
  <conditionalFormatting sqref="E21:F21">
    <cfRule type="expression" dxfId="1456" priority="134">
      <formula>OR(E16="",F16&lt;&gt;"")</formula>
    </cfRule>
  </conditionalFormatting>
  <conditionalFormatting sqref="E23:F23">
    <cfRule type="expression" dxfId="1455" priority="133">
      <formula>OR(E22="",F22&lt;&gt;"")</formula>
    </cfRule>
  </conditionalFormatting>
  <conditionalFormatting sqref="E22">
    <cfRule type="expression" dxfId="1454" priority="132">
      <formula>OR(E22="",F22&lt;&gt;"")</formula>
    </cfRule>
  </conditionalFormatting>
  <conditionalFormatting sqref="F22">
    <cfRule type="expression" dxfId="1453" priority="131">
      <formula>OR(E22="",F22&lt;&gt;"")</formula>
    </cfRule>
  </conditionalFormatting>
  <conditionalFormatting sqref="E24:F24">
    <cfRule type="expression" dxfId="1452" priority="130">
      <formula>OR(E22="",F22&lt;&gt;"")</formula>
    </cfRule>
  </conditionalFormatting>
  <conditionalFormatting sqref="E25:F25">
    <cfRule type="expression" dxfId="1451" priority="129">
      <formula>OR(E22="",F22&lt;&gt;"")</formula>
    </cfRule>
  </conditionalFormatting>
  <conditionalFormatting sqref="E26:F26">
    <cfRule type="expression" dxfId="1450" priority="128">
      <formula>OR(E22="",F22&lt;&gt;"")</formula>
    </cfRule>
  </conditionalFormatting>
  <conditionalFormatting sqref="E27:F27">
    <cfRule type="expression" dxfId="1449" priority="127">
      <formula>OR(E22="",F22&lt;&gt;"")</formula>
    </cfRule>
  </conditionalFormatting>
  <conditionalFormatting sqref="E29:F29">
    <cfRule type="expression" dxfId="1448" priority="126">
      <formula>OR(E28="",F28&lt;&gt;"")</formula>
    </cfRule>
  </conditionalFormatting>
  <conditionalFormatting sqref="E28">
    <cfRule type="expression" dxfId="1447" priority="125">
      <formula>OR(E28="",F28&lt;&gt;"")</formula>
    </cfRule>
  </conditionalFormatting>
  <conditionalFormatting sqref="F28">
    <cfRule type="expression" dxfId="1446" priority="124">
      <formula>OR(E28="",F28&lt;&gt;"")</formula>
    </cfRule>
  </conditionalFormatting>
  <conditionalFormatting sqref="E30:F30">
    <cfRule type="expression" dxfId="1445" priority="123">
      <formula>OR(E28="",F28&lt;&gt;"")</formula>
    </cfRule>
  </conditionalFormatting>
  <conditionalFormatting sqref="E31:F31">
    <cfRule type="expression" dxfId="1444" priority="122">
      <formula>OR(E28="",F28&lt;&gt;"")</formula>
    </cfRule>
  </conditionalFormatting>
  <conditionalFormatting sqref="E32:F32">
    <cfRule type="expression" dxfId="1443" priority="121">
      <formula>OR(E28="",F28&lt;&gt;"")</formula>
    </cfRule>
  </conditionalFormatting>
  <conditionalFormatting sqref="E33:F33">
    <cfRule type="expression" dxfId="1442" priority="120">
      <formula>OR(E28="",F28&lt;&gt;"")</formula>
    </cfRule>
  </conditionalFormatting>
  <conditionalFormatting sqref="G5:H5">
    <cfRule type="expression" dxfId="1441" priority="119">
      <formula>OR(G4="",H4&lt;&gt;"")</formula>
    </cfRule>
  </conditionalFormatting>
  <conditionalFormatting sqref="G4">
    <cfRule type="expression" dxfId="1440" priority="118">
      <formula>OR(G4="",H4&lt;&gt;"")</formula>
    </cfRule>
  </conditionalFormatting>
  <conditionalFormatting sqref="H4">
    <cfRule type="expression" dxfId="1439" priority="117">
      <formula>OR(G4="",H4&lt;&gt;"")</formula>
    </cfRule>
  </conditionalFormatting>
  <conditionalFormatting sqref="G6:H6">
    <cfRule type="expression" dxfId="1438" priority="116">
      <formula>OR(G4="",H4&lt;&gt;"")</formula>
    </cfRule>
  </conditionalFormatting>
  <conditionalFormatting sqref="G7:H7">
    <cfRule type="expression" dxfId="1437" priority="115">
      <formula>OR(G4="",H4&lt;&gt;"")</formula>
    </cfRule>
  </conditionalFormatting>
  <conditionalFormatting sqref="G8:H8">
    <cfRule type="expression" dxfId="1436" priority="114">
      <formula>OR(G4="",H4&lt;&gt;"")</formula>
    </cfRule>
  </conditionalFormatting>
  <conditionalFormatting sqref="G9:H9">
    <cfRule type="expression" dxfId="1435" priority="113">
      <formula>OR(G4="",H4&lt;&gt;"")</formula>
    </cfRule>
  </conditionalFormatting>
  <conditionalFormatting sqref="G11:H11">
    <cfRule type="expression" dxfId="1434" priority="112">
      <formula>OR(G10="",H10&lt;&gt;"")</formula>
    </cfRule>
  </conditionalFormatting>
  <conditionalFormatting sqref="G10">
    <cfRule type="expression" dxfId="1433" priority="111">
      <formula>OR(G10="",H10&lt;&gt;"")</formula>
    </cfRule>
  </conditionalFormatting>
  <conditionalFormatting sqref="H10">
    <cfRule type="expression" dxfId="1432" priority="110">
      <formula>OR(G10="",H10&lt;&gt;"")</formula>
    </cfRule>
  </conditionalFormatting>
  <conditionalFormatting sqref="G12:H12">
    <cfRule type="expression" dxfId="1431" priority="109">
      <formula>OR(G10="",H10&lt;&gt;"")</formula>
    </cfRule>
  </conditionalFormatting>
  <conditionalFormatting sqref="G13:H13">
    <cfRule type="expression" dxfId="1430" priority="108">
      <formula>OR(G10="",H10&lt;&gt;"")</formula>
    </cfRule>
  </conditionalFormatting>
  <conditionalFormatting sqref="G14:H14">
    <cfRule type="expression" dxfId="1429" priority="107">
      <formula>OR(G10="",H10&lt;&gt;"")</formula>
    </cfRule>
  </conditionalFormatting>
  <conditionalFormatting sqref="G15:H15">
    <cfRule type="expression" dxfId="1428" priority="106">
      <formula>OR(G10="",H10&lt;&gt;"")</formula>
    </cfRule>
  </conditionalFormatting>
  <conditionalFormatting sqref="G17:H17">
    <cfRule type="expression" dxfId="1427" priority="105">
      <formula>OR(G16="",H16&lt;&gt;"")</formula>
    </cfRule>
  </conditionalFormatting>
  <conditionalFormatting sqref="G16">
    <cfRule type="expression" dxfId="1426" priority="104">
      <formula>OR(G16="",H16&lt;&gt;"")</formula>
    </cfRule>
  </conditionalFormatting>
  <conditionalFormatting sqref="H16">
    <cfRule type="expression" dxfId="1425" priority="103">
      <formula>OR(G16="",H16&lt;&gt;"")</formula>
    </cfRule>
  </conditionalFormatting>
  <conditionalFormatting sqref="G18:H18">
    <cfRule type="expression" dxfId="1424" priority="102">
      <formula>OR(G16="",H16&lt;&gt;"")</formula>
    </cfRule>
  </conditionalFormatting>
  <conditionalFormatting sqref="G19:H19">
    <cfRule type="expression" dxfId="1423" priority="101">
      <formula>OR(G16="",H16&lt;&gt;"")</formula>
    </cfRule>
  </conditionalFormatting>
  <conditionalFormatting sqref="G20:H20">
    <cfRule type="expression" dxfId="1422" priority="100">
      <formula>OR(G16="",H16&lt;&gt;"")</formula>
    </cfRule>
  </conditionalFormatting>
  <conditionalFormatting sqref="G21:H21">
    <cfRule type="expression" dxfId="1421" priority="99">
      <formula>OR(G16="",H16&lt;&gt;"")</formula>
    </cfRule>
  </conditionalFormatting>
  <conditionalFormatting sqref="G23:H23">
    <cfRule type="expression" dxfId="1420" priority="98">
      <formula>OR(G22="",H22&lt;&gt;"")</formula>
    </cfRule>
  </conditionalFormatting>
  <conditionalFormatting sqref="G22">
    <cfRule type="expression" dxfId="1419" priority="97">
      <formula>OR(G22="",H22&lt;&gt;"")</formula>
    </cfRule>
  </conditionalFormatting>
  <conditionalFormatting sqref="H22">
    <cfRule type="expression" dxfId="1418" priority="96">
      <formula>OR(G22="",H22&lt;&gt;"")</formula>
    </cfRule>
  </conditionalFormatting>
  <conditionalFormatting sqref="G24:H24">
    <cfRule type="expression" dxfId="1417" priority="95">
      <formula>OR(G22="",H22&lt;&gt;"")</formula>
    </cfRule>
  </conditionalFormatting>
  <conditionalFormatting sqref="G25:H25">
    <cfRule type="expression" dxfId="1416" priority="94">
      <formula>OR(G22="",H22&lt;&gt;"")</formula>
    </cfRule>
  </conditionalFormatting>
  <conditionalFormatting sqref="G26:H26">
    <cfRule type="expression" dxfId="1415" priority="93">
      <formula>OR(G22="",H22&lt;&gt;"")</formula>
    </cfRule>
  </conditionalFormatting>
  <conditionalFormatting sqref="G27:H27">
    <cfRule type="expression" dxfId="1414" priority="92">
      <formula>OR(G22="",H22&lt;&gt;"")</formula>
    </cfRule>
  </conditionalFormatting>
  <conditionalFormatting sqref="G29:H29">
    <cfRule type="expression" dxfId="1413" priority="91">
      <formula>OR(G28="",H28&lt;&gt;"")</formula>
    </cfRule>
  </conditionalFormatting>
  <conditionalFormatting sqref="G28">
    <cfRule type="expression" dxfId="1412" priority="90">
      <formula>OR(G28="",H28&lt;&gt;"")</formula>
    </cfRule>
  </conditionalFormatting>
  <conditionalFormatting sqref="H28">
    <cfRule type="expression" dxfId="1411" priority="89">
      <formula>OR(G28="",H28&lt;&gt;"")</formula>
    </cfRule>
  </conditionalFormatting>
  <conditionalFormatting sqref="G30:H30">
    <cfRule type="expression" dxfId="1410" priority="88">
      <formula>OR(G28="",H28&lt;&gt;"")</formula>
    </cfRule>
  </conditionalFormatting>
  <conditionalFormatting sqref="G31:H31">
    <cfRule type="expression" dxfId="1409" priority="87">
      <formula>OR(G28="",H28&lt;&gt;"")</formula>
    </cfRule>
  </conditionalFormatting>
  <conditionalFormatting sqref="G32:H32">
    <cfRule type="expression" dxfId="1408" priority="86">
      <formula>OR(G28="",H28&lt;&gt;"")</formula>
    </cfRule>
  </conditionalFormatting>
  <conditionalFormatting sqref="G33:H33">
    <cfRule type="expression" dxfId="1407" priority="85">
      <formula>OR(G28="",H28&lt;&gt;"")</formula>
    </cfRule>
  </conditionalFormatting>
  <conditionalFormatting sqref="I5:J5">
    <cfRule type="expression" dxfId="1406" priority="84">
      <formula>OR(I4="",J4&lt;&gt;"")</formula>
    </cfRule>
  </conditionalFormatting>
  <conditionalFormatting sqref="I4">
    <cfRule type="expression" dxfId="1405" priority="83">
      <formula>OR(I4="",J4&lt;&gt;"")</formula>
    </cfRule>
  </conditionalFormatting>
  <conditionalFormatting sqref="J4">
    <cfRule type="expression" dxfId="1404" priority="82">
      <formula>OR(I4="",J4&lt;&gt;"")</formula>
    </cfRule>
  </conditionalFormatting>
  <conditionalFormatting sqref="I6:J6">
    <cfRule type="expression" dxfId="1403" priority="81">
      <formula>OR(I4="",J4&lt;&gt;"")</formula>
    </cfRule>
  </conditionalFormatting>
  <conditionalFormatting sqref="I7:J7">
    <cfRule type="expression" dxfId="1402" priority="80">
      <formula>OR(I4="",J4&lt;&gt;"")</formula>
    </cfRule>
  </conditionalFormatting>
  <conditionalFormatting sqref="I8:J8">
    <cfRule type="expression" dxfId="1401" priority="79">
      <formula>OR(I4="",J4&lt;&gt;"")</formula>
    </cfRule>
  </conditionalFormatting>
  <conditionalFormatting sqref="I9:J9">
    <cfRule type="expression" dxfId="1400" priority="78">
      <formula>OR(I4="",J4&lt;&gt;"")</formula>
    </cfRule>
  </conditionalFormatting>
  <conditionalFormatting sqref="I11:J11">
    <cfRule type="expression" dxfId="1399" priority="77">
      <formula>OR(I10="",J10&lt;&gt;"")</formula>
    </cfRule>
  </conditionalFormatting>
  <conditionalFormatting sqref="I10">
    <cfRule type="expression" dxfId="1398" priority="76">
      <formula>OR(I10="",J10&lt;&gt;"")</formula>
    </cfRule>
  </conditionalFormatting>
  <conditionalFormatting sqref="J10">
    <cfRule type="expression" dxfId="1397" priority="75">
      <formula>OR(I10="",J10&lt;&gt;"")</formula>
    </cfRule>
  </conditionalFormatting>
  <conditionalFormatting sqref="I12:J12">
    <cfRule type="expression" dxfId="1396" priority="74">
      <formula>OR(I10="",J10&lt;&gt;"")</formula>
    </cfRule>
  </conditionalFormatting>
  <conditionalFormatting sqref="I13:J13">
    <cfRule type="expression" dxfId="1395" priority="73">
      <formula>OR(I10="",J10&lt;&gt;"")</formula>
    </cfRule>
  </conditionalFormatting>
  <conditionalFormatting sqref="I14:J14">
    <cfRule type="expression" dxfId="1394" priority="72">
      <formula>OR(I10="",J10&lt;&gt;"")</formula>
    </cfRule>
  </conditionalFormatting>
  <conditionalFormatting sqref="I15:J15">
    <cfRule type="expression" dxfId="1393" priority="71">
      <formula>OR(I10="",J10&lt;&gt;"")</formula>
    </cfRule>
  </conditionalFormatting>
  <conditionalFormatting sqref="I17:J17">
    <cfRule type="expression" dxfId="1392" priority="70">
      <formula>OR(I16="",J16&lt;&gt;"")</formula>
    </cfRule>
  </conditionalFormatting>
  <conditionalFormatting sqref="I16">
    <cfRule type="expression" dxfId="1391" priority="69">
      <formula>OR(I16="",J16&lt;&gt;"")</formula>
    </cfRule>
  </conditionalFormatting>
  <conditionalFormatting sqref="J16">
    <cfRule type="expression" dxfId="1390" priority="68">
      <formula>OR(I16="",J16&lt;&gt;"")</formula>
    </cfRule>
  </conditionalFormatting>
  <conditionalFormatting sqref="I18:J18">
    <cfRule type="expression" dxfId="1389" priority="67">
      <formula>OR(I16="",J16&lt;&gt;"")</formula>
    </cfRule>
  </conditionalFormatting>
  <conditionalFormatting sqref="I19:J19">
    <cfRule type="expression" dxfId="1388" priority="66">
      <formula>OR(I16="",J16&lt;&gt;"")</formula>
    </cfRule>
  </conditionalFormatting>
  <conditionalFormatting sqref="I20:J20">
    <cfRule type="expression" dxfId="1387" priority="65">
      <formula>OR(I16="",J16&lt;&gt;"")</formula>
    </cfRule>
  </conditionalFormatting>
  <conditionalFormatting sqref="I21:J21">
    <cfRule type="expression" dxfId="1386" priority="64">
      <formula>OR(I16="",J16&lt;&gt;"")</formula>
    </cfRule>
  </conditionalFormatting>
  <conditionalFormatting sqref="I23:J23">
    <cfRule type="expression" dxfId="1385" priority="63">
      <formula>OR(I22="",J22&lt;&gt;"")</formula>
    </cfRule>
  </conditionalFormatting>
  <conditionalFormatting sqref="I22">
    <cfRule type="expression" dxfId="1384" priority="62">
      <formula>OR(I22="",J22&lt;&gt;"")</formula>
    </cfRule>
  </conditionalFormatting>
  <conditionalFormatting sqref="J22">
    <cfRule type="expression" dxfId="1383" priority="61">
      <formula>OR(I22="",J22&lt;&gt;"")</formula>
    </cfRule>
  </conditionalFormatting>
  <conditionalFormatting sqref="I24:J24">
    <cfRule type="expression" dxfId="1382" priority="60">
      <formula>OR(I22="",J22&lt;&gt;"")</formula>
    </cfRule>
  </conditionalFormatting>
  <conditionalFormatting sqref="I25:J25">
    <cfRule type="expression" dxfId="1381" priority="59">
      <formula>OR(I22="",J22&lt;&gt;"")</formula>
    </cfRule>
  </conditionalFormatting>
  <conditionalFormatting sqref="I26:J26">
    <cfRule type="expression" dxfId="1380" priority="58">
      <formula>OR(I22="",J22&lt;&gt;"")</formula>
    </cfRule>
  </conditionalFormatting>
  <conditionalFormatting sqref="I27:J27">
    <cfRule type="expression" dxfId="1379" priority="57">
      <formula>OR(I22="",J22&lt;&gt;"")</formula>
    </cfRule>
  </conditionalFormatting>
  <conditionalFormatting sqref="I29:J29">
    <cfRule type="expression" dxfId="1378" priority="56">
      <formula>OR(I28="",J28&lt;&gt;"")</formula>
    </cfRule>
  </conditionalFormatting>
  <conditionalFormatting sqref="I28">
    <cfRule type="expression" dxfId="1377" priority="55">
      <formula>OR(I28="",J28&lt;&gt;"")</formula>
    </cfRule>
  </conditionalFormatting>
  <conditionalFormatting sqref="J28">
    <cfRule type="expression" dxfId="1376" priority="54">
      <formula>OR(I28="",J28&lt;&gt;"")</formula>
    </cfRule>
  </conditionalFormatting>
  <conditionalFormatting sqref="I30:J30">
    <cfRule type="expression" dxfId="1375" priority="53">
      <formula>OR(I28="",J28&lt;&gt;"")</formula>
    </cfRule>
  </conditionalFormatting>
  <conditionalFormatting sqref="I31:J31">
    <cfRule type="expression" dxfId="1374" priority="52">
      <formula>OR(I28="",J28&lt;&gt;"")</formula>
    </cfRule>
  </conditionalFormatting>
  <conditionalFormatting sqref="I32:J32">
    <cfRule type="expression" dxfId="1373" priority="51">
      <formula>OR(I28="",J28&lt;&gt;"")</formula>
    </cfRule>
  </conditionalFormatting>
  <conditionalFormatting sqref="I33:J33">
    <cfRule type="expression" dxfId="1372" priority="50">
      <formula>OR(I28="",J28&lt;&gt;"")</formula>
    </cfRule>
  </conditionalFormatting>
  <conditionalFormatting sqref="K5:L5">
    <cfRule type="expression" dxfId="1371" priority="49">
      <formula>OR(K4="",L4&lt;&gt;"")</formula>
    </cfRule>
  </conditionalFormatting>
  <conditionalFormatting sqref="K4">
    <cfRule type="expression" dxfId="1370" priority="48">
      <formula>OR(K4="",L4&lt;&gt;"")</formula>
    </cfRule>
  </conditionalFormatting>
  <conditionalFormatting sqref="L4">
    <cfRule type="expression" dxfId="1369" priority="47">
      <formula>OR(K4="",L4&lt;&gt;"")</formula>
    </cfRule>
  </conditionalFormatting>
  <conditionalFormatting sqref="K6:L6">
    <cfRule type="expression" dxfId="1368" priority="46">
      <formula>OR(K4="",L4&lt;&gt;"")</formula>
    </cfRule>
  </conditionalFormatting>
  <conditionalFormatting sqref="K7:L7">
    <cfRule type="expression" dxfId="1367" priority="45">
      <formula>OR(K4="",L4&lt;&gt;"")</formula>
    </cfRule>
  </conditionalFormatting>
  <conditionalFormatting sqref="K8:L8">
    <cfRule type="expression" dxfId="1366" priority="44">
      <formula>OR(K4="",L4&lt;&gt;"")</formula>
    </cfRule>
  </conditionalFormatting>
  <conditionalFormatting sqref="K9:L9">
    <cfRule type="expression" dxfId="1365" priority="43">
      <formula>OR(K4="",L4&lt;&gt;"")</formula>
    </cfRule>
  </conditionalFormatting>
  <conditionalFormatting sqref="K11:L11">
    <cfRule type="expression" dxfId="1364" priority="42">
      <formula>OR(K10="",L10&lt;&gt;"")</formula>
    </cfRule>
  </conditionalFormatting>
  <conditionalFormatting sqref="K10">
    <cfRule type="expression" dxfId="1363" priority="41">
      <formula>OR(K10="",L10&lt;&gt;"")</formula>
    </cfRule>
  </conditionalFormatting>
  <conditionalFormatting sqref="L10">
    <cfRule type="expression" dxfId="1362" priority="40">
      <formula>OR(K10="",L10&lt;&gt;"")</formula>
    </cfRule>
  </conditionalFormatting>
  <conditionalFormatting sqref="K12:L12">
    <cfRule type="expression" dxfId="1361" priority="39">
      <formula>OR(K10="",L10&lt;&gt;"")</formula>
    </cfRule>
  </conditionalFormatting>
  <conditionalFormatting sqref="K13:L13">
    <cfRule type="expression" dxfId="1360" priority="38">
      <formula>OR(K10="",L10&lt;&gt;"")</formula>
    </cfRule>
  </conditionalFormatting>
  <conditionalFormatting sqref="K14:L14">
    <cfRule type="expression" dxfId="1359" priority="37">
      <formula>OR(K10="",L10&lt;&gt;"")</formula>
    </cfRule>
  </conditionalFormatting>
  <conditionalFormatting sqref="K15:L15">
    <cfRule type="expression" dxfId="1358" priority="36">
      <formula>OR(K10="",L10&lt;&gt;"")</formula>
    </cfRule>
  </conditionalFormatting>
  <conditionalFormatting sqref="K17:L17">
    <cfRule type="expression" dxfId="1357" priority="35">
      <formula>OR(K16="",L16&lt;&gt;"")</formula>
    </cfRule>
  </conditionalFormatting>
  <conditionalFormatting sqref="K16">
    <cfRule type="expression" dxfId="1356" priority="34">
      <formula>OR(K16="",L16&lt;&gt;"")</formula>
    </cfRule>
  </conditionalFormatting>
  <conditionalFormatting sqref="L16">
    <cfRule type="expression" dxfId="1355" priority="33">
      <formula>OR(K16="",L16&lt;&gt;"")</formula>
    </cfRule>
  </conditionalFormatting>
  <conditionalFormatting sqref="K18:L18">
    <cfRule type="expression" dxfId="1354" priority="32">
      <formula>OR(K16="",L16&lt;&gt;"")</formula>
    </cfRule>
  </conditionalFormatting>
  <conditionalFormatting sqref="K19:L19">
    <cfRule type="expression" dxfId="1353" priority="31">
      <formula>OR(K16="",L16&lt;&gt;"")</formula>
    </cfRule>
  </conditionalFormatting>
  <conditionalFormatting sqref="K20:L20">
    <cfRule type="expression" dxfId="1352" priority="30">
      <formula>OR(K16="",L16&lt;&gt;"")</formula>
    </cfRule>
  </conditionalFormatting>
  <conditionalFormatting sqref="K21:L21">
    <cfRule type="expression" dxfId="1351" priority="29">
      <formula>OR(K16="",L16&lt;&gt;"")</formula>
    </cfRule>
  </conditionalFormatting>
  <conditionalFormatting sqref="K23:L23">
    <cfRule type="expression" dxfId="1350" priority="28">
      <formula>OR(K22="",L22&lt;&gt;"")</formula>
    </cfRule>
  </conditionalFormatting>
  <conditionalFormatting sqref="K22">
    <cfRule type="expression" dxfId="1349" priority="27">
      <formula>OR(K22="",L22&lt;&gt;"")</formula>
    </cfRule>
  </conditionalFormatting>
  <conditionalFormatting sqref="L22">
    <cfRule type="expression" dxfId="1348" priority="26">
      <formula>OR(K22="",L22&lt;&gt;"")</formula>
    </cfRule>
  </conditionalFormatting>
  <conditionalFormatting sqref="K24:L24">
    <cfRule type="expression" dxfId="1347" priority="25">
      <formula>OR(K22="",L22&lt;&gt;"")</formula>
    </cfRule>
  </conditionalFormatting>
  <conditionalFormatting sqref="K25:L25">
    <cfRule type="expression" dxfId="1346" priority="24">
      <formula>OR(K22="",L22&lt;&gt;"")</formula>
    </cfRule>
  </conditionalFormatting>
  <conditionalFormatting sqref="K26:L26">
    <cfRule type="expression" dxfId="1345" priority="23">
      <formula>OR(K22="",L22&lt;&gt;"")</formula>
    </cfRule>
  </conditionalFormatting>
  <conditionalFormatting sqref="K27:L27">
    <cfRule type="expression" dxfId="1344" priority="22">
      <formula>OR(K22="",L22&lt;&gt;"")</formula>
    </cfRule>
  </conditionalFormatting>
  <conditionalFormatting sqref="K29:L29">
    <cfRule type="expression" dxfId="1343" priority="21">
      <formula>OR(K28="",L28&lt;&gt;"")</formula>
    </cfRule>
  </conditionalFormatting>
  <conditionalFormatting sqref="K28">
    <cfRule type="expression" dxfId="1342" priority="20">
      <formula>OR(K28="",L28&lt;&gt;"")</formula>
    </cfRule>
  </conditionalFormatting>
  <conditionalFormatting sqref="L28">
    <cfRule type="expression" dxfId="1341" priority="19">
      <formula>OR(K28="",L28&lt;&gt;"")</formula>
    </cfRule>
  </conditionalFormatting>
  <conditionalFormatting sqref="K30:L30">
    <cfRule type="expression" dxfId="1340" priority="18">
      <formula>OR(K28="",L28&lt;&gt;"")</formula>
    </cfRule>
  </conditionalFormatting>
  <conditionalFormatting sqref="K31:L31">
    <cfRule type="expression" dxfId="1339" priority="17">
      <formula>OR(K28="",L28&lt;&gt;"")</formula>
    </cfRule>
  </conditionalFormatting>
  <conditionalFormatting sqref="K32:L32">
    <cfRule type="expression" dxfId="1338" priority="16">
      <formula>OR(K28="",L28&lt;&gt;"")</formula>
    </cfRule>
  </conditionalFormatting>
  <conditionalFormatting sqref="K33:L33">
    <cfRule type="expression" dxfId="1337" priority="15">
      <formula>OR(K28="",L28&lt;&gt;"")</formula>
    </cfRule>
  </conditionalFormatting>
  <conditionalFormatting sqref="C35:D35">
    <cfRule type="expression" dxfId="1336" priority="14">
      <formula>OR(C34="",D34&lt;&gt;"")</formula>
    </cfRule>
  </conditionalFormatting>
  <conditionalFormatting sqref="C34">
    <cfRule type="expression" dxfId="1335" priority="13">
      <formula>OR(C34="",D34&lt;&gt;"")</formula>
    </cfRule>
  </conditionalFormatting>
  <conditionalFormatting sqref="D34">
    <cfRule type="expression" dxfId="1334" priority="12">
      <formula>OR(C34="",D34&lt;&gt;"")</formula>
    </cfRule>
  </conditionalFormatting>
  <conditionalFormatting sqref="C36:D36">
    <cfRule type="expression" dxfId="1333" priority="11">
      <formula>OR(C34="",D34&lt;&gt;"")</formula>
    </cfRule>
  </conditionalFormatting>
  <conditionalFormatting sqref="C37:D37">
    <cfRule type="expression" dxfId="1332" priority="10">
      <formula>OR(C34="",D34&lt;&gt;"")</formula>
    </cfRule>
  </conditionalFormatting>
  <conditionalFormatting sqref="C38:D38">
    <cfRule type="expression" dxfId="1331" priority="9">
      <formula>OR(C34="",D34&lt;&gt;"")</formula>
    </cfRule>
  </conditionalFormatting>
  <conditionalFormatting sqref="C39:D39">
    <cfRule type="expression" dxfId="1330" priority="8">
      <formula>OR(C34="",D34&lt;&gt;"")</formula>
    </cfRule>
  </conditionalFormatting>
  <conditionalFormatting sqref="C29:D29">
    <cfRule type="expression" dxfId="1329" priority="7">
      <formula>OR(C28="",D28&lt;&gt;"")</formula>
    </cfRule>
  </conditionalFormatting>
  <conditionalFormatting sqref="C28">
    <cfRule type="expression" dxfId="1328" priority="6">
      <formula>OR(C28="",D28&lt;&gt;"")</formula>
    </cfRule>
  </conditionalFormatting>
  <conditionalFormatting sqref="D28">
    <cfRule type="expression" dxfId="1327" priority="5">
      <formula>OR(C28="",D28&lt;&gt;"")</formula>
    </cfRule>
  </conditionalFormatting>
  <conditionalFormatting sqref="C30:D30">
    <cfRule type="expression" dxfId="1326" priority="4">
      <formula>OR(C28="",D28&lt;&gt;"")</formula>
    </cfRule>
  </conditionalFormatting>
  <conditionalFormatting sqref="C31:D31">
    <cfRule type="expression" dxfId="1325" priority="3">
      <formula>OR(C28="",D28&lt;&gt;"")</formula>
    </cfRule>
  </conditionalFormatting>
  <conditionalFormatting sqref="C32:D32">
    <cfRule type="expression" dxfId="1324" priority="2">
      <formula>OR(C28="",D28&lt;&gt;"")</formula>
    </cfRule>
  </conditionalFormatting>
  <conditionalFormatting sqref="C33:D33">
    <cfRule type="expression" dxfId="1323" priority="1">
      <formula>OR(C28="",D28&lt;&gt;"")</formula>
    </cfRule>
  </conditionalFormatting>
  <printOptions horizontalCentered="1"/>
  <pageMargins left="0.5" right="0.5" top="0.25" bottom="0.25" header="0.25" footer="0.25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2">
    <pageSetUpPr fitToPage="1"/>
  </sheetPr>
  <dimension ref="A1:O39"/>
  <sheetViews>
    <sheetView showGridLines="0" workbookViewId="0"/>
  </sheetViews>
  <sheetFormatPr baseColWidth="10" defaultColWidth="9.140625" defaultRowHeight="12.7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>
      <c r="A1" s="1" t="s">
        <v>2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>
      <c r="A2" s="11">
        <f>Fêtes!L10</f>
        <v>42370</v>
      </c>
      <c r="B2" s="10"/>
      <c r="C2" s="9" t="str">
        <f>PROPER(TEXT(A2,"mmmm aaaa"))</f>
        <v>Janvier 2016</v>
      </c>
      <c r="D2" s="7"/>
      <c r="E2" s="7"/>
      <c r="F2" s="7"/>
      <c r="G2" s="7"/>
      <c r="H2" s="7"/>
      <c r="I2" s="8"/>
      <c r="J2" s="8"/>
      <c r="K2" s="8"/>
      <c r="L2" s="8"/>
      <c r="M2" s="3"/>
      <c r="N2" s="3"/>
    </row>
    <row r="3" spans="1:15" ht="15.75">
      <c r="A3" s="77" t="s">
        <v>3</v>
      </c>
      <c r="B3" s="77"/>
      <c r="C3" s="82" t="s">
        <v>4</v>
      </c>
      <c r="D3" s="82"/>
      <c r="E3" s="82" t="s">
        <v>5</v>
      </c>
      <c r="F3" s="82"/>
      <c r="G3" s="82" t="s">
        <v>6</v>
      </c>
      <c r="H3" s="82"/>
      <c r="I3" s="82" t="s">
        <v>7</v>
      </c>
      <c r="J3" s="82"/>
      <c r="K3" s="82" t="s">
        <v>8</v>
      </c>
      <c r="L3" s="82"/>
      <c r="M3" s="77" t="s">
        <v>9</v>
      </c>
      <c r="N3" s="77"/>
    </row>
    <row r="4" spans="1:15" ht="18">
      <c r="A4" s="4" t="str">
        <f>IF(TEXT($A$2,"jjjj")=A$3,$A$2,"")</f>
        <v/>
      </c>
      <c r="B4" s="30" t="str">
        <f>IF(A4="","",IFERROR(VLOOKUP(A4,Fêtes!$F$5:$G$30,2,FALSE),""))</f>
        <v/>
      </c>
      <c r="C4" s="5" t="str">
        <f>IF(TEXT($A$2,"jjjj")=C$3,$A$2,IF(A4="","",A4+1))</f>
        <v/>
      </c>
      <c r="D4" s="31" t="str">
        <f>IF(C4="","",IFERROR(VLOOKUP(C4,Fêtes!$F$5:$G$30,2,FALSE),""))</f>
        <v/>
      </c>
      <c r="E4" s="5" t="str">
        <f>IF(TEXT($A$2,"jjjj")=E$3,$A$2,IF(C4="","",C4+1))</f>
        <v/>
      </c>
      <c r="F4" s="31" t="str">
        <f>IF(E4="","",IFERROR(VLOOKUP(E4,Fêtes!$F$5:$G$30,2,FALSE),""))</f>
        <v/>
      </c>
      <c r="G4" s="5" t="str">
        <f>IF(TEXT($A$2,"jjjj")=G$3,$A$2,IF(E4="","",E4+1))</f>
        <v/>
      </c>
      <c r="H4" s="31" t="str">
        <f>IF(G4="","",IFERROR(VLOOKUP(G4,Fêtes!$F$5:$G$30,2,FALSE),""))</f>
        <v/>
      </c>
      <c r="I4" s="5" t="str">
        <f>IF(TEXT($A$2,"jjjj")=I$3,$A$2,IF(G4="","",G4+1))</f>
        <v/>
      </c>
      <c r="J4" s="31" t="str">
        <f>IF(I4="","",IFERROR(VLOOKUP(I4,Fêtes!$F$5:$G$30,2,FALSE),""))</f>
        <v/>
      </c>
      <c r="K4" s="5">
        <f>IF(TEXT($A$2,"jjjj")=K$3,$A$2,IF(I4="","",I4+1))</f>
        <v>42370</v>
      </c>
      <c r="L4" s="31" t="str">
        <f>IF(K4="","",IFERROR(VLOOKUP(K4,Fêtes!$F$5:$G$30,2,FALSE),""))</f>
        <v>Jour de l'an</v>
      </c>
      <c r="M4" s="4">
        <f>IF(TEXT($A$2,"jjjj")=M$3,$A$2,IF(K4="","",K4+1))</f>
        <v>42371</v>
      </c>
      <c r="N4" s="30" t="str">
        <f>IF(M4="","",IFERROR(VLOOKUP(M4,Fêtes!$F$5:$G$30,2,FALSE),""))</f>
        <v/>
      </c>
    </row>
    <row r="5" spans="1:15">
      <c r="A5" s="78"/>
      <c r="B5" s="79"/>
      <c r="C5" s="80"/>
      <c r="D5" s="81"/>
      <c r="E5" s="80"/>
      <c r="F5" s="81"/>
      <c r="G5" s="80"/>
      <c r="H5" s="81"/>
      <c r="I5" s="80"/>
      <c r="J5" s="81"/>
      <c r="K5" s="80"/>
      <c r="L5" s="81"/>
      <c r="M5" s="78"/>
      <c r="N5" s="79"/>
    </row>
    <row r="6" spans="1:15">
      <c r="A6" s="78"/>
      <c r="B6" s="79"/>
      <c r="C6" s="80"/>
      <c r="D6" s="81"/>
      <c r="E6" s="80"/>
      <c r="F6" s="81"/>
      <c r="G6" s="80"/>
      <c r="H6" s="81"/>
      <c r="I6" s="80"/>
      <c r="J6" s="81"/>
      <c r="K6" s="80"/>
      <c r="L6" s="81"/>
      <c r="M6" s="78"/>
      <c r="N6" s="79"/>
    </row>
    <row r="7" spans="1:15">
      <c r="A7" s="78"/>
      <c r="B7" s="79"/>
      <c r="C7" s="80"/>
      <c r="D7" s="81"/>
      <c r="E7" s="80"/>
      <c r="F7" s="81"/>
      <c r="G7" s="80"/>
      <c r="H7" s="81"/>
      <c r="I7" s="80"/>
      <c r="J7" s="81"/>
      <c r="K7" s="80"/>
      <c r="L7" s="81"/>
      <c r="M7" s="78"/>
      <c r="N7" s="79"/>
    </row>
    <row r="8" spans="1:15">
      <c r="A8" s="78"/>
      <c r="B8" s="79"/>
      <c r="C8" s="80"/>
      <c r="D8" s="81"/>
      <c r="E8" s="80"/>
      <c r="F8" s="81"/>
      <c r="G8" s="80"/>
      <c r="H8" s="81"/>
      <c r="I8" s="80"/>
      <c r="J8" s="81"/>
      <c r="K8" s="80"/>
      <c r="L8" s="81"/>
      <c r="M8" s="78"/>
      <c r="N8" s="79"/>
    </row>
    <row r="9" spans="1:15">
      <c r="A9" s="83" t="s">
        <v>0</v>
      </c>
      <c r="B9" s="84"/>
      <c r="C9" s="85"/>
      <c r="D9" s="86"/>
      <c r="E9" s="85" t="s">
        <v>0</v>
      </c>
      <c r="F9" s="86"/>
      <c r="G9" s="85" t="s">
        <v>0</v>
      </c>
      <c r="H9" s="86"/>
      <c r="I9" s="85" t="s">
        <v>0</v>
      </c>
      <c r="J9" s="86"/>
      <c r="K9" s="85" t="s">
        <v>0</v>
      </c>
      <c r="L9" s="86"/>
      <c r="M9" s="83" t="s">
        <v>0</v>
      </c>
      <c r="N9" s="84"/>
    </row>
    <row r="10" spans="1:15" ht="18">
      <c r="A10" s="4">
        <f>M4+1</f>
        <v>42372</v>
      </c>
      <c r="B10" s="30" t="str">
        <f>IF(A10="","",IFERROR(VLOOKUP(A10,Fêtes!$F$5:$G$30,2,FALSE),""))</f>
        <v/>
      </c>
      <c r="C10" s="5">
        <f>A10+1</f>
        <v>42373</v>
      </c>
      <c r="D10" s="31" t="str">
        <f>IF(C10="","",IFERROR(VLOOKUP(C10,Fêtes!$F$5:$G$30,2,FALSE),""))</f>
        <v/>
      </c>
      <c r="E10" s="5">
        <f>C10+1</f>
        <v>42374</v>
      </c>
      <c r="F10" s="31" t="str">
        <f>IF(E10="","",IFERROR(VLOOKUP(E10,Fêtes!$F$5:$G$30,2,FALSE),""))</f>
        <v/>
      </c>
      <c r="G10" s="5">
        <f>E10+1</f>
        <v>42375</v>
      </c>
      <c r="H10" s="31" t="str">
        <f>IF(G10="","",IFERROR(VLOOKUP(G10,Fêtes!$F$5:$G$30,2,FALSE),""))</f>
        <v/>
      </c>
      <c r="I10" s="5">
        <f>G10+1</f>
        <v>42376</v>
      </c>
      <c r="J10" s="31" t="str">
        <f>IF(I10="","",IFERROR(VLOOKUP(I10,Fêtes!$F$5:$G$30,2,FALSE),""))</f>
        <v/>
      </c>
      <c r="K10" s="5">
        <f>I10+1</f>
        <v>42377</v>
      </c>
      <c r="L10" s="31" t="str">
        <f>IF(K10="","",IFERROR(VLOOKUP(K10,Fêtes!$F$5:$G$30,2,FALSE),""))</f>
        <v/>
      </c>
      <c r="M10" s="4">
        <f>K10+1</f>
        <v>42378</v>
      </c>
      <c r="N10" s="30" t="str">
        <f>IF(M10="","",IFERROR(VLOOKUP(M10,Fêtes!$F$5:$G$30,2,FALSE),""))</f>
        <v/>
      </c>
    </row>
    <row r="11" spans="1:15">
      <c r="A11" s="78" t="s">
        <v>0</v>
      </c>
      <c r="B11" s="79"/>
      <c r="C11" s="80"/>
      <c r="D11" s="81"/>
      <c r="E11" s="80"/>
      <c r="F11" s="81"/>
      <c r="G11" s="80"/>
      <c r="H11" s="81"/>
      <c r="I11" s="80"/>
      <c r="J11" s="81"/>
      <c r="K11" s="80"/>
      <c r="L11" s="81"/>
      <c r="M11" s="78" t="s">
        <v>0</v>
      </c>
      <c r="N11" s="79"/>
    </row>
    <row r="12" spans="1:15">
      <c r="A12" s="78" t="s">
        <v>0</v>
      </c>
      <c r="B12" s="79"/>
      <c r="C12" s="80"/>
      <c r="D12" s="81"/>
      <c r="E12" s="80"/>
      <c r="F12" s="81"/>
      <c r="G12" s="80"/>
      <c r="H12" s="81"/>
      <c r="I12" s="80"/>
      <c r="J12" s="81"/>
      <c r="K12" s="80"/>
      <c r="L12" s="81"/>
      <c r="M12" s="78" t="s">
        <v>0</v>
      </c>
      <c r="N12" s="79"/>
    </row>
    <row r="13" spans="1:15">
      <c r="A13" s="78" t="s">
        <v>0</v>
      </c>
      <c r="B13" s="79"/>
      <c r="C13" s="80"/>
      <c r="D13" s="81"/>
      <c r="E13" s="80"/>
      <c r="F13" s="81"/>
      <c r="G13" s="80"/>
      <c r="H13" s="81"/>
      <c r="I13" s="80"/>
      <c r="J13" s="81"/>
      <c r="K13" s="80"/>
      <c r="L13" s="81"/>
      <c r="M13" s="78" t="s">
        <v>0</v>
      </c>
      <c r="N13" s="79"/>
    </row>
    <row r="14" spans="1:15">
      <c r="A14" s="78" t="s">
        <v>0</v>
      </c>
      <c r="B14" s="79"/>
      <c r="C14" s="80"/>
      <c r="D14" s="81"/>
      <c r="E14" s="80"/>
      <c r="F14" s="81"/>
      <c r="G14" s="80"/>
      <c r="H14" s="81"/>
      <c r="I14" s="80"/>
      <c r="J14" s="81"/>
      <c r="K14" s="80"/>
      <c r="L14" s="81"/>
      <c r="M14" s="78" t="s">
        <v>0</v>
      </c>
      <c r="N14" s="79"/>
    </row>
    <row r="15" spans="1:15">
      <c r="A15" s="83" t="s">
        <v>0</v>
      </c>
      <c r="B15" s="84"/>
      <c r="C15" s="85" t="s">
        <v>0</v>
      </c>
      <c r="D15" s="86"/>
      <c r="E15" s="85" t="s">
        <v>0</v>
      </c>
      <c r="F15" s="86"/>
      <c r="G15" s="85"/>
      <c r="H15" s="86"/>
      <c r="I15" s="85" t="s">
        <v>0</v>
      </c>
      <c r="J15" s="86"/>
      <c r="K15" s="85" t="s">
        <v>0</v>
      </c>
      <c r="L15" s="86"/>
      <c r="M15" s="83" t="s">
        <v>0</v>
      </c>
      <c r="N15" s="84"/>
    </row>
    <row r="16" spans="1:15" ht="18">
      <c r="A16" s="4">
        <f>M10+1</f>
        <v>42379</v>
      </c>
      <c r="B16" s="30" t="str">
        <f>IF(A16="","",IFERROR(VLOOKUP(A16,Fêtes!$F$5:$G$30,2,FALSE),""))</f>
        <v/>
      </c>
      <c r="C16" s="5">
        <f>A16+1</f>
        <v>42380</v>
      </c>
      <c r="D16" s="31" t="str">
        <f>IF(C16="","",IFERROR(VLOOKUP(C16,Fêtes!$F$5:$G$30,2,FALSE),""))</f>
        <v/>
      </c>
      <c r="E16" s="5">
        <f>C16+1</f>
        <v>42381</v>
      </c>
      <c r="F16" s="31" t="str">
        <f>IF(E16="","",IFERROR(VLOOKUP(E16,Fêtes!$F$5:$G$30,2,FALSE),""))</f>
        <v/>
      </c>
      <c r="G16" s="5">
        <f>E16+1</f>
        <v>42382</v>
      </c>
      <c r="H16" s="31" t="str">
        <f>IF(G16="","",IFERROR(VLOOKUP(G16,Fêtes!$F$5:$G$30,2,FALSE),""))</f>
        <v/>
      </c>
      <c r="I16" s="5">
        <f>G16+1</f>
        <v>42383</v>
      </c>
      <c r="J16" s="31" t="str">
        <f>IF(I16="","",IFERROR(VLOOKUP(I16,Fêtes!$F$5:$G$30,2,FALSE),""))</f>
        <v/>
      </c>
      <c r="K16" s="5">
        <f>I16+1</f>
        <v>42384</v>
      </c>
      <c r="L16" s="31" t="str">
        <f>IF(K16="","",IFERROR(VLOOKUP(K16,Fêtes!$F$5:$G$30,2,FALSE),""))</f>
        <v/>
      </c>
      <c r="M16" s="4">
        <f>K16+1</f>
        <v>42385</v>
      </c>
      <c r="N16" s="30" t="str">
        <f>IF(M16="","",IFERROR(VLOOKUP(M16,Fêtes!$F$5:$G$30,2,FALSE),""))</f>
        <v/>
      </c>
    </row>
    <row r="17" spans="1:14">
      <c r="A17" s="78" t="s">
        <v>0</v>
      </c>
      <c r="B17" s="79"/>
      <c r="C17" s="80"/>
      <c r="D17" s="81"/>
      <c r="E17" s="80"/>
      <c r="F17" s="81"/>
      <c r="G17" s="80"/>
      <c r="H17" s="81"/>
      <c r="I17" s="80"/>
      <c r="J17" s="81"/>
      <c r="K17" s="80"/>
      <c r="L17" s="81"/>
      <c r="M17" s="78" t="s">
        <v>0</v>
      </c>
      <c r="N17" s="79"/>
    </row>
    <row r="18" spans="1:14">
      <c r="A18" s="78" t="s">
        <v>0</v>
      </c>
      <c r="B18" s="79"/>
      <c r="C18" s="80"/>
      <c r="D18" s="81"/>
      <c r="E18" s="80"/>
      <c r="F18" s="81"/>
      <c r="G18" s="80"/>
      <c r="H18" s="81"/>
      <c r="I18" s="80"/>
      <c r="J18" s="81"/>
      <c r="K18" s="80"/>
      <c r="L18" s="81"/>
      <c r="M18" s="78" t="s">
        <v>0</v>
      </c>
      <c r="N18" s="79"/>
    </row>
    <row r="19" spans="1:14">
      <c r="A19" s="78" t="s">
        <v>0</v>
      </c>
      <c r="B19" s="79"/>
      <c r="C19" s="80"/>
      <c r="D19" s="81"/>
      <c r="E19" s="80"/>
      <c r="F19" s="81"/>
      <c r="G19" s="80"/>
      <c r="H19" s="81"/>
      <c r="I19" s="80"/>
      <c r="J19" s="81"/>
      <c r="K19" s="80"/>
      <c r="L19" s="81"/>
      <c r="M19" s="78" t="s">
        <v>0</v>
      </c>
      <c r="N19" s="79"/>
    </row>
    <row r="20" spans="1:14">
      <c r="A20" s="78" t="s">
        <v>0</v>
      </c>
      <c r="B20" s="79"/>
      <c r="C20" s="80"/>
      <c r="D20" s="81"/>
      <c r="E20" s="80"/>
      <c r="F20" s="81"/>
      <c r="G20" s="80"/>
      <c r="H20" s="81"/>
      <c r="I20" s="80"/>
      <c r="J20" s="81"/>
      <c r="K20" s="80"/>
      <c r="L20" s="81"/>
      <c r="M20" s="78" t="s">
        <v>0</v>
      </c>
      <c r="N20" s="79"/>
    </row>
    <row r="21" spans="1:14">
      <c r="A21" s="83" t="s">
        <v>0</v>
      </c>
      <c r="B21" s="84"/>
      <c r="C21" s="85" t="s">
        <v>0</v>
      </c>
      <c r="D21" s="86"/>
      <c r="E21" s="85" t="s">
        <v>0</v>
      </c>
      <c r="F21" s="86"/>
      <c r="G21" s="85"/>
      <c r="H21" s="86"/>
      <c r="I21" s="85" t="s">
        <v>0</v>
      </c>
      <c r="J21" s="86"/>
      <c r="K21" s="85" t="s">
        <v>0</v>
      </c>
      <c r="L21" s="86"/>
      <c r="M21" s="83" t="s">
        <v>0</v>
      </c>
      <c r="N21" s="84"/>
    </row>
    <row r="22" spans="1:14" ht="18">
      <c r="A22" s="4">
        <f>M16+1</f>
        <v>42386</v>
      </c>
      <c r="B22" s="30" t="str">
        <f>IF(A22="","",IFERROR(VLOOKUP(A22,Fêtes!$F$5:$G$30,2,FALSE),""))</f>
        <v/>
      </c>
      <c r="C22" s="5">
        <f>A22+1</f>
        <v>42387</v>
      </c>
      <c r="D22" s="31" t="str">
        <f>IF(C22="","",IFERROR(VLOOKUP(C22,Fêtes!$F$5:$G$30,2,FALSE),""))</f>
        <v/>
      </c>
      <c r="E22" s="5">
        <f>C22+1</f>
        <v>42388</v>
      </c>
      <c r="F22" s="31" t="str">
        <f>IF(E22="","",IFERROR(VLOOKUP(E22,Fêtes!$F$5:$G$30,2,FALSE),""))</f>
        <v/>
      </c>
      <c r="G22" s="5">
        <f>E22+1</f>
        <v>42389</v>
      </c>
      <c r="H22" s="31" t="str">
        <f>IF(G22="","",IFERROR(VLOOKUP(G22,Fêtes!$F$5:$G$30,2,FALSE),""))</f>
        <v/>
      </c>
      <c r="I22" s="5">
        <f>G22+1</f>
        <v>42390</v>
      </c>
      <c r="J22" s="31" t="str">
        <f>IF(I22="","",IFERROR(VLOOKUP(I22,Fêtes!$F$5:$G$30,2,FALSE),""))</f>
        <v/>
      </c>
      <c r="K22" s="5">
        <f>I22+1</f>
        <v>42391</v>
      </c>
      <c r="L22" s="31" t="str">
        <f>IF(K22="","",IFERROR(VLOOKUP(K22,Fêtes!$F$5:$G$30,2,FALSE),""))</f>
        <v/>
      </c>
      <c r="M22" s="4">
        <f>K22+1</f>
        <v>42392</v>
      </c>
      <c r="N22" s="30" t="str">
        <f>IF(M22="","",IFERROR(VLOOKUP(M22,Fêtes!$F$5:$G$30,2,FALSE),""))</f>
        <v/>
      </c>
    </row>
    <row r="23" spans="1:14">
      <c r="A23" s="78" t="s">
        <v>0</v>
      </c>
      <c r="B23" s="79"/>
      <c r="C23" s="80"/>
      <c r="D23" s="81"/>
      <c r="E23" s="80"/>
      <c r="F23" s="81"/>
      <c r="G23" s="80"/>
      <c r="H23" s="81"/>
      <c r="I23" s="80"/>
      <c r="J23" s="81"/>
      <c r="K23" s="80"/>
      <c r="L23" s="81"/>
      <c r="M23" s="78" t="s">
        <v>0</v>
      </c>
      <c r="N23" s="79"/>
    </row>
    <row r="24" spans="1:14">
      <c r="A24" s="78" t="s">
        <v>0</v>
      </c>
      <c r="B24" s="79"/>
      <c r="C24" s="80"/>
      <c r="D24" s="81"/>
      <c r="E24" s="80"/>
      <c r="F24" s="81"/>
      <c r="G24" s="80"/>
      <c r="H24" s="81"/>
      <c r="I24" s="80"/>
      <c r="J24" s="81"/>
      <c r="K24" s="80"/>
      <c r="L24" s="81"/>
      <c r="M24" s="78" t="s">
        <v>0</v>
      </c>
      <c r="N24" s="79"/>
    </row>
    <row r="25" spans="1:14">
      <c r="A25" s="78" t="s">
        <v>0</v>
      </c>
      <c r="B25" s="79"/>
      <c r="C25" s="80"/>
      <c r="D25" s="81"/>
      <c r="E25" s="80"/>
      <c r="F25" s="81"/>
      <c r="G25" s="80"/>
      <c r="H25" s="81"/>
      <c r="I25" s="80"/>
      <c r="J25" s="81"/>
      <c r="K25" s="80"/>
      <c r="L25" s="81"/>
      <c r="M25" s="78" t="s">
        <v>0</v>
      </c>
      <c r="N25" s="79"/>
    </row>
    <row r="26" spans="1:14">
      <c r="A26" s="78" t="s">
        <v>0</v>
      </c>
      <c r="B26" s="79"/>
      <c r="C26" s="80"/>
      <c r="D26" s="81"/>
      <c r="E26" s="80"/>
      <c r="F26" s="81"/>
      <c r="G26" s="80"/>
      <c r="H26" s="81"/>
      <c r="I26" s="80"/>
      <c r="J26" s="81"/>
      <c r="K26" s="80"/>
      <c r="L26" s="81"/>
      <c r="M26" s="78" t="s">
        <v>0</v>
      </c>
      <c r="N26" s="79"/>
    </row>
    <row r="27" spans="1:14">
      <c r="A27" s="83" t="s">
        <v>0</v>
      </c>
      <c r="B27" s="84"/>
      <c r="C27" s="85" t="s">
        <v>0</v>
      </c>
      <c r="D27" s="86"/>
      <c r="E27" s="85" t="s">
        <v>0</v>
      </c>
      <c r="F27" s="86"/>
      <c r="G27" s="85"/>
      <c r="H27" s="86"/>
      <c r="I27" s="85" t="s">
        <v>0</v>
      </c>
      <c r="J27" s="86"/>
      <c r="K27" s="85" t="s">
        <v>0</v>
      </c>
      <c r="L27" s="86"/>
      <c r="M27" s="83" t="s">
        <v>0</v>
      </c>
      <c r="N27" s="84"/>
    </row>
    <row r="28" spans="1:14" ht="18">
      <c r="A28" s="4">
        <f>IF(M22+1&lt;=EDATE($A$2,1)-1,M22+1,"")</f>
        <v>42393</v>
      </c>
      <c r="B28" s="30" t="str">
        <f>IF(A28="","",IFERROR(VLOOKUP(A28,Fêtes!$F$5:$G$30,2,FALSE),""))</f>
        <v/>
      </c>
      <c r="C28" s="5">
        <f>IF(A28="","",IF(A28+1&lt;=EDATE($A$2,1)-1,A28+1,""))</f>
        <v>42394</v>
      </c>
      <c r="D28" s="31" t="str">
        <f>IF(C28="","",IFERROR(VLOOKUP(C28,Fêtes!$F$5:$G$30,2,FALSE),""))</f>
        <v/>
      </c>
      <c r="E28" s="5">
        <f>IF(C28="","",IF(C28+1&lt;=EDATE($A$2,1)-1,C28+1,""))</f>
        <v>42395</v>
      </c>
      <c r="F28" s="31" t="str">
        <f>IF(E28="","",IFERROR(VLOOKUP(E28,Fêtes!$F$5:$G$30,2,FALSE),""))</f>
        <v/>
      </c>
      <c r="G28" s="5">
        <f>IF(E28="","",IF(E28+1&lt;=EDATE($A$2,1)-1,E28+1,""))</f>
        <v>42396</v>
      </c>
      <c r="H28" s="31" t="str">
        <f>IF(G28="","",IFERROR(VLOOKUP(G28,Fêtes!$F$5:$G$30,2,FALSE),""))</f>
        <v/>
      </c>
      <c r="I28" s="5">
        <f>IF(G28="","",IF(G28+1&lt;=EDATE($A$2,1)-1,G28+1,""))</f>
        <v>42397</v>
      </c>
      <c r="J28" s="31" t="str">
        <f>IF(I28="","",IFERROR(VLOOKUP(I28,Fêtes!$F$5:$G$30,2,FALSE),""))</f>
        <v/>
      </c>
      <c r="K28" s="5">
        <f>IF(I28="","",IF(I28+1&lt;=EDATE($A$2,1)-1,I28+1,""))</f>
        <v>42398</v>
      </c>
      <c r="L28" s="31" t="str">
        <f>IF(K28="","",IFERROR(VLOOKUP(K28,Fêtes!$F$5:$G$30,2,FALSE),""))</f>
        <v/>
      </c>
      <c r="M28" s="4">
        <f>IF(K28="","",IF(K28+1&lt;=EDATE($A$2,1)-1,K28+1,""))</f>
        <v>42399</v>
      </c>
      <c r="N28" s="30" t="str">
        <f>IF(M28="","",IFERROR(VLOOKUP(M28,Fêtes!$F$5:$G$30,2,FALSE),""))</f>
        <v/>
      </c>
    </row>
    <row r="29" spans="1:14">
      <c r="A29" s="78" t="s">
        <v>0</v>
      </c>
      <c r="B29" s="79"/>
      <c r="C29" s="80"/>
      <c r="D29" s="81"/>
      <c r="E29" s="80"/>
      <c r="F29" s="81"/>
      <c r="G29" s="80"/>
      <c r="H29" s="81"/>
      <c r="I29" s="80"/>
      <c r="J29" s="81"/>
      <c r="K29" s="80"/>
      <c r="L29" s="81"/>
      <c r="M29" s="78" t="s">
        <v>0</v>
      </c>
      <c r="N29" s="79"/>
    </row>
    <row r="30" spans="1:14">
      <c r="A30" s="78" t="s">
        <v>0</v>
      </c>
      <c r="B30" s="79"/>
      <c r="C30" s="80"/>
      <c r="D30" s="81"/>
      <c r="E30" s="80"/>
      <c r="F30" s="81"/>
      <c r="G30" s="80"/>
      <c r="H30" s="81"/>
      <c r="I30" s="80"/>
      <c r="J30" s="81"/>
      <c r="K30" s="80"/>
      <c r="L30" s="81"/>
      <c r="M30" s="78" t="s">
        <v>0</v>
      </c>
      <c r="N30" s="79"/>
    </row>
    <row r="31" spans="1:14">
      <c r="A31" s="78" t="s">
        <v>0</v>
      </c>
      <c r="B31" s="79"/>
      <c r="C31" s="80"/>
      <c r="D31" s="81"/>
      <c r="E31" s="80"/>
      <c r="F31" s="81"/>
      <c r="G31" s="80"/>
      <c r="H31" s="81"/>
      <c r="I31" s="80"/>
      <c r="J31" s="81"/>
      <c r="K31" s="80"/>
      <c r="L31" s="81"/>
      <c r="M31" s="78" t="s">
        <v>0</v>
      </c>
      <c r="N31" s="79"/>
    </row>
    <row r="32" spans="1:14">
      <c r="A32" s="78" t="s">
        <v>0</v>
      </c>
      <c r="B32" s="79"/>
      <c r="C32" s="80"/>
      <c r="D32" s="81"/>
      <c r="E32" s="80"/>
      <c r="F32" s="81"/>
      <c r="G32" s="80"/>
      <c r="H32" s="81"/>
      <c r="I32" s="80"/>
      <c r="J32" s="81"/>
      <c r="K32" s="80"/>
      <c r="L32" s="81"/>
      <c r="M32" s="78" t="s">
        <v>0</v>
      </c>
      <c r="N32" s="79"/>
    </row>
    <row r="33" spans="1:14">
      <c r="A33" s="83" t="s">
        <v>0</v>
      </c>
      <c r="B33" s="84"/>
      <c r="C33" s="85" t="s">
        <v>0</v>
      </c>
      <c r="D33" s="86"/>
      <c r="E33" s="85" t="s">
        <v>0</v>
      </c>
      <c r="F33" s="86"/>
      <c r="G33" s="85"/>
      <c r="H33" s="86"/>
      <c r="I33" s="85" t="s">
        <v>0</v>
      </c>
      <c r="J33" s="86"/>
      <c r="K33" s="85" t="s">
        <v>0</v>
      </c>
      <c r="L33" s="86"/>
      <c r="M33" s="83" t="s">
        <v>0</v>
      </c>
      <c r="N33" s="84"/>
    </row>
    <row r="34" spans="1:14" ht="18">
      <c r="A34" s="4">
        <f>IF(M28="","",IF(M28+1&lt;=EDATE($A$2,1)-1,M28+1,""))</f>
        <v>42400</v>
      </c>
      <c r="B34" s="30" t="str">
        <f>IF(A34="","",IFERROR(VLOOKUP(A34,Fêtes!$F$5:$G$30,2,FALSE),""))</f>
        <v/>
      </c>
      <c r="C34" s="5" t="str">
        <f>IF(A34="","",IF(A34+1&lt;=EDATE($A$2,1)-1,A34+1,""))</f>
        <v/>
      </c>
      <c r="D34" s="31" t="str">
        <f>IF(C34="","",IFERROR(VLOOKUP(C34,Fêtes!$F$5:$G$30,2,FALSE),""))</f>
        <v/>
      </c>
      <c r="E34" s="12" t="s">
        <v>1</v>
      </c>
      <c r="F34" s="13"/>
      <c r="G34" s="13"/>
      <c r="H34" s="13"/>
      <c r="I34" s="13"/>
      <c r="J34" s="13"/>
      <c r="K34" s="87"/>
      <c r="L34" s="88"/>
      <c r="M34" s="88"/>
      <c r="N34" s="89"/>
    </row>
    <row r="35" spans="1:14">
      <c r="A35" s="78" t="s">
        <v>0</v>
      </c>
      <c r="B35" s="79"/>
      <c r="C35" s="80"/>
      <c r="D35" s="81"/>
      <c r="E35" s="14"/>
      <c r="F35" s="15"/>
      <c r="G35" s="15"/>
      <c r="H35" s="15"/>
      <c r="I35" s="15"/>
      <c r="J35" s="15"/>
      <c r="K35" s="90"/>
      <c r="L35" s="91"/>
      <c r="M35" s="91"/>
      <c r="N35" s="92"/>
    </row>
    <row r="36" spans="1:14">
      <c r="A36" s="78" t="s">
        <v>0</v>
      </c>
      <c r="B36" s="79"/>
      <c r="C36" s="80"/>
      <c r="D36" s="81"/>
      <c r="E36" s="14"/>
      <c r="F36" s="15"/>
      <c r="G36" s="15"/>
      <c r="H36" s="15"/>
      <c r="I36" s="15"/>
      <c r="J36" s="15"/>
      <c r="K36" s="93"/>
      <c r="L36" s="94"/>
      <c r="M36" s="94"/>
      <c r="N36" s="95"/>
    </row>
    <row r="37" spans="1:14">
      <c r="A37" s="78" t="s">
        <v>0</v>
      </c>
      <c r="B37" s="79"/>
      <c r="C37" s="80"/>
      <c r="D37" s="81"/>
      <c r="E37" s="14"/>
      <c r="F37" s="15"/>
      <c r="G37" s="15"/>
      <c r="H37" s="15"/>
      <c r="I37" s="15"/>
      <c r="J37" s="15"/>
      <c r="K37" s="16"/>
      <c r="L37" s="17"/>
      <c r="M37" s="17"/>
      <c r="N37" s="18"/>
    </row>
    <row r="38" spans="1:14">
      <c r="A38" s="78" t="s">
        <v>0</v>
      </c>
      <c r="B38" s="79"/>
      <c r="C38" s="80"/>
      <c r="D38" s="81"/>
      <c r="E38" s="14"/>
      <c r="F38" s="15"/>
      <c r="G38" s="15"/>
      <c r="H38" s="15"/>
      <c r="I38" s="15"/>
      <c r="J38" s="15"/>
      <c r="K38" s="16"/>
      <c r="L38" s="17"/>
      <c r="M38" s="17"/>
      <c r="N38" s="18"/>
    </row>
    <row r="39" spans="1:14">
      <c r="A39" s="83" t="s">
        <v>0</v>
      </c>
      <c r="B39" s="84"/>
      <c r="C39" s="85" t="s">
        <v>0</v>
      </c>
      <c r="D39" s="86"/>
      <c r="E39" s="19"/>
      <c r="F39" s="20"/>
      <c r="G39" s="20"/>
      <c r="H39" s="20"/>
      <c r="I39" s="96"/>
      <c r="J39" s="96"/>
      <c r="K39" s="97"/>
      <c r="L39" s="98"/>
      <c r="M39" s="98"/>
      <c r="N39" s="99"/>
    </row>
  </sheetData>
  <mergeCells count="198">
    <mergeCell ref="M39:N39"/>
    <mergeCell ref="A37:B37"/>
    <mergeCell ref="C37:D37"/>
    <mergeCell ref="A38:B38"/>
    <mergeCell ref="C38:D38"/>
    <mergeCell ref="A39:B39"/>
    <mergeCell ref="C39:D39"/>
    <mergeCell ref="E32:F32"/>
    <mergeCell ref="I32:J32"/>
    <mergeCell ref="K32:L32"/>
    <mergeCell ref="I39:J39"/>
    <mergeCell ref="K39:L39"/>
    <mergeCell ref="M32:N32"/>
    <mergeCell ref="A33:B33"/>
    <mergeCell ref="C33:D33"/>
    <mergeCell ref="E33:F33"/>
    <mergeCell ref="I33:J33"/>
    <mergeCell ref="K33:L33"/>
    <mergeCell ref="M33:N33"/>
    <mergeCell ref="A32:B32"/>
    <mergeCell ref="C32:D32"/>
    <mergeCell ref="K34:N34"/>
    <mergeCell ref="G32:H32"/>
    <mergeCell ref="G33:H33"/>
    <mergeCell ref="A35:B35"/>
    <mergeCell ref="C35:D35"/>
    <mergeCell ref="K35:N35"/>
    <mergeCell ref="A36:B36"/>
    <mergeCell ref="C36:D36"/>
    <mergeCell ref="K36:N36"/>
    <mergeCell ref="K31:L31"/>
    <mergeCell ref="M31:N31"/>
    <mergeCell ref="A30:B30"/>
    <mergeCell ref="C30:D30"/>
    <mergeCell ref="E30:F30"/>
    <mergeCell ref="I30:J30"/>
    <mergeCell ref="K30:L30"/>
    <mergeCell ref="M30:N30"/>
    <mergeCell ref="A31:B31"/>
    <mergeCell ref="C31:D31"/>
    <mergeCell ref="E31:F31"/>
    <mergeCell ref="C29:D29"/>
    <mergeCell ref="E29:F29"/>
    <mergeCell ref="I29:J29"/>
    <mergeCell ref="K29:L29"/>
    <mergeCell ref="M29:N29"/>
    <mergeCell ref="A27:B27"/>
    <mergeCell ref="G30:H30"/>
    <mergeCell ref="K27:L27"/>
    <mergeCell ref="M26:N26"/>
    <mergeCell ref="C27:D27"/>
    <mergeCell ref="G27:H27"/>
    <mergeCell ref="E27:F27"/>
    <mergeCell ref="I27:J27"/>
    <mergeCell ref="M27:N27"/>
    <mergeCell ref="A29:B29"/>
    <mergeCell ref="K19:L19"/>
    <mergeCell ref="C25:D25"/>
    <mergeCell ref="G25:H25"/>
    <mergeCell ref="E25:F25"/>
    <mergeCell ref="I25:J25"/>
    <mergeCell ref="C23:D23"/>
    <mergeCell ref="G23:H23"/>
    <mergeCell ref="E23:F23"/>
    <mergeCell ref="I23:J23"/>
    <mergeCell ref="K25:L25"/>
    <mergeCell ref="M25:N25"/>
    <mergeCell ref="A26:B26"/>
    <mergeCell ref="K20:L20"/>
    <mergeCell ref="C26:D26"/>
    <mergeCell ref="G26:H26"/>
    <mergeCell ref="E26:F26"/>
    <mergeCell ref="M23:N23"/>
    <mergeCell ref="A24:B24"/>
    <mergeCell ref="C24:D24"/>
    <mergeCell ref="G24:H24"/>
    <mergeCell ref="E24:F24"/>
    <mergeCell ref="K21:L21"/>
    <mergeCell ref="K26:L26"/>
    <mergeCell ref="M24:N24"/>
    <mergeCell ref="A23:B23"/>
    <mergeCell ref="A25:B25"/>
    <mergeCell ref="K17:L17"/>
    <mergeCell ref="M21:N21"/>
    <mergeCell ref="A20:B20"/>
    <mergeCell ref="C20:D20"/>
    <mergeCell ref="E20:F20"/>
    <mergeCell ref="I20:J20"/>
    <mergeCell ref="K24:L24"/>
    <mergeCell ref="K23:L23"/>
    <mergeCell ref="K18:L18"/>
    <mergeCell ref="E18:F18"/>
    <mergeCell ref="I18:J18"/>
    <mergeCell ref="M20:N20"/>
    <mergeCell ref="A21:B21"/>
    <mergeCell ref="C21:D21"/>
    <mergeCell ref="E21:F21"/>
    <mergeCell ref="I21:J21"/>
    <mergeCell ref="M18:N18"/>
    <mergeCell ref="A19:B19"/>
    <mergeCell ref="C19:D19"/>
    <mergeCell ref="E19:F19"/>
    <mergeCell ref="I19:J19"/>
    <mergeCell ref="M19:N19"/>
    <mergeCell ref="A18:B18"/>
    <mergeCell ref="C18:D18"/>
    <mergeCell ref="M17:N17"/>
    <mergeCell ref="A15:B15"/>
    <mergeCell ref="C15:D15"/>
    <mergeCell ref="E15:F15"/>
    <mergeCell ref="K15:L15"/>
    <mergeCell ref="E13:F13"/>
    <mergeCell ref="K13:L13"/>
    <mergeCell ref="M15:N15"/>
    <mergeCell ref="A17:B17"/>
    <mergeCell ref="C17:D17"/>
    <mergeCell ref="E17:F17"/>
    <mergeCell ref="I17:J17"/>
    <mergeCell ref="M13:N13"/>
    <mergeCell ref="A14:B14"/>
    <mergeCell ref="C14:D14"/>
    <mergeCell ref="E14:F14"/>
    <mergeCell ref="K14:L14"/>
    <mergeCell ref="M14:N14"/>
    <mergeCell ref="A13:B13"/>
    <mergeCell ref="C13:D13"/>
    <mergeCell ref="G14:H14"/>
    <mergeCell ref="I14:J14"/>
    <mergeCell ref="G15:H15"/>
    <mergeCell ref="I15:J15"/>
    <mergeCell ref="K11:L11"/>
    <mergeCell ref="E8:F8"/>
    <mergeCell ref="G8:H8"/>
    <mergeCell ref="I8:J8"/>
    <mergeCell ref="K8:L8"/>
    <mergeCell ref="M11:N11"/>
    <mergeCell ref="A12:B12"/>
    <mergeCell ref="C12:D12"/>
    <mergeCell ref="E12:F12"/>
    <mergeCell ref="K12:L12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  <mergeCell ref="G11:H11"/>
    <mergeCell ref="I11:J11"/>
    <mergeCell ref="G12:H12"/>
    <mergeCell ref="I12:J12"/>
    <mergeCell ref="G13:H13"/>
    <mergeCell ref="I13:J13"/>
    <mergeCell ref="K7:L7"/>
    <mergeCell ref="M7:N7"/>
    <mergeCell ref="A6:B6"/>
    <mergeCell ref="C6:D6"/>
    <mergeCell ref="E6:F6"/>
    <mergeCell ref="G6:H6"/>
    <mergeCell ref="I6:J6"/>
    <mergeCell ref="K6:L6"/>
    <mergeCell ref="M6:N6"/>
    <mergeCell ref="A7:B7"/>
    <mergeCell ref="C7:D7"/>
    <mergeCell ref="E7:F7"/>
    <mergeCell ref="G7:H7"/>
    <mergeCell ref="I7:J7"/>
    <mergeCell ref="M12:N12"/>
    <mergeCell ref="A11:B11"/>
    <mergeCell ref="C11:D11"/>
    <mergeCell ref="E11:F11"/>
    <mergeCell ref="G17:H17"/>
    <mergeCell ref="G18:H18"/>
    <mergeCell ref="G19:H19"/>
    <mergeCell ref="G20:H20"/>
    <mergeCell ref="G21:H21"/>
    <mergeCell ref="G29:H29"/>
    <mergeCell ref="I24:J24"/>
    <mergeCell ref="I26:J26"/>
    <mergeCell ref="I31:J31"/>
    <mergeCell ref="G31:H31"/>
  </mergeCells>
  <conditionalFormatting sqref="C5:D5">
    <cfRule type="expression" dxfId="1322" priority="189">
      <formula>OR(C4="",D4&lt;&gt;"")</formula>
    </cfRule>
  </conditionalFormatting>
  <conditionalFormatting sqref="C4">
    <cfRule type="expression" dxfId="1321" priority="188">
      <formula>OR(C4="",D4&lt;&gt;"")</formula>
    </cfRule>
  </conditionalFormatting>
  <conditionalFormatting sqref="D4">
    <cfRule type="expression" dxfId="1320" priority="187">
      <formula>OR(C4="",D4&lt;&gt;"")</formula>
    </cfRule>
  </conditionalFormatting>
  <conditionalFormatting sqref="C6:D6">
    <cfRule type="expression" dxfId="1319" priority="186">
      <formula>OR(C4="",D4&lt;&gt;"")</formula>
    </cfRule>
  </conditionalFormatting>
  <conditionalFormatting sqref="C7:D7">
    <cfRule type="expression" dxfId="1318" priority="185">
      <formula>OR(C4="",D4&lt;&gt;"")</formula>
    </cfRule>
  </conditionalFormatting>
  <conditionalFormatting sqref="C8:D8">
    <cfRule type="expression" dxfId="1317" priority="184">
      <formula>OR(C4="",D4&lt;&gt;"")</formula>
    </cfRule>
  </conditionalFormatting>
  <conditionalFormatting sqref="C9:D9">
    <cfRule type="expression" dxfId="1316" priority="183">
      <formula>OR(C4="",D4&lt;&gt;"")</formula>
    </cfRule>
  </conditionalFormatting>
  <conditionalFormatting sqref="C11:D11">
    <cfRule type="expression" dxfId="1315" priority="182">
      <formula>OR(C10="",D10&lt;&gt;"")</formula>
    </cfRule>
  </conditionalFormatting>
  <conditionalFormatting sqref="C10">
    <cfRule type="expression" dxfId="1314" priority="181">
      <formula>OR(C10="",D10&lt;&gt;"")</formula>
    </cfRule>
  </conditionalFormatting>
  <conditionalFormatting sqref="D10">
    <cfRule type="expression" dxfId="1313" priority="180">
      <formula>OR(C10="",D10&lt;&gt;"")</formula>
    </cfRule>
  </conditionalFormatting>
  <conditionalFormatting sqref="C12:D12">
    <cfRule type="expression" dxfId="1312" priority="179">
      <formula>OR(C10="",D10&lt;&gt;"")</formula>
    </cfRule>
  </conditionalFormatting>
  <conditionalFormatting sqref="C13:D13">
    <cfRule type="expression" dxfId="1311" priority="178">
      <formula>OR(C10="",D10&lt;&gt;"")</formula>
    </cfRule>
  </conditionalFormatting>
  <conditionalFormatting sqref="C14:D14">
    <cfRule type="expression" dxfId="1310" priority="177">
      <formula>OR(C10="",D10&lt;&gt;"")</formula>
    </cfRule>
  </conditionalFormatting>
  <conditionalFormatting sqref="C15:D15">
    <cfRule type="expression" dxfId="1309" priority="176">
      <formula>OR(C10="",D10&lt;&gt;"")</formula>
    </cfRule>
  </conditionalFormatting>
  <conditionalFormatting sqref="C17:D17">
    <cfRule type="expression" dxfId="1308" priority="175">
      <formula>OR(C16="",D16&lt;&gt;"")</formula>
    </cfRule>
  </conditionalFormatting>
  <conditionalFormatting sqref="C16">
    <cfRule type="expression" dxfId="1307" priority="174">
      <formula>OR(C16="",D16&lt;&gt;"")</formula>
    </cfRule>
  </conditionalFormatting>
  <conditionalFormatting sqref="D16">
    <cfRule type="expression" dxfId="1306" priority="173">
      <formula>OR(C16="",D16&lt;&gt;"")</formula>
    </cfRule>
  </conditionalFormatting>
  <conditionalFormatting sqref="C18:D18">
    <cfRule type="expression" dxfId="1305" priority="172">
      <formula>OR(C16="",D16&lt;&gt;"")</formula>
    </cfRule>
  </conditionalFormatting>
  <conditionalFormatting sqref="C19:D19">
    <cfRule type="expression" dxfId="1304" priority="171">
      <formula>OR(C16="",D16&lt;&gt;"")</formula>
    </cfRule>
  </conditionalFormatting>
  <conditionalFormatting sqref="C20:D20">
    <cfRule type="expression" dxfId="1303" priority="170">
      <formula>OR(C16="",D16&lt;&gt;"")</formula>
    </cfRule>
  </conditionalFormatting>
  <conditionalFormatting sqref="C21:D21">
    <cfRule type="expression" dxfId="1302" priority="169">
      <formula>OR(C16="",D16&lt;&gt;"")</formula>
    </cfRule>
  </conditionalFormatting>
  <conditionalFormatting sqref="C23:D23">
    <cfRule type="expression" dxfId="1301" priority="168">
      <formula>OR(C22="",D22&lt;&gt;"")</formula>
    </cfRule>
  </conditionalFormatting>
  <conditionalFormatting sqref="C22">
    <cfRule type="expression" dxfId="1300" priority="167">
      <formula>OR(C22="",D22&lt;&gt;"")</formula>
    </cfRule>
  </conditionalFormatting>
  <conditionalFormatting sqref="D22">
    <cfRule type="expression" dxfId="1299" priority="166">
      <formula>OR(C22="",D22&lt;&gt;"")</formula>
    </cfRule>
  </conditionalFormatting>
  <conditionalFormatting sqref="C24:D24">
    <cfRule type="expression" dxfId="1298" priority="165">
      <formula>OR(C22="",D22&lt;&gt;"")</formula>
    </cfRule>
  </conditionalFormatting>
  <conditionalFormatting sqref="C25:D25">
    <cfRule type="expression" dxfId="1297" priority="164">
      <formula>OR(C22="",D22&lt;&gt;"")</formula>
    </cfRule>
  </conditionalFormatting>
  <conditionalFormatting sqref="C26:D26">
    <cfRule type="expression" dxfId="1296" priority="163">
      <formula>OR(C22="",D22&lt;&gt;"")</formula>
    </cfRule>
  </conditionalFormatting>
  <conditionalFormatting sqref="C27:D27">
    <cfRule type="expression" dxfId="1295" priority="162">
      <formula>OR(C22="",D22&lt;&gt;"")</formula>
    </cfRule>
  </conditionalFormatting>
  <conditionalFormatting sqref="C29:D29">
    <cfRule type="expression" dxfId="1294" priority="161">
      <formula>OR(C28="",D28&lt;&gt;"")</formula>
    </cfRule>
  </conditionalFormatting>
  <conditionalFormatting sqref="C28">
    <cfRule type="expression" dxfId="1293" priority="160">
      <formula>OR(C28="",D28&lt;&gt;"")</formula>
    </cfRule>
  </conditionalFormatting>
  <conditionalFormatting sqref="D28">
    <cfRule type="expression" dxfId="1292" priority="159">
      <formula>OR(C28="",D28&lt;&gt;"")</formula>
    </cfRule>
  </conditionalFormatting>
  <conditionalFormatting sqref="C30:D30">
    <cfRule type="expression" dxfId="1291" priority="158">
      <formula>OR(C28="",D28&lt;&gt;"")</formula>
    </cfRule>
  </conditionalFormatting>
  <conditionalFormatting sqref="C31:D31">
    <cfRule type="expression" dxfId="1290" priority="157">
      <formula>OR(C28="",D28&lt;&gt;"")</formula>
    </cfRule>
  </conditionalFormatting>
  <conditionalFormatting sqref="C32:D32">
    <cfRule type="expression" dxfId="1289" priority="156">
      <formula>OR(C28="",D28&lt;&gt;"")</formula>
    </cfRule>
  </conditionalFormatting>
  <conditionalFormatting sqref="C33:D33">
    <cfRule type="expression" dxfId="1288" priority="155">
      <formula>OR(C28="",D28&lt;&gt;"")</formula>
    </cfRule>
  </conditionalFormatting>
  <conditionalFormatting sqref="E5:F5">
    <cfRule type="expression" dxfId="1287" priority="154">
      <formula>OR(E4="",F4&lt;&gt;"")</formula>
    </cfRule>
  </conditionalFormatting>
  <conditionalFormatting sqref="E4">
    <cfRule type="expression" dxfId="1286" priority="153">
      <formula>OR(E4="",F4&lt;&gt;"")</formula>
    </cfRule>
  </conditionalFormatting>
  <conditionalFormatting sqref="F4">
    <cfRule type="expression" dxfId="1285" priority="152">
      <formula>OR(E4="",F4&lt;&gt;"")</formula>
    </cfRule>
  </conditionalFormatting>
  <conditionalFormatting sqref="E6:F6">
    <cfRule type="expression" dxfId="1284" priority="151">
      <formula>OR(E4="",F4&lt;&gt;"")</formula>
    </cfRule>
  </conditionalFormatting>
  <conditionalFormatting sqref="E7:F7">
    <cfRule type="expression" dxfId="1283" priority="150">
      <formula>OR(E4="",F4&lt;&gt;"")</formula>
    </cfRule>
  </conditionalFormatting>
  <conditionalFormatting sqref="E8:F8">
    <cfRule type="expression" dxfId="1282" priority="149">
      <formula>OR(E4="",F4&lt;&gt;"")</formula>
    </cfRule>
  </conditionalFormatting>
  <conditionalFormatting sqref="E9:F9">
    <cfRule type="expression" dxfId="1281" priority="148">
      <formula>OR(E4="",F4&lt;&gt;"")</formula>
    </cfRule>
  </conditionalFormatting>
  <conditionalFormatting sqref="E11:F11">
    <cfRule type="expression" dxfId="1280" priority="147">
      <formula>OR(E10="",F10&lt;&gt;"")</formula>
    </cfRule>
  </conditionalFormatting>
  <conditionalFormatting sqref="E10">
    <cfRule type="expression" dxfId="1279" priority="146">
      <formula>OR(E10="",F10&lt;&gt;"")</formula>
    </cfRule>
  </conditionalFormatting>
  <conditionalFormatting sqref="F10">
    <cfRule type="expression" dxfId="1278" priority="145">
      <formula>OR(E10="",F10&lt;&gt;"")</formula>
    </cfRule>
  </conditionalFormatting>
  <conditionalFormatting sqref="E12:F12">
    <cfRule type="expression" dxfId="1277" priority="144">
      <formula>OR(E10="",F10&lt;&gt;"")</formula>
    </cfRule>
  </conditionalFormatting>
  <conditionalFormatting sqref="E13:F13">
    <cfRule type="expression" dxfId="1276" priority="143">
      <formula>OR(E10="",F10&lt;&gt;"")</formula>
    </cfRule>
  </conditionalFormatting>
  <conditionalFormatting sqref="E14:F14">
    <cfRule type="expression" dxfId="1275" priority="142">
      <formula>OR(E10="",F10&lt;&gt;"")</formula>
    </cfRule>
  </conditionalFormatting>
  <conditionalFormatting sqref="E15:F15">
    <cfRule type="expression" dxfId="1274" priority="141">
      <formula>OR(E10="",F10&lt;&gt;"")</formula>
    </cfRule>
  </conditionalFormatting>
  <conditionalFormatting sqref="E17:F17">
    <cfRule type="expression" dxfId="1273" priority="140">
      <formula>OR(E16="",F16&lt;&gt;"")</formula>
    </cfRule>
  </conditionalFormatting>
  <conditionalFormatting sqref="E16">
    <cfRule type="expression" dxfId="1272" priority="139">
      <formula>OR(E16="",F16&lt;&gt;"")</formula>
    </cfRule>
  </conditionalFormatting>
  <conditionalFormatting sqref="F16">
    <cfRule type="expression" dxfId="1271" priority="138">
      <formula>OR(E16="",F16&lt;&gt;"")</formula>
    </cfRule>
  </conditionalFormatting>
  <conditionalFormatting sqref="E18:F18">
    <cfRule type="expression" dxfId="1270" priority="137">
      <formula>OR(E16="",F16&lt;&gt;"")</formula>
    </cfRule>
  </conditionalFormatting>
  <conditionalFormatting sqref="E19:F19">
    <cfRule type="expression" dxfId="1269" priority="136">
      <formula>OR(E16="",F16&lt;&gt;"")</formula>
    </cfRule>
  </conditionalFormatting>
  <conditionalFormatting sqref="E20:F20">
    <cfRule type="expression" dxfId="1268" priority="135">
      <formula>OR(E16="",F16&lt;&gt;"")</formula>
    </cfRule>
  </conditionalFormatting>
  <conditionalFormatting sqref="E21:F21">
    <cfRule type="expression" dxfId="1267" priority="134">
      <formula>OR(E16="",F16&lt;&gt;"")</formula>
    </cfRule>
  </conditionalFormatting>
  <conditionalFormatting sqref="E23:F23">
    <cfRule type="expression" dxfId="1266" priority="133">
      <formula>OR(E22="",F22&lt;&gt;"")</formula>
    </cfRule>
  </conditionalFormatting>
  <conditionalFormatting sqref="E22">
    <cfRule type="expression" dxfId="1265" priority="132">
      <formula>OR(E22="",F22&lt;&gt;"")</formula>
    </cfRule>
  </conditionalFormatting>
  <conditionalFormatting sqref="F22">
    <cfRule type="expression" dxfId="1264" priority="131">
      <formula>OR(E22="",F22&lt;&gt;"")</formula>
    </cfRule>
  </conditionalFormatting>
  <conditionalFormatting sqref="E24:F24">
    <cfRule type="expression" dxfId="1263" priority="130">
      <formula>OR(E22="",F22&lt;&gt;"")</formula>
    </cfRule>
  </conditionalFormatting>
  <conditionalFormatting sqref="E25:F25">
    <cfRule type="expression" dxfId="1262" priority="129">
      <formula>OR(E22="",F22&lt;&gt;"")</formula>
    </cfRule>
  </conditionalFormatting>
  <conditionalFormatting sqref="E26:F26">
    <cfRule type="expression" dxfId="1261" priority="128">
      <formula>OR(E22="",F22&lt;&gt;"")</formula>
    </cfRule>
  </conditionalFormatting>
  <conditionalFormatting sqref="E27:F27">
    <cfRule type="expression" dxfId="1260" priority="127">
      <formula>OR(E22="",F22&lt;&gt;"")</formula>
    </cfRule>
  </conditionalFormatting>
  <conditionalFormatting sqref="E29:F29">
    <cfRule type="expression" dxfId="1259" priority="126">
      <formula>OR(E28="",F28&lt;&gt;"")</formula>
    </cfRule>
  </conditionalFormatting>
  <conditionalFormatting sqref="E28">
    <cfRule type="expression" dxfId="1258" priority="125">
      <formula>OR(E28="",F28&lt;&gt;"")</formula>
    </cfRule>
  </conditionalFormatting>
  <conditionalFormatting sqref="F28">
    <cfRule type="expression" dxfId="1257" priority="124">
      <formula>OR(E28="",F28&lt;&gt;"")</formula>
    </cfRule>
  </conditionalFormatting>
  <conditionalFormatting sqref="E30:F30">
    <cfRule type="expression" dxfId="1256" priority="123">
      <formula>OR(E28="",F28&lt;&gt;"")</formula>
    </cfRule>
  </conditionalFormatting>
  <conditionalFormatting sqref="E31:F31">
    <cfRule type="expression" dxfId="1255" priority="122">
      <formula>OR(E28="",F28&lt;&gt;"")</formula>
    </cfRule>
  </conditionalFormatting>
  <conditionalFormatting sqref="E32:F32">
    <cfRule type="expression" dxfId="1254" priority="121">
      <formula>OR(E28="",F28&lt;&gt;"")</formula>
    </cfRule>
  </conditionalFormatting>
  <conditionalFormatting sqref="E33:F33">
    <cfRule type="expression" dxfId="1253" priority="120">
      <formula>OR(E28="",F28&lt;&gt;"")</formula>
    </cfRule>
  </conditionalFormatting>
  <conditionalFormatting sqref="G5:H5">
    <cfRule type="expression" dxfId="1252" priority="119">
      <formula>OR(G4="",H4&lt;&gt;"")</formula>
    </cfRule>
  </conditionalFormatting>
  <conditionalFormatting sqref="G4">
    <cfRule type="expression" dxfId="1251" priority="118">
      <formula>OR(G4="",H4&lt;&gt;"")</formula>
    </cfRule>
  </conditionalFormatting>
  <conditionalFormatting sqref="H4">
    <cfRule type="expression" dxfId="1250" priority="117">
      <formula>OR(G4="",H4&lt;&gt;"")</formula>
    </cfRule>
  </conditionalFormatting>
  <conditionalFormatting sqref="G6:H6">
    <cfRule type="expression" dxfId="1249" priority="116">
      <formula>OR(G4="",H4&lt;&gt;"")</formula>
    </cfRule>
  </conditionalFormatting>
  <conditionalFormatting sqref="G7:H7">
    <cfRule type="expression" dxfId="1248" priority="115">
      <formula>OR(G4="",H4&lt;&gt;"")</formula>
    </cfRule>
  </conditionalFormatting>
  <conditionalFormatting sqref="G8:H8">
    <cfRule type="expression" dxfId="1247" priority="114">
      <formula>OR(G4="",H4&lt;&gt;"")</formula>
    </cfRule>
  </conditionalFormatting>
  <conditionalFormatting sqref="G9:H9">
    <cfRule type="expression" dxfId="1246" priority="113">
      <formula>OR(G4="",H4&lt;&gt;"")</formula>
    </cfRule>
  </conditionalFormatting>
  <conditionalFormatting sqref="G11:H11">
    <cfRule type="expression" dxfId="1245" priority="112">
      <formula>OR(G10="",H10&lt;&gt;"")</formula>
    </cfRule>
  </conditionalFormatting>
  <conditionalFormatting sqref="G10">
    <cfRule type="expression" dxfId="1244" priority="111">
      <formula>OR(G10="",H10&lt;&gt;"")</formula>
    </cfRule>
  </conditionalFormatting>
  <conditionalFormatting sqref="H10">
    <cfRule type="expression" dxfId="1243" priority="110">
      <formula>OR(G10="",H10&lt;&gt;"")</formula>
    </cfRule>
  </conditionalFormatting>
  <conditionalFormatting sqref="G12:H12">
    <cfRule type="expression" dxfId="1242" priority="109">
      <formula>OR(G10="",H10&lt;&gt;"")</formula>
    </cfRule>
  </conditionalFormatting>
  <conditionalFormatting sqref="G13:H13">
    <cfRule type="expression" dxfId="1241" priority="108">
      <formula>OR(G10="",H10&lt;&gt;"")</formula>
    </cfRule>
  </conditionalFormatting>
  <conditionalFormatting sqref="G14:H14">
    <cfRule type="expression" dxfId="1240" priority="107">
      <formula>OR(G10="",H10&lt;&gt;"")</formula>
    </cfRule>
  </conditionalFormatting>
  <conditionalFormatting sqref="G15:H15">
    <cfRule type="expression" dxfId="1239" priority="106">
      <formula>OR(G10="",H10&lt;&gt;"")</formula>
    </cfRule>
  </conditionalFormatting>
  <conditionalFormatting sqref="G17:H17">
    <cfRule type="expression" dxfId="1238" priority="105">
      <formula>OR(G16="",H16&lt;&gt;"")</formula>
    </cfRule>
  </conditionalFormatting>
  <conditionalFormatting sqref="G16">
    <cfRule type="expression" dxfId="1237" priority="104">
      <formula>OR(G16="",H16&lt;&gt;"")</formula>
    </cfRule>
  </conditionalFormatting>
  <conditionalFormatting sqref="H16">
    <cfRule type="expression" dxfId="1236" priority="103">
      <formula>OR(G16="",H16&lt;&gt;"")</formula>
    </cfRule>
  </conditionalFormatting>
  <conditionalFormatting sqref="G18:H18">
    <cfRule type="expression" dxfId="1235" priority="102">
      <formula>OR(G16="",H16&lt;&gt;"")</formula>
    </cfRule>
  </conditionalFormatting>
  <conditionalFormatting sqref="G19:H19">
    <cfRule type="expression" dxfId="1234" priority="101">
      <formula>OR(G16="",H16&lt;&gt;"")</formula>
    </cfRule>
  </conditionalFormatting>
  <conditionalFormatting sqref="G20:H20">
    <cfRule type="expression" dxfId="1233" priority="100">
      <formula>OR(G16="",H16&lt;&gt;"")</formula>
    </cfRule>
  </conditionalFormatting>
  <conditionalFormatting sqref="G21:H21">
    <cfRule type="expression" dxfId="1232" priority="99">
      <formula>OR(G16="",H16&lt;&gt;"")</formula>
    </cfRule>
  </conditionalFormatting>
  <conditionalFormatting sqref="G23:H23">
    <cfRule type="expression" dxfId="1231" priority="98">
      <formula>OR(G22="",H22&lt;&gt;"")</formula>
    </cfRule>
  </conditionalFormatting>
  <conditionalFormatting sqref="G22">
    <cfRule type="expression" dxfId="1230" priority="97">
      <formula>OR(G22="",H22&lt;&gt;"")</formula>
    </cfRule>
  </conditionalFormatting>
  <conditionalFormatting sqref="H22">
    <cfRule type="expression" dxfId="1229" priority="96">
      <formula>OR(G22="",H22&lt;&gt;"")</formula>
    </cfRule>
  </conditionalFormatting>
  <conditionalFormatting sqref="G24:H24">
    <cfRule type="expression" dxfId="1228" priority="95">
      <formula>OR(G22="",H22&lt;&gt;"")</formula>
    </cfRule>
  </conditionalFormatting>
  <conditionalFormatting sqref="G25:H25">
    <cfRule type="expression" dxfId="1227" priority="94">
      <formula>OR(G22="",H22&lt;&gt;"")</formula>
    </cfRule>
  </conditionalFormatting>
  <conditionalFormatting sqref="G26:H26">
    <cfRule type="expression" dxfId="1226" priority="93">
      <formula>OR(G22="",H22&lt;&gt;"")</formula>
    </cfRule>
  </conditionalFormatting>
  <conditionalFormatting sqref="G27:H27">
    <cfRule type="expression" dxfId="1225" priority="92">
      <formula>OR(G22="",H22&lt;&gt;"")</formula>
    </cfRule>
  </conditionalFormatting>
  <conditionalFormatting sqref="G29:H29">
    <cfRule type="expression" dxfId="1224" priority="91">
      <formula>OR(G28="",H28&lt;&gt;"")</formula>
    </cfRule>
  </conditionalFormatting>
  <conditionalFormatting sqref="G28">
    <cfRule type="expression" dxfId="1223" priority="90">
      <formula>OR(G28="",H28&lt;&gt;"")</formula>
    </cfRule>
  </conditionalFormatting>
  <conditionalFormatting sqref="H28">
    <cfRule type="expression" dxfId="1222" priority="89">
      <formula>OR(G28="",H28&lt;&gt;"")</formula>
    </cfRule>
  </conditionalFormatting>
  <conditionalFormatting sqref="G30:H30">
    <cfRule type="expression" dxfId="1221" priority="88">
      <formula>OR(G28="",H28&lt;&gt;"")</formula>
    </cfRule>
  </conditionalFormatting>
  <conditionalFormatting sqref="G31:H31">
    <cfRule type="expression" dxfId="1220" priority="87">
      <formula>OR(G28="",H28&lt;&gt;"")</formula>
    </cfRule>
  </conditionalFormatting>
  <conditionalFormatting sqref="G32:H32">
    <cfRule type="expression" dxfId="1219" priority="86">
      <formula>OR(G28="",H28&lt;&gt;"")</formula>
    </cfRule>
  </conditionalFormatting>
  <conditionalFormatting sqref="G33:H33">
    <cfRule type="expression" dxfId="1218" priority="85">
      <formula>OR(G28="",H28&lt;&gt;"")</formula>
    </cfRule>
  </conditionalFormatting>
  <conditionalFormatting sqref="I5:J5">
    <cfRule type="expression" dxfId="1217" priority="84">
      <formula>OR(I4="",J4&lt;&gt;"")</formula>
    </cfRule>
  </conditionalFormatting>
  <conditionalFormatting sqref="I4">
    <cfRule type="expression" dxfId="1216" priority="83">
      <formula>OR(I4="",J4&lt;&gt;"")</formula>
    </cfRule>
  </conditionalFormatting>
  <conditionalFormatting sqref="J4">
    <cfRule type="expression" dxfId="1215" priority="82">
      <formula>OR(I4="",J4&lt;&gt;"")</formula>
    </cfRule>
  </conditionalFormatting>
  <conditionalFormatting sqref="I6:J6">
    <cfRule type="expression" dxfId="1214" priority="81">
      <formula>OR(I4="",J4&lt;&gt;"")</formula>
    </cfRule>
  </conditionalFormatting>
  <conditionalFormatting sqref="I7:J7">
    <cfRule type="expression" dxfId="1213" priority="80">
      <formula>OR(I4="",J4&lt;&gt;"")</formula>
    </cfRule>
  </conditionalFormatting>
  <conditionalFormatting sqref="I8:J8">
    <cfRule type="expression" dxfId="1212" priority="79">
      <formula>OR(I4="",J4&lt;&gt;"")</formula>
    </cfRule>
  </conditionalFormatting>
  <conditionalFormatting sqref="I9:J9">
    <cfRule type="expression" dxfId="1211" priority="78">
      <formula>OR(I4="",J4&lt;&gt;"")</formula>
    </cfRule>
  </conditionalFormatting>
  <conditionalFormatting sqref="I11:J11">
    <cfRule type="expression" dxfId="1210" priority="77">
      <formula>OR(I10="",J10&lt;&gt;"")</formula>
    </cfRule>
  </conditionalFormatting>
  <conditionalFormatting sqref="I10">
    <cfRule type="expression" dxfId="1209" priority="76">
      <formula>OR(I10="",J10&lt;&gt;"")</formula>
    </cfRule>
  </conditionalFormatting>
  <conditionalFormatting sqref="J10">
    <cfRule type="expression" dxfId="1208" priority="75">
      <formula>OR(I10="",J10&lt;&gt;"")</formula>
    </cfRule>
  </conditionalFormatting>
  <conditionalFormatting sqref="I12:J12">
    <cfRule type="expression" dxfId="1207" priority="74">
      <formula>OR(I10="",J10&lt;&gt;"")</formula>
    </cfRule>
  </conditionalFormatting>
  <conditionalFormatting sqref="I13:J13">
    <cfRule type="expression" dxfId="1206" priority="73">
      <formula>OR(I10="",J10&lt;&gt;"")</formula>
    </cfRule>
  </conditionalFormatting>
  <conditionalFormatting sqref="I14:J14">
    <cfRule type="expression" dxfId="1205" priority="72">
      <formula>OR(I10="",J10&lt;&gt;"")</formula>
    </cfRule>
  </conditionalFormatting>
  <conditionalFormatting sqref="I15:J15">
    <cfRule type="expression" dxfId="1204" priority="71">
      <formula>OR(I10="",J10&lt;&gt;"")</formula>
    </cfRule>
  </conditionalFormatting>
  <conditionalFormatting sqref="I17:J17">
    <cfRule type="expression" dxfId="1203" priority="70">
      <formula>OR(I16="",J16&lt;&gt;"")</formula>
    </cfRule>
  </conditionalFormatting>
  <conditionalFormatting sqref="I16">
    <cfRule type="expression" dxfId="1202" priority="69">
      <formula>OR(I16="",J16&lt;&gt;"")</formula>
    </cfRule>
  </conditionalFormatting>
  <conditionalFormatting sqref="J16">
    <cfRule type="expression" dxfId="1201" priority="68">
      <formula>OR(I16="",J16&lt;&gt;"")</formula>
    </cfRule>
  </conditionalFormatting>
  <conditionalFormatting sqref="I18:J18">
    <cfRule type="expression" dxfId="1200" priority="67">
      <formula>OR(I16="",J16&lt;&gt;"")</formula>
    </cfRule>
  </conditionalFormatting>
  <conditionalFormatting sqref="I19:J19">
    <cfRule type="expression" dxfId="1199" priority="66">
      <formula>OR(I16="",J16&lt;&gt;"")</formula>
    </cfRule>
  </conditionalFormatting>
  <conditionalFormatting sqref="I20:J20">
    <cfRule type="expression" dxfId="1198" priority="65">
      <formula>OR(I16="",J16&lt;&gt;"")</formula>
    </cfRule>
  </conditionalFormatting>
  <conditionalFormatting sqref="I21:J21">
    <cfRule type="expression" dxfId="1197" priority="64">
      <formula>OR(I16="",J16&lt;&gt;"")</formula>
    </cfRule>
  </conditionalFormatting>
  <conditionalFormatting sqref="I23:J23">
    <cfRule type="expression" dxfId="1196" priority="63">
      <formula>OR(I22="",J22&lt;&gt;"")</formula>
    </cfRule>
  </conditionalFormatting>
  <conditionalFormatting sqref="I22">
    <cfRule type="expression" dxfId="1195" priority="62">
      <formula>OR(I22="",J22&lt;&gt;"")</formula>
    </cfRule>
  </conditionalFormatting>
  <conditionalFormatting sqref="J22">
    <cfRule type="expression" dxfId="1194" priority="61">
      <formula>OR(I22="",J22&lt;&gt;"")</formula>
    </cfRule>
  </conditionalFormatting>
  <conditionalFormatting sqref="I24:J24">
    <cfRule type="expression" dxfId="1193" priority="60">
      <formula>OR(I22="",J22&lt;&gt;"")</formula>
    </cfRule>
  </conditionalFormatting>
  <conditionalFormatting sqref="I25:J25">
    <cfRule type="expression" dxfId="1192" priority="59">
      <formula>OR(I22="",J22&lt;&gt;"")</formula>
    </cfRule>
  </conditionalFormatting>
  <conditionalFormatting sqref="I26:J26">
    <cfRule type="expression" dxfId="1191" priority="58">
      <formula>OR(I22="",J22&lt;&gt;"")</formula>
    </cfRule>
  </conditionalFormatting>
  <conditionalFormatting sqref="I27:J27">
    <cfRule type="expression" dxfId="1190" priority="57">
      <formula>OR(I22="",J22&lt;&gt;"")</formula>
    </cfRule>
  </conditionalFormatting>
  <conditionalFormatting sqref="I29:J29">
    <cfRule type="expression" dxfId="1189" priority="56">
      <formula>OR(I28="",J28&lt;&gt;"")</formula>
    </cfRule>
  </conditionalFormatting>
  <conditionalFormatting sqref="I28">
    <cfRule type="expression" dxfId="1188" priority="55">
      <formula>OR(I28="",J28&lt;&gt;"")</formula>
    </cfRule>
  </conditionalFormatting>
  <conditionalFormatting sqref="J28">
    <cfRule type="expression" dxfId="1187" priority="54">
      <formula>OR(I28="",J28&lt;&gt;"")</formula>
    </cfRule>
  </conditionalFormatting>
  <conditionalFormatting sqref="I30:J30">
    <cfRule type="expression" dxfId="1186" priority="53">
      <formula>OR(I28="",J28&lt;&gt;"")</formula>
    </cfRule>
  </conditionalFormatting>
  <conditionalFormatting sqref="I31:J31">
    <cfRule type="expression" dxfId="1185" priority="52">
      <formula>OR(I28="",J28&lt;&gt;"")</formula>
    </cfRule>
  </conditionalFormatting>
  <conditionalFormatting sqref="I32:J32">
    <cfRule type="expression" dxfId="1184" priority="51">
      <formula>OR(I28="",J28&lt;&gt;"")</formula>
    </cfRule>
  </conditionalFormatting>
  <conditionalFormatting sqref="I33:J33">
    <cfRule type="expression" dxfId="1183" priority="50">
      <formula>OR(I28="",J28&lt;&gt;"")</formula>
    </cfRule>
  </conditionalFormatting>
  <conditionalFormatting sqref="K5:L5">
    <cfRule type="expression" dxfId="1182" priority="49">
      <formula>OR(K4="",L4&lt;&gt;"")</formula>
    </cfRule>
  </conditionalFormatting>
  <conditionalFormatting sqref="K4">
    <cfRule type="expression" dxfId="1181" priority="48">
      <formula>OR(K4="",L4&lt;&gt;"")</formula>
    </cfRule>
  </conditionalFormatting>
  <conditionalFormatting sqref="L4">
    <cfRule type="expression" dxfId="1180" priority="47">
      <formula>OR(K4="",L4&lt;&gt;"")</formula>
    </cfRule>
  </conditionalFormatting>
  <conditionalFormatting sqref="K6:L6">
    <cfRule type="expression" dxfId="1179" priority="46">
      <formula>OR(K4="",L4&lt;&gt;"")</formula>
    </cfRule>
  </conditionalFormatting>
  <conditionalFormatting sqref="K7:L7">
    <cfRule type="expression" dxfId="1178" priority="45">
      <formula>OR(K4="",L4&lt;&gt;"")</formula>
    </cfRule>
  </conditionalFormatting>
  <conditionalFormatting sqref="K8:L8">
    <cfRule type="expression" dxfId="1177" priority="44">
      <formula>OR(K4="",L4&lt;&gt;"")</formula>
    </cfRule>
  </conditionalFormatting>
  <conditionalFormatting sqref="K9:L9">
    <cfRule type="expression" dxfId="1176" priority="43">
      <formula>OR(K4="",L4&lt;&gt;"")</formula>
    </cfRule>
  </conditionalFormatting>
  <conditionalFormatting sqref="K11:L11">
    <cfRule type="expression" dxfId="1175" priority="42">
      <formula>OR(K10="",L10&lt;&gt;"")</formula>
    </cfRule>
  </conditionalFormatting>
  <conditionalFormatting sqref="K10">
    <cfRule type="expression" dxfId="1174" priority="41">
      <formula>OR(K10="",L10&lt;&gt;"")</formula>
    </cfRule>
  </conditionalFormatting>
  <conditionalFormatting sqref="L10">
    <cfRule type="expression" dxfId="1173" priority="40">
      <formula>OR(K10="",L10&lt;&gt;"")</formula>
    </cfRule>
  </conditionalFormatting>
  <conditionalFormatting sqref="K12:L12">
    <cfRule type="expression" dxfId="1172" priority="39">
      <formula>OR(K10="",L10&lt;&gt;"")</formula>
    </cfRule>
  </conditionalFormatting>
  <conditionalFormatting sqref="K13:L13">
    <cfRule type="expression" dxfId="1171" priority="38">
      <formula>OR(K10="",L10&lt;&gt;"")</formula>
    </cfRule>
  </conditionalFormatting>
  <conditionalFormatting sqref="K14:L14">
    <cfRule type="expression" dxfId="1170" priority="37">
      <formula>OR(K10="",L10&lt;&gt;"")</formula>
    </cfRule>
  </conditionalFormatting>
  <conditionalFormatting sqref="K15:L15">
    <cfRule type="expression" dxfId="1169" priority="36">
      <formula>OR(K10="",L10&lt;&gt;"")</formula>
    </cfRule>
  </conditionalFormatting>
  <conditionalFormatting sqref="K17:L17">
    <cfRule type="expression" dxfId="1168" priority="35">
      <formula>OR(K16="",L16&lt;&gt;"")</formula>
    </cfRule>
  </conditionalFormatting>
  <conditionalFormatting sqref="K16">
    <cfRule type="expression" dxfId="1167" priority="34">
      <formula>OR(K16="",L16&lt;&gt;"")</formula>
    </cfRule>
  </conditionalFormatting>
  <conditionalFormatting sqref="L16">
    <cfRule type="expression" dxfId="1166" priority="33">
      <formula>OR(K16="",L16&lt;&gt;"")</formula>
    </cfRule>
  </conditionalFormatting>
  <conditionalFormatting sqref="K18:L18">
    <cfRule type="expression" dxfId="1165" priority="32">
      <formula>OR(K16="",L16&lt;&gt;"")</formula>
    </cfRule>
  </conditionalFormatting>
  <conditionalFormatting sqref="K19:L19">
    <cfRule type="expression" dxfId="1164" priority="31">
      <formula>OR(K16="",L16&lt;&gt;"")</formula>
    </cfRule>
  </conditionalFormatting>
  <conditionalFormatting sqref="K20:L20">
    <cfRule type="expression" dxfId="1163" priority="30">
      <formula>OR(K16="",L16&lt;&gt;"")</formula>
    </cfRule>
  </conditionalFormatting>
  <conditionalFormatting sqref="K21:L21">
    <cfRule type="expression" dxfId="1162" priority="29">
      <formula>OR(K16="",L16&lt;&gt;"")</formula>
    </cfRule>
  </conditionalFormatting>
  <conditionalFormatting sqref="K23:L23">
    <cfRule type="expression" dxfId="1161" priority="28">
      <formula>OR(K22="",L22&lt;&gt;"")</formula>
    </cfRule>
  </conditionalFormatting>
  <conditionalFormatting sqref="K22">
    <cfRule type="expression" dxfId="1160" priority="27">
      <formula>OR(K22="",L22&lt;&gt;"")</formula>
    </cfRule>
  </conditionalFormatting>
  <conditionalFormatting sqref="L22">
    <cfRule type="expression" dxfId="1159" priority="26">
      <formula>OR(K22="",L22&lt;&gt;"")</formula>
    </cfRule>
  </conditionalFormatting>
  <conditionalFormatting sqref="K24:L24">
    <cfRule type="expression" dxfId="1158" priority="25">
      <formula>OR(K22="",L22&lt;&gt;"")</formula>
    </cfRule>
  </conditionalFormatting>
  <conditionalFormatting sqref="K25:L25">
    <cfRule type="expression" dxfId="1157" priority="24">
      <formula>OR(K22="",L22&lt;&gt;"")</formula>
    </cfRule>
  </conditionalFormatting>
  <conditionalFormatting sqref="K26:L26">
    <cfRule type="expression" dxfId="1156" priority="23">
      <formula>OR(K22="",L22&lt;&gt;"")</formula>
    </cfRule>
  </conditionalFormatting>
  <conditionalFormatting sqref="K27:L27">
    <cfRule type="expression" dxfId="1155" priority="22">
      <formula>OR(K22="",L22&lt;&gt;"")</formula>
    </cfRule>
  </conditionalFormatting>
  <conditionalFormatting sqref="K29:L29">
    <cfRule type="expression" dxfId="1154" priority="21">
      <formula>OR(K28="",L28&lt;&gt;"")</formula>
    </cfRule>
  </conditionalFormatting>
  <conditionalFormatting sqref="K28">
    <cfRule type="expression" dxfId="1153" priority="20">
      <formula>OR(K28="",L28&lt;&gt;"")</formula>
    </cfRule>
  </conditionalFormatting>
  <conditionalFormatting sqref="L28">
    <cfRule type="expression" dxfId="1152" priority="19">
      <formula>OR(K28="",L28&lt;&gt;"")</formula>
    </cfRule>
  </conditionalFormatting>
  <conditionalFormatting sqref="K30:L30">
    <cfRule type="expression" dxfId="1151" priority="18">
      <formula>OR(K28="",L28&lt;&gt;"")</formula>
    </cfRule>
  </conditionalFormatting>
  <conditionalFormatting sqref="K31:L31">
    <cfRule type="expression" dxfId="1150" priority="17">
      <formula>OR(K28="",L28&lt;&gt;"")</formula>
    </cfRule>
  </conditionalFormatting>
  <conditionalFormatting sqref="K32:L32">
    <cfRule type="expression" dxfId="1149" priority="16">
      <formula>OR(K28="",L28&lt;&gt;"")</formula>
    </cfRule>
  </conditionalFormatting>
  <conditionalFormatting sqref="K33:L33">
    <cfRule type="expression" dxfId="1148" priority="15">
      <formula>OR(K28="",L28&lt;&gt;"")</formula>
    </cfRule>
  </conditionalFormatting>
  <conditionalFormatting sqref="C35:D35">
    <cfRule type="expression" dxfId="1147" priority="14">
      <formula>OR(C34="",D34&lt;&gt;"")</formula>
    </cfRule>
  </conditionalFormatting>
  <conditionalFormatting sqref="C34">
    <cfRule type="expression" dxfId="1146" priority="13">
      <formula>OR(C34="",D34&lt;&gt;"")</formula>
    </cfRule>
  </conditionalFormatting>
  <conditionalFormatting sqref="D34">
    <cfRule type="expression" dxfId="1145" priority="12">
      <formula>OR(C34="",D34&lt;&gt;"")</formula>
    </cfRule>
  </conditionalFormatting>
  <conditionalFormatting sqref="C36:D36">
    <cfRule type="expression" dxfId="1144" priority="11">
      <formula>OR(C34="",D34&lt;&gt;"")</formula>
    </cfRule>
  </conditionalFormatting>
  <conditionalFormatting sqref="C37:D37">
    <cfRule type="expression" dxfId="1143" priority="10">
      <formula>OR(C34="",D34&lt;&gt;"")</formula>
    </cfRule>
  </conditionalFormatting>
  <conditionalFormatting sqref="C38:D38">
    <cfRule type="expression" dxfId="1142" priority="9">
      <formula>OR(C34="",D34&lt;&gt;"")</formula>
    </cfRule>
  </conditionalFormatting>
  <conditionalFormatting sqref="C39:D39">
    <cfRule type="expression" dxfId="1141" priority="8">
      <formula>OR(C34="",D34&lt;&gt;"")</formula>
    </cfRule>
  </conditionalFormatting>
  <conditionalFormatting sqref="C29:D29">
    <cfRule type="expression" dxfId="1140" priority="7">
      <formula>OR(C28="",D28&lt;&gt;"")</formula>
    </cfRule>
  </conditionalFormatting>
  <conditionalFormatting sqref="C28">
    <cfRule type="expression" dxfId="1139" priority="6">
      <formula>OR(C28="",D28&lt;&gt;"")</formula>
    </cfRule>
  </conditionalFormatting>
  <conditionalFormatting sqref="D28">
    <cfRule type="expression" dxfId="1138" priority="5">
      <formula>OR(C28="",D28&lt;&gt;"")</formula>
    </cfRule>
  </conditionalFormatting>
  <conditionalFormatting sqref="C30:D30">
    <cfRule type="expression" dxfId="1137" priority="4">
      <formula>OR(C28="",D28&lt;&gt;"")</formula>
    </cfRule>
  </conditionalFormatting>
  <conditionalFormatting sqref="C31:D31">
    <cfRule type="expression" dxfId="1136" priority="3">
      <formula>OR(C28="",D28&lt;&gt;"")</formula>
    </cfRule>
  </conditionalFormatting>
  <conditionalFormatting sqref="C32:D32">
    <cfRule type="expression" dxfId="1135" priority="2">
      <formula>OR(C28="",D28&lt;&gt;"")</formula>
    </cfRule>
  </conditionalFormatting>
  <conditionalFormatting sqref="C33:D33">
    <cfRule type="expression" dxfId="1134" priority="1">
      <formula>OR(C28="",D28&lt;&gt;"")</formula>
    </cfRule>
  </conditionalFormatting>
  <printOptions horizontalCentered="1"/>
  <pageMargins left="0.5" right="0.5" top="0.25" bottom="0.25" header="0.25" footer="0.25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3">
    <pageSetUpPr fitToPage="1"/>
  </sheetPr>
  <dimension ref="A1:O39"/>
  <sheetViews>
    <sheetView showGridLines="0" workbookViewId="0"/>
  </sheetViews>
  <sheetFormatPr baseColWidth="10" defaultColWidth="9.140625" defaultRowHeight="12.7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>
      <c r="A1" s="1" t="str">
        <f>IF(Janv!A1="","",Janv!A1)</f>
        <v>Programmation Cap Maths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>
      <c r="A2" s="11">
        <f>Fêtes!L11</f>
        <v>42401</v>
      </c>
      <c r="B2" s="10"/>
      <c r="C2" s="9" t="str">
        <f>PROPER(TEXT(A2,"mmmm aaaa"))</f>
        <v>Février 2016</v>
      </c>
      <c r="D2" s="7"/>
      <c r="E2" s="7"/>
      <c r="F2" s="7"/>
      <c r="G2" s="7"/>
      <c r="H2" s="7"/>
      <c r="I2" s="8"/>
      <c r="J2" s="8"/>
      <c r="K2" s="8"/>
      <c r="L2" s="8"/>
      <c r="M2" s="3"/>
      <c r="N2" s="3"/>
    </row>
    <row r="3" spans="1:15" ht="15.75">
      <c r="A3" s="77" t="s">
        <v>3</v>
      </c>
      <c r="B3" s="77"/>
      <c r="C3" s="82" t="s">
        <v>4</v>
      </c>
      <c r="D3" s="82"/>
      <c r="E3" s="82" t="s">
        <v>5</v>
      </c>
      <c r="F3" s="82"/>
      <c r="G3" s="82" t="s">
        <v>6</v>
      </c>
      <c r="H3" s="82"/>
      <c r="I3" s="82" t="s">
        <v>7</v>
      </c>
      <c r="J3" s="82"/>
      <c r="K3" s="82" t="s">
        <v>8</v>
      </c>
      <c r="L3" s="82"/>
      <c r="M3" s="77" t="s">
        <v>9</v>
      </c>
      <c r="N3" s="77"/>
    </row>
    <row r="4" spans="1:15" ht="18">
      <c r="A4" s="4" t="str">
        <f>IF(TEXT($A$2,"jjjj")=A$3,$A$2,"")</f>
        <v/>
      </c>
      <c r="B4" s="30" t="str">
        <f>IF(A4="","",IFERROR(VLOOKUP(A4,Fêtes!$F$5:$G$30,2,FALSE),""))</f>
        <v/>
      </c>
      <c r="C4" s="5">
        <f>IF(TEXT($A$2,"jjjj")=C$3,$A$2,IF(A4="","",A4+1))</f>
        <v>42401</v>
      </c>
      <c r="D4" s="31" t="str">
        <f>IF(C4="","",IFERROR(VLOOKUP(C4,Fêtes!$F$5:$G$30,2,FALSE),""))</f>
        <v/>
      </c>
      <c r="E4" s="5">
        <f>IF(TEXT($A$2,"jjjj")=E$3,$A$2,IF(C4="","",C4+1))</f>
        <v>42402</v>
      </c>
      <c r="F4" s="31" t="str">
        <f>IF(E4="","",IFERROR(VLOOKUP(E4,Fêtes!$F$5:$G$30,2,FALSE),""))</f>
        <v/>
      </c>
      <c r="G4" s="5">
        <f>IF(TEXT($A$2,"jjjj")=G$3,$A$2,IF(E4="","",E4+1))</f>
        <v>42403</v>
      </c>
      <c r="H4" s="31" t="str">
        <f>IF(G4="","",IFERROR(VLOOKUP(G4,Fêtes!$F$5:$G$30,2,FALSE),""))</f>
        <v/>
      </c>
      <c r="I4" s="5">
        <f>IF(TEXT($A$2,"jjjj")=I$3,$A$2,IF(G4="","",G4+1))</f>
        <v>42404</v>
      </c>
      <c r="J4" s="31" t="str">
        <f>IF(I4="","",IFERROR(VLOOKUP(I4,Fêtes!$F$5:$G$30,2,FALSE),""))</f>
        <v/>
      </c>
      <c r="K4" s="5">
        <f>IF(TEXT($A$2,"jjjj")=K$3,$A$2,IF(I4="","",I4+1))</f>
        <v>42405</v>
      </c>
      <c r="L4" s="31" t="str">
        <f>IF(K4="","",IFERROR(VLOOKUP(K4,Fêtes!$F$5:$G$30,2,FALSE),""))</f>
        <v/>
      </c>
      <c r="M4" s="4">
        <f>IF(TEXT($A$2,"jjjj")=M$3,$A$2,IF(K4="","",K4+1))</f>
        <v>42406</v>
      </c>
      <c r="N4" s="30" t="str">
        <f>IF(M4="","",IFERROR(VLOOKUP(M4,Fêtes!$F$5:$G$30,2,FALSE),""))</f>
        <v/>
      </c>
    </row>
    <row r="5" spans="1:15">
      <c r="A5" s="78"/>
      <c r="B5" s="79"/>
      <c r="C5" s="80"/>
      <c r="D5" s="81"/>
      <c r="E5" s="80"/>
      <c r="F5" s="81"/>
      <c r="G5" s="80"/>
      <c r="H5" s="81"/>
      <c r="I5" s="80"/>
      <c r="J5" s="81"/>
      <c r="K5" s="80"/>
      <c r="L5" s="81"/>
      <c r="M5" s="78"/>
      <c r="N5" s="79"/>
    </row>
    <row r="6" spans="1:15">
      <c r="A6" s="78"/>
      <c r="B6" s="79"/>
      <c r="C6" s="80"/>
      <c r="D6" s="81"/>
      <c r="E6" s="80"/>
      <c r="F6" s="81"/>
      <c r="G6" s="80"/>
      <c r="H6" s="81"/>
      <c r="I6" s="80"/>
      <c r="J6" s="81"/>
      <c r="K6" s="80"/>
      <c r="L6" s="81"/>
      <c r="M6" s="78"/>
      <c r="N6" s="79"/>
    </row>
    <row r="7" spans="1:15">
      <c r="A7" s="78"/>
      <c r="B7" s="79"/>
      <c r="C7" s="80"/>
      <c r="D7" s="81"/>
      <c r="E7" s="80"/>
      <c r="F7" s="81"/>
      <c r="G7" s="80"/>
      <c r="H7" s="81"/>
      <c r="I7" s="80"/>
      <c r="J7" s="81"/>
      <c r="K7" s="80"/>
      <c r="L7" s="81"/>
      <c r="M7" s="78"/>
      <c r="N7" s="79"/>
    </row>
    <row r="8" spans="1:15">
      <c r="A8" s="78"/>
      <c r="B8" s="79"/>
      <c r="C8" s="80"/>
      <c r="D8" s="81"/>
      <c r="E8" s="80"/>
      <c r="F8" s="81"/>
      <c r="G8" s="80"/>
      <c r="H8" s="81"/>
      <c r="I8" s="80"/>
      <c r="J8" s="81"/>
      <c r="K8" s="80"/>
      <c r="L8" s="81"/>
      <c r="M8" s="78"/>
      <c r="N8" s="79"/>
    </row>
    <row r="9" spans="1:15">
      <c r="A9" s="83" t="s">
        <v>0</v>
      </c>
      <c r="B9" s="84"/>
      <c r="C9" s="85"/>
      <c r="D9" s="86"/>
      <c r="E9" s="85" t="s">
        <v>0</v>
      </c>
      <c r="F9" s="86"/>
      <c r="G9" s="85" t="s">
        <v>0</v>
      </c>
      <c r="H9" s="86"/>
      <c r="I9" s="85" t="s">
        <v>0</v>
      </c>
      <c r="J9" s="86"/>
      <c r="K9" s="85" t="s">
        <v>0</v>
      </c>
      <c r="L9" s="86"/>
      <c r="M9" s="83" t="s">
        <v>0</v>
      </c>
      <c r="N9" s="84"/>
    </row>
    <row r="10" spans="1:15" ht="18">
      <c r="A10" s="4">
        <f>M4+1</f>
        <v>42407</v>
      </c>
      <c r="B10" s="30" t="str">
        <f>IF(A10="","",IFERROR(VLOOKUP(A10,Fêtes!$F$5:$G$30,2,FALSE),""))</f>
        <v/>
      </c>
      <c r="C10" s="5">
        <f>A10+1</f>
        <v>42408</v>
      </c>
      <c r="D10" s="31" t="str">
        <f>IF(C10="","",IFERROR(VLOOKUP(C10,Fêtes!$F$5:$G$30,2,FALSE),""))</f>
        <v/>
      </c>
      <c r="E10" s="5">
        <f>C10+1</f>
        <v>42409</v>
      </c>
      <c r="F10" s="31" t="str">
        <f>IF(E10="","",IFERROR(VLOOKUP(E10,Fêtes!$F$5:$G$30,2,FALSE),""))</f>
        <v/>
      </c>
      <c r="G10" s="5">
        <f>E10+1</f>
        <v>42410</v>
      </c>
      <c r="H10" s="31" t="str">
        <f>IF(G10="","",IFERROR(VLOOKUP(G10,Fêtes!$F$5:$G$30,2,FALSE),""))</f>
        <v/>
      </c>
      <c r="I10" s="5">
        <f>G10+1</f>
        <v>42411</v>
      </c>
      <c r="J10" s="31" t="str">
        <f>IF(I10="","",IFERROR(VLOOKUP(I10,Fêtes!$F$5:$G$30,2,FALSE),""))</f>
        <v/>
      </c>
      <c r="K10" s="5">
        <f>I10+1</f>
        <v>42412</v>
      </c>
      <c r="L10" s="31" t="str">
        <f>IF(K10="","",IFERROR(VLOOKUP(K10,Fêtes!$F$5:$G$30,2,FALSE),""))</f>
        <v/>
      </c>
      <c r="M10" s="4">
        <f>K10+1</f>
        <v>42413</v>
      </c>
      <c r="N10" s="30" t="str">
        <f>IF(M10="","",IFERROR(VLOOKUP(M10,Fêtes!$F$5:$G$30,2,FALSE),""))</f>
        <v/>
      </c>
    </row>
    <row r="11" spans="1:15">
      <c r="A11" s="78" t="s">
        <v>0</v>
      </c>
      <c r="B11" s="79"/>
      <c r="C11" s="80"/>
      <c r="D11" s="81"/>
      <c r="E11" s="80"/>
      <c r="F11" s="81"/>
      <c r="G11" s="80"/>
      <c r="H11" s="81"/>
      <c r="I11" s="80"/>
      <c r="J11" s="81"/>
      <c r="K11" s="80"/>
      <c r="L11" s="81"/>
      <c r="M11" s="78" t="s">
        <v>0</v>
      </c>
      <c r="N11" s="79"/>
    </row>
    <row r="12" spans="1:15">
      <c r="A12" s="78" t="s">
        <v>0</v>
      </c>
      <c r="B12" s="79"/>
      <c r="C12" s="80"/>
      <c r="D12" s="81"/>
      <c r="E12" s="80"/>
      <c r="F12" s="81"/>
      <c r="G12" s="80"/>
      <c r="H12" s="81"/>
      <c r="I12" s="80"/>
      <c r="J12" s="81"/>
      <c r="K12" s="80"/>
      <c r="L12" s="81"/>
      <c r="M12" s="78" t="s">
        <v>0</v>
      </c>
      <c r="N12" s="79"/>
    </row>
    <row r="13" spans="1:15">
      <c r="A13" s="78" t="s">
        <v>0</v>
      </c>
      <c r="B13" s="79"/>
      <c r="C13" s="80"/>
      <c r="D13" s="81"/>
      <c r="E13" s="80"/>
      <c r="F13" s="81"/>
      <c r="G13" s="80"/>
      <c r="H13" s="81"/>
      <c r="I13" s="80"/>
      <c r="J13" s="81"/>
      <c r="K13" s="80"/>
      <c r="L13" s="81"/>
      <c r="M13" s="78" t="s">
        <v>0</v>
      </c>
      <c r="N13" s="79"/>
    </row>
    <row r="14" spans="1:15">
      <c r="A14" s="78" t="s">
        <v>0</v>
      </c>
      <c r="B14" s="79"/>
      <c r="C14" s="80"/>
      <c r="D14" s="81"/>
      <c r="E14" s="80"/>
      <c r="F14" s="81"/>
      <c r="G14" s="80"/>
      <c r="H14" s="81"/>
      <c r="I14" s="80"/>
      <c r="J14" s="81"/>
      <c r="K14" s="80"/>
      <c r="L14" s="81"/>
      <c r="M14" s="78" t="s">
        <v>0</v>
      </c>
      <c r="N14" s="79"/>
    </row>
    <row r="15" spans="1:15">
      <c r="A15" s="83" t="s">
        <v>0</v>
      </c>
      <c r="B15" s="84"/>
      <c r="C15" s="85" t="s">
        <v>0</v>
      </c>
      <c r="D15" s="86"/>
      <c r="E15" s="85" t="s">
        <v>0</v>
      </c>
      <c r="F15" s="86"/>
      <c r="G15" s="85"/>
      <c r="H15" s="86"/>
      <c r="I15" s="85" t="s">
        <v>0</v>
      </c>
      <c r="J15" s="86"/>
      <c r="K15" s="85" t="s">
        <v>0</v>
      </c>
      <c r="L15" s="86"/>
      <c r="M15" s="83" t="s">
        <v>0</v>
      </c>
      <c r="N15" s="84"/>
    </row>
    <row r="16" spans="1:15" ht="18">
      <c r="A16" s="4">
        <f>M10+1</f>
        <v>42414</v>
      </c>
      <c r="B16" s="30" t="str">
        <f>IF(A16="","",IFERROR(VLOOKUP(A16,Fêtes!$F$5:$G$30,2,FALSE),""))</f>
        <v/>
      </c>
      <c r="C16" s="5">
        <f>A16+1</f>
        <v>42415</v>
      </c>
      <c r="D16" s="31" t="str">
        <f>IF(C16="","",IFERROR(VLOOKUP(C16,Fêtes!$F$5:$G$30,2,FALSE),""))</f>
        <v/>
      </c>
      <c r="E16" s="5">
        <f>C16+1</f>
        <v>42416</v>
      </c>
      <c r="F16" s="31" t="str">
        <f>IF(E16="","",IFERROR(VLOOKUP(E16,Fêtes!$F$5:$G$30,2,FALSE),""))</f>
        <v/>
      </c>
      <c r="G16" s="5">
        <f>E16+1</f>
        <v>42417</v>
      </c>
      <c r="H16" s="31" t="str">
        <f>IF(G16="","",IFERROR(VLOOKUP(G16,Fêtes!$F$5:$G$30,2,FALSE),""))</f>
        <v/>
      </c>
      <c r="I16" s="5">
        <f>G16+1</f>
        <v>42418</v>
      </c>
      <c r="J16" s="31" t="str">
        <f>IF(I16="","",IFERROR(VLOOKUP(I16,Fêtes!$F$5:$G$30,2,FALSE),""))</f>
        <v/>
      </c>
      <c r="K16" s="5">
        <f>I16+1</f>
        <v>42419</v>
      </c>
      <c r="L16" s="31" t="str">
        <f>IF(K16="","",IFERROR(VLOOKUP(K16,Fêtes!$F$5:$G$30,2,FALSE),""))</f>
        <v/>
      </c>
      <c r="M16" s="4">
        <f>K16+1</f>
        <v>42420</v>
      </c>
      <c r="N16" s="30" t="str">
        <f>IF(M16="","",IFERROR(VLOOKUP(M16,Fêtes!$F$5:$G$30,2,FALSE),""))</f>
        <v/>
      </c>
    </row>
    <row r="17" spans="1:14">
      <c r="A17" s="78" t="s">
        <v>0</v>
      </c>
      <c r="B17" s="79"/>
      <c r="C17" s="80"/>
      <c r="D17" s="81"/>
      <c r="E17" s="80"/>
      <c r="F17" s="81"/>
      <c r="G17" s="80"/>
      <c r="H17" s="81"/>
      <c r="I17" s="80"/>
      <c r="J17" s="81"/>
      <c r="K17" s="80"/>
      <c r="L17" s="81"/>
      <c r="M17" s="78" t="s">
        <v>0</v>
      </c>
      <c r="N17" s="79"/>
    </row>
    <row r="18" spans="1:14">
      <c r="A18" s="78" t="s">
        <v>0</v>
      </c>
      <c r="B18" s="79"/>
      <c r="C18" s="80"/>
      <c r="D18" s="81"/>
      <c r="E18" s="80"/>
      <c r="F18" s="81"/>
      <c r="G18" s="80"/>
      <c r="H18" s="81"/>
      <c r="I18" s="80"/>
      <c r="J18" s="81"/>
      <c r="K18" s="80"/>
      <c r="L18" s="81"/>
      <c r="M18" s="78" t="s">
        <v>0</v>
      </c>
      <c r="N18" s="79"/>
    </row>
    <row r="19" spans="1:14">
      <c r="A19" s="78" t="s">
        <v>0</v>
      </c>
      <c r="B19" s="79"/>
      <c r="C19" s="80"/>
      <c r="D19" s="81"/>
      <c r="E19" s="80"/>
      <c r="F19" s="81"/>
      <c r="G19" s="80"/>
      <c r="H19" s="81"/>
      <c r="I19" s="80"/>
      <c r="J19" s="81"/>
      <c r="K19" s="80"/>
      <c r="L19" s="81"/>
      <c r="M19" s="78" t="s">
        <v>0</v>
      </c>
      <c r="N19" s="79"/>
    </row>
    <row r="20" spans="1:14">
      <c r="A20" s="78" t="s">
        <v>0</v>
      </c>
      <c r="B20" s="79"/>
      <c r="C20" s="80"/>
      <c r="D20" s="81"/>
      <c r="E20" s="80"/>
      <c r="F20" s="81"/>
      <c r="G20" s="80"/>
      <c r="H20" s="81"/>
      <c r="I20" s="80"/>
      <c r="J20" s="81"/>
      <c r="K20" s="80"/>
      <c r="L20" s="81"/>
      <c r="M20" s="78" t="s">
        <v>0</v>
      </c>
      <c r="N20" s="79"/>
    </row>
    <row r="21" spans="1:14">
      <c r="A21" s="83" t="s">
        <v>0</v>
      </c>
      <c r="B21" s="84"/>
      <c r="C21" s="85" t="s">
        <v>0</v>
      </c>
      <c r="D21" s="86"/>
      <c r="E21" s="85" t="s">
        <v>0</v>
      </c>
      <c r="F21" s="86"/>
      <c r="G21" s="85"/>
      <c r="H21" s="86"/>
      <c r="I21" s="85" t="s">
        <v>0</v>
      </c>
      <c r="J21" s="86"/>
      <c r="K21" s="85" t="s">
        <v>0</v>
      </c>
      <c r="L21" s="86"/>
      <c r="M21" s="83" t="s">
        <v>0</v>
      </c>
      <c r="N21" s="84"/>
    </row>
    <row r="22" spans="1:14" ht="18">
      <c r="A22" s="4">
        <f>M16+1</f>
        <v>42421</v>
      </c>
      <c r="B22" s="30" t="str">
        <f>IF(A22="","",IFERROR(VLOOKUP(A22,Fêtes!$F$5:$G$30,2,FALSE),""))</f>
        <v/>
      </c>
      <c r="C22" s="5">
        <f>A22+1</f>
        <v>42422</v>
      </c>
      <c r="D22" s="31" t="str">
        <f>IF(C22="","",IFERROR(VLOOKUP(C22,Fêtes!$F$5:$G$30,2,FALSE),""))</f>
        <v/>
      </c>
      <c r="E22" s="5">
        <f>C22+1</f>
        <v>42423</v>
      </c>
      <c r="F22" s="31" t="str">
        <f>IF(E22="","",IFERROR(VLOOKUP(E22,Fêtes!$F$5:$G$30,2,FALSE),""))</f>
        <v/>
      </c>
      <c r="G22" s="5">
        <f>E22+1</f>
        <v>42424</v>
      </c>
      <c r="H22" s="31" t="str">
        <f>IF(G22="","",IFERROR(VLOOKUP(G22,Fêtes!$F$5:$G$30,2,FALSE),""))</f>
        <v/>
      </c>
      <c r="I22" s="5">
        <f>G22+1</f>
        <v>42425</v>
      </c>
      <c r="J22" s="31" t="str">
        <f>IF(I22="","",IFERROR(VLOOKUP(I22,Fêtes!$F$5:$G$30,2,FALSE),""))</f>
        <v/>
      </c>
      <c r="K22" s="5">
        <f>I22+1</f>
        <v>42426</v>
      </c>
      <c r="L22" s="31" t="str">
        <f>IF(K22="","",IFERROR(VLOOKUP(K22,Fêtes!$F$5:$G$30,2,FALSE),""))</f>
        <v/>
      </c>
      <c r="M22" s="4">
        <f>K22+1</f>
        <v>42427</v>
      </c>
      <c r="N22" s="30" t="str">
        <f>IF(M22="","",IFERROR(VLOOKUP(M22,Fêtes!$F$5:$G$30,2,FALSE),""))</f>
        <v/>
      </c>
    </row>
    <row r="23" spans="1:14">
      <c r="A23" s="78" t="s">
        <v>0</v>
      </c>
      <c r="B23" s="79"/>
      <c r="C23" s="80"/>
      <c r="D23" s="81"/>
      <c r="E23" s="80"/>
      <c r="F23" s="81"/>
      <c r="G23" s="80"/>
      <c r="H23" s="81"/>
      <c r="I23" s="80"/>
      <c r="J23" s="81"/>
      <c r="K23" s="80"/>
      <c r="L23" s="81"/>
      <c r="M23" s="78" t="s">
        <v>0</v>
      </c>
      <c r="N23" s="79"/>
    </row>
    <row r="24" spans="1:14">
      <c r="A24" s="78" t="s">
        <v>0</v>
      </c>
      <c r="B24" s="79"/>
      <c r="C24" s="80"/>
      <c r="D24" s="81"/>
      <c r="E24" s="80"/>
      <c r="F24" s="81"/>
      <c r="G24" s="80"/>
      <c r="H24" s="81"/>
      <c r="I24" s="80"/>
      <c r="J24" s="81"/>
      <c r="K24" s="80"/>
      <c r="L24" s="81"/>
      <c r="M24" s="78" t="s">
        <v>0</v>
      </c>
      <c r="N24" s="79"/>
    </row>
    <row r="25" spans="1:14">
      <c r="A25" s="78" t="s">
        <v>0</v>
      </c>
      <c r="B25" s="79"/>
      <c r="C25" s="80"/>
      <c r="D25" s="81"/>
      <c r="E25" s="80"/>
      <c r="F25" s="81"/>
      <c r="G25" s="80"/>
      <c r="H25" s="81"/>
      <c r="I25" s="80"/>
      <c r="J25" s="81"/>
      <c r="K25" s="80"/>
      <c r="L25" s="81"/>
      <c r="M25" s="78" t="s">
        <v>0</v>
      </c>
      <c r="N25" s="79"/>
    </row>
    <row r="26" spans="1:14">
      <c r="A26" s="78" t="s">
        <v>0</v>
      </c>
      <c r="B26" s="79"/>
      <c r="C26" s="80"/>
      <c r="D26" s="81"/>
      <c r="E26" s="80"/>
      <c r="F26" s="81"/>
      <c r="G26" s="80"/>
      <c r="H26" s="81"/>
      <c r="I26" s="80"/>
      <c r="J26" s="81"/>
      <c r="K26" s="80"/>
      <c r="L26" s="81"/>
      <c r="M26" s="78" t="s">
        <v>0</v>
      </c>
      <c r="N26" s="79"/>
    </row>
    <row r="27" spans="1:14">
      <c r="A27" s="83" t="s">
        <v>0</v>
      </c>
      <c r="B27" s="84"/>
      <c r="C27" s="85" t="s">
        <v>0</v>
      </c>
      <c r="D27" s="86"/>
      <c r="E27" s="85" t="s">
        <v>0</v>
      </c>
      <c r="F27" s="86"/>
      <c r="G27" s="85"/>
      <c r="H27" s="86"/>
      <c r="I27" s="85" t="s">
        <v>0</v>
      </c>
      <c r="J27" s="86"/>
      <c r="K27" s="85" t="s">
        <v>0</v>
      </c>
      <c r="L27" s="86"/>
      <c r="M27" s="83" t="s">
        <v>0</v>
      </c>
      <c r="N27" s="84"/>
    </row>
    <row r="28" spans="1:14" ht="18">
      <c r="A28" s="4">
        <f>IF(M22+1&lt;=EDATE($A$2,1)-1,M22+1,"")</f>
        <v>42428</v>
      </c>
      <c r="B28" s="30" t="str">
        <f>IF(A28="","",IFERROR(VLOOKUP(A28,Fêtes!$F$5:$G$30,2,FALSE),""))</f>
        <v/>
      </c>
      <c r="C28" s="5">
        <f>IF(A28="","",IF(A28+1&lt;=EDATE($A$2,1)-1,A28+1,""))</f>
        <v>42429</v>
      </c>
      <c r="D28" s="31" t="str">
        <f>IF(C28="","",IFERROR(VLOOKUP(C28,Fêtes!$F$5:$G$30,2,FALSE),""))</f>
        <v/>
      </c>
      <c r="E28" s="5" t="str">
        <f>IF(C28="","",IF(C28+1&lt;=EDATE($A$2,1)-1,C28+1,""))</f>
        <v/>
      </c>
      <c r="F28" s="31" t="str">
        <f>IF(E28="","",IFERROR(VLOOKUP(E28,Fêtes!$F$5:$G$30,2,FALSE),""))</f>
        <v/>
      </c>
      <c r="G28" s="5" t="str">
        <f>IF(E28="","",IF(E28+1&lt;=EDATE($A$2,1)-1,E28+1,""))</f>
        <v/>
      </c>
      <c r="H28" s="31" t="str">
        <f>IF(G28="","",IFERROR(VLOOKUP(G28,Fêtes!$F$5:$G$30,2,FALSE),""))</f>
        <v/>
      </c>
      <c r="I28" s="5" t="str">
        <f>IF(G28="","",IF(G28+1&lt;=EDATE($A$2,1)-1,G28+1,""))</f>
        <v/>
      </c>
      <c r="J28" s="31" t="str">
        <f>IF(I28="","",IFERROR(VLOOKUP(I28,Fêtes!$F$5:$G$30,2,FALSE),""))</f>
        <v/>
      </c>
      <c r="K28" s="5" t="str">
        <f>IF(I28="","",IF(I28+1&lt;=EDATE($A$2,1)-1,I28+1,""))</f>
        <v/>
      </c>
      <c r="L28" s="31" t="str">
        <f>IF(K28="","",IFERROR(VLOOKUP(K28,Fêtes!$F$5:$G$30,2,FALSE),""))</f>
        <v/>
      </c>
      <c r="M28" s="4" t="str">
        <f>IF(K28="","",IF(K28+1&lt;=EDATE($A$2,1)-1,K28+1,""))</f>
        <v/>
      </c>
      <c r="N28" s="30" t="str">
        <f>IF(M28="","",IFERROR(VLOOKUP(M28,Fêtes!$F$5:$G$30,2,FALSE),""))</f>
        <v/>
      </c>
    </row>
    <row r="29" spans="1:14">
      <c r="A29" s="78" t="s">
        <v>0</v>
      </c>
      <c r="B29" s="79"/>
      <c r="C29" s="80"/>
      <c r="D29" s="81"/>
      <c r="E29" s="80"/>
      <c r="F29" s="81"/>
      <c r="G29" s="80"/>
      <c r="H29" s="81"/>
      <c r="I29" s="80"/>
      <c r="J29" s="81"/>
      <c r="K29" s="80"/>
      <c r="L29" s="81"/>
      <c r="M29" s="78" t="s">
        <v>0</v>
      </c>
      <c r="N29" s="79"/>
    </row>
    <row r="30" spans="1:14">
      <c r="A30" s="78" t="s">
        <v>0</v>
      </c>
      <c r="B30" s="79"/>
      <c r="C30" s="80"/>
      <c r="D30" s="81"/>
      <c r="E30" s="80"/>
      <c r="F30" s="81"/>
      <c r="G30" s="80"/>
      <c r="H30" s="81"/>
      <c r="I30" s="80"/>
      <c r="J30" s="81"/>
      <c r="K30" s="80"/>
      <c r="L30" s="81"/>
      <c r="M30" s="78" t="s">
        <v>0</v>
      </c>
      <c r="N30" s="79"/>
    </row>
    <row r="31" spans="1:14">
      <c r="A31" s="78" t="s">
        <v>0</v>
      </c>
      <c r="B31" s="79"/>
      <c r="C31" s="80"/>
      <c r="D31" s="81"/>
      <c r="E31" s="80"/>
      <c r="F31" s="81"/>
      <c r="G31" s="80"/>
      <c r="H31" s="81"/>
      <c r="I31" s="80"/>
      <c r="J31" s="81"/>
      <c r="K31" s="80"/>
      <c r="L31" s="81"/>
      <c r="M31" s="78" t="s">
        <v>0</v>
      </c>
      <c r="N31" s="79"/>
    </row>
    <row r="32" spans="1:14">
      <c r="A32" s="78" t="s">
        <v>0</v>
      </c>
      <c r="B32" s="79"/>
      <c r="C32" s="80"/>
      <c r="D32" s="81"/>
      <c r="E32" s="80"/>
      <c r="F32" s="81"/>
      <c r="G32" s="80"/>
      <c r="H32" s="81"/>
      <c r="I32" s="80"/>
      <c r="J32" s="81"/>
      <c r="K32" s="80"/>
      <c r="L32" s="81"/>
      <c r="M32" s="78" t="s">
        <v>0</v>
      </c>
      <c r="N32" s="79"/>
    </row>
    <row r="33" spans="1:14">
      <c r="A33" s="83" t="s">
        <v>0</v>
      </c>
      <c r="B33" s="84"/>
      <c r="C33" s="85" t="s">
        <v>0</v>
      </c>
      <c r="D33" s="86"/>
      <c r="E33" s="85" t="s">
        <v>0</v>
      </c>
      <c r="F33" s="86"/>
      <c r="G33" s="85"/>
      <c r="H33" s="86"/>
      <c r="I33" s="85" t="s">
        <v>0</v>
      </c>
      <c r="J33" s="86"/>
      <c r="K33" s="85" t="s">
        <v>0</v>
      </c>
      <c r="L33" s="86"/>
      <c r="M33" s="83" t="s">
        <v>0</v>
      </c>
      <c r="N33" s="84"/>
    </row>
    <row r="34" spans="1:14" ht="18">
      <c r="A34" s="4" t="str">
        <f>IF(M28="","",IF(M28+1&lt;=EDATE($A$2,1)-1,M28+1,""))</f>
        <v/>
      </c>
      <c r="B34" s="30" t="str">
        <f>IF(A34="","",IFERROR(VLOOKUP(A34,Fêtes!$F$5:$G$30,2,FALSE),""))</f>
        <v/>
      </c>
      <c r="C34" s="5" t="str">
        <f>IF(A34="","",IF(A34+1&lt;=EDATE($A$2,1)-1,A34+1,""))</f>
        <v/>
      </c>
      <c r="D34" s="31" t="str">
        <f>IF(C34="","",IFERROR(VLOOKUP(C34,Fêtes!$F$5:$G$30,2,FALSE),""))</f>
        <v/>
      </c>
      <c r="E34" s="12" t="s">
        <v>1</v>
      </c>
      <c r="F34" s="13"/>
      <c r="G34" s="13"/>
      <c r="H34" s="13"/>
      <c r="I34" s="13"/>
      <c r="J34" s="13"/>
      <c r="K34" s="87"/>
      <c r="L34" s="88"/>
      <c r="M34" s="88"/>
      <c r="N34" s="89"/>
    </row>
    <row r="35" spans="1:14">
      <c r="A35" s="78" t="s">
        <v>0</v>
      </c>
      <c r="B35" s="79"/>
      <c r="C35" s="80"/>
      <c r="D35" s="81"/>
      <c r="E35" s="14"/>
      <c r="F35" s="15"/>
      <c r="G35" s="15"/>
      <c r="H35" s="15"/>
      <c r="I35" s="15"/>
      <c r="J35" s="15"/>
      <c r="K35" s="90"/>
      <c r="L35" s="91"/>
      <c r="M35" s="91"/>
      <c r="N35" s="92"/>
    </row>
    <row r="36" spans="1:14">
      <c r="A36" s="78" t="s">
        <v>0</v>
      </c>
      <c r="B36" s="79"/>
      <c r="C36" s="80"/>
      <c r="D36" s="81"/>
      <c r="E36" s="14"/>
      <c r="F36" s="15"/>
      <c r="G36" s="15"/>
      <c r="H36" s="15"/>
      <c r="I36" s="15"/>
      <c r="J36" s="15"/>
      <c r="K36" s="93"/>
      <c r="L36" s="94"/>
      <c r="M36" s="94"/>
      <c r="N36" s="95"/>
    </row>
    <row r="37" spans="1:14">
      <c r="A37" s="78" t="s">
        <v>0</v>
      </c>
      <c r="B37" s="79"/>
      <c r="C37" s="80"/>
      <c r="D37" s="81"/>
      <c r="E37" s="14"/>
      <c r="F37" s="15"/>
      <c r="G37" s="15"/>
      <c r="H37" s="15"/>
      <c r="I37" s="15"/>
      <c r="J37" s="15"/>
      <c r="K37" s="16"/>
      <c r="L37" s="17"/>
      <c r="M37" s="17"/>
      <c r="N37" s="18"/>
    </row>
    <row r="38" spans="1:14">
      <c r="A38" s="78" t="s">
        <v>0</v>
      </c>
      <c r="B38" s="79"/>
      <c r="C38" s="80"/>
      <c r="D38" s="81"/>
      <c r="E38" s="14"/>
      <c r="F38" s="15"/>
      <c r="G38" s="15"/>
      <c r="H38" s="15"/>
      <c r="I38" s="15"/>
      <c r="J38" s="15"/>
      <c r="K38" s="16"/>
      <c r="L38" s="17"/>
      <c r="M38" s="17"/>
      <c r="N38" s="18"/>
    </row>
    <row r="39" spans="1:14">
      <c r="A39" s="83" t="s">
        <v>0</v>
      </c>
      <c r="B39" s="84"/>
      <c r="C39" s="85" t="s">
        <v>0</v>
      </c>
      <c r="D39" s="86"/>
      <c r="E39" s="19"/>
      <c r="F39" s="20"/>
      <c r="G39" s="20"/>
      <c r="H39" s="20"/>
      <c r="I39" s="96"/>
      <c r="J39" s="96"/>
      <c r="K39" s="97"/>
      <c r="L39" s="98"/>
      <c r="M39" s="98"/>
      <c r="N39" s="99"/>
    </row>
  </sheetData>
  <mergeCells count="198">
    <mergeCell ref="M39:N39"/>
    <mergeCell ref="A37:B37"/>
    <mergeCell ref="C37:D37"/>
    <mergeCell ref="A38:B38"/>
    <mergeCell ref="C38:D38"/>
    <mergeCell ref="A39:B39"/>
    <mergeCell ref="C39:D39"/>
    <mergeCell ref="E32:F32"/>
    <mergeCell ref="G32:H32"/>
    <mergeCell ref="I32:J32"/>
    <mergeCell ref="K32:L32"/>
    <mergeCell ref="I39:J39"/>
    <mergeCell ref="K39:L3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K34:N34"/>
    <mergeCell ref="A35:B35"/>
    <mergeCell ref="C35:D35"/>
    <mergeCell ref="K35:N35"/>
    <mergeCell ref="A36:B36"/>
    <mergeCell ref="C36:D36"/>
    <mergeCell ref="K36:N36"/>
    <mergeCell ref="K31:L31"/>
    <mergeCell ref="M31:N31"/>
    <mergeCell ref="A30:B30"/>
    <mergeCell ref="C30:D30"/>
    <mergeCell ref="E30:F30"/>
    <mergeCell ref="G30:H30"/>
    <mergeCell ref="I30:J30"/>
    <mergeCell ref="K30:L30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K26:L26"/>
    <mergeCell ref="M26:N26"/>
    <mergeCell ref="A25:B25"/>
    <mergeCell ref="C25:D25"/>
    <mergeCell ref="E25:F25"/>
    <mergeCell ref="G25:H25"/>
    <mergeCell ref="I25:J25"/>
    <mergeCell ref="K25:L25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K21:L21"/>
    <mergeCell ref="M21:N21"/>
    <mergeCell ref="A20:B20"/>
    <mergeCell ref="C20:D20"/>
    <mergeCell ref="E20:F20"/>
    <mergeCell ref="G20:H20"/>
    <mergeCell ref="I20:J20"/>
    <mergeCell ref="K20:L20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K17:L17"/>
    <mergeCell ref="M17:N17"/>
    <mergeCell ref="A15:B15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M15:N15"/>
    <mergeCell ref="A17:B17"/>
    <mergeCell ref="C17:D17"/>
    <mergeCell ref="E17:F17"/>
    <mergeCell ref="G17:H17"/>
    <mergeCell ref="I17:J17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K12:L12"/>
    <mergeCell ref="M12:N12"/>
    <mergeCell ref="A11:B11"/>
    <mergeCell ref="C11:D11"/>
    <mergeCell ref="E11:F11"/>
    <mergeCell ref="G11:H11"/>
    <mergeCell ref="I11:J11"/>
    <mergeCell ref="K11:L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G5:H5"/>
    <mergeCell ref="I5:J5"/>
    <mergeCell ref="E8:F8"/>
    <mergeCell ref="G8:H8"/>
    <mergeCell ref="I8:J8"/>
    <mergeCell ref="K8:L8"/>
    <mergeCell ref="M11:N11"/>
    <mergeCell ref="K5:L5"/>
    <mergeCell ref="M5:N5"/>
    <mergeCell ref="M8:N8"/>
    <mergeCell ref="A3:B3"/>
    <mergeCell ref="C3:D3"/>
    <mergeCell ref="K7:L7"/>
    <mergeCell ref="M7:N7"/>
    <mergeCell ref="A6:B6"/>
    <mergeCell ref="C6:D6"/>
    <mergeCell ref="E6:F6"/>
    <mergeCell ref="G6:H6"/>
    <mergeCell ref="I6:J6"/>
    <mergeCell ref="K6:L6"/>
    <mergeCell ref="E3:F3"/>
    <mergeCell ref="G3:H3"/>
    <mergeCell ref="I3:J3"/>
    <mergeCell ref="K3:L3"/>
    <mergeCell ref="M6:N6"/>
    <mergeCell ref="A7:B7"/>
    <mergeCell ref="C7:D7"/>
    <mergeCell ref="E7:F7"/>
    <mergeCell ref="G7:H7"/>
    <mergeCell ref="I7:J7"/>
    <mergeCell ref="M3:N3"/>
    <mergeCell ref="A5:B5"/>
    <mergeCell ref="C5:D5"/>
    <mergeCell ref="E5:F5"/>
  </mergeCells>
  <conditionalFormatting sqref="C5:D5">
    <cfRule type="expression" dxfId="1133" priority="189">
      <formula>OR(C4="",D4&lt;&gt;"")</formula>
    </cfRule>
  </conditionalFormatting>
  <conditionalFormatting sqref="C4">
    <cfRule type="expression" dxfId="1132" priority="188">
      <formula>OR(C4="",D4&lt;&gt;"")</formula>
    </cfRule>
  </conditionalFormatting>
  <conditionalFormatting sqref="D4">
    <cfRule type="expression" dxfId="1131" priority="187">
      <formula>OR(C4="",D4&lt;&gt;"")</formula>
    </cfRule>
  </conditionalFormatting>
  <conditionalFormatting sqref="C6:D6">
    <cfRule type="expression" dxfId="1130" priority="186">
      <formula>OR(C4="",D4&lt;&gt;"")</formula>
    </cfRule>
  </conditionalFormatting>
  <conditionalFormatting sqref="C7:D7">
    <cfRule type="expression" dxfId="1129" priority="185">
      <formula>OR(C4="",D4&lt;&gt;"")</formula>
    </cfRule>
  </conditionalFormatting>
  <conditionalFormatting sqref="C8:D8">
    <cfRule type="expression" dxfId="1128" priority="184">
      <formula>OR(C4="",D4&lt;&gt;"")</formula>
    </cfRule>
  </conditionalFormatting>
  <conditionalFormatting sqref="C9:D9">
    <cfRule type="expression" dxfId="1127" priority="183">
      <formula>OR(C4="",D4&lt;&gt;"")</formula>
    </cfRule>
  </conditionalFormatting>
  <conditionalFormatting sqref="C11:D11">
    <cfRule type="expression" dxfId="1126" priority="182">
      <formula>OR(C10="",D10&lt;&gt;"")</formula>
    </cfRule>
  </conditionalFormatting>
  <conditionalFormatting sqref="C10">
    <cfRule type="expression" dxfId="1125" priority="181">
      <formula>OR(C10="",D10&lt;&gt;"")</formula>
    </cfRule>
  </conditionalFormatting>
  <conditionalFormatting sqref="D10">
    <cfRule type="expression" dxfId="1124" priority="180">
      <formula>OR(C10="",D10&lt;&gt;"")</formula>
    </cfRule>
  </conditionalFormatting>
  <conditionalFormatting sqref="C12:D12">
    <cfRule type="expression" dxfId="1123" priority="179">
      <formula>OR(C10="",D10&lt;&gt;"")</formula>
    </cfRule>
  </conditionalFormatting>
  <conditionalFormatting sqref="C13:D13">
    <cfRule type="expression" dxfId="1122" priority="178">
      <formula>OR(C10="",D10&lt;&gt;"")</formula>
    </cfRule>
  </conditionalFormatting>
  <conditionalFormatting sqref="C14:D14">
    <cfRule type="expression" dxfId="1121" priority="177">
      <formula>OR(C10="",D10&lt;&gt;"")</formula>
    </cfRule>
  </conditionalFormatting>
  <conditionalFormatting sqref="C15:D15">
    <cfRule type="expression" dxfId="1120" priority="176">
      <formula>OR(C10="",D10&lt;&gt;"")</formula>
    </cfRule>
  </conditionalFormatting>
  <conditionalFormatting sqref="C17:D17">
    <cfRule type="expression" dxfId="1119" priority="175">
      <formula>OR(C16="",D16&lt;&gt;"")</formula>
    </cfRule>
  </conditionalFormatting>
  <conditionalFormatting sqref="C16">
    <cfRule type="expression" dxfId="1118" priority="174">
      <formula>OR(C16="",D16&lt;&gt;"")</formula>
    </cfRule>
  </conditionalFormatting>
  <conditionalFormatting sqref="D16">
    <cfRule type="expression" dxfId="1117" priority="173">
      <formula>OR(C16="",D16&lt;&gt;"")</formula>
    </cfRule>
  </conditionalFormatting>
  <conditionalFormatting sqref="C18:D18">
    <cfRule type="expression" dxfId="1116" priority="172">
      <formula>OR(C16="",D16&lt;&gt;"")</formula>
    </cfRule>
  </conditionalFormatting>
  <conditionalFormatting sqref="C19:D19">
    <cfRule type="expression" dxfId="1115" priority="171">
      <formula>OR(C16="",D16&lt;&gt;"")</formula>
    </cfRule>
  </conditionalFormatting>
  <conditionalFormatting sqref="C20:D20">
    <cfRule type="expression" dxfId="1114" priority="170">
      <formula>OR(C16="",D16&lt;&gt;"")</formula>
    </cfRule>
  </conditionalFormatting>
  <conditionalFormatting sqref="C21:D21">
    <cfRule type="expression" dxfId="1113" priority="169">
      <formula>OR(C16="",D16&lt;&gt;"")</formula>
    </cfRule>
  </conditionalFormatting>
  <conditionalFormatting sqref="C23:D23">
    <cfRule type="expression" dxfId="1112" priority="168">
      <formula>OR(C22="",D22&lt;&gt;"")</formula>
    </cfRule>
  </conditionalFormatting>
  <conditionalFormatting sqref="C22">
    <cfRule type="expression" dxfId="1111" priority="167">
      <formula>OR(C22="",D22&lt;&gt;"")</formula>
    </cfRule>
  </conditionalFormatting>
  <conditionalFormatting sqref="D22">
    <cfRule type="expression" dxfId="1110" priority="166">
      <formula>OR(C22="",D22&lt;&gt;"")</formula>
    </cfRule>
  </conditionalFormatting>
  <conditionalFormatting sqref="C24:D24">
    <cfRule type="expression" dxfId="1109" priority="165">
      <formula>OR(C22="",D22&lt;&gt;"")</formula>
    </cfRule>
  </conditionalFormatting>
  <conditionalFormatting sqref="C25:D25">
    <cfRule type="expression" dxfId="1108" priority="164">
      <formula>OR(C22="",D22&lt;&gt;"")</formula>
    </cfRule>
  </conditionalFormatting>
  <conditionalFormatting sqref="C26:D26">
    <cfRule type="expression" dxfId="1107" priority="163">
      <formula>OR(C22="",D22&lt;&gt;"")</formula>
    </cfRule>
  </conditionalFormatting>
  <conditionalFormatting sqref="C27:D27">
    <cfRule type="expression" dxfId="1106" priority="162">
      <formula>OR(C22="",D22&lt;&gt;"")</formula>
    </cfRule>
  </conditionalFormatting>
  <conditionalFormatting sqref="C29:D29">
    <cfRule type="expression" dxfId="1105" priority="161">
      <formula>OR(C28="",D28&lt;&gt;"")</formula>
    </cfRule>
  </conditionalFormatting>
  <conditionalFormatting sqref="C28">
    <cfRule type="expression" dxfId="1104" priority="160">
      <formula>OR(C28="",D28&lt;&gt;"")</formula>
    </cfRule>
  </conditionalFormatting>
  <conditionalFormatting sqref="D28">
    <cfRule type="expression" dxfId="1103" priority="159">
      <formula>OR(C28="",D28&lt;&gt;"")</formula>
    </cfRule>
  </conditionalFormatting>
  <conditionalFormatting sqref="C30:D30">
    <cfRule type="expression" dxfId="1102" priority="158">
      <formula>OR(C28="",D28&lt;&gt;"")</formula>
    </cfRule>
  </conditionalFormatting>
  <conditionalFormatting sqref="C31:D31">
    <cfRule type="expression" dxfId="1101" priority="157">
      <formula>OR(C28="",D28&lt;&gt;"")</formula>
    </cfRule>
  </conditionalFormatting>
  <conditionalFormatting sqref="C32:D32">
    <cfRule type="expression" dxfId="1100" priority="156">
      <formula>OR(C28="",D28&lt;&gt;"")</formula>
    </cfRule>
  </conditionalFormatting>
  <conditionalFormatting sqref="C33:D33">
    <cfRule type="expression" dxfId="1099" priority="155">
      <formula>OR(C28="",D28&lt;&gt;"")</formula>
    </cfRule>
  </conditionalFormatting>
  <conditionalFormatting sqref="E5:F5">
    <cfRule type="expression" dxfId="1098" priority="154">
      <formula>OR(E4="",F4&lt;&gt;"")</formula>
    </cfRule>
  </conditionalFormatting>
  <conditionalFormatting sqref="E4">
    <cfRule type="expression" dxfId="1097" priority="153">
      <formula>OR(E4="",F4&lt;&gt;"")</formula>
    </cfRule>
  </conditionalFormatting>
  <conditionalFormatting sqref="F4">
    <cfRule type="expression" dxfId="1096" priority="152">
      <formula>OR(E4="",F4&lt;&gt;"")</formula>
    </cfRule>
  </conditionalFormatting>
  <conditionalFormatting sqref="E6:F6">
    <cfRule type="expression" dxfId="1095" priority="151">
      <formula>OR(E4="",F4&lt;&gt;"")</formula>
    </cfRule>
  </conditionalFormatting>
  <conditionalFormatting sqref="E7:F7">
    <cfRule type="expression" dxfId="1094" priority="150">
      <formula>OR(E4="",F4&lt;&gt;"")</formula>
    </cfRule>
  </conditionalFormatting>
  <conditionalFormatting sqref="E8:F8">
    <cfRule type="expression" dxfId="1093" priority="149">
      <formula>OR(E4="",F4&lt;&gt;"")</formula>
    </cfRule>
  </conditionalFormatting>
  <conditionalFormatting sqref="E9:F9">
    <cfRule type="expression" dxfId="1092" priority="148">
      <formula>OR(E4="",F4&lt;&gt;"")</formula>
    </cfRule>
  </conditionalFormatting>
  <conditionalFormatting sqref="E11:F11">
    <cfRule type="expression" dxfId="1091" priority="147">
      <formula>OR(E10="",F10&lt;&gt;"")</formula>
    </cfRule>
  </conditionalFormatting>
  <conditionalFormatting sqref="E10">
    <cfRule type="expression" dxfId="1090" priority="146">
      <formula>OR(E10="",F10&lt;&gt;"")</formula>
    </cfRule>
  </conditionalFormatting>
  <conditionalFormatting sqref="F10">
    <cfRule type="expression" dxfId="1089" priority="145">
      <formula>OR(E10="",F10&lt;&gt;"")</formula>
    </cfRule>
  </conditionalFormatting>
  <conditionalFormatting sqref="E12:F12">
    <cfRule type="expression" dxfId="1088" priority="144">
      <formula>OR(E10="",F10&lt;&gt;"")</formula>
    </cfRule>
  </conditionalFormatting>
  <conditionalFormatting sqref="E13:F13">
    <cfRule type="expression" dxfId="1087" priority="143">
      <formula>OR(E10="",F10&lt;&gt;"")</formula>
    </cfRule>
  </conditionalFormatting>
  <conditionalFormatting sqref="E14:F14">
    <cfRule type="expression" dxfId="1086" priority="142">
      <formula>OR(E10="",F10&lt;&gt;"")</formula>
    </cfRule>
  </conditionalFormatting>
  <conditionalFormatting sqref="E15:F15">
    <cfRule type="expression" dxfId="1085" priority="141">
      <formula>OR(E10="",F10&lt;&gt;"")</formula>
    </cfRule>
  </conditionalFormatting>
  <conditionalFormatting sqref="E17:F17">
    <cfRule type="expression" dxfId="1084" priority="140">
      <formula>OR(E16="",F16&lt;&gt;"")</formula>
    </cfRule>
  </conditionalFormatting>
  <conditionalFormatting sqref="E16">
    <cfRule type="expression" dxfId="1083" priority="139">
      <formula>OR(E16="",F16&lt;&gt;"")</formula>
    </cfRule>
  </conditionalFormatting>
  <conditionalFormatting sqref="F16">
    <cfRule type="expression" dxfId="1082" priority="138">
      <formula>OR(E16="",F16&lt;&gt;"")</formula>
    </cfRule>
  </conditionalFormatting>
  <conditionalFormatting sqref="E18:F18">
    <cfRule type="expression" dxfId="1081" priority="137">
      <formula>OR(E16="",F16&lt;&gt;"")</formula>
    </cfRule>
  </conditionalFormatting>
  <conditionalFormatting sqref="E19:F19">
    <cfRule type="expression" dxfId="1080" priority="136">
      <formula>OR(E16="",F16&lt;&gt;"")</formula>
    </cfRule>
  </conditionalFormatting>
  <conditionalFormatting sqref="E20:F20">
    <cfRule type="expression" dxfId="1079" priority="135">
      <formula>OR(E16="",F16&lt;&gt;"")</formula>
    </cfRule>
  </conditionalFormatting>
  <conditionalFormatting sqref="E21:F21">
    <cfRule type="expression" dxfId="1078" priority="134">
      <formula>OR(E16="",F16&lt;&gt;"")</formula>
    </cfRule>
  </conditionalFormatting>
  <conditionalFormatting sqref="E23:F23">
    <cfRule type="expression" dxfId="1077" priority="133">
      <formula>OR(E22="",F22&lt;&gt;"")</formula>
    </cfRule>
  </conditionalFormatting>
  <conditionalFormatting sqref="E22">
    <cfRule type="expression" dxfId="1076" priority="132">
      <formula>OR(E22="",F22&lt;&gt;"")</formula>
    </cfRule>
  </conditionalFormatting>
  <conditionalFormatting sqref="F22">
    <cfRule type="expression" dxfId="1075" priority="131">
      <formula>OR(E22="",F22&lt;&gt;"")</formula>
    </cfRule>
  </conditionalFormatting>
  <conditionalFormatting sqref="E24:F24">
    <cfRule type="expression" dxfId="1074" priority="130">
      <formula>OR(E22="",F22&lt;&gt;"")</formula>
    </cfRule>
  </conditionalFormatting>
  <conditionalFormatting sqref="E25:F25">
    <cfRule type="expression" dxfId="1073" priority="129">
      <formula>OR(E22="",F22&lt;&gt;"")</formula>
    </cfRule>
  </conditionalFormatting>
  <conditionalFormatting sqref="E26:F26">
    <cfRule type="expression" dxfId="1072" priority="128">
      <formula>OR(E22="",F22&lt;&gt;"")</formula>
    </cfRule>
  </conditionalFormatting>
  <conditionalFormatting sqref="E27:F27">
    <cfRule type="expression" dxfId="1071" priority="127">
      <formula>OR(E22="",F22&lt;&gt;"")</formula>
    </cfRule>
  </conditionalFormatting>
  <conditionalFormatting sqref="E29:F29">
    <cfRule type="expression" dxfId="1070" priority="126">
      <formula>OR(E28="",F28&lt;&gt;"")</formula>
    </cfRule>
  </conditionalFormatting>
  <conditionalFormatting sqref="E28">
    <cfRule type="expression" dxfId="1069" priority="125">
      <formula>OR(E28="",F28&lt;&gt;"")</formula>
    </cfRule>
  </conditionalFormatting>
  <conditionalFormatting sqref="F28">
    <cfRule type="expression" dxfId="1068" priority="124">
      <formula>OR(E28="",F28&lt;&gt;"")</formula>
    </cfRule>
  </conditionalFormatting>
  <conditionalFormatting sqref="E30:F30">
    <cfRule type="expression" dxfId="1067" priority="123">
      <formula>OR(E28="",F28&lt;&gt;"")</formula>
    </cfRule>
  </conditionalFormatting>
  <conditionalFormatting sqref="E31:F31">
    <cfRule type="expression" dxfId="1066" priority="122">
      <formula>OR(E28="",F28&lt;&gt;"")</formula>
    </cfRule>
  </conditionalFormatting>
  <conditionalFormatting sqref="E32:F32">
    <cfRule type="expression" dxfId="1065" priority="121">
      <formula>OR(E28="",F28&lt;&gt;"")</formula>
    </cfRule>
  </conditionalFormatting>
  <conditionalFormatting sqref="E33:F33">
    <cfRule type="expression" dxfId="1064" priority="120">
      <formula>OR(E28="",F28&lt;&gt;"")</formula>
    </cfRule>
  </conditionalFormatting>
  <conditionalFormatting sqref="G5:H5">
    <cfRule type="expression" dxfId="1063" priority="119">
      <formula>OR(G4="",H4&lt;&gt;"")</formula>
    </cfRule>
  </conditionalFormatting>
  <conditionalFormatting sqref="G4">
    <cfRule type="expression" dxfId="1062" priority="118">
      <formula>OR(G4="",H4&lt;&gt;"")</formula>
    </cfRule>
  </conditionalFormatting>
  <conditionalFormatting sqref="H4">
    <cfRule type="expression" dxfId="1061" priority="117">
      <formula>OR(G4="",H4&lt;&gt;"")</formula>
    </cfRule>
  </conditionalFormatting>
  <conditionalFormatting sqref="G6:H6">
    <cfRule type="expression" dxfId="1060" priority="116">
      <formula>OR(G4="",H4&lt;&gt;"")</formula>
    </cfRule>
  </conditionalFormatting>
  <conditionalFormatting sqref="G7:H7">
    <cfRule type="expression" dxfId="1059" priority="115">
      <formula>OR(G4="",H4&lt;&gt;"")</formula>
    </cfRule>
  </conditionalFormatting>
  <conditionalFormatting sqref="G8:H8">
    <cfRule type="expression" dxfId="1058" priority="114">
      <formula>OR(G4="",H4&lt;&gt;"")</formula>
    </cfRule>
  </conditionalFormatting>
  <conditionalFormatting sqref="G9:H9">
    <cfRule type="expression" dxfId="1057" priority="113">
      <formula>OR(G4="",H4&lt;&gt;"")</formula>
    </cfRule>
  </conditionalFormatting>
  <conditionalFormatting sqref="G11:H11">
    <cfRule type="expression" dxfId="1056" priority="112">
      <formula>OR(G10="",H10&lt;&gt;"")</formula>
    </cfRule>
  </conditionalFormatting>
  <conditionalFormatting sqref="G10">
    <cfRule type="expression" dxfId="1055" priority="111">
      <formula>OR(G10="",H10&lt;&gt;"")</formula>
    </cfRule>
  </conditionalFormatting>
  <conditionalFormatting sqref="H10">
    <cfRule type="expression" dxfId="1054" priority="110">
      <formula>OR(G10="",H10&lt;&gt;"")</formula>
    </cfRule>
  </conditionalFormatting>
  <conditionalFormatting sqref="G12:H12">
    <cfRule type="expression" dxfId="1053" priority="109">
      <formula>OR(G10="",H10&lt;&gt;"")</formula>
    </cfRule>
  </conditionalFormatting>
  <conditionalFormatting sqref="G13:H13">
    <cfRule type="expression" dxfId="1052" priority="108">
      <formula>OR(G10="",H10&lt;&gt;"")</formula>
    </cfRule>
  </conditionalFormatting>
  <conditionalFormatting sqref="G14:H14">
    <cfRule type="expression" dxfId="1051" priority="107">
      <formula>OR(G10="",H10&lt;&gt;"")</formula>
    </cfRule>
  </conditionalFormatting>
  <conditionalFormatting sqref="G15:H15">
    <cfRule type="expression" dxfId="1050" priority="106">
      <formula>OR(G10="",H10&lt;&gt;"")</formula>
    </cfRule>
  </conditionalFormatting>
  <conditionalFormatting sqref="G17:H17">
    <cfRule type="expression" dxfId="1049" priority="105">
      <formula>OR(G16="",H16&lt;&gt;"")</formula>
    </cfRule>
  </conditionalFormatting>
  <conditionalFormatting sqref="G16">
    <cfRule type="expression" dxfId="1048" priority="104">
      <formula>OR(G16="",H16&lt;&gt;"")</formula>
    </cfRule>
  </conditionalFormatting>
  <conditionalFormatting sqref="H16">
    <cfRule type="expression" dxfId="1047" priority="103">
      <formula>OR(G16="",H16&lt;&gt;"")</formula>
    </cfRule>
  </conditionalFormatting>
  <conditionalFormatting sqref="G18:H18">
    <cfRule type="expression" dxfId="1046" priority="102">
      <formula>OR(G16="",H16&lt;&gt;"")</formula>
    </cfRule>
  </conditionalFormatting>
  <conditionalFormatting sqref="G19:H19">
    <cfRule type="expression" dxfId="1045" priority="101">
      <formula>OR(G16="",H16&lt;&gt;"")</formula>
    </cfRule>
  </conditionalFormatting>
  <conditionalFormatting sqref="G20:H20">
    <cfRule type="expression" dxfId="1044" priority="100">
      <formula>OR(G16="",H16&lt;&gt;"")</formula>
    </cfRule>
  </conditionalFormatting>
  <conditionalFormatting sqref="G21:H21">
    <cfRule type="expression" dxfId="1043" priority="99">
      <formula>OR(G16="",H16&lt;&gt;"")</formula>
    </cfRule>
  </conditionalFormatting>
  <conditionalFormatting sqref="G23:H23">
    <cfRule type="expression" dxfId="1042" priority="98">
      <formula>OR(G22="",H22&lt;&gt;"")</formula>
    </cfRule>
  </conditionalFormatting>
  <conditionalFormatting sqref="G22">
    <cfRule type="expression" dxfId="1041" priority="97">
      <formula>OR(G22="",H22&lt;&gt;"")</formula>
    </cfRule>
  </conditionalFormatting>
  <conditionalFormatting sqref="H22">
    <cfRule type="expression" dxfId="1040" priority="96">
      <formula>OR(G22="",H22&lt;&gt;"")</formula>
    </cfRule>
  </conditionalFormatting>
  <conditionalFormatting sqref="G24:H24">
    <cfRule type="expression" dxfId="1039" priority="95">
      <formula>OR(G22="",H22&lt;&gt;"")</formula>
    </cfRule>
  </conditionalFormatting>
  <conditionalFormatting sqref="G25:H25">
    <cfRule type="expression" dxfId="1038" priority="94">
      <formula>OR(G22="",H22&lt;&gt;"")</formula>
    </cfRule>
  </conditionalFormatting>
  <conditionalFormatting sqref="G26:H26">
    <cfRule type="expression" dxfId="1037" priority="93">
      <formula>OR(G22="",H22&lt;&gt;"")</formula>
    </cfRule>
  </conditionalFormatting>
  <conditionalFormatting sqref="G27:H27">
    <cfRule type="expression" dxfId="1036" priority="92">
      <formula>OR(G22="",H22&lt;&gt;"")</formula>
    </cfRule>
  </conditionalFormatting>
  <conditionalFormatting sqref="G29:H29">
    <cfRule type="expression" dxfId="1035" priority="91">
      <formula>OR(G28="",H28&lt;&gt;"")</formula>
    </cfRule>
  </conditionalFormatting>
  <conditionalFormatting sqref="G28">
    <cfRule type="expression" dxfId="1034" priority="90">
      <formula>OR(G28="",H28&lt;&gt;"")</formula>
    </cfRule>
  </conditionalFormatting>
  <conditionalFormatting sqref="H28">
    <cfRule type="expression" dxfId="1033" priority="89">
      <formula>OR(G28="",H28&lt;&gt;"")</formula>
    </cfRule>
  </conditionalFormatting>
  <conditionalFormatting sqref="G30:H30">
    <cfRule type="expression" dxfId="1032" priority="88">
      <formula>OR(G28="",H28&lt;&gt;"")</formula>
    </cfRule>
  </conditionalFormatting>
  <conditionalFormatting sqref="G31:H31">
    <cfRule type="expression" dxfId="1031" priority="87">
      <formula>OR(G28="",H28&lt;&gt;"")</formula>
    </cfRule>
  </conditionalFormatting>
  <conditionalFormatting sqref="G32:H32">
    <cfRule type="expression" dxfId="1030" priority="86">
      <formula>OR(G28="",H28&lt;&gt;"")</formula>
    </cfRule>
  </conditionalFormatting>
  <conditionalFormatting sqref="G33:H33">
    <cfRule type="expression" dxfId="1029" priority="85">
      <formula>OR(G28="",H28&lt;&gt;"")</formula>
    </cfRule>
  </conditionalFormatting>
  <conditionalFormatting sqref="I5:J5">
    <cfRule type="expression" dxfId="1028" priority="84">
      <formula>OR(I4="",J4&lt;&gt;"")</formula>
    </cfRule>
  </conditionalFormatting>
  <conditionalFormatting sqref="I4">
    <cfRule type="expression" dxfId="1027" priority="83">
      <formula>OR(I4="",J4&lt;&gt;"")</formula>
    </cfRule>
  </conditionalFormatting>
  <conditionalFormatting sqref="J4">
    <cfRule type="expression" dxfId="1026" priority="82">
      <formula>OR(I4="",J4&lt;&gt;"")</formula>
    </cfRule>
  </conditionalFormatting>
  <conditionalFormatting sqref="I6:J6">
    <cfRule type="expression" dxfId="1025" priority="81">
      <formula>OR(I4="",J4&lt;&gt;"")</formula>
    </cfRule>
  </conditionalFormatting>
  <conditionalFormatting sqref="I7:J7">
    <cfRule type="expression" dxfId="1024" priority="80">
      <formula>OR(I4="",J4&lt;&gt;"")</formula>
    </cfRule>
  </conditionalFormatting>
  <conditionalFormatting sqref="I8:J8">
    <cfRule type="expression" dxfId="1023" priority="79">
      <formula>OR(I4="",J4&lt;&gt;"")</formula>
    </cfRule>
  </conditionalFormatting>
  <conditionalFormatting sqref="I9:J9">
    <cfRule type="expression" dxfId="1022" priority="78">
      <formula>OR(I4="",J4&lt;&gt;"")</formula>
    </cfRule>
  </conditionalFormatting>
  <conditionalFormatting sqref="I11:J11">
    <cfRule type="expression" dxfId="1021" priority="77">
      <formula>OR(I10="",J10&lt;&gt;"")</formula>
    </cfRule>
  </conditionalFormatting>
  <conditionalFormatting sqref="I10">
    <cfRule type="expression" dxfId="1020" priority="76">
      <formula>OR(I10="",J10&lt;&gt;"")</formula>
    </cfRule>
  </conditionalFormatting>
  <conditionalFormatting sqref="J10">
    <cfRule type="expression" dxfId="1019" priority="75">
      <formula>OR(I10="",J10&lt;&gt;"")</formula>
    </cfRule>
  </conditionalFormatting>
  <conditionalFormatting sqref="I12:J12">
    <cfRule type="expression" dxfId="1018" priority="74">
      <formula>OR(I10="",J10&lt;&gt;"")</formula>
    </cfRule>
  </conditionalFormatting>
  <conditionalFormatting sqref="I13:J13">
    <cfRule type="expression" dxfId="1017" priority="73">
      <formula>OR(I10="",J10&lt;&gt;"")</formula>
    </cfRule>
  </conditionalFormatting>
  <conditionalFormatting sqref="I14:J14">
    <cfRule type="expression" dxfId="1016" priority="72">
      <formula>OR(I10="",J10&lt;&gt;"")</formula>
    </cfRule>
  </conditionalFormatting>
  <conditionalFormatting sqref="I15:J15">
    <cfRule type="expression" dxfId="1015" priority="71">
      <formula>OR(I10="",J10&lt;&gt;"")</formula>
    </cfRule>
  </conditionalFormatting>
  <conditionalFormatting sqref="I17:J17">
    <cfRule type="expression" dxfId="1014" priority="70">
      <formula>OR(I16="",J16&lt;&gt;"")</formula>
    </cfRule>
  </conditionalFormatting>
  <conditionalFormatting sqref="I16">
    <cfRule type="expression" dxfId="1013" priority="69">
      <formula>OR(I16="",J16&lt;&gt;"")</formula>
    </cfRule>
  </conditionalFormatting>
  <conditionalFormatting sqref="J16">
    <cfRule type="expression" dxfId="1012" priority="68">
      <formula>OR(I16="",J16&lt;&gt;"")</formula>
    </cfRule>
  </conditionalFormatting>
  <conditionalFormatting sqref="I18:J18">
    <cfRule type="expression" dxfId="1011" priority="67">
      <formula>OR(I16="",J16&lt;&gt;"")</formula>
    </cfRule>
  </conditionalFormatting>
  <conditionalFormatting sqref="I19:J19">
    <cfRule type="expression" dxfId="1010" priority="66">
      <formula>OR(I16="",J16&lt;&gt;"")</formula>
    </cfRule>
  </conditionalFormatting>
  <conditionalFormatting sqref="I20:J20">
    <cfRule type="expression" dxfId="1009" priority="65">
      <formula>OR(I16="",J16&lt;&gt;"")</formula>
    </cfRule>
  </conditionalFormatting>
  <conditionalFormatting sqref="I21:J21">
    <cfRule type="expression" dxfId="1008" priority="64">
      <formula>OR(I16="",J16&lt;&gt;"")</formula>
    </cfRule>
  </conditionalFormatting>
  <conditionalFormatting sqref="I23:J23">
    <cfRule type="expression" dxfId="1007" priority="63">
      <formula>OR(I22="",J22&lt;&gt;"")</formula>
    </cfRule>
  </conditionalFormatting>
  <conditionalFormatting sqref="I22">
    <cfRule type="expression" dxfId="1006" priority="62">
      <formula>OR(I22="",J22&lt;&gt;"")</formula>
    </cfRule>
  </conditionalFormatting>
  <conditionalFormatting sqref="J22">
    <cfRule type="expression" dxfId="1005" priority="61">
      <formula>OR(I22="",J22&lt;&gt;"")</formula>
    </cfRule>
  </conditionalFormatting>
  <conditionalFormatting sqref="I24:J24">
    <cfRule type="expression" dxfId="1004" priority="60">
      <formula>OR(I22="",J22&lt;&gt;"")</formula>
    </cfRule>
  </conditionalFormatting>
  <conditionalFormatting sqref="I25:J25">
    <cfRule type="expression" dxfId="1003" priority="59">
      <formula>OR(I22="",J22&lt;&gt;"")</formula>
    </cfRule>
  </conditionalFormatting>
  <conditionalFormatting sqref="I26:J26">
    <cfRule type="expression" dxfId="1002" priority="58">
      <formula>OR(I22="",J22&lt;&gt;"")</formula>
    </cfRule>
  </conditionalFormatting>
  <conditionalFormatting sqref="I27:J27">
    <cfRule type="expression" dxfId="1001" priority="57">
      <formula>OR(I22="",J22&lt;&gt;"")</formula>
    </cfRule>
  </conditionalFormatting>
  <conditionalFormatting sqref="I29:J29">
    <cfRule type="expression" dxfId="1000" priority="56">
      <formula>OR(I28="",J28&lt;&gt;"")</formula>
    </cfRule>
  </conditionalFormatting>
  <conditionalFormatting sqref="I28">
    <cfRule type="expression" dxfId="999" priority="55">
      <formula>OR(I28="",J28&lt;&gt;"")</formula>
    </cfRule>
  </conditionalFormatting>
  <conditionalFormatting sqref="J28">
    <cfRule type="expression" dxfId="998" priority="54">
      <formula>OR(I28="",J28&lt;&gt;"")</formula>
    </cfRule>
  </conditionalFormatting>
  <conditionalFormatting sqref="I30:J30">
    <cfRule type="expression" dxfId="997" priority="53">
      <formula>OR(I28="",J28&lt;&gt;"")</formula>
    </cfRule>
  </conditionalFormatting>
  <conditionalFormatting sqref="I31:J31">
    <cfRule type="expression" dxfId="996" priority="52">
      <formula>OR(I28="",J28&lt;&gt;"")</formula>
    </cfRule>
  </conditionalFormatting>
  <conditionalFormatting sqref="I32:J32">
    <cfRule type="expression" dxfId="995" priority="51">
      <formula>OR(I28="",J28&lt;&gt;"")</formula>
    </cfRule>
  </conditionalFormatting>
  <conditionalFormatting sqref="I33:J33">
    <cfRule type="expression" dxfId="994" priority="50">
      <formula>OR(I28="",J28&lt;&gt;"")</formula>
    </cfRule>
  </conditionalFormatting>
  <conditionalFormatting sqref="K5:L5">
    <cfRule type="expression" dxfId="993" priority="49">
      <formula>OR(K4="",L4&lt;&gt;"")</formula>
    </cfRule>
  </conditionalFormatting>
  <conditionalFormatting sqref="K4">
    <cfRule type="expression" dxfId="992" priority="48">
      <formula>OR(K4="",L4&lt;&gt;"")</formula>
    </cfRule>
  </conditionalFormatting>
  <conditionalFormatting sqref="L4">
    <cfRule type="expression" dxfId="991" priority="47">
      <formula>OR(K4="",L4&lt;&gt;"")</formula>
    </cfRule>
  </conditionalFormatting>
  <conditionalFormatting sqref="K6:L6">
    <cfRule type="expression" dxfId="990" priority="46">
      <formula>OR(K4="",L4&lt;&gt;"")</formula>
    </cfRule>
  </conditionalFormatting>
  <conditionalFormatting sqref="K7:L7">
    <cfRule type="expression" dxfId="989" priority="45">
      <formula>OR(K4="",L4&lt;&gt;"")</formula>
    </cfRule>
  </conditionalFormatting>
  <conditionalFormatting sqref="K8:L8">
    <cfRule type="expression" dxfId="988" priority="44">
      <formula>OR(K4="",L4&lt;&gt;"")</formula>
    </cfRule>
  </conditionalFormatting>
  <conditionalFormatting sqref="K9:L9">
    <cfRule type="expression" dxfId="987" priority="43">
      <formula>OR(K4="",L4&lt;&gt;"")</formula>
    </cfRule>
  </conditionalFormatting>
  <conditionalFormatting sqref="K11:L11">
    <cfRule type="expression" dxfId="986" priority="42">
      <formula>OR(K10="",L10&lt;&gt;"")</formula>
    </cfRule>
  </conditionalFormatting>
  <conditionalFormatting sqref="K10">
    <cfRule type="expression" dxfId="985" priority="41">
      <formula>OR(K10="",L10&lt;&gt;"")</formula>
    </cfRule>
  </conditionalFormatting>
  <conditionalFormatting sqref="L10">
    <cfRule type="expression" dxfId="984" priority="40">
      <formula>OR(K10="",L10&lt;&gt;"")</formula>
    </cfRule>
  </conditionalFormatting>
  <conditionalFormatting sqref="K12:L12">
    <cfRule type="expression" dxfId="983" priority="39">
      <formula>OR(K10="",L10&lt;&gt;"")</formula>
    </cfRule>
  </conditionalFormatting>
  <conditionalFormatting sqref="K13:L13">
    <cfRule type="expression" dxfId="982" priority="38">
      <formula>OR(K10="",L10&lt;&gt;"")</formula>
    </cfRule>
  </conditionalFormatting>
  <conditionalFormatting sqref="K14:L14">
    <cfRule type="expression" dxfId="981" priority="37">
      <formula>OR(K10="",L10&lt;&gt;"")</formula>
    </cfRule>
  </conditionalFormatting>
  <conditionalFormatting sqref="K15:L15">
    <cfRule type="expression" dxfId="980" priority="36">
      <formula>OR(K10="",L10&lt;&gt;"")</formula>
    </cfRule>
  </conditionalFormatting>
  <conditionalFormatting sqref="K17:L17">
    <cfRule type="expression" dxfId="979" priority="35">
      <formula>OR(K16="",L16&lt;&gt;"")</formula>
    </cfRule>
  </conditionalFormatting>
  <conditionalFormatting sqref="K16">
    <cfRule type="expression" dxfId="978" priority="34">
      <formula>OR(K16="",L16&lt;&gt;"")</formula>
    </cfRule>
  </conditionalFormatting>
  <conditionalFormatting sqref="L16">
    <cfRule type="expression" dxfId="977" priority="33">
      <formula>OR(K16="",L16&lt;&gt;"")</formula>
    </cfRule>
  </conditionalFormatting>
  <conditionalFormatting sqref="K18:L18">
    <cfRule type="expression" dxfId="976" priority="32">
      <formula>OR(K16="",L16&lt;&gt;"")</formula>
    </cfRule>
  </conditionalFormatting>
  <conditionalFormatting sqref="K19:L19">
    <cfRule type="expression" dxfId="975" priority="31">
      <formula>OR(K16="",L16&lt;&gt;"")</formula>
    </cfRule>
  </conditionalFormatting>
  <conditionalFormatting sqref="K20:L20">
    <cfRule type="expression" dxfId="974" priority="30">
      <formula>OR(K16="",L16&lt;&gt;"")</formula>
    </cfRule>
  </conditionalFormatting>
  <conditionalFormatting sqref="K21:L21">
    <cfRule type="expression" dxfId="973" priority="29">
      <formula>OR(K16="",L16&lt;&gt;"")</formula>
    </cfRule>
  </conditionalFormatting>
  <conditionalFormatting sqref="K23:L23">
    <cfRule type="expression" dxfId="972" priority="28">
      <formula>OR(K22="",L22&lt;&gt;"")</formula>
    </cfRule>
  </conditionalFormatting>
  <conditionalFormatting sqref="K22">
    <cfRule type="expression" dxfId="971" priority="27">
      <formula>OR(K22="",L22&lt;&gt;"")</formula>
    </cfRule>
  </conditionalFormatting>
  <conditionalFormatting sqref="L22">
    <cfRule type="expression" dxfId="970" priority="26">
      <formula>OR(K22="",L22&lt;&gt;"")</formula>
    </cfRule>
  </conditionalFormatting>
  <conditionalFormatting sqref="K24:L24">
    <cfRule type="expression" dxfId="969" priority="25">
      <formula>OR(K22="",L22&lt;&gt;"")</formula>
    </cfRule>
  </conditionalFormatting>
  <conditionalFormatting sqref="K25:L25">
    <cfRule type="expression" dxfId="968" priority="24">
      <formula>OR(K22="",L22&lt;&gt;"")</formula>
    </cfRule>
  </conditionalFormatting>
  <conditionalFormatting sqref="K26:L26">
    <cfRule type="expression" dxfId="967" priority="23">
      <formula>OR(K22="",L22&lt;&gt;"")</formula>
    </cfRule>
  </conditionalFormatting>
  <conditionalFormatting sqref="K27:L27">
    <cfRule type="expression" dxfId="966" priority="22">
      <formula>OR(K22="",L22&lt;&gt;"")</formula>
    </cfRule>
  </conditionalFormatting>
  <conditionalFormatting sqref="K29:L29">
    <cfRule type="expression" dxfId="965" priority="21">
      <formula>OR(K28="",L28&lt;&gt;"")</formula>
    </cfRule>
  </conditionalFormatting>
  <conditionalFormatting sqref="K28">
    <cfRule type="expression" dxfId="964" priority="20">
      <formula>OR(K28="",L28&lt;&gt;"")</formula>
    </cfRule>
  </conditionalFormatting>
  <conditionalFormatting sqref="L28">
    <cfRule type="expression" dxfId="963" priority="19">
      <formula>OR(K28="",L28&lt;&gt;"")</formula>
    </cfRule>
  </conditionalFormatting>
  <conditionalFormatting sqref="K30:L30">
    <cfRule type="expression" dxfId="962" priority="18">
      <formula>OR(K28="",L28&lt;&gt;"")</formula>
    </cfRule>
  </conditionalFormatting>
  <conditionalFormatting sqref="K31:L31">
    <cfRule type="expression" dxfId="961" priority="17">
      <formula>OR(K28="",L28&lt;&gt;"")</formula>
    </cfRule>
  </conditionalFormatting>
  <conditionalFormatting sqref="K32:L32">
    <cfRule type="expression" dxfId="960" priority="16">
      <formula>OR(K28="",L28&lt;&gt;"")</formula>
    </cfRule>
  </conditionalFormatting>
  <conditionalFormatting sqref="K33:L33">
    <cfRule type="expression" dxfId="959" priority="15">
      <formula>OR(K28="",L28&lt;&gt;"")</formula>
    </cfRule>
  </conditionalFormatting>
  <conditionalFormatting sqref="C35:D35">
    <cfRule type="expression" dxfId="958" priority="14">
      <formula>OR(C34="",D34&lt;&gt;"")</formula>
    </cfRule>
  </conditionalFormatting>
  <conditionalFormatting sqref="C34">
    <cfRule type="expression" dxfId="957" priority="13">
      <formula>OR(C34="",D34&lt;&gt;"")</formula>
    </cfRule>
  </conditionalFormatting>
  <conditionalFormatting sqref="D34">
    <cfRule type="expression" dxfId="956" priority="12">
      <formula>OR(C34="",D34&lt;&gt;"")</formula>
    </cfRule>
  </conditionalFormatting>
  <conditionalFormatting sqref="C36:D36">
    <cfRule type="expression" dxfId="955" priority="11">
      <formula>OR(C34="",D34&lt;&gt;"")</formula>
    </cfRule>
  </conditionalFormatting>
  <conditionalFormatting sqref="C37:D37">
    <cfRule type="expression" dxfId="954" priority="10">
      <formula>OR(C34="",D34&lt;&gt;"")</formula>
    </cfRule>
  </conditionalFormatting>
  <conditionalFormatting sqref="C38:D38">
    <cfRule type="expression" dxfId="953" priority="9">
      <formula>OR(C34="",D34&lt;&gt;"")</formula>
    </cfRule>
  </conditionalFormatting>
  <conditionalFormatting sqref="C39:D39">
    <cfRule type="expression" dxfId="952" priority="8">
      <formula>OR(C34="",D34&lt;&gt;"")</formula>
    </cfRule>
  </conditionalFormatting>
  <conditionalFormatting sqref="C29:D29">
    <cfRule type="expression" dxfId="951" priority="7">
      <formula>OR(C28="",D28&lt;&gt;"")</formula>
    </cfRule>
  </conditionalFormatting>
  <conditionalFormatting sqref="C28">
    <cfRule type="expression" dxfId="950" priority="6">
      <formula>OR(C28="",D28&lt;&gt;"")</formula>
    </cfRule>
  </conditionalFormatting>
  <conditionalFormatting sqref="D28">
    <cfRule type="expression" dxfId="949" priority="5">
      <formula>OR(C28="",D28&lt;&gt;"")</formula>
    </cfRule>
  </conditionalFormatting>
  <conditionalFormatting sqref="C30:D30">
    <cfRule type="expression" dxfId="948" priority="4">
      <formula>OR(C28="",D28&lt;&gt;"")</formula>
    </cfRule>
  </conditionalFormatting>
  <conditionalFormatting sqref="C31:D31">
    <cfRule type="expression" dxfId="947" priority="3">
      <formula>OR(C28="",D28&lt;&gt;"")</formula>
    </cfRule>
  </conditionalFormatting>
  <conditionalFormatting sqref="C32:D32">
    <cfRule type="expression" dxfId="946" priority="2">
      <formula>OR(C28="",D28&lt;&gt;"")</formula>
    </cfRule>
  </conditionalFormatting>
  <conditionalFormatting sqref="C33:D33">
    <cfRule type="expression" dxfId="945" priority="1">
      <formula>OR(C28="",D28&lt;&gt;"")</formula>
    </cfRule>
  </conditionalFormatting>
  <printOptions horizontalCentered="1"/>
  <pageMargins left="0.5" right="0.5" top="0.25" bottom="0.25" header="0.25" footer="0.25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4">
    <pageSetUpPr fitToPage="1"/>
  </sheetPr>
  <dimension ref="A1:O39"/>
  <sheetViews>
    <sheetView showGridLines="0" workbookViewId="0"/>
  </sheetViews>
  <sheetFormatPr baseColWidth="10" defaultColWidth="9.140625" defaultRowHeight="12.7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>
      <c r="A1" s="1" t="str">
        <f>IF(Janv!A1="","",Janv!A1)</f>
        <v>Programmation Cap Maths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>
      <c r="A2" s="11">
        <f>Fêtes!L12</f>
        <v>42430</v>
      </c>
      <c r="B2" s="10"/>
      <c r="C2" s="9" t="str">
        <f>PROPER(TEXT(A2,"mmmm aaaa"))</f>
        <v>Mars 2016</v>
      </c>
      <c r="D2" s="7"/>
      <c r="E2" s="7"/>
      <c r="F2" s="7"/>
      <c r="G2" s="7"/>
      <c r="H2" s="7"/>
      <c r="I2" s="8"/>
      <c r="J2" s="8"/>
      <c r="K2" s="8"/>
      <c r="L2" s="8"/>
      <c r="M2" s="3"/>
      <c r="N2" s="3"/>
    </row>
    <row r="3" spans="1:15" ht="15.75">
      <c r="A3" s="77" t="s">
        <v>3</v>
      </c>
      <c r="B3" s="77"/>
      <c r="C3" s="82" t="s">
        <v>4</v>
      </c>
      <c r="D3" s="82"/>
      <c r="E3" s="82" t="s">
        <v>5</v>
      </c>
      <c r="F3" s="82"/>
      <c r="G3" s="82" t="s">
        <v>6</v>
      </c>
      <c r="H3" s="82"/>
      <c r="I3" s="82" t="s">
        <v>7</v>
      </c>
      <c r="J3" s="82"/>
      <c r="K3" s="82" t="s">
        <v>8</v>
      </c>
      <c r="L3" s="82"/>
      <c r="M3" s="77" t="s">
        <v>9</v>
      </c>
      <c r="N3" s="77"/>
    </row>
    <row r="4" spans="1:15" ht="18">
      <c r="A4" s="4" t="str">
        <f>IF(TEXT($A$2,"jjjj")=A$3,$A$2,"")</f>
        <v/>
      </c>
      <c r="B4" s="30" t="str">
        <f>IF(A4="","",IFERROR(VLOOKUP(A4,Fêtes!$F$5:$G$30,2,FALSE),""))</f>
        <v/>
      </c>
      <c r="C4" s="5" t="str">
        <f>IF(TEXT($A$2,"jjjj")=C$3,$A$2,IF(A4="","",A4+1))</f>
        <v/>
      </c>
      <c r="D4" s="31" t="str">
        <f>IF(C4="","",IFERROR(VLOOKUP(C4,Fêtes!$F$5:$G$30,2,FALSE),""))</f>
        <v/>
      </c>
      <c r="E4" s="5">
        <f>IF(TEXT($A$2,"jjjj")=E$3,$A$2,IF(C4="","",C4+1))</f>
        <v>42430</v>
      </c>
      <c r="F4" s="31" t="str">
        <f>IF(E4="","",IFERROR(VLOOKUP(E4,Fêtes!$F$5:$G$30,2,FALSE),""))</f>
        <v/>
      </c>
      <c r="G4" s="5">
        <f>IF(TEXT($A$2,"jjjj")=G$3,$A$2,IF(E4="","",E4+1))</f>
        <v>42431</v>
      </c>
      <c r="H4" s="31" t="str">
        <f>IF(G4="","",IFERROR(VLOOKUP(G4,Fêtes!$F$5:$G$30,2,FALSE),""))</f>
        <v/>
      </c>
      <c r="I4" s="5">
        <f>IF(TEXT($A$2,"jjjj")=I$3,$A$2,IF(G4="","",G4+1))</f>
        <v>42432</v>
      </c>
      <c r="J4" s="31" t="str">
        <f>IF(I4="","",IFERROR(VLOOKUP(I4,Fêtes!$F$5:$G$30,2,FALSE),""))</f>
        <v/>
      </c>
      <c r="K4" s="5">
        <f>IF(TEXT($A$2,"jjjj")=K$3,$A$2,IF(I4="","",I4+1))</f>
        <v>42433</v>
      </c>
      <c r="L4" s="31" t="str">
        <f>IF(K4="","",IFERROR(VLOOKUP(K4,Fêtes!$F$5:$G$30,2,FALSE),""))</f>
        <v/>
      </c>
      <c r="M4" s="4">
        <f>IF(TEXT($A$2,"jjjj")=M$3,$A$2,IF(K4="","",K4+1))</f>
        <v>42434</v>
      </c>
      <c r="N4" s="30" t="str">
        <f>IF(M4="","",IFERROR(VLOOKUP(M4,Fêtes!$F$5:$G$30,2,FALSE),""))</f>
        <v/>
      </c>
    </row>
    <row r="5" spans="1:15">
      <c r="A5" s="78"/>
      <c r="B5" s="79"/>
      <c r="C5" s="80"/>
      <c r="D5" s="81"/>
      <c r="E5" s="80"/>
      <c r="F5" s="81"/>
      <c r="G5" s="80"/>
      <c r="H5" s="81"/>
      <c r="I5" s="80"/>
      <c r="J5" s="81"/>
      <c r="K5" s="80"/>
      <c r="L5" s="81"/>
      <c r="M5" s="78"/>
      <c r="N5" s="79"/>
    </row>
    <row r="6" spans="1:15">
      <c r="A6" s="78"/>
      <c r="B6" s="79"/>
      <c r="C6" s="80"/>
      <c r="D6" s="81"/>
      <c r="E6" s="80"/>
      <c r="F6" s="81"/>
      <c r="G6" s="80"/>
      <c r="H6" s="81"/>
      <c r="I6" s="80"/>
      <c r="J6" s="81"/>
      <c r="K6" s="80"/>
      <c r="L6" s="81"/>
      <c r="M6" s="78"/>
      <c r="N6" s="79"/>
    </row>
    <row r="7" spans="1:15">
      <c r="A7" s="78"/>
      <c r="B7" s="79"/>
      <c r="C7" s="80"/>
      <c r="D7" s="81"/>
      <c r="E7" s="80"/>
      <c r="F7" s="81"/>
      <c r="G7" s="80"/>
      <c r="H7" s="81"/>
      <c r="I7" s="80"/>
      <c r="J7" s="81"/>
      <c r="K7" s="80"/>
      <c r="L7" s="81"/>
      <c r="M7" s="78"/>
      <c r="N7" s="79"/>
    </row>
    <row r="8" spans="1:15">
      <c r="A8" s="78"/>
      <c r="B8" s="79"/>
      <c r="C8" s="80"/>
      <c r="D8" s="81"/>
      <c r="E8" s="80"/>
      <c r="F8" s="81"/>
      <c r="G8" s="80"/>
      <c r="H8" s="81"/>
      <c r="I8" s="80"/>
      <c r="J8" s="81"/>
      <c r="K8" s="80"/>
      <c r="L8" s="81"/>
      <c r="M8" s="78"/>
      <c r="N8" s="79"/>
    </row>
    <row r="9" spans="1:15">
      <c r="A9" s="83" t="s">
        <v>0</v>
      </c>
      <c r="B9" s="84"/>
      <c r="C9" s="85"/>
      <c r="D9" s="86"/>
      <c r="E9" s="85" t="s">
        <v>0</v>
      </c>
      <c r="F9" s="86"/>
      <c r="G9" s="85" t="s">
        <v>0</v>
      </c>
      <c r="H9" s="86"/>
      <c r="I9" s="85" t="s">
        <v>0</v>
      </c>
      <c r="J9" s="86"/>
      <c r="K9" s="85" t="s">
        <v>0</v>
      </c>
      <c r="L9" s="86"/>
      <c r="M9" s="83" t="s">
        <v>0</v>
      </c>
      <c r="N9" s="84"/>
    </row>
    <row r="10" spans="1:15" ht="18">
      <c r="A10" s="4">
        <f>M4+1</f>
        <v>42435</v>
      </c>
      <c r="B10" s="30" t="str">
        <f>IF(A10="","",IFERROR(VLOOKUP(A10,Fêtes!$F$5:$G$30,2,FALSE),""))</f>
        <v/>
      </c>
      <c r="C10" s="5">
        <f>A10+1</f>
        <v>42436</v>
      </c>
      <c r="D10" s="31" t="str">
        <f>IF(C10="","",IFERROR(VLOOKUP(C10,Fêtes!$F$5:$G$30,2,FALSE),""))</f>
        <v/>
      </c>
      <c r="E10" s="5">
        <f>C10+1</f>
        <v>42437</v>
      </c>
      <c r="F10" s="31" t="str">
        <f>IF(E10="","",IFERROR(VLOOKUP(E10,Fêtes!$F$5:$G$30,2,FALSE),""))</f>
        <v/>
      </c>
      <c r="G10" s="5">
        <f>E10+1</f>
        <v>42438</v>
      </c>
      <c r="H10" s="31" t="str">
        <f>IF(G10="","",IFERROR(VLOOKUP(G10,Fêtes!$F$5:$G$30,2,FALSE),""))</f>
        <v/>
      </c>
      <c r="I10" s="5">
        <f>G10+1</f>
        <v>42439</v>
      </c>
      <c r="J10" s="31" t="str">
        <f>IF(I10="","",IFERROR(VLOOKUP(I10,Fêtes!$F$5:$G$30,2,FALSE),""))</f>
        <v/>
      </c>
      <c r="K10" s="5">
        <f>I10+1</f>
        <v>42440</v>
      </c>
      <c r="L10" s="31" t="str">
        <f>IF(K10="","",IFERROR(VLOOKUP(K10,Fêtes!$F$5:$G$30,2,FALSE),""))</f>
        <v/>
      </c>
      <c r="M10" s="4">
        <f>K10+1</f>
        <v>42441</v>
      </c>
      <c r="N10" s="30" t="str">
        <f>IF(M10="","",IFERROR(VLOOKUP(M10,Fêtes!$F$5:$G$30,2,FALSE),""))</f>
        <v/>
      </c>
    </row>
    <row r="11" spans="1:15">
      <c r="A11" s="78" t="s">
        <v>0</v>
      </c>
      <c r="B11" s="79"/>
      <c r="C11" s="80"/>
      <c r="D11" s="81"/>
      <c r="E11" s="80"/>
      <c r="F11" s="81"/>
      <c r="G11" s="80"/>
      <c r="H11" s="81"/>
      <c r="I11" s="80"/>
      <c r="J11" s="81"/>
      <c r="K11" s="80"/>
      <c r="L11" s="81"/>
      <c r="M11" s="78" t="s">
        <v>0</v>
      </c>
      <c r="N11" s="79"/>
    </row>
    <row r="12" spans="1:15">
      <c r="A12" s="78" t="s">
        <v>0</v>
      </c>
      <c r="B12" s="79"/>
      <c r="C12" s="80"/>
      <c r="D12" s="81"/>
      <c r="E12" s="80"/>
      <c r="F12" s="81"/>
      <c r="G12" s="80"/>
      <c r="H12" s="81"/>
      <c r="I12" s="80"/>
      <c r="J12" s="81"/>
      <c r="K12" s="80"/>
      <c r="L12" s="81"/>
      <c r="M12" s="78" t="s">
        <v>0</v>
      </c>
      <c r="N12" s="79"/>
    </row>
    <row r="13" spans="1:15">
      <c r="A13" s="78" t="s">
        <v>0</v>
      </c>
      <c r="B13" s="79"/>
      <c r="C13" s="80"/>
      <c r="D13" s="81"/>
      <c r="E13" s="80"/>
      <c r="F13" s="81"/>
      <c r="G13" s="80"/>
      <c r="H13" s="81"/>
      <c r="I13" s="80"/>
      <c r="J13" s="81"/>
      <c r="K13" s="80"/>
      <c r="L13" s="81"/>
      <c r="M13" s="78" t="s">
        <v>0</v>
      </c>
      <c r="N13" s="79"/>
    </row>
    <row r="14" spans="1:15">
      <c r="A14" s="78" t="s">
        <v>0</v>
      </c>
      <c r="B14" s="79"/>
      <c r="C14" s="80"/>
      <c r="D14" s="81"/>
      <c r="E14" s="80"/>
      <c r="F14" s="81"/>
      <c r="G14" s="80"/>
      <c r="H14" s="81"/>
      <c r="I14" s="80"/>
      <c r="J14" s="81"/>
      <c r="K14" s="80"/>
      <c r="L14" s="81"/>
      <c r="M14" s="78" t="s">
        <v>0</v>
      </c>
      <c r="N14" s="79"/>
    </row>
    <row r="15" spans="1:15">
      <c r="A15" s="83" t="s">
        <v>0</v>
      </c>
      <c r="B15" s="84"/>
      <c r="C15" s="85" t="s">
        <v>0</v>
      </c>
      <c r="D15" s="86"/>
      <c r="E15" s="85" t="s">
        <v>0</v>
      </c>
      <c r="F15" s="86"/>
      <c r="G15" s="85"/>
      <c r="H15" s="86"/>
      <c r="I15" s="85" t="s">
        <v>0</v>
      </c>
      <c r="J15" s="86"/>
      <c r="K15" s="85" t="s">
        <v>0</v>
      </c>
      <c r="L15" s="86"/>
      <c r="M15" s="83" t="s">
        <v>0</v>
      </c>
      <c r="N15" s="84"/>
    </row>
    <row r="16" spans="1:15" ht="18">
      <c r="A16" s="4">
        <f>M10+1</f>
        <v>42442</v>
      </c>
      <c r="B16" s="30" t="str">
        <f>IF(A16="","",IFERROR(VLOOKUP(A16,Fêtes!$F$5:$G$30,2,FALSE),""))</f>
        <v/>
      </c>
      <c r="C16" s="5">
        <f>A16+1</f>
        <v>42443</v>
      </c>
      <c r="D16" s="31" t="str">
        <f>IF(C16="","",IFERROR(VLOOKUP(C16,Fêtes!$F$5:$G$30,2,FALSE),""))</f>
        <v/>
      </c>
      <c r="E16" s="5">
        <f>C16+1</f>
        <v>42444</v>
      </c>
      <c r="F16" s="31" t="str">
        <f>IF(E16="","",IFERROR(VLOOKUP(E16,Fêtes!$F$5:$G$30,2,FALSE),""))</f>
        <v/>
      </c>
      <c r="G16" s="5">
        <f>E16+1</f>
        <v>42445</v>
      </c>
      <c r="H16" s="31" t="str">
        <f>IF(G16="","",IFERROR(VLOOKUP(G16,Fêtes!$F$5:$G$30,2,FALSE),""))</f>
        <v/>
      </c>
      <c r="I16" s="5">
        <f>G16+1</f>
        <v>42446</v>
      </c>
      <c r="J16" s="31" t="str">
        <f>IF(I16="","",IFERROR(VLOOKUP(I16,Fêtes!$F$5:$G$30,2,FALSE),""))</f>
        <v/>
      </c>
      <c r="K16" s="5">
        <f>I16+1</f>
        <v>42447</v>
      </c>
      <c r="L16" s="31" t="str">
        <f>IF(K16="","",IFERROR(VLOOKUP(K16,Fêtes!$F$5:$G$30,2,FALSE),""))</f>
        <v/>
      </c>
      <c r="M16" s="4">
        <f>K16+1</f>
        <v>42448</v>
      </c>
      <c r="N16" s="30" t="str">
        <f>IF(M16="","",IFERROR(VLOOKUP(M16,Fêtes!$F$5:$G$30,2,FALSE),""))</f>
        <v/>
      </c>
    </row>
    <row r="17" spans="1:14">
      <c r="A17" s="78" t="s">
        <v>0</v>
      </c>
      <c r="B17" s="79"/>
      <c r="C17" s="80"/>
      <c r="D17" s="81"/>
      <c r="E17" s="80"/>
      <c r="F17" s="81"/>
      <c r="G17" s="80"/>
      <c r="H17" s="81"/>
      <c r="I17" s="80"/>
      <c r="J17" s="81"/>
      <c r="K17" s="80"/>
      <c r="L17" s="81"/>
      <c r="M17" s="78" t="s">
        <v>0</v>
      </c>
      <c r="N17" s="79"/>
    </row>
    <row r="18" spans="1:14">
      <c r="A18" s="78" t="s">
        <v>0</v>
      </c>
      <c r="B18" s="79"/>
      <c r="C18" s="80"/>
      <c r="D18" s="81"/>
      <c r="E18" s="80"/>
      <c r="F18" s="81"/>
      <c r="G18" s="80"/>
      <c r="H18" s="81"/>
      <c r="I18" s="80"/>
      <c r="J18" s="81"/>
      <c r="K18" s="80"/>
      <c r="L18" s="81"/>
      <c r="M18" s="78" t="s">
        <v>0</v>
      </c>
      <c r="N18" s="79"/>
    </row>
    <row r="19" spans="1:14">
      <c r="A19" s="78" t="s">
        <v>0</v>
      </c>
      <c r="B19" s="79"/>
      <c r="C19" s="80"/>
      <c r="D19" s="81"/>
      <c r="E19" s="80"/>
      <c r="F19" s="81"/>
      <c r="G19" s="80"/>
      <c r="H19" s="81"/>
      <c r="I19" s="80"/>
      <c r="J19" s="81"/>
      <c r="K19" s="80"/>
      <c r="L19" s="81"/>
      <c r="M19" s="78" t="s">
        <v>0</v>
      </c>
      <c r="N19" s="79"/>
    </row>
    <row r="20" spans="1:14">
      <c r="A20" s="78" t="s">
        <v>0</v>
      </c>
      <c r="B20" s="79"/>
      <c r="C20" s="80"/>
      <c r="D20" s="81"/>
      <c r="E20" s="80"/>
      <c r="F20" s="81"/>
      <c r="G20" s="80"/>
      <c r="H20" s="81"/>
      <c r="I20" s="80"/>
      <c r="J20" s="81"/>
      <c r="K20" s="80"/>
      <c r="L20" s="81"/>
      <c r="M20" s="78" t="s">
        <v>0</v>
      </c>
      <c r="N20" s="79"/>
    </row>
    <row r="21" spans="1:14">
      <c r="A21" s="83" t="s">
        <v>0</v>
      </c>
      <c r="B21" s="84"/>
      <c r="C21" s="85" t="s">
        <v>0</v>
      </c>
      <c r="D21" s="86"/>
      <c r="E21" s="85" t="s">
        <v>0</v>
      </c>
      <c r="F21" s="86"/>
      <c r="G21" s="85"/>
      <c r="H21" s="86"/>
      <c r="I21" s="85" t="s">
        <v>0</v>
      </c>
      <c r="J21" s="86"/>
      <c r="K21" s="85" t="s">
        <v>0</v>
      </c>
      <c r="L21" s="86"/>
      <c r="M21" s="83" t="s">
        <v>0</v>
      </c>
      <c r="N21" s="84"/>
    </row>
    <row r="22" spans="1:14" ht="18">
      <c r="A22" s="4">
        <f>M16+1</f>
        <v>42449</v>
      </c>
      <c r="B22" s="30" t="str">
        <f>IF(A22="","",IFERROR(VLOOKUP(A22,Fêtes!$F$5:$G$30,2,FALSE),""))</f>
        <v/>
      </c>
      <c r="C22" s="5">
        <f>A22+1</f>
        <v>42450</v>
      </c>
      <c r="D22" s="31" t="str">
        <f>IF(C22="","",IFERROR(VLOOKUP(C22,Fêtes!$F$5:$G$30,2,FALSE),""))</f>
        <v/>
      </c>
      <c r="E22" s="5">
        <f>C22+1</f>
        <v>42451</v>
      </c>
      <c r="F22" s="31" t="str">
        <f>IF(E22="","",IFERROR(VLOOKUP(E22,Fêtes!$F$5:$G$30,2,FALSE),""))</f>
        <v/>
      </c>
      <c r="G22" s="5">
        <f>E22+1</f>
        <v>42452</v>
      </c>
      <c r="H22" s="31" t="str">
        <f>IF(G22="","",IFERROR(VLOOKUP(G22,Fêtes!$F$5:$G$30,2,FALSE),""))</f>
        <v/>
      </c>
      <c r="I22" s="5">
        <f>G22+1</f>
        <v>42453</v>
      </c>
      <c r="J22" s="31" t="str">
        <f>IF(I22="","",IFERROR(VLOOKUP(I22,Fêtes!$F$5:$G$30,2,FALSE),""))</f>
        <v/>
      </c>
      <c r="K22" s="5">
        <f>I22+1</f>
        <v>42454</v>
      </c>
      <c r="L22" s="31" t="str">
        <f>IF(K22="","",IFERROR(VLOOKUP(K22,Fêtes!$F$5:$G$30,2,FALSE),""))</f>
        <v/>
      </c>
      <c r="M22" s="4">
        <f>K22+1</f>
        <v>42455</v>
      </c>
      <c r="N22" s="30" t="str">
        <f>IF(M22="","",IFERROR(VLOOKUP(M22,Fêtes!$F$5:$G$30,2,FALSE),""))</f>
        <v/>
      </c>
    </row>
    <row r="23" spans="1:14">
      <c r="A23" s="78" t="s">
        <v>0</v>
      </c>
      <c r="B23" s="79"/>
      <c r="C23" s="80"/>
      <c r="D23" s="81"/>
      <c r="E23" s="80"/>
      <c r="F23" s="81"/>
      <c r="G23" s="80"/>
      <c r="H23" s="81"/>
      <c r="I23" s="80"/>
      <c r="J23" s="81"/>
      <c r="K23" s="80"/>
      <c r="L23" s="81"/>
      <c r="M23" s="78" t="s">
        <v>0</v>
      </c>
      <c r="N23" s="79"/>
    </row>
    <row r="24" spans="1:14">
      <c r="A24" s="78" t="s">
        <v>0</v>
      </c>
      <c r="B24" s="79"/>
      <c r="C24" s="80"/>
      <c r="D24" s="81"/>
      <c r="E24" s="80"/>
      <c r="F24" s="81"/>
      <c r="G24" s="80"/>
      <c r="H24" s="81"/>
      <c r="I24" s="80"/>
      <c r="J24" s="81"/>
      <c r="K24" s="80"/>
      <c r="L24" s="81"/>
      <c r="M24" s="78" t="s">
        <v>0</v>
      </c>
      <c r="N24" s="79"/>
    </row>
    <row r="25" spans="1:14">
      <c r="A25" s="78" t="s">
        <v>0</v>
      </c>
      <c r="B25" s="79"/>
      <c r="C25" s="80"/>
      <c r="D25" s="81"/>
      <c r="E25" s="80"/>
      <c r="F25" s="81"/>
      <c r="G25" s="80"/>
      <c r="H25" s="81"/>
      <c r="I25" s="80"/>
      <c r="J25" s="81"/>
      <c r="K25" s="80"/>
      <c r="L25" s="81"/>
      <c r="M25" s="78" t="s">
        <v>0</v>
      </c>
      <c r="N25" s="79"/>
    </row>
    <row r="26" spans="1:14">
      <c r="A26" s="78" t="s">
        <v>0</v>
      </c>
      <c r="B26" s="79"/>
      <c r="C26" s="80"/>
      <c r="D26" s="81"/>
      <c r="E26" s="80"/>
      <c r="F26" s="81"/>
      <c r="G26" s="80"/>
      <c r="H26" s="81"/>
      <c r="I26" s="80"/>
      <c r="J26" s="81"/>
      <c r="K26" s="80"/>
      <c r="L26" s="81"/>
      <c r="M26" s="78" t="s">
        <v>0</v>
      </c>
      <c r="N26" s="79"/>
    </row>
    <row r="27" spans="1:14">
      <c r="A27" s="83" t="s">
        <v>0</v>
      </c>
      <c r="B27" s="84"/>
      <c r="C27" s="85" t="s">
        <v>0</v>
      </c>
      <c r="D27" s="86"/>
      <c r="E27" s="85" t="s">
        <v>0</v>
      </c>
      <c r="F27" s="86"/>
      <c r="G27" s="85"/>
      <c r="H27" s="86"/>
      <c r="I27" s="85" t="s">
        <v>0</v>
      </c>
      <c r="J27" s="86"/>
      <c r="K27" s="85" t="s">
        <v>0</v>
      </c>
      <c r="L27" s="86"/>
      <c r="M27" s="83" t="s">
        <v>0</v>
      </c>
      <c r="N27" s="84"/>
    </row>
    <row r="28" spans="1:14" ht="18">
      <c r="A28" s="4">
        <f>IF(M22+1&lt;=EDATE($A$2,1)-1,M22+1,"")</f>
        <v>42456</v>
      </c>
      <c r="B28" s="30" t="str">
        <f>IF(A28="","",IFERROR(VLOOKUP(A28,Fêtes!$F$5:$G$30,2,FALSE),""))</f>
        <v>Pâques</v>
      </c>
      <c r="C28" s="5">
        <f>IF(A28="","",IF(A28+1&lt;=EDATE($A$2,1)-1,A28+1,""))</f>
        <v>42457</v>
      </c>
      <c r="D28" s="31" t="str">
        <f>IF(C28="","",IFERROR(VLOOKUP(C28,Fêtes!$F$5:$G$30,2,FALSE),""))</f>
        <v>L. de Pâques</v>
      </c>
      <c r="E28" s="5">
        <f>IF(C28="","",IF(C28+1&lt;=EDATE($A$2,1)-1,C28+1,""))</f>
        <v>42458</v>
      </c>
      <c r="F28" s="31" t="str">
        <f>IF(E28="","",IFERROR(VLOOKUP(E28,Fêtes!$F$5:$G$30,2,FALSE),""))</f>
        <v/>
      </c>
      <c r="G28" s="5">
        <f>IF(E28="","",IF(E28+1&lt;=EDATE($A$2,1)-1,E28+1,""))</f>
        <v>42459</v>
      </c>
      <c r="H28" s="31" t="str">
        <f>IF(G28="","",IFERROR(VLOOKUP(G28,Fêtes!$F$5:$G$30,2,FALSE),""))</f>
        <v/>
      </c>
      <c r="I28" s="5">
        <f>IF(G28="","",IF(G28+1&lt;=EDATE($A$2,1)-1,G28+1,""))</f>
        <v>42460</v>
      </c>
      <c r="J28" s="31" t="str">
        <f>IF(I28="","",IFERROR(VLOOKUP(I28,Fêtes!$F$5:$G$30,2,FALSE),""))</f>
        <v/>
      </c>
      <c r="K28" s="5" t="str">
        <f>IF(I28="","",IF(I28+1&lt;=EDATE($A$2,1)-1,I28+1,""))</f>
        <v/>
      </c>
      <c r="L28" s="31" t="str">
        <f>IF(K28="","",IFERROR(VLOOKUP(K28,Fêtes!$F$5:$G$30,2,FALSE),""))</f>
        <v/>
      </c>
      <c r="M28" s="4" t="str">
        <f>IF(K28="","",IF(K28+1&lt;=EDATE($A$2,1)-1,K28+1,""))</f>
        <v/>
      </c>
      <c r="N28" s="30" t="str">
        <f>IF(M28="","",IFERROR(VLOOKUP(M28,Fêtes!$F$5:$G$30,2,FALSE),""))</f>
        <v/>
      </c>
    </row>
    <row r="29" spans="1:14">
      <c r="A29" s="78" t="s">
        <v>0</v>
      </c>
      <c r="B29" s="79"/>
      <c r="C29" s="80"/>
      <c r="D29" s="81"/>
      <c r="E29" s="80"/>
      <c r="F29" s="81"/>
      <c r="G29" s="80"/>
      <c r="H29" s="81"/>
      <c r="I29" s="80"/>
      <c r="J29" s="81"/>
      <c r="K29" s="80"/>
      <c r="L29" s="81"/>
      <c r="M29" s="78" t="s">
        <v>0</v>
      </c>
      <c r="N29" s="79"/>
    </row>
    <row r="30" spans="1:14">
      <c r="A30" s="78" t="s">
        <v>0</v>
      </c>
      <c r="B30" s="79"/>
      <c r="C30" s="80"/>
      <c r="D30" s="81"/>
      <c r="E30" s="80"/>
      <c r="F30" s="81"/>
      <c r="G30" s="80"/>
      <c r="H30" s="81"/>
      <c r="I30" s="80"/>
      <c r="J30" s="81"/>
      <c r="K30" s="80"/>
      <c r="L30" s="81"/>
      <c r="M30" s="78" t="s">
        <v>0</v>
      </c>
      <c r="N30" s="79"/>
    </row>
    <row r="31" spans="1:14">
      <c r="A31" s="78" t="s">
        <v>0</v>
      </c>
      <c r="B31" s="79"/>
      <c r="C31" s="80"/>
      <c r="D31" s="81"/>
      <c r="E31" s="80"/>
      <c r="F31" s="81"/>
      <c r="G31" s="80"/>
      <c r="H31" s="81"/>
      <c r="I31" s="80"/>
      <c r="J31" s="81"/>
      <c r="K31" s="80"/>
      <c r="L31" s="81"/>
      <c r="M31" s="78" t="s">
        <v>0</v>
      </c>
      <c r="N31" s="79"/>
    </row>
    <row r="32" spans="1:14">
      <c r="A32" s="78" t="s">
        <v>0</v>
      </c>
      <c r="B32" s="79"/>
      <c r="C32" s="80"/>
      <c r="D32" s="81"/>
      <c r="E32" s="80"/>
      <c r="F32" s="81"/>
      <c r="G32" s="80"/>
      <c r="H32" s="81"/>
      <c r="I32" s="80"/>
      <c r="J32" s="81"/>
      <c r="K32" s="80"/>
      <c r="L32" s="81"/>
      <c r="M32" s="78" t="s">
        <v>0</v>
      </c>
      <c r="N32" s="79"/>
    </row>
    <row r="33" spans="1:14">
      <c r="A33" s="83" t="s">
        <v>0</v>
      </c>
      <c r="B33" s="84"/>
      <c r="C33" s="85" t="s">
        <v>0</v>
      </c>
      <c r="D33" s="86"/>
      <c r="E33" s="85" t="s">
        <v>0</v>
      </c>
      <c r="F33" s="86"/>
      <c r="G33" s="85"/>
      <c r="H33" s="86"/>
      <c r="I33" s="85" t="s">
        <v>0</v>
      </c>
      <c r="J33" s="86"/>
      <c r="K33" s="85" t="s">
        <v>0</v>
      </c>
      <c r="L33" s="86"/>
      <c r="M33" s="83" t="s">
        <v>0</v>
      </c>
      <c r="N33" s="84"/>
    </row>
    <row r="34" spans="1:14" ht="18">
      <c r="A34" s="4" t="str">
        <f>IF(M28="","",IF(M28+1&lt;=EDATE($A$2,1)-1,M28+1,""))</f>
        <v/>
      </c>
      <c r="B34" s="30" t="str">
        <f>IF(A34="","",IFERROR(VLOOKUP(A34,Fêtes!$F$5:$G$30,2,FALSE),""))</f>
        <v/>
      </c>
      <c r="C34" s="5" t="str">
        <f>IF(A34="","",IF(A34+1&lt;=EDATE($A$2,1)-1,A34+1,""))</f>
        <v/>
      </c>
      <c r="D34" s="31" t="str">
        <f>IF(C34="","",IFERROR(VLOOKUP(C34,Fêtes!$F$5:$G$30,2,FALSE),""))</f>
        <v/>
      </c>
      <c r="E34" s="12" t="s">
        <v>1</v>
      </c>
      <c r="F34" s="13"/>
      <c r="G34" s="13"/>
      <c r="H34" s="13"/>
      <c r="I34" s="13"/>
      <c r="J34" s="13"/>
      <c r="K34" s="87"/>
      <c r="L34" s="88"/>
      <c r="M34" s="88"/>
      <c r="N34" s="89"/>
    </row>
    <row r="35" spans="1:14">
      <c r="A35" s="78" t="s">
        <v>0</v>
      </c>
      <c r="B35" s="79"/>
      <c r="C35" s="80"/>
      <c r="D35" s="81"/>
      <c r="E35" s="14"/>
      <c r="F35" s="15"/>
      <c r="G35" s="15"/>
      <c r="H35" s="15"/>
      <c r="I35" s="15"/>
      <c r="J35" s="15"/>
      <c r="K35" s="90"/>
      <c r="L35" s="91"/>
      <c r="M35" s="91"/>
      <c r="N35" s="92"/>
    </row>
    <row r="36" spans="1:14">
      <c r="A36" s="78" t="s">
        <v>0</v>
      </c>
      <c r="B36" s="79"/>
      <c r="C36" s="80"/>
      <c r="D36" s="81"/>
      <c r="E36" s="14"/>
      <c r="F36" s="15"/>
      <c r="G36" s="15"/>
      <c r="H36" s="15"/>
      <c r="I36" s="15"/>
      <c r="J36" s="15"/>
      <c r="K36" s="93"/>
      <c r="L36" s="94"/>
      <c r="M36" s="94"/>
      <c r="N36" s="95"/>
    </row>
    <row r="37" spans="1:14">
      <c r="A37" s="78" t="s">
        <v>0</v>
      </c>
      <c r="B37" s="79"/>
      <c r="C37" s="80"/>
      <c r="D37" s="81"/>
      <c r="E37" s="14"/>
      <c r="F37" s="15"/>
      <c r="G37" s="15"/>
      <c r="H37" s="15"/>
      <c r="I37" s="15"/>
      <c r="J37" s="15"/>
      <c r="K37" s="16"/>
      <c r="L37" s="17"/>
      <c r="M37" s="17"/>
      <c r="N37" s="18"/>
    </row>
    <row r="38" spans="1:14">
      <c r="A38" s="78" t="s">
        <v>0</v>
      </c>
      <c r="B38" s="79"/>
      <c r="C38" s="80"/>
      <c r="D38" s="81"/>
      <c r="E38" s="14"/>
      <c r="F38" s="15"/>
      <c r="G38" s="15"/>
      <c r="H38" s="15"/>
      <c r="I38" s="15"/>
      <c r="J38" s="15"/>
      <c r="K38" s="16"/>
      <c r="L38" s="17"/>
      <c r="M38" s="17"/>
      <c r="N38" s="18"/>
    </row>
    <row r="39" spans="1:14">
      <c r="A39" s="83" t="s">
        <v>0</v>
      </c>
      <c r="B39" s="84"/>
      <c r="C39" s="85" t="s">
        <v>0</v>
      </c>
      <c r="D39" s="86"/>
      <c r="E39" s="19"/>
      <c r="F39" s="20"/>
      <c r="G39" s="20"/>
      <c r="H39" s="20"/>
      <c r="I39" s="96"/>
      <c r="J39" s="96"/>
      <c r="K39" s="97"/>
      <c r="L39" s="98"/>
      <c r="M39" s="98"/>
      <c r="N39" s="99"/>
    </row>
  </sheetData>
  <mergeCells count="198">
    <mergeCell ref="M39:N39"/>
    <mergeCell ref="A37:B37"/>
    <mergeCell ref="C37:D37"/>
    <mergeCell ref="A38:B38"/>
    <mergeCell ref="C38:D38"/>
    <mergeCell ref="A39:B39"/>
    <mergeCell ref="C39:D39"/>
    <mergeCell ref="E32:F32"/>
    <mergeCell ref="G32:H32"/>
    <mergeCell ref="I32:J32"/>
    <mergeCell ref="K32:L32"/>
    <mergeCell ref="I39:J39"/>
    <mergeCell ref="K39:L3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K34:N34"/>
    <mergeCell ref="A35:B35"/>
    <mergeCell ref="C35:D35"/>
    <mergeCell ref="K35:N35"/>
    <mergeCell ref="A36:B36"/>
    <mergeCell ref="C36:D36"/>
    <mergeCell ref="K36:N36"/>
    <mergeCell ref="K31:L31"/>
    <mergeCell ref="M31:N31"/>
    <mergeCell ref="A30:B30"/>
    <mergeCell ref="C30:D30"/>
    <mergeCell ref="E30:F30"/>
    <mergeCell ref="G30:H30"/>
    <mergeCell ref="I30:J30"/>
    <mergeCell ref="K30:L30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K26:L26"/>
    <mergeCell ref="M26:N26"/>
    <mergeCell ref="A25:B25"/>
    <mergeCell ref="C25:D25"/>
    <mergeCell ref="E25:F25"/>
    <mergeCell ref="G25:H25"/>
    <mergeCell ref="I25:J25"/>
    <mergeCell ref="K25:L25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K21:L21"/>
    <mergeCell ref="M21:N21"/>
    <mergeCell ref="A20:B20"/>
    <mergeCell ref="C20:D20"/>
    <mergeCell ref="E20:F20"/>
    <mergeCell ref="G20:H20"/>
    <mergeCell ref="I20:J20"/>
    <mergeCell ref="K20:L20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G9:H9"/>
    <mergeCell ref="K17:L17"/>
    <mergeCell ref="M17:N17"/>
    <mergeCell ref="A15:B15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M15:N15"/>
    <mergeCell ref="A17:B17"/>
    <mergeCell ref="C17:D17"/>
    <mergeCell ref="G17:H17"/>
    <mergeCell ref="I17:J17"/>
    <mergeCell ref="M13:N13"/>
    <mergeCell ref="A14:B14"/>
    <mergeCell ref="C14:D14"/>
    <mergeCell ref="E14:F14"/>
    <mergeCell ref="G14:H14"/>
    <mergeCell ref="I14:J14"/>
    <mergeCell ref="M14:N14"/>
    <mergeCell ref="A13:B13"/>
    <mergeCell ref="C13:D13"/>
    <mergeCell ref="K12:L12"/>
    <mergeCell ref="M12:N12"/>
    <mergeCell ref="A11:B11"/>
    <mergeCell ref="C11:D11"/>
    <mergeCell ref="E11:F11"/>
    <mergeCell ref="G11:H11"/>
    <mergeCell ref="I11:J11"/>
    <mergeCell ref="K11:L11"/>
    <mergeCell ref="K14:L14"/>
    <mergeCell ref="E5:F5"/>
    <mergeCell ref="I5:J5"/>
    <mergeCell ref="E8:F8"/>
    <mergeCell ref="I8:J8"/>
    <mergeCell ref="K8:L8"/>
    <mergeCell ref="M11:N11"/>
    <mergeCell ref="A12:B12"/>
    <mergeCell ref="C12:D12"/>
    <mergeCell ref="E12:F12"/>
    <mergeCell ref="G12:H12"/>
    <mergeCell ref="I12:J12"/>
    <mergeCell ref="M8:N8"/>
    <mergeCell ref="A9:B9"/>
    <mergeCell ref="C9:D9"/>
    <mergeCell ref="E9:F9"/>
    <mergeCell ref="I9:J9"/>
    <mergeCell ref="K9:L9"/>
    <mergeCell ref="M9:N9"/>
    <mergeCell ref="A8:B8"/>
    <mergeCell ref="C8:D8"/>
    <mergeCell ref="K5:L5"/>
    <mergeCell ref="M5:N5"/>
    <mergeCell ref="G7:H7"/>
    <mergeCell ref="G8:H8"/>
    <mergeCell ref="A3:B3"/>
    <mergeCell ref="C3:D3"/>
    <mergeCell ref="E17:F17"/>
    <mergeCell ref="K7:L7"/>
    <mergeCell ref="M7:N7"/>
    <mergeCell ref="A6:B6"/>
    <mergeCell ref="C6:D6"/>
    <mergeCell ref="E6:F6"/>
    <mergeCell ref="I6:J6"/>
    <mergeCell ref="K6:L6"/>
    <mergeCell ref="E3:F3"/>
    <mergeCell ref="G3:H3"/>
    <mergeCell ref="I3:J3"/>
    <mergeCell ref="K3:L3"/>
    <mergeCell ref="M6:N6"/>
    <mergeCell ref="A7:B7"/>
    <mergeCell ref="C7:D7"/>
    <mergeCell ref="E7:F7"/>
    <mergeCell ref="I7:J7"/>
    <mergeCell ref="M3:N3"/>
    <mergeCell ref="A5:B5"/>
    <mergeCell ref="C5:D5"/>
    <mergeCell ref="G5:H5"/>
    <mergeCell ref="G6:H6"/>
  </mergeCells>
  <conditionalFormatting sqref="C5:D5">
    <cfRule type="expression" dxfId="944" priority="189">
      <formula>OR(C4="",D4&lt;&gt;"")</formula>
    </cfRule>
  </conditionalFormatting>
  <conditionalFormatting sqref="C4">
    <cfRule type="expression" dxfId="943" priority="188">
      <formula>OR(C4="",D4&lt;&gt;"")</formula>
    </cfRule>
  </conditionalFormatting>
  <conditionalFormatting sqref="D4">
    <cfRule type="expression" dxfId="942" priority="187">
      <formula>OR(C4="",D4&lt;&gt;"")</formula>
    </cfRule>
  </conditionalFormatting>
  <conditionalFormatting sqref="C6:D6">
    <cfRule type="expression" dxfId="941" priority="186">
      <formula>OR(C4="",D4&lt;&gt;"")</formula>
    </cfRule>
  </conditionalFormatting>
  <conditionalFormatting sqref="C7:D7">
    <cfRule type="expression" dxfId="940" priority="185">
      <formula>OR(C4="",D4&lt;&gt;"")</formula>
    </cfRule>
  </conditionalFormatting>
  <conditionalFormatting sqref="C8:D8">
    <cfRule type="expression" dxfId="939" priority="184">
      <formula>OR(C4="",D4&lt;&gt;"")</formula>
    </cfRule>
  </conditionalFormatting>
  <conditionalFormatting sqref="C9:D9">
    <cfRule type="expression" dxfId="938" priority="183">
      <formula>OR(C4="",D4&lt;&gt;"")</formula>
    </cfRule>
  </conditionalFormatting>
  <conditionalFormatting sqref="C11:D11">
    <cfRule type="expression" dxfId="937" priority="182">
      <formula>OR(C10="",D10&lt;&gt;"")</formula>
    </cfRule>
  </conditionalFormatting>
  <conditionalFormatting sqref="C10">
    <cfRule type="expression" dxfId="936" priority="181">
      <formula>OR(C10="",D10&lt;&gt;"")</formula>
    </cfRule>
  </conditionalFormatting>
  <conditionalFormatting sqref="D10">
    <cfRule type="expression" dxfId="935" priority="180">
      <formula>OR(C10="",D10&lt;&gt;"")</formula>
    </cfRule>
  </conditionalFormatting>
  <conditionalFormatting sqref="C12:D12">
    <cfRule type="expression" dxfId="934" priority="179">
      <formula>OR(C10="",D10&lt;&gt;"")</formula>
    </cfRule>
  </conditionalFormatting>
  <conditionalFormatting sqref="C13:D13">
    <cfRule type="expression" dxfId="933" priority="178">
      <formula>OR(C10="",D10&lt;&gt;"")</formula>
    </cfRule>
  </conditionalFormatting>
  <conditionalFormatting sqref="C14:D14">
    <cfRule type="expression" dxfId="932" priority="177">
      <formula>OR(C10="",D10&lt;&gt;"")</formula>
    </cfRule>
  </conditionalFormatting>
  <conditionalFormatting sqref="C15:D15">
    <cfRule type="expression" dxfId="931" priority="176">
      <formula>OR(C10="",D10&lt;&gt;"")</formula>
    </cfRule>
  </conditionalFormatting>
  <conditionalFormatting sqref="C17:D17">
    <cfRule type="expression" dxfId="930" priority="175">
      <formula>OR(C16="",D16&lt;&gt;"")</formula>
    </cfRule>
  </conditionalFormatting>
  <conditionalFormatting sqref="C16">
    <cfRule type="expression" dxfId="929" priority="174">
      <formula>OR(C16="",D16&lt;&gt;"")</formula>
    </cfRule>
  </conditionalFormatting>
  <conditionalFormatting sqref="D16">
    <cfRule type="expression" dxfId="928" priority="173">
      <formula>OR(C16="",D16&lt;&gt;"")</formula>
    </cfRule>
  </conditionalFormatting>
  <conditionalFormatting sqref="C18:D18">
    <cfRule type="expression" dxfId="927" priority="172">
      <formula>OR(C16="",D16&lt;&gt;"")</formula>
    </cfRule>
  </conditionalFormatting>
  <conditionalFormatting sqref="C19:D19">
    <cfRule type="expression" dxfId="926" priority="171">
      <formula>OR(C16="",D16&lt;&gt;"")</formula>
    </cfRule>
  </conditionalFormatting>
  <conditionalFormatting sqref="C20:D20">
    <cfRule type="expression" dxfId="925" priority="170">
      <formula>OR(C16="",D16&lt;&gt;"")</formula>
    </cfRule>
  </conditionalFormatting>
  <conditionalFormatting sqref="C21:D21">
    <cfRule type="expression" dxfId="924" priority="169">
      <formula>OR(C16="",D16&lt;&gt;"")</formula>
    </cfRule>
  </conditionalFormatting>
  <conditionalFormatting sqref="C23:D23">
    <cfRule type="expression" dxfId="923" priority="168">
      <formula>OR(C22="",D22&lt;&gt;"")</formula>
    </cfRule>
  </conditionalFormatting>
  <conditionalFormatting sqref="C22">
    <cfRule type="expression" dxfId="922" priority="167">
      <formula>OR(C22="",D22&lt;&gt;"")</formula>
    </cfRule>
  </conditionalFormatting>
  <conditionalFormatting sqref="D22">
    <cfRule type="expression" dxfId="921" priority="166">
      <formula>OR(C22="",D22&lt;&gt;"")</formula>
    </cfRule>
  </conditionalFormatting>
  <conditionalFormatting sqref="C24:D24">
    <cfRule type="expression" dxfId="920" priority="165">
      <formula>OR(C22="",D22&lt;&gt;"")</formula>
    </cfRule>
  </conditionalFormatting>
  <conditionalFormatting sqref="C25:D25">
    <cfRule type="expression" dxfId="919" priority="164">
      <formula>OR(C22="",D22&lt;&gt;"")</formula>
    </cfRule>
  </conditionalFormatting>
  <conditionalFormatting sqref="C26:D26">
    <cfRule type="expression" dxfId="918" priority="163">
      <formula>OR(C22="",D22&lt;&gt;"")</formula>
    </cfRule>
  </conditionalFormatting>
  <conditionalFormatting sqref="C27:D27">
    <cfRule type="expression" dxfId="917" priority="162">
      <formula>OR(C22="",D22&lt;&gt;"")</formula>
    </cfRule>
  </conditionalFormatting>
  <conditionalFormatting sqref="C29:D29">
    <cfRule type="expression" dxfId="916" priority="161">
      <formula>OR(C28="",D28&lt;&gt;"")</formula>
    </cfRule>
  </conditionalFormatting>
  <conditionalFormatting sqref="C28">
    <cfRule type="expression" dxfId="915" priority="160">
      <formula>OR(C28="",D28&lt;&gt;"")</formula>
    </cfRule>
  </conditionalFormatting>
  <conditionalFormatting sqref="D28">
    <cfRule type="expression" dxfId="914" priority="159">
      <formula>OR(C28="",D28&lt;&gt;"")</formula>
    </cfRule>
  </conditionalFormatting>
  <conditionalFormatting sqref="C30:D30">
    <cfRule type="expression" dxfId="913" priority="158">
      <formula>OR(C28="",D28&lt;&gt;"")</formula>
    </cfRule>
  </conditionalFormatting>
  <conditionalFormatting sqref="C31:D31">
    <cfRule type="expression" dxfId="912" priority="157">
      <formula>OR(C28="",D28&lt;&gt;"")</formula>
    </cfRule>
  </conditionalFormatting>
  <conditionalFormatting sqref="C32:D32">
    <cfRule type="expression" dxfId="911" priority="156">
      <formula>OR(C28="",D28&lt;&gt;"")</formula>
    </cfRule>
  </conditionalFormatting>
  <conditionalFormatting sqref="C33:D33">
    <cfRule type="expression" dxfId="910" priority="155">
      <formula>OR(C28="",D28&lt;&gt;"")</formula>
    </cfRule>
  </conditionalFormatting>
  <conditionalFormatting sqref="E5:F5">
    <cfRule type="expression" dxfId="909" priority="154">
      <formula>OR(E4="",F4&lt;&gt;"")</formula>
    </cfRule>
  </conditionalFormatting>
  <conditionalFormatting sqref="E4">
    <cfRule type="expression" dxfId="908" priority="153">
      <formula>OR(E4="",F4&lt;&gt;"")</formula>
    </cfRule>
  </conditionalFormatting>
  <conditionalFormatting sqref="F4">
    <cfRule type="expression" dxfId="907" priority="152">
      <formula>OR(E4="",F4&lt;&gt;"")</formula>
    </cfRule>
  </conditionalFormatting>
  <conditionalFormatting sqref="E6:F6">
    <cfRule type="expression" dxfId="906" priority="151">
      <formula>OR(E4="",F4&lt;&gt;"")</formula>
    </cfRule>
  </conditionalFormatting>
  <conditionalFormatting sqref="E7:F7">
    <cfRule type="expression" dxfId="905" priority="150">
      <formula>OR(E4="",F4&lt;&gt;"")</formula>
    </cfRule>
  </conditionalFormatting>
  <conditionalFormatting sqref="E8:F8">
    <cfRule type="expression" dxfId="904" priority="149">
      <formula>OR(E4="",F4&lt;&gt;"")</formula>
    </cfRule>
  </conditionalFormatting>
  <conditionalFormatting sqref="E9:F9">
    <cfRule type="expression" dxfId="903" priority="148">
      <formula>OR(E4="",F4&lt;&gt;"")</formula>
    </cfRule>
  </conditionalFormatting>
  <conditionalFormatting sqref="E11:F11">
    <cfRule type="expression" dxfId="902" priority="147">
      <formula>OR(E10="",F10&lt;&gt;"")</formula>
    </cfRule>
  </conditionalFormatting>
  <conditionalFormatting sqref="E10">
    <cfRule type="expression" dxfId="901" priority="146">
      <formula>OR(E10="",F10&lt;&gt;"")</formula>
    </cfRule>
  </conditionalFormatting>
  <conditionalFormatting sqref="F10">
    <cfRule type="expression" dxfId="900" priority="145">
      <formula>OR(E10="",F10&lt;&gt;"")</formula>
    </cfRule>
  </conditionalFormatting>
  <conditionalFormatting sqref="E12:F12">
    <cfRule type="expression" dxfId="899" priority="144">
      <formula>OR(E10="",F10&lt;&gt;"")</formula>
    </cfRule>
  </conditionalFormatting>
  <conditionalFormatting sqref="E13:F13">
    <cfRule type="expression" dxfId="898" priority="143">
      <formula>OR(E10="",F10&lt;&gt;"")</formula>
    </cfRule>
  </conditionalFormatting>
  <conditionalFormatting sqref="E14:F14">
    <cfRule type="expression" dxfId="897" priority="142">
      <formula>OR(E10="",F10&lt;&gt;"")</formula>
    </cfRule>
  </conditionalFormatting>
  <conditionalFormatting sqref="E15:F15">
    <cfRule type="expression" dxfId="896" priority="141">
      <formula>OR(E10="",F10&lt;&gt;"")</formula>
    </cfRule>
  </conditionalFormatting>
  <conditionalFormatting sqref="E17:F17">
    <cfRule type="expression" dxfId="895" priority="140">
      <formula>OR(E16="",F16&lt;&gt;"")</formula>
    </cfRule>
  </conditionalFormatting>
  <conditionalFormatting sqref="E16">
    <cfRule type="expression" dxfId="894" priority="139">
      <formula>OR(E16="",F16&lt;&gt;"")</formula>
    </cfRule>
  </conditionalFormatting>
  <conditionalFormatting sqref="F16">
    <cfRule type="expression" dxfId="893" priority="138">
      <formula>OR(E16="",F16&lt;&gt;"")</formula>
    </cfRule>
  </conditionalFormatting>
  <conditionalFormatting sqref="E18:F18">
    <cfRule type="expression" dxfId="892" priority="137">
      <formula>OR(E16="",F16&lt;&gt;"")</formula>
    </cfRule>
  </conditionalFormatting>
  <conditionalFormatting sqref="E19:F19">
    <cfRule type="expression" dxfId="891" priority="136">
      <formula>OR(E16="",F16&lt;&gt;"")</formula>
    </cfRule>
  </conditionalFormatting>
  <conditionalFormatting sqref="E20:F20">
    <cfRule type="expression" dxfId="890" priority="135">
      <formula>OR(E16="",F16&lt;&gt;"")</formula>
    </cfRule>
  </conditionalFormatting>
  <conditionalFormatting sqref="E21:F21">
    <cfRule type="expression" dxfId="889" priority="134">
      <formula>OR(E16="",F16&lt;&gt;"")</formula>
    </cfRule>
  </conditionalFormatting>
  <conditionalFormatting sqref="E23:F23">
    <cfRule type="expression" dxfId="888" priority="133">
      <formula>OR(E22="",F22&lt;&gt;"")</formula>
    </cfRule>
  </conditionalFormatting>
  <conditionalFormatting sqref="E22">
    <cfRule type="expression" dxfId="887" priority="132">
      <formula>OR(E22="",F22&lt;&gt;"")</formula>
    </cfRule>
  </conditionalFormatting>
  <conditionalFormatting sqref="F22">
    <cfRule type="expression" dxfId="886" priority="131">
      <formula>OR(E22="",F22&lt;&gt;"")</formula>
    </cfRule>
  </conditionalFormatting>
  <conditionalFormatting sqref="E24:F24">
    <cfRule type="expression" dxfId="885" priority="130">
      <formula>OR(E22="",F22&lt;&gt;"")</formula>
    </cfRule>
  </conditionalFormatting>
  <conditionalFormatting sqref="E25:F25">
    <cfRule type="expression" dxfId="884" priority="129">
      <formula>OR(E22="",F22&lt;&gt;"")</formula>
    </cfRule>
  </conditionalFormatting>
  <conditionalFormatting sqref="E26:F26">
    <cfRule type="expression" dxfId="883" priority="128">
      <formula>OR(E22="",F22&lt;&gt;"")</formula>
    </cfRule>
  </conditionalFormatting>
  <conditionalFormatting sqref="E27:F27">
    <cfRule type="expression" dxfId="882" priority="127">
      <formula>OR(E22="",F22&lt;&gt;"")</formula>
    </cfRule>
  </conditionalFormatting>
  <conditionalFormatting sqref="E29:F29">
    <cfRule type="expression" dxfId="881" priority="126">
      <formula>OR(E28="",F28&lt;&gt;"")</formula>
    </cfRule>
  </conditionalFormatting>
  <conditionalFormatting sqref="E28">
    <cfRule type="expression" dxfId="880" priority="125">
      <formula>OR(E28="",F28&lt;&gt;"")</formula>
    </cfRule>
  </conditionalFormatting>
  <conditionalFormatting sqref="F28">
    <cfRule type="expression" dxfId="879" priority="124">
      <formula>OR(E28="",F28&lt;&gt;"")</formula>
    </cfRule>
  </conditionalFormatting>
  <conditionalFormatting sqref="E30:F30">
    <cfRule type="expression" dxfId="878" priority="123">
      <formula>OR(E28="",F28&lt;&gt;"")</formula>
    </cfRule>
  </conditionalFormatting>
  <conditionalFormatting sqref="E31:F31">
    <cfRule type="expression" dxfId="877" priority="122">
      <formula>OR(E28="",F28&lt;&gt;"")</formula>
    </cfRule>
  </conditionalFormatting>
  <conditionalFormatting sqref="E32:F32">
    <cfRule type="expression" dxfId="876" priority="121">
      <formula>OR(E28="",F28&lt;&gt;"")</formula>
    </cfRule>
  </conditionalFormatting>
  <conditionalFormatting sqref="E33:F33">
    <cfRule type="expression" dxfId="875" priority="120">
      <formula>OR(E28="",F28&lt;&gt;"")</formula>
    </cfRule>
  </conditionalFormatting>
  <conditionalFormatting sqref="G5:H5">
    <cfRule type="expression" dxfId="874" priority="119">
      <formula>OR(G4="",H4&lt;&gt;"")</formula>
    </cfRule>
  </conditionalFormatting>
  <conditionalFormatting sqref="G4">
    <cfRule type="expression" dxfId="873" priority="118">
      <formula>OR(G4="",H4&lt;&gt;"")</formula>
    </cfRule>
  </conditionalFormatting>
  <conditionalFormatting sqref="H4">
    <cfRule type="expression" dxfId="872" priority="117">
      <formula>OR(G4="",H4&lt;&gt;"")</formula>
    </cfRule>
  </conditionalFormatting>
  <conditionalFormatting sqref="G6:H6">
    <cfRule type="expression" dxfId="871" priority="116">
      <formula>OR(G4="",H4&lt;&gt;"")</formula>
    </cfRule>
  </conditionalFormatting>
  <conditionalFormatting sqref="G7:H7">
    <cfRule type="expression" dxfId="870" priority="115">
      <formula>OR(G4="",H4&lt;&gt;"")</formula>
    </cfRule>
  </conditionalFormatting>
  <conditionalFormatting sqref="G8:H8">
    <cfRule type="expression" dxfId="869" priority="114">
      <formula>OR(G4="",H4&lt;&gt;"")</formula>
    </cfRule>
  </conditionalFormatting>
  <conditionalFormatting sqref="G9:H9">
    <cfRule type="expression" dxfId="868" priority="113">
      <formula>OR(G4="",H4&lt;&gt;"")</formula>
    </cfRule>
  </conditionalFormatting>
  <conditionalFormatting sqref="G11:H11">
    <cfRule type="expression" dxfId="867" priority="112">
      <formula>OR(G10="",H10&lt;&gt;"")</formula>
    </cfRule>
  </conditionalFormatting>
  <conditionalFormatting sqref="G10">
    <cfRule type="expression" dxfId="866" priority="111">
      <formula>OR(G10="",H10&lt;&gt;"")</formula>
    </cfRule>
  </conditionalFormatting>
  <conditionalFormatting sqref="H10">
    <cfRule type="expression" dxfId="865" priority="110">
      <formula>OR(G10="",H10&lt;&gt;"")</formula>
    </cfRule>
  </conditionalFormatting>
  <conditionalFormatting sqref="G12:H12">
    <cfRule type="expression" dxfId="864" priority="109">
      <formula>OR(G10="",H10&lt;&gt;"")</formula>
    </cfRule>
  </conditionalFormatting>
  <conditionalFormatting sqref="G13:H13">
    <cfRule type="expression" dxfId="863" priority="108">
      <formula>OR(G10="",H10&lt;&gt;"")</formula>
    </cfRule>
  </conditionalFormatting>
  <conditionalFormatting sqref="G14:H14">
    <cfRule type="expression" dxfId="862" priority="107">
      <formula>OR(G10="",H10&lt;&gt;"")</formula>
    </cfRule>
  </conditionalFormatting>
  <conditionalFormatting sqref="G15:H15">
    <cfRule type="expression" dxfId="861" priority="106">
      <formula>OR(G10="",H10&lt;&gt;"")</formula>
    </cfRule>
  </conditionalFormatting>
  <conditionalFormatting sqref="G17:H17">
    <cfRule type="expression" dxfId="860" priority="105">
      <formula>OR(G16="",H16&lt;&gt;"")</formula>
    </cfRule>
  </conditionalFormatting>
  <conditionalFormatting sqref="G16">
    <cfRule type="expression" dxfId="859" priority="104">
      <formula>OR(G16="",H16&lt;&gt;"")</formula>
    </cfRule>
  </conditionalFormatting>
  <conditionalFormatting sqref="H16">
    <cfRule type="expression" dxfId="858" priority="103">
      <formula>OR(G16="",H16&lt;&gt;"")</formula>
    </cfRule>
  </conditionalFormatting>
  <conditionalFormatting sqref="G18:H18">
    <cfRule type="expression" dxfId="857" priority="102">
      <formula>OR(G16="",H16&lt;&gt;"")</formula>
    </cfRule>
  </conditionalFormatting>
  <conditionalFormatting sqref="G19:H19">
    <cfRule type="expression" dxfId="856" priority="101">
      <formula>OR(G16="",H16&lt;&gt;"")</formula>
    </cfRule>
  </conditionalFormatting>
  <conditionalFormatting sqref="G20:H20">
    <cfRule type="expression" dxfId="855" priority="100">
      <formula>OR(G16="",H16&lt;&gt;"")</formula>
    </cfRule>
  </conditionalFormatting>
  <conditionalFormatting sqref="G21:H21">
    <cfRule type="expression" dxfId="854" priority="99">
      <formula>OR(G16="",H16&lt;&gt;"")</formula>
    </cfRule>
  </conditionalFormatting>
  <conditionalFormatting sqref="G23:H23">
    <cfRule type="expression" dxfId="853" priority="98">
      <formula>OR(G22="",H22&lt;&gt;"")</formula>
    </cfRule>
  </conditionalFormatting>
  <conditionalFormatting sqref="G22">
    <cfRule type="expression" dxfId="852" priority="97">
      <formula>OR(G22="",H22&lt;&gt;"")</formula>
    </cfRule>
  </conditionalFormatting>
  <conditionalFormatting sqref="H22">
    <cfRule type="expression" dxfId="851" priority="96">
      <formula>OR(G22="",H22&lt;&gt;"")</formula>
    </cfRule>
  </conditionalFormatting>
  <conditionalFormatting sqref="G24:H24">
    <cfRule type="expression" dxfId="850" priority="95">
      <formula>OR(G22="",H22&lt;&gt;"")</formula>
    </cfRule>
  </conditionalFormatting>
  <conditionalFormatting sqref="G25:H25">
    <cfRule type="expression" dxfId="849" priority="94">
      <formula>OR(G22="",H22&lt;&gt;"")</formula>
    </cfRule>
  </conditionalFormatting>
  <conditionalFormatting sqref="G26:H26">
    <cfRule type="expression" dxfId="848" priority="93">
      <formula>OR(G22="",H22&lt;&gt;"")</formula>
    </cfRule>
  </conditionalFormatting>
  <conditionalFormatting sqref="G27:H27">
    <cfRule type="expression" dxfId="847" priority="92">
      <formula>OR(G22="",H22&lt;&gt;"")</formula>
    </cfRule>
  </conditionalFormatting>
  <conditionalFormatting sqref="G29:H29">
    <cfRule type="expression" dxfId="846" priority="91">
      <formula>OR(G28="",H28&lt;&gt;"")</formula>
    </cfRule>
  </conditionalFormatting>
  <conditionalFormatting sqref="G28">
    <cfRule type="expression" dxfId="845" priority="90">
      <formula>OR(G28="",H28&lt;&gt;"")</formula>
    </cfRule>
  </conditionalFormatting>
  <conditionalFormatting sqref="H28">
    <cfRule type="expression" dxfId="844" priority="89">
      <formula>OR(G28="",H28&lt;&gt;"")</formula>
    </cfRule>
  </conditionalFormatting>
  <conditionalFormatting sqref="G30:H30">
    <cfRule type="expression" dxfId="843" priority="88">
      <formula>OR(G28="",H28&lt;&gt;"")</formula>
    </cfRule>
  </conditionalFormatting>
  <conditionalFormatting sqref="G31:H31">
    <cfRule type="expression" dxfId="842" priority="87">
      <formula>OR(G28="",H28&lt;&gt;"")</formula>
    </cfRule>
  </conditionalFormatting>
  <conditionalFormatting sqref="G32:H32">
    <cfRule type="expression" dxfId="841" priority="86">
      <formula>OR(G28="",H28&lt;&gt;"")</formula>
    </cfRule>
  </conditionalFormatting>
  <conditionalFormatting sqref="G33:H33">
    <cfRule type="expression" dxfId="840" priority="85">
      <formula>OR(G28="",H28&lt;&gt;"")</formula>
    </cfRule>
  </conditionalFormatting>
  <conditionalFormatting sqref="I5:J5">
    <cfRule type="expression" dxfId="839" priority="84">
      <formula>OR(I4="",J4&lt;&gt;"")</formula>
    </cfRule>
  </conditionalFormatting>
  <conditionalFormatting sqref="I4">
    <cfRule type="expression" dxfId="838" priority="83">
      <formula>OR(I4="",J4&lt;&gt;"")</formula>
    </cfRule>
  </conditionalFormatting>
  <conditionalFormatting sqref="J4">
    <cfRule type="expression" dxfId="837" priority="82">
      <formula>OR(I4="",J4&lt;&gt;"")</formula>
    </cfRule>
  </conditionalFormatting>
  <conditionalFormatting sqref="I6:J6">
    <cfRule type="expression" dxfId="836" priority="81">
      <formula>OR(I4="",J4&lt;&gt;"")</formula>
    </cfRule>
  </conditionalFormatting>
  <conditionalFormatting sqref="I7:J7">
    <cfRule type="expression" dxfId="835" priority="80">
      <formula>OR(I4="",J4&lt;&gt;"")</formula>
    </cfRule>
  </conditionalFormatting>
  <conditionalFormatting sqref="I8:J8">
    <cfRule type="expression" dxfId="834" priority="79">
      <formula>OR(I4="",J4&lt;&gt;"")</formula>
    </cfRule>
  </conditionalFormatting>
  <conditionalFormatting sqref="I9:J9">
    <cfRule type="expression" dxfId="833" priority="78">
      <formula>OR(I4="",J4&lt;&gt;"")</formula>
    </cfRule>
  </conditionalFormatting>
  <conditionalFormatting sqref="I11:J11">
    <cfRule type="expression" dxfId="832" priority="77">
      <formula>OR(I10="",J10&lt;&gt;"")</formula>
    </cfRule>
  </conditionalFormatting>
  <conditionalFormatting sqref="I10">
    <cfRule type="expression" dxfId="831" priority="76">
      <formula>OR(I10="",J10&lt;&gt;"")</formula>
    </cfRule>
  </conditionalFormatting>
  <conditionalFormatting sqref="J10">
    <cfRule type="expression" dxfId="830" priority="75">
      <formula>OR(I10="",J10&lt;&gt;"")</formula>
    </cfRule>
  </conditionalFormatting>
  <conditionalFormatting sqref="I12:J12">
    <cfRule type="expression" dxfId="829" priority="74">
      <formula>OR(I10="",J10&lt;&gt;"")</formula>
    </cfRule>
  </conditionalFormatting>
  <conditionalFormatting sqref="I13:J13">
    <cfRule type="expression" dxfId="828" priority="73">
      <formula>OR(I10="",J10&lt;&gt;"")</formula>
    </cfRule>
  </conditionalFormatting>
  <conditionalFormatting sqref="I14:J14">
    <cfRule type="expression" dxfId="827" priority="72">
      <formula>OR(I10="",J10&lt;&gt;"")</formula>
    </cfRule>
  </conditionalFormatting>
  <conditionalFormatting sqref="I15:J15">
    <cfRule type="expression" dxfId="826" priority="71">
      <formula>OR(I10="",J10&lt;&gt;"")</formula>
    </cfRule>
  </conditionalFormatting>
  <conditionalFormatting sqref="I17:J17">
    <cfRule type="expression" dxfId="825" priority="70">
      <formula>OR(I16="",J16&lt;&gt;"")</formula>
    </cfRule>
  </conditionalFormatting>
  <conditionalFormatting sqref="I16">
    <cfRule type="expression" dxfId="824" priority="69">
      <formula>OR(I16="",J16&lt;&gt;"")</formula>
    </cfRule>
  </conditionalFormatting>
  <conditionalFormatting sqref="J16">
    <cfRule type="expression" dxfId="823" priority="68">
      <formula>OR(I16="",J16&lt;&gt;"")</formula>
    </cfRule>
  </conditionalFormatting>
  <conditionalFormatting sqref="I18:J18">
    <cfRule type="expression" dxfId="822" priority="67">
      <formula>OR(I16="",J16&lt;&gt;"")</formula>
    </cfRule>
  </conditionalFormatting>
  <conditionalFormatting sqref="I19:J19">
    <cfRule type="expression" dxfId="821" priority="66">
      <formula>OR(I16="",J16&lt;&gt;"")</formula>
    </cfRule>
  </conditionalFormatting>
  <conditionalFormatting sqref="I20:J20">
    <cfRule type="expression" dxfId="820" priority="65">
      <formula>OR(I16="",J16&lt;&gt;"")</formula>
    </cfRule>
  </conditionalFormatting>
  <conditionalFormatting sqref="I21:J21">
    <cfRule type="expression" dxfId="819" priority="64">
      <formula>OR(I16="",J16&lt;&gt;"")</formula>
    </cfRule>
  </conditionalFormatting>
  <conditionalFormatting sqref="I23:J23">
    <cfRule type="expression" dxfId="818" priority="63">
      <formula>OR(I22="",J22&lt;&gt;"")</formula>
    </cfRule>
  </conditionalFormatting>
  <conditionalFormatting sqref="I22">
    <cfRule type="expression" dxfId="817" priority="62">
      <formula>OR(I22="",J22&lt;&gt;"")</formula>
    </cfRule>
  </conditionalFormatting>
  <conditionalFormatting sqref="J22">
    <cfRule type="expression" dxfId="816" priority="61">
      <formula>OR(I22="",J22&lt;&gt;"")</formula>
    </cfRule>
  </conditionalFormatting>
  <conditionalFormatting sqref="I24:J24">
    <cfRule type="expression" dxfId="815" priority="60">
      <formula>OR(I22="",J22&lt;&gt;"")</formula>
    </cfRule>
  </conditionalFormatting>
  <conditionalFormatting sqref="I25:J25">
    <cfRule type="expression" dxfId="814" priority="59">
      <formula>OR(I22="",J22&lt;&gt;"")</formula>
    </cfRule>
  </conditionalFormatting>
  <conditionalFormatting sqref="I26:J26">
    <cfRule type="expression" dxfId="813" priority="58">
      <formula>OR(I22="",J22&lt;&gt;"")</formula>
    </cfRule>
  </conditionalFormatting>
  <conditionalFormatting sqref="I27:J27">
    <cfRule type="expression" dxfId="812" priority="57">
      <formula>OR(I22="",J22&lt;&gt;"")</formula>
    </cfRule>
  </conditionalFormatting>
  <conditionalFormatting sqref="I29:J29">
    <cfRule type="expression" dxfId="811" priority="56">
      <formula>OR(I28="",J28&lt;&gt;"")</formula>
    </cfRule>
  </conditionalFormatting>
  <conditionalFormatting sqref="I28">
    <cfRule type="expression" dxfId="810" priority="55">
      <formula>OR(I28="",J28&lt;&gt;"")</formula>
    </cfRule>
  </conditionalFormatting>
  <conditionalFormatting sqref="J28">
    <cfRule type="expression" dxfId="809" priority="54">
      <formula>OR(I28="",J28&lt;&gt;"")</formula>
    </cfRule>
  </conditionalFormatting>
  <conditionalFormatting sqref="I30:J30">
    <cfRule type="expression" dxfId="808" priority="53">
      <formula>OR(I28="",J28&lt;&gt;"")</formula>
    </cfRule>
  </conditionalFormatting>
  <conditionalFormatting sqref="I31:J31">
    <cfRule type="expression" dxfId="807" priority="52">
      <formula>OR(I28="",J28&lt;&gt;"")</formula>
    </cfRule>
  </conditionalFormatting>
  <conditionalFormatting sqref="I32:J32">
    <cfRule type="expression" dxfId="806" priority="51">
      <formula>OR(I28="",J28&lt;&gt;"")</formula>
    </cfRule>
  </conditionalFormatting>
  <conditionalFormatting sqref="I33:J33">
    <cfRule type="expression" dxfId="805" priority="50">
      <formula>OR(I28="",J28&lt;&gt;"")</formula>
    </cfRule>
  </conditionalFormatting>
  <conditionalFormatting sqref="K5:L5">
    <cfRule type="expression" dxfId="804" priority="49">
      <formula>OR(K4="",L4&lt;&gt;"")</formula>
    </cfRule>
  </conditionalFormatting>
  <conditionalFormatting sqref="K4">
    <cfRule type="expression" dxfId="803" priority="48">
      <formula>OR(K4="",L4&lt;&gt;"")</formula>
    </cfRule>
  </conditionalFormatting>
  <conditionalFormatting sqref="L4">
    <cfRule type="expression" dxfId="802" priority="47">
      <formula>OR(K4="",L4&lt;&gt;"")</formula>
    </cfRule>
  </conditionalFormatting>
  <conditionalFormatting sqref="K6:L6">
    <cfRule type="expression" dxfId="801" priority="46">
      <formula>OR(K4="",L4&lt;&gt;"")</formula>
    </cfRule>
  </conditionalFormatting>
  <conditionalFormatting sqref="K7:L7">
    <cfRule type="expression" dxfId="800" priority="45">
      <formula>OR(K4="",L4&lt;&gt;"")</formula>
    </cfRule>
  </conditionalFormatting>
  <conditionalFormatting sqref="K8:L8">
    <cfRule type="expression" dxfId="799" priority="44">
      <formula>OR(K4="",L4&lt;&gt;"")</formula>
    </cfRule>
  </conditionalFormatting>
  <conditionalFormatting sqref="K9:L9">
    <cfRule type="expression" dxfId="798" priority="43">
      <formula>OR(K4="",L4&lt;&gt;"")</formula>
    </cfRule>
  </conditionalFormatting>
  <conditionalFormatting sqref="K11:L11">
    <cfRule type="expression" dxfId="797" priority="42">
      <formula>OR(K10="",L10&lt;&gt;"")</formula>
    </cfRule>
  </conditionalFormatting>
  <conditionalFormatting sqref="K10">
    <cfRule type="expression" dxfId="796" priority="41">
      <formula>OR(K10="",L10&lt;&gt;"")</formula>
    </cfRule>
  </conditionalFormatting>
  <conditionalFormatting sqref="L10">
    <cfRule type="expression" dxfId="795" priority="40">
      <formula>OR(K10="",L10&lt;&gt;"")</formula>
    </cfRule>
  </conditionalFormatting>
  <conditionalFormatting sqref="K12:L12">
    <cfRule type="expression" dxfId="794" priority="39">
      <formula>OR(K10="",L10&lt;&gt;"")</formula>
    </cfRule>
  </conditionalFormatting>
  <conditionalFormatting sqref="K13:L13">
    <cfRule type="expression" dxfId="793" priority="38">
      <formula>OR(K10="",L10&lt;&gt;"")</formula>
    </cfRule>
  </conditionalFormatting>
  <conditionalFormatting sqref="K14:L14">
    <cfRule type="expression" dxfId="792" priority="37">
      <formula>OR(K10="",L10&lt;&gt;"")</formula>
    </cfRule>
  </conditionalFormatting>
  <conditionalFormatting sqref="K15:L15">
    <cfRule type="expression" dxfId="791" priority="36">
      <formula>OR(K10="",L10&lt;&gt;"")</formula>
    </cfRule>
  </conditionalFormatting>
  <conditionalFormatting sqref="K17:L17">
    <cfRule type="expression" dxfId="790" priority="35">
      <formula>OR(K16="",L16&lt;&gt;"")</formula>
    </cfRule>
  </conditionalFormatting>
  <conditionalFormatting sqref="K16">
    <cfRule type="expression" dxfId="789" priority="34">
      <formula>OR(K16="",L16&lt;&gt;"")</formula>
    </cfRule>
  </conditionalFormatting>
  <conditionalFormatting sqref="L16">
    <cfRule type="expression" dxfId="788" priority="33">
      <formula>OR(K16="",L16&lt;&gt;"")</formula>
    </cfRule>
  </conditionalFormatting>
  <conditionalFormatting sqref="K18:L18">
    <cfRule type="expression" dxfId="787" priority="32">
      <formula>OR(K16="",L16&lt;&gt;"")</formula>
    </cfRule>
  </conditionalFormatting>
  <conditionalFormatting sqref="K19:L19">
    <cfRule type="expression" dxfId="786" priority="31">
      <formula>OR(K16="",L16&lt;&gt;"")</formula>
    </cfRule>
  </conditionalFormatting>
  <conditionalFormatting sqref="K20:L20">
    <cfRule type="expression" dxfId="785" priority="30">
      <formula>OR(K16="",L16&lt;&gt;"")</formula>
    </cfRule>
  </conditionalFormatting>
  <conditionalFormatting sqref="K21:L21">
    <cfRule type="expression" dxfId="784" priority="29">
      <formula>OR(K16="",L16&lt;&gt;"")</formula>
    </cfRule>
  </conditionalFormatting>
  <conditionalFormatting sqref="K23:L23">
    <cfRule type="expression" dxfId="783" priority="28">
      <formula>OR(K22="",L22&lt;&gt;"")</formula>
    </cfRule>
  </conditionalFormatting>
  <conditionalFormatting sqref="K22">
    <cfRule type="expression" dxfId="782" priority="27">
      <formula>OR(K22="",L22&lt;&gt;"")</formula>
    </cfRule>
  </conditionalFormatting>
  <conditionalFormatting sqref="L22">
    <cfRule type="expression" dxfId="781" priority="26">
      <formula>OR(K22="",L22&lt;&gt;"")</formula>
    </cfRule>
  </conditionalFormatting>
  <conditionalFormatting sqref="K24:L24">
    <cfRule type="expression" dxfId="780" priority="25">
      <formula>OR(K22="",L22&lt;&gt;"")</formula>
    </cfRule>
  </conditionalFormatting>
  <conditionalFormatting sqref="K25:L25">
    <cfRule type="expression" dxfId="779" priority="24">
      <formula>OR(K22="",L22&lt;&gt;"")</formula>
    </cfRule>
  </conditionalFormatting>
  <conditionalFormatting sqref="K26:L26">
    <cfRule type="expression" dxfId="778" priority="23">
      <formula>OR(K22="",L22&lt;&gt;"")</formula>
    </cfRule>
  </conditionalFormatting>
  <conditionalFormatting sqref="K27:L27">
    <cfRule type="expression" dxfId="777" priority="22">
      <formula>OR(K22="",L22&lt;&gt;"")</formula>
    </cfRule>
  </conditionalFormatting>
  <conditionalFormatting sqref="K29:L29">
    <cfRule type="expression" dxfId="776" priority="21">
      <formula>OR(K28="",L28&lt;&gt;"")</formula>
    </cfRule>
  </conditionalFormatting>
  <conditionalFormatting sqref="K28">
    <cfRule type="expression" dxfId="775" priority="20">
      <formula>OR(K28="",L28&lt;&gt;"")</formula>
    </cfRule>
  </conditionalFormatting>
  <conditionalFormatting sqref="L28">
    <cfRule type="expression" dxfId="774" priority="19">
      <formula>OR(K28="",L28&lt;&gt;"")</formula>
    </cfRule>
  </conditionalFormatting>
  <conditionalFormatting sqref="K30:L30">
    <cfRule type="expression" dxfId="773" priority="18">
      <formula>OR(K28="",L28&lt;&gt;"")</formula>
    </cfRule>
  </conditionalFormatting>
  <conditionalFormatting sqref="K31:L31">
    <cfRule type="expression" dxfId="772" priority="17">
      <formula>OR(K28="",L28&lt;&gt;"")</formula>
    </cfRule>
  </conditionalFormatting>
  <conditionalFormatting sqref="K32:L32">
    <cfRule type="expression" dxfId="771" priority="16">
      <formula>OR(K28="",L28&lt;&gt;"")</formula>
    </cfRule>
  </conditionalFormatting>
  <conditionalFormatting sqref="K33:L33">
    <cfRule type="expression" dxfId="770" priority="15">
      <formula>OR(K28="",L28&lt;&gt;"")</formula>
    </cfRule>
  </conditionalFormatting>
  <conditionalFormatting sqref="C35:D35">
    <cfRule type="expression" dxfId="769" priority="14">
      <formula>OR(C34="",D34&lt;&gt;"")</formula>
    </cfRule>
  </conditionalFormatting>
  <conditionalFormatting sqref="C34">
    <cfRule type="expression" dxfId="768" priority="13">
      <formula>OR(C34="",D34&lt;&gt;"")</formula>
    </cfRule>
  </conditionalFormatting>
  <conditionalFormatting sqref="D34">
    <cfRule type="expression" dxfId="767" priority="12">
      <formula>OR(C34="",D34&lt;&gt;"")</formula>
    </cfRule>
  </conditionalFormatting>
  <conditionalFormatting sqref="C36:D36">
    <cfRule type="expression" dxfId="766" priority="11">
      <formula>OR(C34="",D34&lt;&gt;"")</formula>
    </cfRule>
  </conditionalFormatting>
  <conditionalFormatting sqref="C37:D37">
    <cfRule type="expression" dxfId="765" priority="10">
      <formula>OR(C34="",D34&lt;&gt;"")</formula>
    </cfRule>
  </conditionalFormatting>
  <conditionalFormatting sqref="C38:D38">
    <cfRule type="expression" dxfId="764" priority="9">
      <formula>OR(C34="",D34&lt;&gt;"")</formula>
    </cfRule>
  </conditionalFormatting>
  <conditionalFormatting sqref="C39:D39">
    <cfRule type="expression" dxfId="763" priority="8">
      <formula>OR(C34="",D34&lt;&gt;"")</formula>
    </cfRule>
  </conditionalFormatting>
  <conditionalFormatting sqref="C29:D29">
    <cfRule type="expression" dxfId="762" priority="7">
      <formula>OR(C28="",D28&lt;&gt;"")</formula>
    </cfRule>
  </conditionalFormatting>
  <conditionalFormatting sqref="C28">
    <cfRule type="expression" dxfId="761" priority="6">
      <formula>OR(C28="",D28&lt;&gt;"")</formula>
    </cfRule>
  </conditionalFormatting>
  <conditionalFormatting sqref="D28">
    <cfRule type="expression" dxfId="760" priority="5">
      <formula>OR(C28="",D28&lt;&gt;"")</formula>
    </cfRule>
  </conditionalFormatting>
  <conditionalFormatting sqref="C30:D30">
    <cfRule type="expression" dxfId="759" priority="4">
      <formula>OR(C28="",D28&lt;&gt;"")</formula>
    </cfRule>
  </conditionalFormatting>
  <conditionalFormatting sqref="C31:D31">
    <cfRule type="expression" dxfId="758" priority="3">
      <formula>OR(C28="",D28&lt;&gt;"")</formula>
    </cfRule>
  </conditionalFormatting>
  <conditionalFormatting sqref="C32:D32">
    <cfRule type="expression" dxfId="757" priority="2">
      <formula>OR(C28="",D28&lt;&gt;"")</formula>
    </cfRule>
  </conditionalFormatting>
  <conditionalFormatting sqref="C33:D33">
    <cfRule type="expression" dxfId="756" priority="1">
      <formula>OR(C28="",D28&lt;&gt;"")</formula>
    </cfRule>
  </conditionalFormatting>
  <printOptions horizontalCentered="1"/>
  <pageMargins left="0.5" right="0.5" top="0.25" bottom="0.25" header="0.25" footer="0.25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5">
    <pageSetUpPr fitToPage="1"/>
  </sheetPr>
  <dimension ref="A1:O39"/>
  <sheetViews>
    <sheetView showGridLines="0" workbookViewId="0"/>
  </sheetViews>
  <sheetFormatPr baseColWidth="10" defaultColWidth="9.140625" defaultRowHeight="12.7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>
      <c r="A1" s="1" t="str">
        <f>IF(Janv!A1="","",Janv!A1)</f>
        <v>Programmation Cap Maths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>
      <c r="A2" s="11">
        <f>Fêtes!L13</f>
        <v>42461</v>
      </c>
      <c r="B2" s="10"/>
      <c r="C2" s="9" t="str">
        <f>PROPER(TEXT(A2,"mmmm aaaa"))</f>
        <v>Avril 2016</v>
      </c>
      <c r="D2" s="7"/>
      <c r="E2" s="7"/>
      <c r="F2" s="7"/>
      <c r="G2" s="7"/>
      <c r="H2" s="7"/>
      <c r="I2" s="8"/>
      <c r="J2" s="8"/>
      <c r="K2" s="8"/>
      <c r="L2" s="8"/>
      <c r="M2" s="3"/>
      <c r="N2" s="3"/>
    </row>
    <row r="3" spans="1:15" ht="15.75">
      <c r="A3" s="77" t="s">
        <v>3</v>
      </c>
      <c r="B3" s="77"/>
      <c r="C3" s="82" t="s">
        <v>4</v>
      </c>
      <c r="D3" s="82"/>
      <c r="E3" s="82" t="s">
        <v>5</v>
      </c>
      <c r="F3" s="82"/>
      <c r="G3" s="82" t="s">
        <v>6</v>
      </c>
      <c r="H3" s="82"/>
      <c r="I3" s="82" t="s">
        <v>7</v>
      </c>
      <c r="J3" s="82"/>
      <c r="K3" s="82" t="s">
        <v>8</v>
      </c>
      <c r="L3" s="82"/>
      <c r="M3" s="77" t="s">
        <v>9</v>
      </c>
      <c r="N3" s="77"/>
    </row>
    <row r="4" spans="1:15" ht="18">
      <c r="A4" s="4" t="str">
        <f>IF(TEXT($A$2,"jjjj")=A$3,$A$2,"")</f>
        <v/>
      </c>
      <c r="B4" s="30" t="str">
        <f>IF(A4="","",IFERROR(VLOOKUP(A4,Fêtes!$F$5:$G$30,2,FALSE),""))</f>
        <v/>
      </c>
      <c r="C4" s="5" t="str">
        <f>IF(TEXT($A$2,"jjjj")=C$3,$A$2,IF(A4="","",A4+1))</f>
        <v/>
      </c>
      <c r="D4" s="31" t="str">
        <f>IF(C4="","",IFERROR(VLOOKUP(C4,Fêtes!$F$5:$G$30,2,FALSE),""))</f>
        <v/>
      </c>
      <c r="E4" s="5" t="str">
        <f>IF(TEXT($A$2,"jjjj")=E$3,$A$2,IF(C4="","",C4+1))</f>
        <v/>
      </c>
      <c r="F4" s="31" t="str">
        <f>IF(E4="","",IFERROR(VLOOKUP(E4,Fêtes!$F$5:$G$30,2,FALSE),""))</f>
        <v/>
      </c>
      <c r="G4" s="5" t="str">
        <f>IF(TEXT($A$2,"jjjj")=G$3,$A$2,IF(E4="","",E4+1))</f>
        <v/>
      </c>
      <c r="H4" s="31" t="str">
        <f>IF(G4="","",IFERROR(VLOOKUP(G4,Fêtes!$F$5:$G$30,2,FALSE),""))</f>
        <v/>
      </c>
      <c r="I4" s="5" t="str">
        <f>IF(TEXT($A$2,"jjjj")=I$3,$A$2,IF(G4="","",G4+1))</f>
        <v/>
      </c>
      <c r="J4" s="31" t="str">
        <f>IF(I4="","",IFERROR(VLOOKUP(I4,Fêtes!$F$5:$G$30,2,FALSE),""))</f>
        <v/>
      </c>
      <c r="K4" s="5">
        <f>IF(TEXT($A$2,"jjjj")=K$3,$A$2,IF(I4="","",I4+1))</f>
        <v>42461</v>
      </c>
      <c r="L4" s="31" t="str">
        <f>IF(K4="","",IFERROR(VLOOKUP(K4,Fêtes!$F$5:$G$30,2,FALSE),""))</f>
        <v/>
      </c>
      <c r="M4" s="4">
        <f>IF(TEXT($A$2,"jjjj")=M$3,$A$2,IF(K4="","",K4+1))</f>
        <v>42462</v>
      </c>
      <c r="N4" s="30" t="str">
        <f>IF(M4="","",IFERROR(VLOOKUP(M4,Fêtes!$F$5:$G$30,2,FALSE),""))</f>
        <v/>
      </c>
    </row>
    <row r="5" spans="1:15">
      <c r="A5" s="78"/>
      <c r="B5" s="79"/>
      <c r="C5" s="80"/>
      <c r="D5" s="81"/>
      <c r="E5" s="80"/>
      <c r="F5" s="81"/>
      <c r="G5" s="80"/>
      <c r="H5" s="81"/>
      <c r="I5" s="80"/>
      <c r="J5" s="81"/>
      <c r="K5" s="80"/>
      <c r="L5" s="81"/>
      <c r="M5" s="78"/>
      <c r="N5" s="79"/>
    </row>
    <row r="6" spans="1:15">
      <c r="A6" s="78"/>
      <c r="B6" s="79"/>
      <c r="C6" s="80"/>
      <c r="D6" s="81"/>
      <c r="E6" s="80"/>
      <c r="F6" s="81"/>
      <c r="G6" s="80"/>
      <c r="H6" s="81"/>
      <c r="I6" s="80"/>
      <c r="J6" s="81"/>
      <c r="K6" s="80"/>
      <c r="L6" s="81"/>
      <c r="M6" s="78"/>
      <c r="N6" s="79"/>
    </row>
    <row r="7" spans="1:15">
      <c r="A7" s="78"/>
      <c r="B7" s="79"/>
      <c r="C7" s="80"/>
      <c r="D7" s="81"/>
      <c r="E7" s="80"/>
      <c r="F7" s="81"/>
      <c r="G7" s="80"/>
      <c r="H7" s="81"/>
      <c r="I7" s="80"/>
      <c r="J7" s="81"/>
      <c r="K7" s="80"/>
      <c r="L7" s="81"/>
      <c r="M7" s="78"/>
      <c r="N7" s="79"/>
    </row>
    <row r="8" spans="1:15">
      <c r="A8" s="78"/>
      <c r="B8" s="79"/>
      <c r="C8" s="80"/>
      <c r="D8" s="81"/>
      <c r="E8" s="80"/>
      <c r="F8" s="81"/>
      <c r="G8" s="80"/>
      <c r="H8" s="81"/>
      <c r="I8" s="80"/>
      <c r="J8" s="81"/>
      <c r="K8" s="80"/>
      <c r="L8" s="81"/>
      <c r="M8" s="78"/>
      <c r="N8" s="79"/>
    </row>
    <row r="9" spans="1:15">
      <c r="A9" s="83" t="s">
        <v>0</v>
      </c>
      <c r="B9" s="84"/>
      <c r="C9" s="85"/>
      <c r="D9" s="86"/>
      <c r="E9" s="85" t="s">
        <v>0</v>
      </c>
      <c r="F9" s="86"/>
      <c r="G9" s="85" t="s">
        <v>0</v>
      </c>
      <c r="H9" s="86"/>
      <c r="I9" s="85" t="s">
        <v>0</v>
      </c>
      <c r="J9" s="86"/>
      <c r="K9" s="85" t="s">
        <v>0</v>
      </c>
      <c r="L9" s="86"/>
      <c r="M9" s="83" t="s">
        <v>0</v>
      </c>
      <c r="N9" s="84"/>
    </row>
    <row r="10" spans="1:15" ht="18">
      <c r="A10" s="4">
        <f>M4+1</f>
        <v>42463</v>
      </c>
      <c r="B10" s="30" t="str">
        <f>IF(A10="","",IFERROR(VLOOKUP(A10,Fêtes!$F$5:$G$30,2,FALSE),""))</f>
        <v/>
      </c>
      <c r="C10" s="5">
        <f>A10+1</f>
        <v>42464</v>
      </c>
      <c r="D10" s="31" t="str">
        <f>IF(C10="","",IFERROR(VLOOKUP(C10,Fêtes!$F$5:$G$30,2,FALSE),""))</f>
        <v/>
      </c>
      <c r="E10" s="5">
        <f>C10+1</f>
        <v>42465</v>
      </c>
      <c r="F10" s="31" t="str">
        <f>IF(E10="","",IFERROR(VLOOKUP(E10,Fêtes!$F$5:$G$30,2,FALSE),""))</f>
        <v/>
      </c>
      <c r="G10" s="5">
        <f>E10+1</f>
        <v>42466</v>
      </c>
      <c r="H10" s="31" t="str">
        <f>IF(G10="","",IFERROR(VLOOKUP(G10,Fêtes!$F$5:$G$30,2,FALSE),""))</f>
        <v/>
      </c>
      <c r="I10" s="5">
        <f>G10+1</f>
        <v>42467</v>
      </c>
      <c r="J10" s="31" t="str">
        <f>IF(I10="","",IFERROR(VLOOKUP(I10,Fêtes!$F$5:$G$30,2,FALSE),""))</f>
        <v/>
      </c>
      <c r="K10" s="5">
        <f>I10+1</f>
        <v>42468</v>
      </c>
      <c r="L10" s="31" t="str">
        <f>IF(K10="","",IFERROR(VLOOKUP(K10,Fêtes!$F$5:$G$30,2,FALSE),""))</f>
        <v/>
      </c>
      <c r="M10" s="4">
        <f>K10+1</f>
        <v>42469</v>
      </c>
      <c r="N10" s="30" t="str">
        <f>IF(M10="","",IFERROR(VLOOKUP(M10,Fêtes!$F$5:$G$30,2,FALSE),""))</f>
        <v/>
      </c>
    </row>
    <row r="11" spans="1:15">
      <c r="A11" s="78" t="s">
        <v>0</v>
      </c>
      <c r="B11" s="79"/>
      <c r="C11" s="80"/>
      <c r="D11" s="81"/>
      <c r="E11" s="80"/>
      <c r="F11" s="81"/>
      <c r="G11" s="80"/>
      <c r="H11" s="81"/>
      <c r="I11" s="80"/>
      <c r="J11" s="81"/>
      <c r="K11" s="80"/>
      <c r="L11" s="81"/>
      <c r="M11" s="78" t="s">
        <v>0</v>
      </c>
      <c r="N11" s="79"/>
    </row>
    <row r="12" spans="1:15">
      <c r="A12" s="78" t="s">
        <v>0</v>
      </c>
      <c r="B12" s="79"/>
      <c r="C12" s="80"/>
      <c r="D12" s="81"/>
      <c r="E12" s="80"/>
      <c r="F12" s="81"/>
      <c r="G12" s="80"/>
      <c r="H12" s="81"/>
      <c r="I12" s="80"/>
      <c r="J12" s="81"/>
      <c r="K12" s="80"/>
      <c r="L12" s="81"/>
      <c r="M12" s="78" t="s">
        <v>0</v>
      </c>
      <c r="N12" s="79"/>
    </row>
    <row r="13" spans="1:15">
      <c r="A13" s="78" t="s">
        <v>0</v>
      </c>
      <c r="B13" s="79"/>
      <c r="C13" s="80"/>
      <c r="D13" s="81"/>
      <c r="E13" s="80"/>
      <c r="F13" s="81"/>
      <c r="G13" s="80"/>
      <c r="H13" s="81"/>
      <c r="I13" s="80"/>
      <c r="J13" s="81"/>
      <c r="K13" s="80"/>
      <c r="L13" s="81"/>
      <c r="M13" s="78" t="s">
        <v>0</v>
      </c>
      <c r="N13" s="79"/>
    </row>
    <row r="14" spans="1:15">
      <c r="A14" s="78" t="s">
        <v>0</v>
      </c>
      <c r="B14" s="79"/>
      <c r="C14" s="80"/>
      <c r="D14" s="81"/>
      <c r="E14" s="80"/>
      <c r="F14" s="81"/>
      <c r="G14" s="80"/>
      <c r="H14" s="81"/>
      <c r="I14" s="80"/>
      <c r="J14" s="81"/>
      <c r="K14" s="80"/>
      <c r="L14" s="81"/>
      <c r="M14" s="78" t="s">
        <v>0</v>
      </c>
      <c r="N14" s="79"/>
    </row>
    <row r="15" spans="1:15">
      <c r="A15" s="83" t="s">
        <v>0</v>
      </c>
      <c r="B15" s="84"/>
      <c r="C15" s="85" t="s">
        <v>0</v>
      </c>
      <c r="D15" s="86"/>
      <c r="E15" s="85" t="s">
        <v>0</v>
      </c>
      <c r="F15" s="86"/>
      <c r="G15" s="85"/>
      <c r="H15" s="86"/>
      <c r="I15" s="85" t="s">
        <v>0</v>
      </c>
      <c r="J15" s="86"/>
      <c r="K15" s="85" t="s">
        <v>0</v>
      </c>
      <c r="L15" s="86"/>
      <c r="M15" s="83" t="s">
        <v>0</v>
      </c>
      <c r="N15" s="84"/>
    </row>
    <row r="16" spans="1:15" ht="18">
      <c r="A16" s="4">
        <f>M10+1</f>
        <v>42470</v>
      </c>
      <c r="B16" s="30" t="str">
        <f>IF(A16="","",IFERROR(VLOOKUP(A16,Fêtes!$F$5:$G$30,2,FALSE),""))</f>
        <v/>
      </c>
      <c r="C16" s="5">
        <f>A16+1</f>
        <v>42471</v>
      </c>
      <c r="D16" s="31" t="str">
        <f>IF(C16="","",IFERROR(VLOOKUP(C16,Fêtes!$F$5:$G$30,2,FALSE),""))</f>
        <v/>
      </c>
      <c r="E16" s="5">
        <f>C16+1</f>
        <v>42472</v>
      </c>
      <c r="F16" s="31" t="str">
        <f>IF(E16="","",IFERROR(VLOOKUP(E16,Fêtes!$F$5:$G$30,2,FALSE),""))</f>
        <v/>
      </c>
      <c r="G16" s="5">
        <f>E16+1</f>
        <v>42473</v>
      </c>
      <c r="H16" s="31" t="str">
        <f>IF(G16="","",IFERROR(VLOOKUP(G16,Fêtes!$F$5:$G$30,2,FALSE),""))</f>
        <v/>
      </c>
      <c r="I16" s="5">
        <f>G16+1</f>
        <v>42474</v>
      </c>
      <c r="J16" s="31" t="str">
        <f>IF(I16="","",IFERROR(VLOOKUP(I16,Fêtes!$F$5:$G$30,2,FALSE),""))</f>
        <v/>
      </c>
      <c r="K16" s="5">
        <f>I16+1</f>
        <v>42475</v>
      </c>
      <c r="L16" s="31" t="str">
        <f>IF(K16="","",IFERROR(VLOOKUP(K16,Fêtes!$F$5:$G$30,2,FALSE),""))</f>
        <v/>
      </c>
      <c r="M16" s="4">
        <f>K16+1</f>
        <v>42476</v>
      </c>
      <c r="N16" s="30" t="str">
        <f>IF(M16="","",IFERROR(VLOOKUP(M16,Fêtes!$F$5:$G$30,2,FALSE),""))</f>
        <v/>
      </c>
    </row>
    <row r="17" spans="1:14">
      <c r="A17" s="78" t="s">
        <v>0</v>
      </c>
      <c r="B17" s="79"/>
      <c r="C17" s="80"/>
      <c r="D17" s="81"/>
      <c r="E17" s="80"/>
      <c r="F17" s="81"/>
      <c r="G17" s="80"/>
      <c r="H17" s="81"/>
      <c r="I17" s="80"/>
      <c r="J17" s="81"/>
      <c r="K17" s="80"/>
      <c r="L17" s="81"/>
      <c r="M17" s="78" t="s">
        <v>0</v>
      </c>
      <c r="N17" s="79"/>
    </row>
    <row r="18" spans="1:14">
      <c r="A18" s="78" t="s">
        <v>0</v>
      </c>
      <c r="B18" s="79"/>
      <c r="C18" s="80"/>
      <c r="D18" s="81"/>
      <c r="E18" s="80"/>
      <c r="F18" s="81"/>
      <c r="G18" s="80"/>
      <c r="H18" s="81"/>
      <c r="I18" s="80"/>
      <c r="J18" s="81"/>
      <c r="K18" s="80"/>
      <c r="L18" s="81"/>
      <c r="M18" s="78" t="s">
        <v>0</v>
      </c>
      <c r="N18" s="79"/>
    </row>
    <row r="19" spans="1:14">
      <c r="A19" s="78" t="s">
        <v>0</v>
      </c>
      <c r="B19" s="79"/>
      <c r="C19" s="80"/>
      <c r="D19" s="81"/>
      <c r="E19" s="80"/>
      <c r="F19" s="81"/>
      <c r="G19" s="80"/>
      <c r="H19" s="81"/>
      <c r="I19" s="80"/>
      <c r="J19" s="81"/>
      <c r="K19" s="80"/>
      <c r="L19" s="81"/>
      <c r="M19" s="78" t="s">
        <v>0</v>
      </c>
      <c r="N19" s="79"/>
    </row>
    <row r="20" spans="1:14">
      <c r="A20" s="78" t="s">
        <v>0</v>
      </c>
      <c r="B20" s="79"/>
      <c r="C20" s="80"/>
      <c r="D20" s="81"/>
      <c r="E20" s="80"/>
      <c r="F20" s="81"/>
      <c r="G20" s="80"/>
      <c r="H20" s="81"/>
      <c r="I20" s="80"/>
      <c r="J20" s="81"/>
      <c r="K20" s="80"/>
      <c r="L20" s="81"/>
      <c r="M20" s="78" t="s">
        <v>0</v>
      </c>
      <c r="N20" s="79"/>
    </row>
    <row r="21" spans="1:14">
      <c r="A21" s="83" t="s">
        <v>0</v>
      </c>
      <c r="B21" s="84"/>
      <c r="C21" s="85" t="s">
        <v>0</v>
      </c>
      <c r="D21" s="86"/>
      <c r="E21" s="85" t="s">
        <v>0</v>
      </c>
      <c r="F21" s="86"/>
      <c r="G21" s="85"/>
      <c r="H21" s="86"/>
      <c r="I21" s="85" t="s">
        <v>0</v>
      </c>
      <c r="J21" s="86"/>
      <c r="K21" s="85" t="s">
        <v>0</v>
      </c>
      <c r="L21" s="86"/>
      <c r="M21" s="83" t="s">
        <v>0</v>
      </c>
      <c r="N21" s="84"/>
    </row>
    <row r="22" spans="1:14" ht="18">
      <c r="A22" s="4">
        <f>M16+1</f>
        <v>42477</v>
      </c>
      <c r="B22" s="30" t="str">
        <f>IF(A22="","",IFERROR(VLOOKUP(A22,Fêtes!$F$5:$G$30,2,FALSE),""))</f>
        <v/>
      </c>
      <c r="C22" s="5">
        <f>A22+1</f>
        <v>42478</v>
      </c>
      <c r="D22" s="31" t="str">
        <f>IF(C22="","",IFERROR(VLOOKUP(C22,Fêtes!$F$5:$G$30,2,FALSE),""))</f>
        <v/>
      </c>
      <c r="E22" s="5">
        <f>C22+1</f>
        <v>42479</v>
      </c>
      <c r="F22" s="31" t="str">
        <f>IF(E22="","",IFERROR(VLOOKUP(E22,Fêtes!$F$5:$G$30,2,FALSE),""))</f>
        <v/>
      </c>
      <c r="G22" s="5">
        <f>E22+1</f>
        <v>42480</v>
      </c>
      <c r="H22" s="31" t="str">
        <f>IF(G22="","",IFERROR(VLOOKUP(G22,Fêtes!$F$5:$G$30,2,FALSE),""))</f>
        <v/>
      </c>
      <c r="I22" s="5">
        <f>G22+1</f>
        <v>42481</v>
      </c>
      <c r="J22" s="31" t="str">
        <f>IF(I22="","",IFERROR(VLOOKUP(I22,Fêtes!$F$5:$G$30,2,FALSE),""))</f>
        <v/>
      </c>
      <c r="K22" s="5">
        <f>I22+1</f>
        <v>42482</v>
      </c>
      <c r="L22" s="31" t="str">
        <f>IF(K22="","",IFERROR(VLOOKUP(K22,Fêtes!$F$5:$G$30,2,FALSE),""))</f>
        <v/>
      </c>
      <c r="M22" s="4">
        <f>K22+1</f>
        <v>42483</v>
      </c>
      <c r="N22" s="30" t="str">
        <f>IF(M22="","",IFERROR(VLOOKUP(M22,Fêtes!$F$5:$G$30,2,FALSE),""))</f>
        <v/>
      </c>
    </row>
    <row r="23" spans="1:14">
      <c r="A23" s="78" t="s">
        <v>0</v>
      </c>
      <c r="B23" s="79"/>
      <c r="C23" s="80"/>
      <c r="D23" s="81"/>
      <c r="E23" s="80"/>
      <c r="F23" s="81"/>
      <c r="G23" s="80"/>
      <c r="H23" s="81"/>
      <c r="I23" s="80"/>
      <c r="J23" s="81"/>
      <c r="K23" s="80"/>
      <c r="L23" s="81"/>
      <c r="M23" s="78" t="s">
        <v>0</v>
      </c>
      <c r="N23" s="79"/>
    </row>
    <row r="24" spans="1:14">
      <c r="A24" s="78" t="s">
        <v>0</v>
      </c>
      <c r="B24" s="79"/>
      <c r="C24" s="80"/>
      <c r="D24" s="81"/>
      <c r="E24" s="80"/>
      <c r="F24" s="81"/>
      <c r="G24" s="80"/>
      <c r="H24" s="81"/>
      <c r="I24" s="80"/>
      <c r="J24" s="81"/>
      <c r="K24" s="80"/>
      <c r="L24" s="81"/>
      <c r="M24" s="78" t="s">
        <v>0</v>
      </c>
      <c r="N24" s="79"/>
    </row>
    <row r="25" spans="1:14">
      <c r="A25" s="78" t="s">
        <v>0</v>
      </c>
      <c r="B25" s="79"/>
      <c r="C25" s="80"/>
      <c r="D25" s="81"/>
      <c r="E25" s="80"/>
      <c r="F25" s="81"/>
      <c r="G25" s="80"/>
      <c r="H25" s="81"/>
      <c r="I25" s="80"/>
      <c r="J25" s="81"/>
      <c r="K25" s="80"/>
      <c r="L25" s="81"/>
      <c r="M25" s="78" t="s">
        <v>0</v>
      </c>
      <c r="N25" s="79"/>
    </row>
    <row r="26" spans="1:14">
      <c r="A26" s="78" t="s">
        <v>0</v>
      </c>
      <c r="B26" s="79"/>
      <c r="C26" s="80"/>
      <c r="D26" s="81"/>
      <c r="E26" s="80"/>
      <c r="F26" s="81"/>
      <c r="G26" s="80"/>
      <c r="H26" s="81"/>
      <c r="I26" s="80"/>
      <c r="J26" s="81"/>
      <c r="K26" s="80"/>
      <c r="L26" s="81"/>
      <c r="M26" s="78" t="s">
        <v>0</v>
      </c>
      <c r="N26" s="79"/>
    </row>
    <row r="27" spans="1:14">
      <c r="A27" s="83" t="s">
        <v>0</v>
      </c>
      <c r="B27" s="84"/>
      <c r="C27" s="85" t="s">
        <v>0</v>
      </c>
      <c r="D27" s="86"/>
      <c r="E27" s="85" t="s">
        <v>0</v>
      </c>
      <c r="F27" s="86"/>
      <c r="G27" s="85"/>
      <c r="H27" s="86"/>
      <c r="I27" s="85" t="s">
        <v>0</v>
      </c>
      <c r="J27" s="86"/>
      <c r="K27" s="85" t="s">
        <v>0</v>
      </c>
      <c r="L27" s="86"/>
      <c r="M27" s="83" t="s">
        <v>0</v>
      </c>
      <c r="N27" s="84"/>
    </row>
    <row r="28" spans="1:14" ht="18">
      <c r="A28" s="4">
        <f>IF(M22+1&lt;=EDATE($A$2,1)-1,M22+1,"")</f>
        <v>42484</v>
      </c>
      <c r="B28" s="30" t="str">
        <f>IF(A28="","",IFERROR(VLOOKUP(A28,Fêtes!$F$5:$G$30,2,FALSE),""))</f>
        <v/>
      </c>
      <c r="C28" s="5">
        <f>IF(A28="","",IF(A28+1&lt;=EDATE($A$2,1)-1,A28+1,""))</f>
        <v>42485</v>
      </c>
      <c r="D28" s="31" t="str">
        <f>IF(C28="","",IFERROR(VLOOKUP(C28,Fêtes!$F$5:$G$30,2,FALSE),""))</f>
        <v/>
      </c>
      <c r="E28" s="5">
        <f>IF(C28="","",IF(C28+1&lt;=EDATE($A$2,1)-1,C28+1,""))</f>
        <v>42486</v>
      </c>
      <c r="F28" s="31" t="str">
        <f>IF(E28="","",IFERROR(VLOOKUP(E28,Fêtes!$F$5:$G$30,2,FALSE),""))</f>
        <v/>
      </c>
      <c r="G28" s="5">
        <f>IF(E28="","",IF(E28+1&lt;=EDATE($A$2,1)-1,E28+1,""))</f>
        <v>42487</v>
      </c>
      <c r="H28" s="31" t="str">
        <f>IF(G28="","",IFERROR(VLOOKUP(G28,Fêtes!$F$5:$G$30,2,FALSE),""))</f>
        <v/>
      </c>
      <c r="I28" s="5">
        <f>IF(G28="","",IF(G28+1&lt;=EDATE($A$2,1)-1,G28+1,""))</f>
        <v>42488</v>
      </c>
      <c r="J28" s="31" t="str">
        <f>IF(I28="","",IFERROR(VLOOKUP(I28,Fêtes!$F$5:$G$30,2,FALSE),""))</f>
        <v/>
      </c>
      <c r="K28" s="5">
        <f>IF(I28="","",IF(I28+1&lt;=EDATE($A$2,1)-1,I28+1,""))</f>
        <v>42489</v>
      </c>
      <c r="L28" s="31" t="str">
        <f>IF(K28="","",IFERROR(VLOOKUP(K28,Fêtes!$F$5:$G$30,2,FALSE),""))</f>
        <v/>
      </c>
      <c r="M28" s="4">
        <f>IF(K28="","",IF(K28+1&lt;=EDATE($A$2,1)-1,K28+1,""))</f>
        <v>42490</v>
      </c>
      <c r="N28" s="30" t="str">
        <f>IF(M28="","",IFERROR(VLOOKUP(M28,Fêtes!$F$5:$G$30,2,FALSE),""))</f>
        <v/>
      </c>
    </row>
    <row r="29" spans="1:14">
      <c r="A29" s="78" t="s">
        <v>0</v>
      </c>
      <c r="B29" s="79"/>
      <c r="C29" s="80"/>
      <c r="D29" s="81"/>
      <c r="E29" s="80"/>
      <c r="F29" s="81"/>
      <c r="G29" s="80"/>
      <c r="H29" s="81"/>
      <c r="I29" s="80"/>
      <c r="J29" s="81"/>
      <c r="K29" s="80"/>
      <c r="L29" s="81"/>
      <c r="M29" s="78" t="s">
        <v>0</v>
      </c>
      <c r="N29" s="79"/>
    </row>
    <row r="30" spans="1:14">
      <c r="A30" s="78" t="s">
        <v>0</v>
      </c>
      <c r="B30" s="79"/>
      <c r="C30" s="80"/>
      <c r="D30" s="81"/>
      <c r="E30" s="80"/>
      <c r="F30" s="81"/>
      <c r="G30" s="80"/>
      <c r="H30" s="81"/>
      <c r="I30" s="80"/>
      <c r="J30" s="81"/>
      <c r="K30" s="80"/>
      <c r="L30" s="81"/>
      <c r="M30" s="78" t="s">
        <v>0</v>
      </c>
      <c r="N30" s="79"/>
    </row>
    <row r="31" spans="1:14">
      <c r="A31" s="78" t="s">
        <v>0</v>
      </c>
      <c r="B31" s="79"/>
      <c r="C31" s="80"/>
      <c r="D31" s="81"/>
      <c r="E31" s="80"/>
      <c r="F31" s="81"/>
      <c r="G31" s="80"/>
      <c r="H31" s="81"/>
      <c r="I31" s="80"/>
      <c r="J31" s="81"/>
      <c r="K31" s="80"/>
      <c r="L31" s="81"/>
      <c r="M31" s="78" t="s">
        <v>0</v>
      </c>
      <c r="N31" s="79"/>
    </row>
    <row r="32" spans="1:14">
      <c r="A32" s="78" t="s">
        <v>0</v>
      </c>
      <c r="B32" s="79"/>
      <c r="C32" s="80"/>
      <c r="D32" s="81"/>
      <c r="E32" s="80"/>
      <c r="F32" s="81"/>
      <c r="G32" s="80"/>
      <c r="H32" s="81"/>
      <c r="I32" s="80"/>
      <c r="J32" s="81"/>
      <c r="K32" s="80"/>
      <c r="L32" s="81"/>
      <c r="M32" s="78" t="s">
        <v>0</v>
      </c>
      <c r="N32" s="79"/>
    </row>
    <row r="33" spans="1:14">
      <c r="A33" s="83" t="s">
        <v>0</v>
      </c>
      <c r="B33" s="84"/>
      <c r="C33" s="85" t="s">
        <v>0</v>
      </c>
      <c r="D33" s="86"/>
      <c r="E33" s="85" t="s">
        <v>0</v>
      </c>
      <c r="F33" s="86"/>
      <c r="G33" s="85"/>
      <c r="H33" s="86"/>
      <c r="I33" s="85" t="s">
        <v>0</v>
      </c>
      <c r="J33" s="86"/>
      <c r="K33" s="85" t="s">
        <v>0</v>
      </c>
      <c r="L33" s="86"/>
      <c r="M33" s="83" t="s">
        <v>0</v>
      </c>
      <c r="N33" s="84"/>
    </row>
    <row r="34" spans="1:14" ht="18">
      <c r="A34" s="4" t="str">
        <f>IF(M28="","",IF(M28+1&lt;=EDATE($A$2,1)-1,M28+1,""))</f>
        <v/>
      </c>
      <c r="B34" s="30" t="str">
        <f>IF(A34="","",IFERROR(VLOOKUP(A34,Fêtes!$F$5:$G$30,2,FALSE),""))</f>
        <v/>
      </c>
      <c r="C34" s="5" t="str">
        <f>IF(A34="","",IF(A34+1&lt;=EDATE($A$2,1)-1,A34+1,""))</f>
        <v/>
      </c>
      <c r="D34" s="31" t="str">
        <f>IF(C34="","",IFERROR(VLOOKUP(C34,Fêtes!$F$5:$G$30,2,FALSE),""))</f>
        <v/>
      </c>
      <c r="E34" s="12" t="s">
        <v>1</v>
      </c>
      <c r="F34" s="13"/>
      <c r="G34" s="13"/>
      <c r="H34" s="13"/>
      <c r="I34" s="13"/>
      <c r="J34" s="13"/>
      <c r="K34" s="87"/>
      <c r="L34" s="88"/>
      <c r="M34" s="88"/>
      <c r="N34" s="89"/>
    </row>
    <row r="35" spans="1:14">
      <c r="A35" s="78" t="s">
        <v>0</v>
      </c>
      <c r="B35" s="79"/>
      <c r="C35" s="80"/>
      <c r="D35" s="81"/>
      <c r="E35" s="14"/>
      <c r="F35" s="15"/>
      <c r="G35" s="15"/>
      <c r="H35" s="15"/>
      <c r="I35" s="15"/>
      <c r="J35" s="15"/>
      <c r="K35" s="90"/>
      <c r="L35" s="91"/>
      <c r="M35" s="91"/>
      <c r="N35" s="92"/>
    </row>
    <row r="36" spans="1:14">
      <c r="A36" s="78" t="s">
        <v>0</v>
      </c>
      <c r="B36" s="79"/>
      <c r="C36" s="80"/>
      <c r="D36" s="81"/>
      <c r="E36" s="14"/>
      <c r="F36" s="15"/>
      <c r="G36" s="15"/>
      <c r="H36" s="15"/>
      <c r="I36" s="15"/>
      <c r="J36" s="15"/>
      <c r="K36" s="93"/>
      <c r="L36" s="94"/>
      <c r="M36" s="94"/>
      <c r="N36" s="95"/>
    </row>
    <row r="37" spans="1:14">
      <c r="A37" s="78" t="s">
        <v>0</v>
      </c>
      <c r="B37" s="79"/>
      <c r="C37" s="80"/>
      <c r="D37" s="81"/>
      <c r="E37" s="14"/>
      <c r="F37" s="15"/>
      <c r="G37" s="15"/>
      <c r="H37" s="15"/>
      <c r="I37" s="15"/>
      <c r="J37" s="15"/>
      <c r="K37" s="16"/>
      <c r="L37" s="17"/>
      <c r="M37" s="17"/>
      <c r="N37" s="18"/>
    </row>
    <row r="38" spans="1:14">
      <c r="A38" s="78" t="s">
        <v>0</v>
      </c>
      <c r="B38" s="79"/>
      <c r="C38" s="80"/>
      <c r="D38" s="81"/>
      <c r="E38" s="14"/>
      <c r="F38" s="15"/>
      <c r="G38" s="15"/>
      <c r="H38" s="15"/>
      <c r="I38" s="15"/>
      <c r="J38" s="15"/>
      <c r="K38" s="16"/>
      <c r="L38" s="17"/>
      <c r="M38" s="17"/>
      <c r="N38" s="18"/>
    </row>
    <row r="39" spans="1:14">
      <c r="A39" s="83" t="s">
        <v>0</v>
      </c>
      <c r="B39" s="84"/>
      <c r="C39" s="85" t="s">
        <v>0</v>
      </c>
      <c r="D39" s="86"/>
      <c r="E39" s="19"/>
      <c r="F39" s="20"/>
      <c r="G39" s="20"/>
      <c r="H39" s="20"/>
      <c r="I39" s="96"/>
      <c r="J39" s="96"/>
      <c r="K39" s="97"/>
      <c r="L39" s="98"/>
      <c r="M39" s="98"/>
      <c r="N39" s="99"/>
    </row>
  </sheetData>
  <mergeCells count="198">
    <mergeCell ref="M39:N39"/>
    <mergeCell ref="A37:B37"/>
    <mergeCell ref="C37:D37"/>
    <mergeCell ref="A38:B38"/>
    <mergeCell ref="C38:D38"/>
    <mergeCell ref="A39:B39"/>
    <mergeCell ref="C39:D39"/>
    <mergeCell ref="E32:F32"/>
    <mergeCell ref="I32:J32"/>
    <mergeCell ref="K32:L32"/>
    <mergeCell ref="I39:J39"/>
    <mergeCell ref="K39:L39"/>
    <mergeCell ref="M32:N32"/>
    <mergeCell ref="A33:B33"/>
    <mergeCell ref="C33:D33"/>
    <mergeCell ref="E33:F33"/>
    <mergeCell ref="I33:J33"/>
    <mergeCell ref="K33:L33"/>
    <mergeCell ref="M33:N33"/>
    <mergeCell ref="A32:B32"/>
    <mergeCell ref="C32:D32"/>
    <mergeCell ref="K34:N34"/>
    <mergeCell ref="A35:B35"/>
    <mergeCell ref="C35:D35"/>
    <mergeCell ref="K35:N35"/>
    <mergeCell ref="A36:B36"/>
    <mergeCell ref="C36:D36"/>
    <mergeCell ref="K36:N36"/>
    <mergeCell ref="K31:L31"/>
    <mergeCell ref="M31:N31"/>
    <mergeCell ref="A30:B30"/>
    <mergeCell ref="C30:D30"/>
    <mergeCell ref="E30:F30"/>
    <mergeCell ref="I30:J30"/>
    <mergeCell ref="K30:L30"/>
    <mergeCell ref="G32:H32"/>
    <mergeCell ref="G33:H33"/>
    <mergeCell ref="E27:F27"/>
    <mergeCell ref="G27:H27"/>
    <mergeCell ref="I27:J27"/>
    <mergeCell ref="K27:L27"/>
    <mergeCell ref="M30:N30"/>
    <mergeCell ref="A31:B31"/>
    <mergeCell ref="C31:D31"/>
    <mergeCell ref="E31:F31"/>
    <mergeCell ref="I31:J31"/>
    <mergeCell ref="M27:N27"/>
    <mergeCell ref="A29:B29"/>
    <mergeCell ref="C29:D29"/>
    <mergeCell ref="E29:F29"/>
    <mergeCell ref="I29:J29"/>
    <mergeCell ref="K29:L29"/>
    <mergeCell ref="M29:N29"/>
    <mergeCell ref="A27:B27"/>
    <mergeCell ref="C27:D27"/>
    <mergeCell ref="G29:H29"/>
    <mergeCell ref="G30:H30"/>
    <mergeCell ref="G31:H31"/>
    <mergeCell ref="K26:L26"/>
    <mergeCell ref="M26:N26"/>
    <mergeCell ref="A25:B25"/>
    <mergeCell ref="C25:D25"/>
    <mergeCell ref="E25:F25"/>
    <mergeCell ref="G25:H25"/>
    <mergeCell ref="I25:J25"/>
    <mergeCell ref="K25:L25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K21:L21"/>
    <mergeCell ref="M21:N21"/>
    <mergeCell ref="A20:B20"/>
    <mergeCell ref="C20:D20"/>
    <mergeCell ref="E20:F20"/>
    <mergeCell ref="G20:H20"/>
    <mergeCell ref="I20:J20"/>
    <mergeCell ref="K20:L20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K17:L17"/>
    <mergeCell ref="M17:N17"/>
    <mergeCell ref="A15:B15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M15:N15"/>
    <mergeCell ref="A17:B17"/>
    <mergeCell ref="C17:D17"/>
    <mergeCell ref="E17:F17"/>
    <mergeCell ref="G17:H17"/>
    <mergeCell ref="I17:J17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K12:L12"/>
    <mergeCell ref="M12:N12"/>
    <mergeCell ref="A11:B11"/>
    <mergeCell ref="C11:D11"/>
    <mergeCell ref="E11:F11"/>
    <mergeCell ref="G11:H11"/>
    <mergeCell ref="I11:J11"/>
    <mergeCell ref="K11:L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G5:H5"/>
    <mergeCell ref="I5:J5"/>
    <mergeCell ref="E8:F8"/>
    <mergeCell ref="G8:H8"/>
    <mergeCell ref="I8:J8"/>
    <mergeCell ref="K8:L8"/>
    <mergeCell ref="M11:N11"/>
    <mergeCell ref="K5:L5"/>
    <mergeCell ref="M5:N5"/>
    <mergeCell ref="M8:N8"/>
    <mergeCell ref="A3:B3"/>
    <mergeCell ref="C3:D3"/>
    <mergeCell ref="K7:L7"/>
    <mergeCell ref="M7:N7"/>
    <mergeCell ref="A6:B6"/>
    <mergeCell ref="C6:D6"/>
    <mergeCell ref="E6:F6"/>
    <mergeCell ref="G6:H6"/>
    <mergeCell ref="I6:J6"/>
    <mergeCell ref="K6:L6"/>
    <mergeCell ref="E3:F3"/>
    <mergeCell ref="G3:H3"/>
    <mergeCell ref="I3:J3"/>
    <mergeCell ref="K3:L3"/>
    <mergeCell ref="M6:N6"/>
    <mergeCell ref="A7:B7"/>
    <mergeCell ref="C7:D7"/>
    <mergeCell ref="E7:F7"/>
    <mergeCell ref="G7:H7"/>
    <mergeCell ref="I7:J7"/>
    <mergeCell ref="M3:N3"/>
    <mergeCell ref="A5:B5"/>
    <mergeCell ref="C5:D5"/>
    <mergeCell ref="E5:F5"/>
  </mergeCells>
  <conditionalFormatting sqref="C5:D5">
    <cfRule type="expression" dxfId="755" priority="189">
      <formula>OR(C4="",D4&lt;&gt;"")</formula>
    </cfRule>
  </conditionalFormatting>
  <conditionalFormatting sqref="C4">
    <cfRule type="expression" dxfId="754" priority="188">
      <formula>OR(C4="",D4&lt;&gt;"")</formula>
    </cfRule>
  </conditionalFormatting>
  <conditionalFormatting sqref="D4">
    <cfRule type="expression" dxfId="753" priority="187">
      <formula>OR(C4="",D4&lt;&gt;"")</formula>
    </cfRule>
  </conditionalFormatting>
  <conditionalFormatting sqref="C6:D6">
    <cfRule type="expression" dxfId="752" priority="186">
      <formula>OR(C4="",D4&lt;&gt;"")</formula>
    </cfRule>
  </conditionalFormatting>
  <conditionalFormatting sqref="C7:D7">
    <cfRule type="expression" dxfId="751" priority="185">
      <formula>OR(C4="",D4&lt;&gt;"")</formula>
    </cfRule>
  </conditionalFormatting>
  <conditionalFormatting sqref="C8:D8">
    <cfRule type="expression" dxfId="750" priority="184">
      <formula>OR(C4="",D4&lt;&gt;"")</formula>
    </cfRule>
  </conditionalFormatting>
  <conditionalFormatting sqref="C9:D9">
    <cfRule type="expression" dxfId="749" priority="183">
      <formula>OR(C4="",D4&lt;&gt;"")</formula>
    </cfRule>
  </conditionalFormatting>
  <conditionalFormatting sqref="C11:D11">
    <cfRule type="expression" dxfId="748" priority="182">
      <formula>OR(C10="",D10&lt;&gt;"")</formula>
    </cfRule>
  </conditionalFormatting>
  <conditionalFormatting sqref="C10">
    <cfRule type="expression" dxfId="747" priority="181">
      <formula>OR(C10="",D10&lt;&gt;"")</formula>
    </cfRule>
  </conditionalFormatting>
  <conditionalFormatting sqref="D10">
    <cfRule type="expression" dxfId="746" priority="180">
      <formula>OR(C10="",D10&lt;&gt;"")</formula>
    </cfRule>
  </conditionalFormatting>
  <conditionalFormatting sqref="C12:D12">
    <cfRule type="expression" dxfId="745" priority="179">
      <formula>OR(C10="",D10&lt;&gt;"")</formula>
    </cfRule>
  </conditionalFormatting>
  <conditionalFormatting sqref="C13:D13">
    <cfRule type="expression" dxfId="744" priority="178">
      <formula>OR(C10="",D10&lt;&gt;"")</formula>
    </cfRule>
  </conditionalFormatting>
  <conditionalFormatting sqref="C14:D14">
    <cfRule type="expression" dxfId="743" priority="177">
      <formula>OR(C10="",D10&lt;&gt;"")</formula>
    </cfRule>
  </conditionalFormatting>
  <conditionalFormatting sqref="C15:D15">
    <cfRule type="expression" dxfId="742" priority="176">
      <formula>OR(C10="",D10&lt;&gt;"")</formula>
    </cfRule>
  </conditionalFormatting>
  <conditionalFormatting sqref="C17:D17">
    <cfRule type="expression" dxfId="741" priority="175">
      <formula>OR(C16="",D16&lt;&gt;"")</formula>
    </cfRule>
  </conditionalFormatting>
  <conditionalFormatting sqref="C16">
    <cfRule type="expression" dxfId="740" priority="174">
      <formula>OR(C16="",D16&lt;&gt;"")</formula>
    </cfRule>
  </conditionalFormatting>
  <conditionalFormatting sqref="D16">
    <cfRule type="expression" dxfId="739" priority="173">
      <formula>OR(C16="",D16&lt;&gt;"")</formula>
    </cfRule>
  </conditionalFormatting>
  <conditionalFormatting sqref="C18:D18">
    <cfRule type="expression" dxfId="738" priority="172">
      <formula>OR(C16="",D16&lt;&gt;"")</formula>
    </cfRule>
  </conditionalFormatting>
  <conditionalFormatting sqref="C19:D19">
    <cfRule type="expression" dxfId="737" priority="171">
      <formula>OR(C16="",D16&lt;&gt;"")</formula>
    </cfRule>
  </conditionalFormatting>
  <conditionalFormatting sqref="C20:D20">
    <cfRule type="expression" dxfId="736" priority="170">
      <formula>OR(C16="",D16&lt;&gt;"")</formula>
    </cfRule>
  </conditionalFormatting>
  <conditionalFormatting sqref="C21:D21">
    <cfRule type="expression" dxfId="735" priority="169">
      <formula>OR(C16="",D16&lt;&gt;"")</formula>
    </cfRule>
  </conditionalFormatting>
  <conditionalFormatting sqref="C23:D23">
    <cfRule type="expression" dxfId="734" priority="168">
      <formula>OR(C22="",D22&lt;&gt;"")</formula>
    </cfRule>
  </conditionalFormatting>
  <conditionalFormatting sqref="C22">
    <cfRule type="expression" dxfId="733" priority="167">
      <formula>OR(C22="",D22&lt;&gt;"")</formula>
    </cfRule>
  </conditionalFormatting>
  <conditionalFormatting sqref="D22">
    <cfRule type="expression" dxfId="732" priority="166">
      <formula>OR(C22="",D22&lt;&gt;"")</formula>
    </cfRule>
  </conditionalFormatting>
  <conditionalFormatting sqref="C24:D24">
    <cfRule type="expression" dxfId="731" priority="165">
      <formula>OR(C22="",D22&lt;&gt;"")</formula>
    </cfRule>
  </conditionalFormatting>
  <conditionalFormatting sqref="C25:D25">
    <cfRule type="expression" dxfId="730" priority="164">
      <formula>OR(C22="",D22&lt;&gt;"")</formula>
    </cfRule>
  </conditionalFormatting>
  <conditionalFormatting sqref="C26:D26">
    <cfRule type="expression" dxfId="729" priority="163">
      <formula>OR(C22="",D22&lt;&gt;"")</formula>
    </cfRule>
  </conditionalFormatting>
  <conditionalFormatting sqref="C27:D27">
    <cfRule type="expression" dxfId="728" priority="162">
      <formula>OR(C22="",D22&lt;&gt;"")</formula>
    </cfRule>
  </conditionalFormatting>
  <conditionalFormatting sqref="C29:D29">
    <cfRule type="expression" dxfId="727" priority="161">
      <formula>OR(C28="",D28&lt;&gt;"")</formula>
    </cfRule>
  </conditionalFormatting>
  <conditionalFormatting sqref="C28">
    <cfRule type="expression" dxfId="726" priority="160">
      <formula>OR(C28="",D28&lt;&gt;"")</formula>
    </cfRule>
  </conditionalFormatting>
  <conditionalFormatting sqref="D28">
    <cfRule type="expression" dxfId="725" priority="159">
      <formula>OR(C28="",D28&lt;&gt;"")</formula>
    </cfRule>
  </conditionalFormatting>
  <conditionalFormatting sqref="C30:D30">
    <cfRule type="expression" dxfId="724" priority="158">
      <formula>OR(C28="",D28&lt;&gt;"")</formula>
    </cfRule>
  </conditionalFormatting>
  <conditionalFormatting sqref="C31:D31">
    <cfRule type="expression" dxfId="723" priority="157">
      <formula>OR(C28="",D28&lt;&gt;"")</formula>
    </cfRule>
  </conditionalFormatting>
  <conditionalFormatting sqref="C32:D32">
    <cfRule type="expression" dxfId="722" priority="156">
      <formula>OR(C28="",D28&lt;&gt;"")</formula>
    </cfRule>
  </conditionalFormatting>
  <conditionalFormatting sqref="C33:D33">
    <cfRule type="expression" dxfId="721" priority="155">
      <formula>OR(C28="",D28&lt;&gt;"")</formula>
    </cfRule>
  </conditionalFormatting>
  <conditionalFormatting sqref="E5:F5">
    <cfRule type="expression" dxfId="720" priority="154">
      <formula>OR(E4="",F4&lt;&gt;"")</formula>
    </cfRule>
  </conditionalFormatting>
  <conditionalFormatting sqref="E4">
    <cfRule type="expression" dxfId="719" priority="153">
      <formula>OR(E4="",F4&lt;&gt;"")</formula>
    </cfRule>
  </conditionalFormatting>
  <conditionalFormatting sqref="F4">
    <cfRule type="expression" dxfId="718" priority="152">
      <formula>OR(E4="",F4&lt;&gt;"")</formula>
    </cfRule>
  </conditionalFormatting>
  <conditionalFormatting sqref="E6:F6">
    <cfRule type="expression" dxfId="717" priority="151">
      <formula>OR(E4="",F4&lt;&gt;"")</formula>
    </cfRule>
  </conditionalFormatting>
  <conditionalFormatting sqref="E7:F7">
    <cfRule type="expression" dxfId="716" priority="150">
      <formula>OR(E4="",F4&lt;&gt;"")</formula>
    </cfRule>
  </conditionalFormatting>
  <conditionalFormatting sqref="E8:F8">
    <cfRule type="expression" dxfId="715" priority="149">
      <formula>OR(E4="",F4&lt;&gt;"")</formula>
    </cfRule>
  </conditionalFormatting>
  <conditionalFormatting sqref="E9:F9">
    <cfRule type="expression" dxfId="714" priority="148">
      <formula>OR(E4="",F4&lt;&gt;"")</formula>
    </cfRule>
  </conditionalFormatting>
  <conditionalFormatting sqref="E11:F11">
    <cfRule type="expression" dxfId="713" priority="147">
      <formula>OR(E10="",F10&lt;&gt;"")</formula>
    </cfRule>
  </conditionalFormatting>
  <conditionalFormatting sqref="E10">
    <cfRule type="expression" dxfId="712" priority="146">
      <formula>OR(E10="",F10&lt;&gt;"")</formula>
    </cfRule>
  </conditionalFormatting>
  <conditionalFormatting sqref="F10">
    <cfRule type="expression" dxfId="711" priority="145">
      <formula>OR(E10="",F10&lt;&gt;"")</formula>
    </cfRule>
  </conditionalFormatting>
  <conditionalFormatting sqref="E12:F12">
    <cfRule type="expression" dxfId="710" priority="144">
      <formula>OR(E10="",F10&lt;&gt;"")</formula>
    </cfRule>
  </conditionalFormatting>
  <conditionalFormatting sqref="E13:F13">
    <cfRule type="expression" dxfId="709" priority="143">
      <formula>OR(E10="",F10&lt;&gt;"")</formula>
    </cfRule>
  </conditionalFormatting>
  <conditionalFormatting sqref="E14:F14">
    <cfRule type="expression" dxfId="708" priority="142">
      <formula>OR(E10="",F10&lt;&gt;"")</formula>
    </cfRule>
  </conditionalFormatting>
  <conditionalFormatting sqref="E15:F15">
    <cfRule type="expression" dxfId="707" priority="141">
      <formula>OR(E10="",F10&lt;&gt;"")</formula>
    </cfRule>
  </conditionalFormatting>
  <conditionalFormatting sqref="E17:F17">
    <cfRule type="expression" dxfId="706" priority="140">
      <formula>OR(E16="",F16&lt;&gt;"")</formula>
    </cfRule>
  </conditionalFormatting>
  <conditionalFormatting sqref="E16">
    <cfRule type="expression" dxfId="705" priority="139">
      <formula>OR(E16="",F16&lt;&gt;"")</formula>
    </cfRule>
  </conditionalFormatting>
  <conditionalFormatting sqref="F16">
    <cfRule type="expression" dxfId="704" priority="138">
      <formula>OR(E16="",F16&lt;&gt;"")</formula>
    </cfRule>
  </conditionalFormatting>
  <conditionalFormatting sqref="E18:F18">
    <cfRule type="expression" dxfId="703" priority="137">
      <formula>OR(E16="",F16&lt;&gt;"")</formula>
    </cfRule>
  </conditionalFormatting>
  <conditionalFormatting sqref="E19:F19">
    <cfRule type="expression" dxfId="702" priority="136">
      <formula>OR(E16="",F16&lt;&gt;"")</formula>
    </cfRule>
  </conditionalFormatting>
  <conditionalFormatting sqref="E20:F20">
    <cfRule type="expression" dxfId="701" priority="135">
      <formula>OR(E16="",F16&lt;&gt;"")</formula>
    </cfRule>
  </conditionalFormatting>
  <conditionalFormatting sqref="E21:F21">
    <cfRule type="expression" dxfId="700" priority="134">
      <formula>OR(E16="",F16&lt;&gt;"")</formula>
    </cfRule>
  </conditionalFormatting>
  <conditionalFormatting sqref="E23:F23">
    <cfRule type="expression" dxfId="699" priority="133">
      <formula>OR(E22="",F22&lt;&gt;"")</formula>
    </cfRule>
  </conditionalFormatting>
  <conditionalFormatting sqref="E22">
    <cfRule type="expression" dxfId="698" priority="132">
      <formula>OR(E22="",F22&lt;&gt;"")</formula>
    </cfRule>
  </conditionalFormatting>
  <conditionalFormatting sqref="F22">
    <cfRule type="expression" dxfId="697" priority="131">
      <formula>OR(E22="",F22&lt;&gt;"")</formula>
    </cfRule>
  </conditionalFormatting>
  <conditionalFormatting sqref="E24:F24">
    <cfRule type="expression" dxfId="696" priority="130">
      <formula>OR(E22="",F22&lt;&gt;"")</formula>
    </cfRule>
  </conditionalFormatting>
  <conditionalFormatting sqref="E25:F25">
    <cfRule type="expression" dxfId="695" priority="129">
      <formula>OR(E22="",F22&lt;&gt;"")</formula>
    </cfRule>
  </conditionalFormatting>
  <conditionalFormatting sqref="E26:F26">
    <cfRule type="expression" dxfId="694" priority="128">
      <formula>OR(E22="",F22&lt;&gt;"")</formula>
    </cfRule>
  </conditionalFormatting>
  <conditionalFormatting sqref="E27:F27">
    <cfRule type="expression" dxfId="693" priority="127">
      <formula>OR(E22="",F22&lt;&gt;"")</formula>
    </cfRule>
  </conditionalFormatting>
  <conditionalFormatting sqref="E29:F29">
    <cfRule type="expression" dxfId="692" priority="126">
      <formula>OR(E28="",F28&lt;&gt;"")</formula>
    </cfRule>
  </conditionalFormatting>
  <conditionalFormatting sqref="E28">
    <cfRule type="expression" dxfId="691" priority="125">
      <formula>OR(E28="",F28&lt;&gt;"")</formula>
    </cfRule>
  </conditionalFormatting>
  <conditionalFormatting sqref="F28">
    <cfRule type="expression" dxfId="690" priority="124">
      <formula>OR(E28="",F28&lt;&gt;"")</formula>
    </cfRule>
  </conditionalFormatting>
  <conditionalFormatting sqref="E30:F30">
    <cfRule type="expression" dxfId="689" priority="123">
      <formula>OR(E28="",F28&lt;&gt;"")</formula>
    </cfRule>
  </conditionalFormatting>
  <conditionalFormatting sqref="E31:F31">
    <cfRule type="expression" dxfId="688" priority="122">
      <formula>OR(E28="",F28&lt;&gt;"")</formula>
    </cfRule>
  </conditionalFormatting>
  <conditionalFormatting sqref="E32:F32">
    <cfRule type="expression" dxfId="687" priority="121">
      <formula>OR(E28="",F28&lt;&gt;"")</formula>
    </cfRule>
  </conditionalFormatting>
  <conditionalFormatting sqref="E33:F33">
    <cfRule type="expression" dxfId="686" priority="120">
      <formula>OR(E28="",F28&lt;&gt;"")</formula>
    </cfRule>
  </conditionalFormatting>
  <conditionalFormatting sqref="G5:H5">
    <cfRule type="expression" dxfId="685" priority="119">
      <formula>OR(G4="",H4&lt;&gt;"")</formula>
    </cfRule>
  </conditionalFormatting>
  <conditionalFormatting sqref="G4">
    <cfRule type="expression" dxfId="684" priority="118">
      <formula>OR(G4="",H4&lt;&gt;"")</formula>
    </cfRule>
  </conditionalFormatting>
  <conditionalFormatting sqref="H4">
    <cfRule type="expression" dxfId="683" priority="117">
      <formula>OR(G4="",H4&lt;&gt;"")</formula>
    </cfRule>
  </conditionalFormatting>
  <conditionalFormatting sqref="G6:H6">
    <cfRule type="expression" dxfId="682" priority="116">
      <formula>OR(G4="",H4&lt;&gt;"")</formula>
    </cfRule>
  </conditionalFormatting>
  <conditionalFormatting sqref="G7:H7">
    <cfRule type="expression" dxfId="681" priority="115">
      <formula>OR(G4="",H4&lt;&gt;"")</formula>
    </cfRule>
  </conditionalFormatting>
  <conditionalFormatting sqref="G8:H8">
    <cfRule type="expression" dxfId="680" priority="114">
      <formula>OR(G4="",H4&lt;&gt;"")</formula>
    </cfRule>
  </conditionalFormatting>
  <conditionalFormatting sqref="G9:H9">
    <cfRule type="expression" dxfId="679" priority="113">
      <formula>OR(G4="",H4&lt;&gt;"")</formula>
    </cfRule>
  </conditionalFormatting>
  <conditionalFormatting sqref="G11:H11">
    <cfRule type="expression" dxfId="678" priority="112">
      <formula>OR(G10="",H10&lt;&gt;"")</formula>
    </cfRule>
  </conditionalFormatting>
  <conditionalFormatting sqref="G10">
    <cfRule type="expression" dxfId="677" priority="111">
      <formula>OR(G10="",H10&lt;&gt;"")</formula>
    </cfRule>
  </conditionalFormatting>
  <conditionalFormatting sqref="H10">
    <cfRule type="expression" dxfId="676" priority="110">
      <formula>OR(G10="",H10&lt;&gt;"")</formula>
    </cfRule>
  </conditionalFormatting>
  <conditionalFormatting sqref="G12:H12">
    <cfRule type="expression" dxfId="675" priority="109">
      <formula>OR(G10="",H10&lt;&gt;"")</formula>
    </cfRule>
  </conditionalFormatting>
  <conditionalFormatting sqref="G13:H13">
    <cfRule type="expression" dxfId="674" priority="108">
      <formula>OR(G10="",H10&lt;&gt;"")</formula>
    </cfRule>
  </conditionalFormatting>
  <conditionalFormatting sqref="G14:H14">
    <cfRule type="expression" dxfId="673" priority="107">
      <formula>OR(G10="",H10&lt;&gt;"")</formula>
    </cfRule>
  </conditionalFormatting>
  <conditionalFormatting sqref="G15:H15">
    <cfRule type="expression" dxfId="672" priority="106">
      <formula>OR(G10="",H10&lt;&gt;"")</formula>
    </cfRule>
  </conditionalFormatting>
  <conditionalFormatting sqref="G17:H17">
    <cfRule type="expression" dxfId="671" priority="105">
      <formula>OR(G16="",H16&lt;&gt;"")</formula>
    </cfRule>
  </conditionalFormatting>
  <conditionalFormatting sqref="G16">
    <cfRule type="expression" dxfId="670" priority="104">
      <formula>OR(G16="",H16&lt;&gt;"")</formula>
    </cfRule>
  </conditionalFormatting>
  <conditionalFormatting sqref="H16">
    <cfRule type="expression" dxfId="669" priority="103">
      <formula>OR(G16="",H16&lt;&gt;"")</formula>
    </cfRule>
  </conditionalFormatting>
  <conditionalFormatting sqref="G18:H18">
    <cfRule type="expression" dxfId="668" priority="102">
      <formula>OR(G16="",H16&lt;&gt;"")</formula>
    </cfRule>
  </conditionalFormatting>
  <conditionalFormatting sqref="G19:H19">
    <cfRule type="expression" dxfId="667" priority="101">
      <formula>OR(G16="",H16&lt;&gt;"")</formula>
    </cfRule>
  </conditionalFormatting>
  <conditionalFormatting sqref="G20:H20">
    <cfRule type="expression" dxfId="666" priority="100">
      <formula>OR(G16="",H16&lt;&gt;"")</formula>
    </cfRule>
  </conditionalFormatting>
  <conditionalFormatting sqref="G21:H21">
    <cfRule type="expression" dxfId="665" priority="99">
      <formula>OR(G16="",H16&lt;&gt;"")</formula>
    </cfRule>
  </conditionalFormatting>
  <conditionalFormatting sqref="G23:H23">
    <cfRule type="expression" dxfId="664" priority="98">
      <formula>OR(G22="",H22&lt;&gt;"")</formula>
    </cfRule>
  </conditionalFormatting>
  <conditionalFormatting sqref="G22">
    <cfRule type="expression" dxfId="663" priority="97">
      <formula>OR(G22="",H22&lt;&gt;"")</formula>
    </cfRule>
  </conditionalFormatting>
  <conditionalFormatting sqref="H22">
    <cfRule type="expression" dxfId="662" priority="96">
      <formula>OR(G22="",H22&lt;&gt;"")</formula>
    </cfRule>
  </conditionalFormatting>
  <conditionalFormatting sqref="G24:H24">
    <cfRule type="expression" dxfId="661" priority="95">
      <formula>OR(G22="",H22&lt;&gt;"")</formula>
    </cfRule>
  </conditionalFormatting>
  <conditionalFormatting sqref="G25:H25">
    <cfRule type="expression" dxfId="660" priority="94">
      <formula>OR(G22="",H22&lt;&gt;"")</formula>
    </cfRule>
  </conditionalFormatting>
  <conditionalFormatting sqref="G26:H26">
    <cfRule type="expression" dxfId="659" priority="93">
      <formula>OR(G22="",H22&lt;&gt;"")</formula>
    </cfRule>
  </conditionalFormatting>
  <conditionalFormatting sqref="G27:H27">
    <cfRule type="expression" dxfId="658" priority="92">
      <formula>OR(G22="",H22&lt;&gt;"")</formula>
    </cfRule>
  </conditionalFormatting>
  <conditionalFormatting sqref="G29:H29">
    <cfRule type="expression" dxfId="657" priority="91">
      <formula>OR(G28="",H28&lt;&gt;"")</formula>
    </cfRule>
  </conditionalFormatting>
  <conditionalFormatting sqref="G28">
    <cfRule type="expression" dxfId="656" priority="90">
      <formula>OR(G28="",H28&lt;&gt;"")</formula>
    </cfRule>
  </conditionalFormatting>
  <conditionalFormatting sqref="H28">
    <cfRule type="expression" dxfId="655" priority="89">
      <formula>OR(G28="",H28&lt;&gt;"")</formula>
    </cfRule>
  </conditionalFormatting>
  <conditionalFormatting sqref="G30:H30">
    <cfRule type="expression" dxfId="654" priority="88">
      <formula>OR(G28="",H28&lt;&gt;"")</formula>
    </cfRule>
  </conditionalFormatting>
  <conditionalFormatting sqref="G31:H31">
    <cfRule type="expression" dxfId="653" priority="87">
      <formula>OR(G28="",H28&lt;&gt;"")</formula>
    </cfRule>
  </conditionalFormatting>
  <conditionalFormatting sqref="G32:H32">
    <cfRule type="expression" dxfId="652" priority="86">
      <formula>OR(G28="",H28&lt;&gt;"")</formula>
    </cfRule>
  </conditionalFormatting>
  <conditionalFormatting sqref="G33:H33">
    <cfRule type="expression" dxfId="651" priority="85">
      <formula>OR(G28="",H28&lt;&gt;"")</formula>
    </cfRule>
  </conditionalFormatting>
  <conditionalFormatting sqref="I5:J5">
    <cfRule type="expression" dxfId="650" priority="84">
      <formula>OR(I4="",J4&lt;&gt;"")</formula>
    </cfRule>
  </conditionalFormatting>
  <conditionalFormatting sqref="I4">
    <cfRule type="expression" dxfId="649" priority="83">
      <formula>OR(I4="",J4&lt;&gt;"")</formula>
    </cfRule>
  </conditionalFormatting>
  <conditionalFormatting sqref="J4">
    <cfRule type="expression" dxfId="648" priority="82">
      <formula>OR(I4="",J4&lt;&gt;"")</formula>
    </cfRule>
  </conditionalFormatting>
  <conditionalFormatting sqref="I6:J6">
    <cfRule type="expression" dxfId="647" priority="81">
      <formula>OR(I4="",J4&lt;&gt;"")</formula>
    </cfRule>
  </conditionalFormatting>
  <conditionalFormatting sqref="I7:J7">
    <cfRule type="expression" dxfId="646" priority="80">
      <formula>OR(I4="",J4&lt;&gt;"")</formula>
    </cfRule>
  </conditionalFormatting>
  <conditionalFormatting sqref="I8:J8">
    <cfRule type="expression" dxfId="645" priority="79">
      <formula>OR(I4="",J4&lt;&gt;"")</formula>
    </cfRule>
  </conditionalFormatting>
  <conditionalFormatting sqref="I9:J9">
    <cfRule type="expression" dxfId="644" priority="78">
      <formula>OR(I4="",J4&lt;&gt;"")</formula>
    </cfRule>
  </conditionalFormatting>
  <conditionalFormatting sqref="I11:J11">
    <cfRule type="expression" dxfId="643" priority="77">
      <formula>OR(I10="",J10&lt;&gt;"")</formula>
    </cfRule>
  </conditionalFormatting>
  <conditionalFormatting sqref="I10">
    <cfRule type="expression" dxfId="642" priority="76">
      <formula>OR(I10="",J10&lt;&gt;"")</formula>
    </cfRule>
  </conditionalFormatting>
  <conditionalFormatting sqref="J10">
    <cfRule type="expression" dxfId="641" priority="75">
      <formula>OR(I10="",J10&lt;&gt;"")</formula>
    </cfRule>
  </conditionalFormatting>
  <conditionalFormatting sqref="I12:J12">
    <cfRule type="expression" dxfId="640" priority="74">
      <formula>OR(I10="",J10&lt;&gt;"")</formula>
    </cfRule>
  </conditionalFormatting>
  <conditionalFormatting sqref="I13:J13">
    <cfRule type="expression" dxfId="639" priority="73">
      <formula>OR(I10="",J10&lt;&gt;"")</formula>
    </cfRule>
  </conditionalFormatting>
  <conditionalFormatting sqref="I14:J14">
    <cfRule type="expression" dxfId="638" priority="72">
      <formula>OR(I10="",J10&lt;&gt;"")</formula>
    </cfRule>
  </conditionalFormatting>
  <conditionalFormatting sqref="I15:J15">
    <cfRule type="expression" dxfId="637" priority="71">
      <formula>OR(I10="",J10&lt;&gt;"")</formula>
    </cfRule>
  </conditionalFormatting>
  <conditionalFormatting sqref="I17:J17">
    <cfRule type="expression" dxfId="636" priority="70">
      <formula>OR(I16="",J16&lt;&gt;"")</formula>
    </cfRule>
  </conditionalFormatting>
  <conditionalFormatting sqref="I16">
    <cfRule type="expression" dxfId="635" priority="69">
      <formula>OR(I16="",J16&lt;&gt;"")</formula>
    </cfRule>
  </conditionalFormatting>
  <conditionalFormatting sqref="J16">
    <cfRule type="expression" dxfId="634" priority="68">
      <formula>OR(I16="",J16&lt;&gt;"")</formula>
    </cfRule>
  </conditionalFormatting>
  <conditionalFormatting sqref="I18:J18">
    <cfRule type="expression" dxfId="633" priority="67">
      <formula>OR(I16="",J16&lt;&gt;"")</formula>
    </cfRule>
  </conditionalFormatting>
  <conditionalFormatting sqref="I19:J19">
    <cfRule type="expression" dxfId="632" priority="66">
      <formula>OR(I16="",J16&lt;&gt;"")</formula>
    </cfRule>
  </conditionalFormatting>
  <conditionalFormatting sqref="I20:J20">
    <cfRule type="expression" dxfId="631" priority="65">
      <formula>OR(I16="",J16&lt;&gt;"")</formula>
    </cfRule>
  </conditionalFormatting>
  <conditionalFormatting sqref="I21:J21">
    <cfRule type="expression" dxfId="630" priority="64">
      <formula>OR(I16="",J16&lt;&gt;"")</formula>
    </cfRule>
  </conditionalFormatting>
  <conditionalFormatting sqref="I23:J23">
    <cfRule type="expression" dxfId="629" priority="63">
      <formula>OR(I22="",J22&lt;&gt;"")</formula>
    </cfRule>
  </conditionalFormatting>
  <conditionalFormatting sqref="I22">
    <cfRule type="expression" dxfId="628" priority="62">
      <formula>OR(I22="",J22&lt;&gt;"")</formula>
    </cfRule>
  </conditionalFormatting>
  <conditionalFormatting sqref="J22">
    <cfRule type="expression" dxfId="627" priority="61">
      <formula>OR(I22="",J22&lt;&gt;"")</formula>
    </cfRule>
  </conditionalFormatting>
  <conditionalFormatting sqref="I24:J24">
    <cfRule type="expression" dxfId="626" priority="60">
      <formula>OR(I22="",J22&lt;&gt;"")</formula>
    </cfRule>
  </conditionalFormatting>
  <conditionalFormatting sqref="I25:J25">
    <cfRule type="expression" dxfId="625" priority="59">
      <formula>OR(I22="",J22&lt;&gt;"")</formula>
    </cfRule>
  </conditionalFormatting>
  <conditionalFormatting sqref="I26:J26">
    <cfRule type="expression" dxfId="624" priority="58">
      <formula>OR(I22="",J22&lt;&gt;"")</formula>
    </cfRule>
  </conditionalFormatting>
  <conditionalFormatting sqref="I27:J27">
    <cfRule type="expression" dxfId="623" priority="57">
      <formula>OR(I22="",J22&lt;&gt;"")</formula>
    </cfRule>
  </conditionalFormatting>
  <conditionalFormatting sqref="I29:J29">
    <cfRule type="expression" dxfId="622" priority="56">
      <formula>OR(I28="",J28&lt;&gt;"")</formula>
    </cfRule>
  </conditionalFormatting>
  <conditionalFormatting sqref="I28">
    <cfRule type="expression" dxfId="621" priority="55">
      <formula>OR(I28="",J28&lt;&gt;"")</formula>
    </cfRule>
  </conditionalFormatting>
  <conditionalFormatting sqref="J28">
    <cfRule type="expression" dxfId="620" priority="54">
      <formula>OR(I28="",J28&lt;&gt;"")</formula>
    </cfRule>
  </conditionalFormatting>
  <conditionalFormatting sqref="I30:J30">
    <cfRule type="expression" dxfId="619" priority="53">
      <formula>OR(I28="",J28&lt;&gt;"")</formula>
    </cfRule>
  </conditionalFormatting>
  <conditionalFormatting sqref="I31:J31">
    <cfRule type="expression" dxfId="618" priority="52">
      <formula>OR(I28="",J28&lt;&gt;"")</formula>
    </cfRule>
  </conditionalFormatting>
  <conditionalFormatting sqref="I32:J32">
    <cfRule type="expression" dxfId="617" priority="51">
      <formula>OR(I28="",J28&lt;&gt;"")</formula>
    </cfRule>
  </conditionalFormatting>
  <conditionalFormatting sqref="I33:J33">
    <cfRule type="expression" dxfId="616" priority="50">
      <formula>OR(I28="",J28&lt;&gt;"")</formula>
    </cfRule>
  </conditionalFormatting>
  <conditionalFormatting sqref="K5:L5">
    <cfRule type="expression" dxfId="615" priority="49">
      <formula>OR(K4="",L4&lt;&gt;"")</formula>
    </cfRule>
  </conditionalFormatting>
  <conditionalFormatting sqref="K4">
    <cfRule type="expression" dxfId="614" priority="48">
      <formula>OR(K4="",L4&lt;&gt;"")</formula>
    </cfRule>
  </conditionalFormatting>
  <conditionalFormatting sqref="L4">
    <cfRule type="expression" dxfId="613" priority="47">
      <formula>OR(K4="",L4&lt;&gt;"")</formula>
    </cfRule>
  </conditionalFormatting>
  <conditionalFormatting sqref="K6:L6">
    <cfRule type="expression" dxfId="612" priority="46">
      <formula>OR(K4="",L4&lt;&gt;"")</formula>
    </cfRule>
  </conditionalFormatting>
  <conditionalFormatting sqref="K7:L7">
    <cfRule type="expression" dxfId="611" priority="45">
      <formula>OR(K4="",L4&lt;&gt;"")</formula>
    </cfRule>
  </conditionalFormatting>
  <conditionalFormatting sqref="K8:L8">
    <cfRule type="expression" dxfId="610" priority="44">
      <formula>OR(K4="",L4&lt;&gt;"")</formula>
    </cfRule>
  </conditionalFormatting>
  <conditionalFormatting sqref="K9:L9">
    <cfRule type="expression" dxfId="609" priority="43">
      <formula>OR(K4="",L4&lt;&gt;"")</formula>
    </cfRule>
  </conditionalFormatting>
  <conditionalFormatting sqref="K11:L11">
    <cfRule type="expression" dxfId="608" priority="42">
      <formula>OR(K10="",L10&lt;&gt;"")</formula>
    </cfRule>
  </conditionalFormatting>
  <conditionalFormatting sqref="K10">
    <cfRule type="expression" dxfId="607" priority="41">
      <formula>OR(K10="",L10&lt;&gt;"")</formula>
    </cfRule>
  </conditionalFormatting>
  <conditionalFormatting sqref="L10">
    <cfRule type="expression" dxfId="606" priority="40">
      <formula>OR(K10="",L10&lt;&gt;"")</formula>
    </cfRule>
  </conditionalFormatting>
  <conditionalFormatting sqref="K12:L12">
    <cfRule type="expression" dxfId="605" priority="39">
      <formula>OR(K10="",L10&lt;&gt;"")</formula>
    </cfRule>
  </conditionalFormatting>
  <conditionalFormatting sqref="K13:L13">
    <cfRule type="expression" dxfId="604" priority="38">
      <formula>OR(K10="",L10&lt;&gt;"")</formula>
    </cfRule>
  </conditionalFormatting>
  <conditionalFormatting sqref="K14:L14">
    <cfRule type="expression" dxfId="603" priority="37">
      <formula>OR(K10="",L10&lt;&gt;"")</formula>
    </cfRule>
  </conditionalFormatting>
  <conditionalFormatting sqref="K15:L15">
    <cfRule type="expression" dxfId="602" priority="36">
      <formula>OR(K10="",L10&lt;&gt;"")</formula>
    </cfRule>
  </conditionalFormatting>
  <conditionalFormatting sqref="K17:L17">
    <cfRule type="expression" dxfId="601" priority="35">
      <formula>OR(K16="",L16&lt;&gt;"")</formula>
    </cfRule>
  </conditionalFormatting>
  <conditionalFormatting sqref="K16">
    <cfRule type="expression" dxfId="600" priority="34">
      <formula>OR(K16="",L16&lt;&gt;"")</formula>
    </cfRule>
  </conditionalFormatting>
  <conditionalFormatting sqref="L16">
    <cfRule type="expression" dxfId="599" priority="33">
      <formula>OR(K16="",L16&lt;&gt;"")</formula>
    </cfRule>
  </conditionalFormatting>
  <conditionalFormatting sqref="K18:L18">
    <cfRule type="expression" dxfId="598" priority="32">
      <formula>OR(K16="",L16&lt;&gt;"")</formula>
    </cfRule>
  </conditionalFormatting>
  <conditionalFormatting sqref="K19:L19">
    <cfRule type="expression" dxfId="597" priority="31">
      <formula>OR(K16="",L16&lt;&gt;"")</formula>
    </cfRule>
  </conditionalFormatting>
  <conditionalFormatting sqref="K20:L20">
    <cfRule type="expression" dxfId="596" priority="30">
      <formula>OR(K16="",L16&lt;&gt;"")</formula>
    </cfRule>
  </conditionalFormatting>
  <conditionalFormatting sqref="K21:L21">
    <cfRule type="expression" dxfId="595" priority="29">
      <formula>OR(K16="",L16&lt;&gt;"")</formula>
    </cfRule>
  </conditionalFormatting>
  <conditionalFormatting sqref="K23:L23">
    <cfRule type="expression" dxfId="594" priority="28">
      <formula>OR(K22="",L22&lt;&gt;"")</formula>
    </cfRule>
  </conditionalFormatting>
  <conditionalFormatting sqref="K22">
    <cfRule type="expression" dxfId="593" priority="27">
      <formula>OR(K22="",L22&lt;&gt;"")</formula>
    </cfRule>
  </conditionalFormatting>
  <conditionalFormatting sqref="L22">
    <cfRule type="expression" dxfId="592" priority="26">
      <formula>OR(K22="",L22&lt;&gt;"")</formula>
    </cfRule>
  </conditionalFormatting>
  <conditionalFormatting sqref="K24:L24">
    <cfRule type="expression" dxfId="591" priority="25">
      <formula>OR(K22="",L22&lt;&gt;"")</formula>
    </cfRule>
  </conditionalFormatting>
  <conditionalFormatting sqref="K25:L25">
    <cfRule type="expression" dxfId="590" priority="24">
      <formula>OR(K22="",L22&lt;&gt;"")</formula>
    </cfRule>
  </conditionalFormatting>
  <conditionalFormatting sqref="K26:L26">
    <cfRule type="expression" dxfId="589" priority="23">
      <formula>OR(K22="",L22&lt;&gt;"")</formula>
    </cfRule>
  </conditionalFormatting>
  <conditionalFormatting sqref="K27:L27">
    <cfRule type="expression" dxfId="588" priority="22">
      <formula>OR(K22="",L22&lt;&gt;"")</formula>
    </cfRule>
  </conditionalFormatting>
  <conditionalFormatting sqref="K29:L29">
    <cfRule type="expression" dxfId="587" priority="21">
      <formula>OR(K28="",L28&lt;&gt;"")</formula>
    </cfRule>
  </conditionalFormatting>
  <conditionalFormatting sqref="K28">
    <cfRule type="expression" dxfId="586" priority="20">
      <formula>OR(K28="",L28&lt;&gt;"")</formula>
    </cfRule>
  </conditionalFormatting>
  <conditionalFormatting sqref="L28">
    <cfRule type="expression" dxfId="585" priority="19">
      <formula>OR(K28="",L28&lt;&gt;"")</formula>
    </cfRule>
  </conditionalFormatting>
  <conditionalFormatting sqref="K30:L30">
    <cfRule type="expression" dxfId="584" priority="18">
      <formula>OR(K28="",L28&lt;&gt;"")</formula>
    </cfRule>
  </conditionalFormatting>
  <conditionalFormatting sqref="K31:L31">
    <cfRule type="expression" dxfId="583" priority="17">
      <formula>OR(K28="",L28&lt;&gt;"")</formula>
    </cfRule>
  </conditionalFormatting>
  <conditionalFormatting sqref="K32:L32">
    <cfRule type="expression" dxfId="582" priority="16">
      <formula>OR(K28="",L28&lt;&gt;"")</formula>
    </cfRule>
  </conditionalFormatting>
  <conditionalFormatting sqref="K33:L33">
    <cfRule type="expression" dxfId="581" priority="15">
      <formula>OR(K28="",L28&lt;&gt;"")</formula>
    </cfRule>
  </conditionalFormatting>
  <conditionalFormatting sqref="C35:D35">
    <cfRule type="expression" dxfId="580" priority="14">
      <formula>OR(C34="",D34&lt;&gt;"")</formula>
    </cfRule>
  </conditionalFormatting>
  <conditionalFormatting sqref="C34">
    <cfRule type="expression" dxfId="579" priority="13">
      <formula>OR(C34="",D34&lt;&gt;"")</formula>
    </cfRule>
  </conditionalFormatting>
  <conditionalFormatting sqref="D34">
    <cfRule type="expression" dxfId="578" priority="12">
      <formula>OR(C34="",D34&lt;&gt;"")</formula>
    </cfRule>
  </conditionalFormatting>
  <conditionalFormatting sqref="C36:D36">
    <cfRule type="expression" dxfId="577" priority="11">
      <formula>OR(C34="",D34&lt;&gt;"")</formula>
    </cfRule>
  </conditionalFormatting>
  <conditionalFormatting sqref="C37:D37">
    <cfRule type="expression" dxfId="576" priority="10">
      <formula>OR(C34="",D34&lt;&gt;"")</formula>
    </cfRule>
  </conditionalFormatting>
  <conditionalFormatting sqref="C38:D38">
    <cfRule type="expression" dxfId="575" priority="9">
      <formula>OR(C34="",D34&lt;&gt;"")</formula>
    </cfRule>
  </conditionalFormatting>
  <conditionalFormatting sqref="C39:D39">
    <cfRule type="expression" dxfId="574" priority="8">
      <formula>OR(C34="",D34&lt;&gt;"")</formula>
    </cfRule>
  </conditionalFormatting>
  <conditionalFormatting sqref="C29:D29">
    <cfRule type="expression" dxfId="573" priority="7">
      <formula>OR(C28="",D28&lt;&gt;"")</formula>
    </cfRule>
  </conditionalFormatting>
  <conditionalFormatting sqref="C28">
    <cfRule type="expression" dxfId="572" priority="6">
      <formula>OR(C28="",D28&lt;&gt;"")</formula>
    </cfRule>
  </conditionalFormatting>
  <conditionalFormatting sqref="D28">
    <cfRule type="expression" dxfId="571" priority="5">
      <formula>OR(C28="",D28&lt;&gt;"")</formula>
    </cfRule>
  </conditionalFormatting>
  <conditionalFormatting sqref="C30:D30">
    <cfRule type="expression" dxfId="570" priority="4">
      <formula>OR(C28="",D28&lt;&gt;"")</formula>
    </cfRule>
  </conditionalFormatting>
  <conditionalFormatting sqref="C31:D31">
    <cfRule type="expression" dxfId="569" priority="3">
      <formula>OR(C28="",D28&lt;&gt;"")</formula>
    </cfRule>
  </conditionalFormatting>
  <conditionalFormatting sqref="C32:D32">
    <cfRule type="expression" dxfId="568" priority="2">
      <formula>OR(C28="",D28&lt;&gt;"")</formula>
    </cfRule>
  </conditionalFormatting>
  <conditionalFormatting sqref="C33:D33">
    <cfRule type="expression" dxfId="567" priority="1">
      <formula>OR(C28="",D28&lt;&gt;"")</formula>
    </cfRule>
  </conditionalFormatting>
  <printOptions horizontalCentered="1"/>
  <pageMargins left="0.5" right="0.5" top="0.25" bottom="0.25" header="0.25" footer="0.2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Aout</vt:lpstr>
      <vt:lpstr>Sept</vt:lpstr>
      <vt:lpstr>Oct</vt:lpstr>
      <vt:lpstr>Nov</vt:lpstr>
      <vt:lpstr>Déc</vt:lpstr>
      <vt:lpstr>Janv</vt:lpstr>
      <vt:lpstr>Fév</vt:lpstr>
      <vt:lpstr>Mars</vt:lpstr>
      <vt:lpstr>Avr</vt:lpstr>
      <vt:lpstr>Mai</vt:lpstr>
      <vt:lpstr>Juin</vt:lpstr>
      <vt:lpstr>Juil</vt:lpstr>
      <vt:lpstr>Fêtes</vt:lpstr>
    </vt:vector>
  </TitlesOfParts>
  <Company>Vertex42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Calendar</dc:title>
  <dc:creator>Vertex42.com</dc:creator>
  <dc:description>(c) 2013 Vertex42 LLC. All Rights Reserved. Free to print.</dc:description>
  <cp:lastModifiedBy>Patrice</cp:lastModifiedBy>
  <dcterms:created xsi:type="dcterms:W3CDTF">2013-07-26T17:53:33Z</dcterms:created>
  <dcterms:modified xsi:type="dcterms:W3CDTF">2015-08-23T15:23:46Z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2013 Vertex42 LLC</vt:lpwstr>
  </property>
  <property fmtid="{D5CDD505-2E9C-101B-9397-08002B2CF9AE}" pid="3" name="_Template">
    <vt:lpwstr>_42314159</vt:lpwstr>
  </property>
</Properties>
</file>