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Cyrille\Desktop\"/>
    </mc:Choice>
  </mc:AlternateContent>
  <bookViews>
    <workbookView xWindow="-75" yWindow="285" windowWidth="24240" windowHeight="13440" tabRatio="874" activeTab="1"/>
  </bookViews>
  <sheets>
    <sheet name="Paramètres" sheetId="19" r:id="rId1"/>
    <sheet name="Historique des factures" sheetId="4" r:id="rId2"/>
    <sheet name="Drone" sheetId="3" r:id="rId3"/>
    <sheet name="Unité de tournage" sheetId="10" r:id="rId4"/>
    <sheet name="Unité post-production" sheetId="12" r:id="rId5"/>
  </sheets>
  <definedNames>
    <definedName name="Admin">Paramètres!$A$37:$A$39</definedName>
    <definedName name="Catégories">Paramètres!$A$1:$A$6</definedName>
    <definedName name="Drone">Paramètres!$A$8:$A$18</definedName>
    <definedName name="drone_list">Paramètres!$A$1:$A$5</definedName>
    <definedName name="Market">Paramètres!$A$33:$A$35</definedName>
    <definedName name="U.P.Prod">Paramètres!$A$28:$A$31</definedName>
    <definedName name="U.tournage">Paramètres!$A$20:$A$26</definedName>
  </definedNames>
  <calcPr calcId="152511" fullPrecision="0"/>
</workbook>
</file>

<file path=xl/calcChain.xml><?xml version="1.0" encoding="utf-8"?>
<calcChain xmlns="http://schemas.openxmlformats.org/spreadsheetml/2006/main">
  <c r="E42" i="3" l="1"/>
  <c r="H30" i="4" l="1"/>
  <c r="H14" i="4"/>
  <c r="H29" i="4"/>
  <c r="H28" i="4"/>
  <c r="H11" i="4"/>
  <c r="G30" i="4"/>
  <c r="G14" i="4"/>
  <c r="G29" i="4"/>
  <c r="G28" i="4"/>
  <c r="G11" i="4"/>
  <c r="F30" i="4"/>
  <c r="F14" i="4" l="1"/>
  <c r="F29" i="4"/>
  <c r="F28" i="4"/>
  <c r="F11" i="4"/>
  <c r="F12" i="4" l="1"/>
  <c r="F13" i="4"/>
  <c r="H26" i="4"/>
  <c r="G26" i="4"/>
  <c r="F10" i="4"/>
  <c r="G18" i="4" l="1"/>
  <c r="F18" i="4"/>
  <c r="H18" i="4"/>
  <c r="G20" i="4" l="1"/>
  <c r="G22" i="4" s="1"/>
  <c r="G24" i="4" s="1"/>
  <c r="G114" i="3" l="1"/>
  <c r="H12" i="4" l="1"/>
  <c r="G12" i="4"/>
  <c r="F9" i="4" l="1"/>
  <c r="F7" i="4" s="1"/>
  <c r="G38" i="3" l="1"/>
  <c r="G7" i="3"/>
  <c r="I38" i="3"/>
  <c r="H38" i="3"/>
  <c r="F50" i="10"/>
  <c r="G50" i="10"/>
  <c r="H50" i="10"/>
  <c r="G59" i="10"/>
  <c r="H59" i="10"/>
  <c r="F59" i="10"/>
  <c r="H10" i="4" l="1"/>
  <c r="G9" i="4" l="1"/>
  <c r="H9" i="4"/>
  <c r="G10" i="4"/>
  <c r="H13" i="4" l="1"/>
  <c r="H7" i="4" s="1"/>
  <c r="G13" i="4"/>
  <c r="G7" i="4" s="1"/>
  <c r="I85" i="3"/>
  <c r="I121" i="3" l="1"/>
  <c r="H121" i="3"/>
  <c r="G121" i="3"/>
  <c r="G85" i="3"/>
  <c r="I68" i="3"/>
  <c r="H68" i="3"/>
  <c r="G68" i="3"/>
  <c r="I7" i="3" l="1"/>
  <c r="H7" i="3"/>
  <c r="F42" i="10"/>
  <c r="F13" i="10"/>
  <c r="H42" i="10"/>
  <c r="G42" i="10"/>
  <c r="H13" i="10"/>
  <c r="H21" i="10"/>
  <c r="H31" i="10"/>
  <c r="H67" i="10"/>
  <c r="H74" i="10"/>
  <c r="I114" i="3" l="1"/>
  <c r="H114" i="3" l="1"/>
  <c r="H85" i="3"/>
  <c r="H15" i="12"/>
  <c r="G15" i="12"/>
  <c r="F15" i="12"/>
  <c r="G31" i="10"/>
  <c r="F31" i="10"/>
  <c r="F21" i="10"/>
  <c r="G21" i="10"/>
  <c r="F57" i="12" l="1"/>
  <c r="G57" i="12"/>
  <c r="H49" i="12"/>
  <c r="G49" i="12"/>
  <c r="F49" i="12"/>
  <c r="H31" i="12"/>
  <c r="G31" i="12"/>
  <c r="F31" i="12"/>
  <c r="F74" i="10"/>
  <c r="G74" i="10"/>
  <c r="G67" i="10"/>
  <c r="G13" i="10"/>
  <c r="F67" i="10"/>
  <c r="H57" i="12" l="1"/>
</calcChain>
</file>

<file path=xl/sharedStrings.xml><?xml version="1.0" encoding="utf-8"?>
<sst xmlns="http://schemas.openxmlformats.org/spreadsheetml/2006/main" count="323" uniqueCount="112">
  <si>
    <t>Optiques</t>
  </si>
  <si>
    <t>Caractéristiques</t>
  </si>
  <si>
    <t>Quantité</t>
  </si>
  <si>
    <t>Batteries</t>
  </si>
  <si>
    <t>Références</t>
  </si>
  <si>
    <t>Accessoires</t>
  </si>
  <si>
    <t>Frais de ports</t>
  </si>
  <si>
    <t>Bague adaptatrice hélice</t>
  </si>
  <si>
    <t>Hélice Graupner E-Prop 11x5L</t>
  </si>
  <si>
    <t>Hélice Graupner E-Prop 11x5</t>
  </si>
  <si>
    <t>Hélice APC 10x3,8 SFP</t>
  </si>
  <si>
    <t>Hélice APC 10x3,8 SF</t>
  </si>
  <si>
    <t>Equilibreur Hélice</t>
  </si>
  <si>
    <t>Frais paypal</t>
  </si>
  <si>
    <t>TOTAL DEPENSES AU 10/10/13</t>
  </si>
  <si>
    <t>QU4D ESSAIS</t>
  </si>
  <si>
    <t>QU4D HEAVY LIFT</t>
  </si>
  <si>
    <t>Prix</t>
  </si>
  <si>
    <t xml:space="preserve">TOTAL DEPENSES </t>
  </si>
  <si>
    <t>Outils Vidéo</t>
  </si>
  <si>
    <t>Son</t>
  </si>
  <si>
    <t>Historiques des factures et postes de dépenses</t>
  </si>
  <si>
    <t>HT</t>
  </si>
  <si>
    <t>TTC</t>
  </si>
  <si>
    <t>dont TVA</t>
  </si>
  <si>
    <t>Date</t>
  </si>
  <si>
    <t>TOTAL ACTUEL</t>
  </si>
  <si>
    <t>EdelKrone Slider Plus V2 Medium</t>
  </si>
  <si>
    <t>Consommables</t>
  </si>
  <si>
    <t>Li-Po</t>
  </si>
  <si>
    <t>Frais divers</t>
  </si>
  <si>
    <t>Accastillage et outillage</t>
  </si>
  <si>
    <t>Stockage</t>
  </si>
  <si>
    <t>Répartition des dépenses drone</t>
  </si>
  <si>
    <t>Drone</t>
  </si>
  <si>
    <t>Carte mémoire Sony SDX 64go</t>
  </si>
  <si>
    <t>Caméras</t>
  </si>
  <si>
    <t>Répartition des dépenses unité de  tournage</t>
  </si>
  <si>
    <t>Répartition des dépenses unité de post-production</t>
  </si>
  <si>
    <t xml:space="preserve">Logiciels </t>
  </si>
  <si>
    <t>Stations</t>
  </si>
  <si>
    <t>Stations informatiques</t>
  </si>
  <si>
    <t>Outillage</t>
  </si>
  <si>
    <t>Unité de tournage</t>
  </si>
  <si>
    <t>Frais</t>
  </si>
  <si>
    <t xml:space="preserve"> </t>
  </si>
  <si>
    <t>Abonnement tour de piste</t>
  </si>
  <si>
    <t>MacBook Pro 15" + AppCare</t>
  </si>
  <si>
    <t>Li-Po (batteries)</t>
  </si>
  <si>
    <t>Pack domaine</t>
  </si>
  <si>
    <t>2_Altigator</t>
  </si>
  <si>
    <t>48_Apple</t>
  </si>
  <si>
    <t>64_Gligli</t>
  </si>
  <si>
    <t>63_1&amp;1</t>
  </si>
  <si>
    <t>frais de port</t>
  </si>
  <si>
    <t>Paire hélices carbone 14*4,8</t>
  </si>
  <si>
    <t>Paire hélice de précision 14*5" bois</t>
  </si>
  <si>
    <t>Cordon EC5</t>
  </si>
  <si>
    <t>frais paypal</t>
  </si>
  <si>
    <t>Sous-catégorie</t>
  </si>
  <si>
    <t>13_Darty</t>
  </si>
  <si>
    <t>14_Le Cirque Vidéo</t>
  </si>
  <si>
    <t>Unité de post-production</t>
  </si>
  <si>
    <t>Admin</t>
  </si>
  <si>
    <t>Régie &amp; frais</t>
  </si>
  <si>
    <t>Drone_Frais</t>
  </si>
  <si>
    <t>Drone_Consommables</t>
  </si>
  <si>
    <t>Drone_Li-Po</t>
  </si>
  <si>
    <t>Drone_Accessoires</t>
  </si>
  <si>
    <t>Drone_QU4D-1</t>
  </si>
  <si>
    <t>Drone_QU4D-2</t>
  </si>
  <si>
    <t>Drone_X8-1</t>
  </si>
  <si>
    <t>Drone_Outils Vidéos</t>
  </si>
  <si>
    <t>Drone_MoviM5</t>
  </si>
  <si>
    <t>Drone_Nacelle 1 MiM</t>
  </si>
  <si>
    <t>Drone_Nacelle 2 Dragon</t>
  </si>
  <si>
    <t>U.Tournage_Accessoires</t>
  </si>
  <si>
    <t>U.Tournage_Consommables</t>
  </si>
  <si>
    <t>U.Tournage_Batteries</t>
  </si>
  <si>
    <t>U.Tournage_Caméras</t>
  </si>
  <si>
    <t>U.Tournage_Optiques</t>
  </si>
  <si>
    <t>U.Tournage_Stockage</t>
  </si>
  <si>
    <t>U.Tournage_Son</t>
  </si>
  <si>
    <t>U.P.Prod_Accessories</t>
  </si>
  <si>
    <t>U.P.Prod_Logiciels</t>
  </si>
  <si>
    <t>U.P.Prod_Station</t>
  </si>
  <si>
    <t>U.P.Prod_Stockage</t>
  </si>
  <si>
    <t>Market</t>
  </si>
  <si>
    <t>Market_Créa</t>
  </si>
  <si>
    <t>Makert_Communication</t>
  </si>
  <si>
    <t>Market_Vente</t>
  </si>
  <si>
    <t>Admin_Fournitures</t>
  </si>
  <si>
    <t>Admin_Honoraires</t>
  </si>
  <si>
    <t>Admin_Frais de fonctionnement</t>
  </si>
  <si>
    <t>Catégories</t>
  </si>
  <si>
    <t>INDENTIF</t>
  </si>
  <si>
    <t>Dont Drone</t>
  </si>
  <si>
    <t>94_FlashRC</t>
  </si>
  <si>
    <t>Catégorie</t>
  </si>
  <si>
    <t>Facture n°</t>
  </si>
  <si>
    <t>TOTAL facture</t>
  </si>
  <si>
    <t>Infos</t>
  </si>
  <si>
    <t>Toutes catégories</t>
  </si>
  <si>
    <t>TVA</t>
  </si>
  <si>
    <t>Dont Market</t>
  </si>
  <si>
    <t>Dont Unité de post-prodroduction</t>
  </si>
  <si>
    <t>Dont Unité de tournage</t>
  </si>
  <si>
    <t>Dont Admin</t>
  </si>
  <si>
    <t>Dont Régie &amp; frais</t>
  </si>
  <si>
    <t>Drone 1</t>
  </si>
  <si>
    <t>Drone 2</t>
  </si>
  <si>
    <t>2_altigator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</si>
</sst>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\ &quot;€&quot;"/>
    <numFmt numFmtId="165" formatCode="[$$-409]#,##0.00"/>
    <numFmt numFmtId="166" formatCode="_-* #,##0.00\ &quot;F&quot;_-;\-* #,##0.00\ &quot;F&quot;_-;_-* &quot;-&quot;??\ &quot;F&quot;_-;_-@_-"/>
    <numFmt numFmtId="167" formatCode="_-* #,##0.00\ _F_-;\-* #,##0.00\ _F_-;_-* &quot;-&quot;??\ _F_-;_-@_-"/>
    <numFmt numFmtId="168" formatCode="#,##0_);\(#,##0\)"/>
    <numFmt numFmtId="169" formatCode="_-* #,##0.00\ [$€-1]_-;\-* #,##0.00\ [$€-1]_-;_-* &quot;-&quot;??\ [$€-1]_-"/>
  </numFmts>
  <fonts count="5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8"/>
      <color theme="3" tint="0.39997558519241921"/>
      <name val="Calibri"/>
      <family val="2"/>
      <scheme val="minor"/>
    </font>
    <font>
      <b/>
      <sz val="18"/>
      <color theme="4"/>
      <name val="Calibri"/>
      <family val="2"/>
      <scheme val="minor"/>
    </font>
    <font>
      <b/>
      <sz val="18"/>
      <color theme="5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theme="6"/>
      <name val="Calibri"/>
      <family val="2"/>
      <scheme val="minor"/>
    </font>
    <font>
      <b/>
      <sz val="24"/>
      <color rgb="FF00B0F0"/>
      <name val="Calibri"/>
      <family val="2"/>
      <scheme val="minor"/>
    </font>
    <font>
      <b/>
      <sz val="22"/>
      <color rgb="FF00B0F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theme="7" tint="0.39997558519241921"/>
      <name val="Calibri"/>
      <family val="2"/>
      <scheme val="minor"/>
    </font>
    <font>
      <b/>
      <sz val="24"/>
      <color theme="7" tint="0.39997558519241921"/>
      <name val="Calibri"/>
      <family val="2"/>
      <scheme val="minor"/>
    </font>
    <font>
      <b/>
      <sz val="24"/>
      <color theme="5"/>
      <name val="Calibri"/>
      <family val="2"/>
      <scheme val="minor"/>
    </font>
    <font>
      <b/>
      <sz val="24"/>
      <color theme="4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2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48"/>
      <color theme="0"/>
      <name val="Calibri"/>
      <family val="2"/>
      <scheme val="minor"/>
    </font>
    <font>
      <sz val="26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28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28"/>
      <color theme="1"/>
      <name val="Calibri"/>
      <family val="2"/>
      <scheme val="minor"/>
    </font>
    <font>
      <b/>
      <sz val="3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sz val="24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20"/>
      <name val="Calibri"/>
      <family val="2"/>
      <scheme val="minor"/>
    </font>
    <font>
      <sz val="22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3"/>
      <name val="TimesNewRomanPS"/>
    </font>
    <font>
      <sz val="10"/>
      <name val="Arial"/>
      <family val="2"/>
    </font>
    <font>
      <u/>
      <sz val="6.5"/>
      <color indexed="12"/>
      <name val="TimesNewRomanPS"/>
    </font>
    <font>
      <sz val="16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20"/>
      <name val="Calibri"/>
      <family val="2"/>
      <scheme val="minor"/>
    </font>
    <font>
      <i/>
      <sz val="20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39997558519241921"/>
        <bgColor indexed="64"/>
      </patternFill>
    </fill>
  </fills>
  <borders count="9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ashDotDot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 diagonalDown="1">
      <left style="medium">
        <color auto="1"/>
      </left>
      <right/>
      <top style="medium">
        <color auto="1"/>
      </top>
      <bottom/>
      <diagonal style="medium">
        <color auto="1"/>
      </diagonal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dashDotDot">
        <color auto="1"/>
      </top>
      <bottom/>
      <diagonal/>
    </border>
    <border>
      <left style="thin">
        <color auto="1"/>
      </left>
      <right style="medium">
        <color auto="1"/>
      </right>
      <top style="dashDotDot">
        <color auto="1"/>
      </top>
      <bottom/>
      <diagonal/>
    </border>
    <border diagonalDown="1">
      <left style="medium">
        <color auto="1"/>
      </left>
      <right style="medium">
        <color auto="1"/>
      </right>
      <top style="medium">
        <color auto="1"/>
      </top>
      <bottom/>
      <diagonal style="medium">
        <color auto="1"/>
      </diagonal>
    </border>
    <border diagonalDown="1">
      <left style="medium">
        <color auto="1"/>
      </left>
      <right style="medium">
        <color auto="1"/>
      </right>
      <top/>
      <bottom style="medium">
        <color auto="1"/>
      </bottom>
      <diagonal style="medium">
        <color auto="1"/>
      </diagonal>
    </border>
    <border>
      <left style="medium">
        <color auto="1"/>
      </left>
      <right style="medium">
        <color auto="1"/>
      </right>
      <top/>
      <bottom style="dashDotDot">
        <color auto="1"/>
      </bottom>
      <diagonal/>
    </border>
    <border>
      <left style="medium">
        <color auto="1"/>
      </left>
      <right/>
      <top/>
      <bottom style="dashDotDot">
        <color auto="1"/>
      </bottom>
      <diagonal/>
    </border>
    <border>
      <left style="medium">
        <color auto="1"/>
      </left>
      <right style="thin">
        <color auto="1"/>
      </right>
      <top/>
      <bottom style="dashDotDot">
        <color auto="1"/>
      </bottom>
      <diagonal/>
    </border>
    <border>
      <left/>
      <right style="thin">
        <color auto="1"/>
      </right>
      <top/>
      <bottom style="dashDotDot">
        <color auto="1"/>
      </bottom>
      <diagonal/>
    </border>
    <border>
      <left style="thin">
        <color auto="1"/>
      </left>
      <right style="medium">
        <color auto="1"/>
      </right>
      <top/>
      <bottom style="dashDotDot">
        <color auto="1"/>
      </bottom>
      <diagonal/>
    </border>
    <border>
      <left style="medium">
        <color auto="1"/>
      </left>
      <right style="medium">
        <color auto="1"/>
      </right>
      <top style="dashDotDot">
        <color auto="1"/>
      </top>
      <bottom style="dashDotDot">
        <color auto="1"/>
      </bottom>
      <diagonal/>
    </border>
    <border>
      <left style="medium">
        <color auto="1"/>
      </left>
      <right style="medium">
        <color auto="1"/>
      </right>
      <top style="dashDotDot">
        <color auto="1"/>
      </top>
      <bottom/>
      <diagonal/>
    </border>
    <border diagonalDown="1">
      <left style="medium">
        <color auto="1"/>
      </left>
      <right/>
      <top/>
      <bottom/>
      <diagonal style="medium">
        <color auto="1"/>
      </diagonal>
    </border>
    <border>
      <left/>
      <right/>
      <top/>
      <bottom style="dashDotDot">
        <color auto="1"/>
      </bottom>
      <diagonal/>
    </border>
    <border>
      <left style="thin">
        <color auto="1"/>
      </left>
      <right style="thin">
        <color auto="1"/>
      </right>
      <top style="dashDotDot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ashDotDot">
        <color auto="1"/>
      </bottom>
      <diagonal/>
    </border>
    <border>
      <left style="medium">
        <color auto="1"/>
      </left>
      <right/>
      <top style="medium">
        <color auto="1"/>
      </top>
      <bottom style="dashDotDot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ashDotDot">
        <color auto="1"/>
      </bottom>
      <diagonal/>
    </border>
    <border>
      <left/>
      <right style="thin">
        <color auto="1"/>
      </right>
      <top style="medium">
        <color auto="1"/>
      </top>
      <bottom style="dashDotDot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ashDotDot">
        <color auto="1"/>
      </bottom>
      <diagonal/>
    </border>
    <border>
      <left style="thin">
        <color auto="1"/>
      </left>
      <right style="thin">
        <color auto="1"/>
      </right>
      <top/>
      <bottom style="dashDotDot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</borders>
  <cellStyleXfs count="7">
    <xf numFmtId="0" fontId="0" fillId="0" borderId="0"/>
    <xf numFmtId="168" fontId="45" fillId="0" borderId="0"/>
    <xf numFmtId="169" fontId="45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167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9" fontId="46" fillId="0" borderId="0" applyFont="0" applyFill="0" applyBorder="0" applyAlignment="0" applyProtection="0"/>
  </cellStyleXfs>
  <cellXfs count="653">
    <xf numFmtId="0" fontId="0" fillId="0" borderId="0" xfId="0"/>
    <xf numFmtId="0" fontId="0" fillId="0" borderId="0" xfId="0"/>
    <xf numFmtId="164" fontId="5" fillId="0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164" fontId="5" fillId="0" borderId="3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0" xfId="0"/>
    <xf numFmtId="164" fontId="5" fillId="0" borderId="19" xfId="0" applyNumberFormat="1" applyFont="1" applyFill="1" applyBorder="1" applyAlignment="1">
      <alignment horizontal="center" vertical="center"/>
    </xf>
    <xf numFmtId="165" fontId="23" fillId="0" borderId="35" xfId="0" applyNumberFormat="1" applyFont="1" applyBorder="1" applyAlignment="1">
      <alignment horizontal="left"/>
    </xf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/>
    <xf numFmtId="0" fontId="0" fillId="0" borderId="7" xfId="0" applyBorder="1"/>
    <xf numFmtId="0" fontId="1" fillId="0" borderId="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0" fillId="0" borderId="18" xfId="0" applyBorder="1"/>
    <xf numFmtId="0" fontId="0" fillId="0" borderId="18" xfId="0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10" borderId="22" xfId="0" applyFont="1" applyFill="1" applyBorder="1" applyAlignment="1">
      <alignment horizontal="center"/>
    </xf>
    <xf numFmtId="0" fontId="25" fillId="0" borderId="0" xfId="0" applyFont="1"/>
    <xf numFmtId="0" fontId="27" fillId="0" borderId="0" xfId="0" applyFont="1"/>
    <xf numFmtId="0" fontId="23" fillId="0" borderId="21" xfId="0" applyFont="1" applyBorder="1" applyAlignment="1"/>
    <xf numFmtId="0" fontId="23" fillId="0" borderId="24" xfId="0" applyFont="1" applyBorder="1" applyAlignment="1">
      <alignment horizontal="center"/>
    </xf>
    <xf numFmtId="0" fontId="25" fillId="9" borderId="41" xfId="0" applyFont="1" applyFill="1" applyBorder="1" applyAlignment="1">
      <alignment vertical="center"/>
    </xf>
    <xf numFmtId="0" fontId="31" fillId="14" borderId="41" xfId="0" applyFont="1" applyFill="1" applyBorder="1" applyAlignment="1">
      <alignment vertical="center"/>
    </xf>
    <xf numFmtId="0" fontId="31" fillId="11" borderId="41" xfId="0" applyFont="1" applyFill="1" applyBorder="1" applyAlignment="1">
      <alignment vertical="center"/>
    </xf>
    <xf numFmtId="0" fontId="31" fillId="13" borderId="41" xfId="0" applyFont="1" applyFill="1" applyBorder="1" applyAlignment="1">
      <alignment vertical="center"/>
    </xf>
    <xf numFmtId="0" fontId="25" fillId="16" borderId="41" xfId="0" applyFont="1" applyFill="1" applyBorder="1" applyAlignment="1">
      <alignment vertical="center"/>
    </xf>
    <xf numFmtId="0" fontId="25" fillId="0" borderId="0" xfId="0" applyFont="1" applyBorder="1"/>
    <xf numFmtId="164" fontId="11" fillId="0" borderId="0" xfId="0" applyNumberFormat="1" applyFont="1" applyBorder="1"/>
    <xf numFmtId="164" fontId="12" fillId="0" borderId="0" xfId="0" applyNumberFormat="1" applyFont="1" applyBorder="1"/>
    <xf numFmtId="164" fontId="10" fillId="0" borderId="0" xfId="0" applyNumberFormat="1" applyFont="1" applyBorder="1"/>
    <xf numFmtId="0" fontId="0" fillId="0" borderId="0" xfId="0"/>
    <xf numFmtId="0" fontId="0" fillId="0" borderId="0" xfId="0" applyBorder="1"/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0" fillId="0" borderId="23" xfId="0" applyBorder="1"/>
    <xf numFmtId="0" fontId="0" fillId="0" borderId="7" xfId="0" applyBorder="1"/>
    <xf numFmtId="0" fontId="0" fillId="0" borderId="22" xfId="0" applyFill="1" applyBorder="1"/>
    <xf numFmtId="0" fontId="1" fillId="0" borderId="0" xfId="0" applyFont="1" applyBorder="1" applyAlignment="1">
      <alignment horizontal="center" vertical="center"/>
    </xf>
    <xf numFmtId="164" fontId="5" fillId="2" borderId="11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1" fillId="0" borderId="3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164" fontId="5" fillId="2" borderId="7" xfId="0" applyNumberFormat="1" applyFont="1" applyFill="1" applyBorder="1" applyAlignment="1">
      <alignment horizontal="right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vertical="center"/>
    </xf>
    <xf numFmtId="0" fontId="1" fillId="2" borderId="37" xfId="0" applyFont="1" applyFill="1" applyBorder="1" applyAlignment="1">
      <alignment horizontal="center"/>
    </xf>
    <xf numFmtId="0" fontId="1" fillId="3" borderId="38" xfId="0" applyFont="1" applyFill="1" applyBorder="1" applyAlignment="1">
      <alignment horizontal="center"/>
    </xf>
    <xf numFmtId="164" fontId="6" fillId="3" borderId="4" xfId="0" applyNumberFormat="1" applyFont="1" applyFill="1" applyBorder="1"/>
    <xf numFmtId="0" fontId="1" fillId="10" borderId="39" xfId="0" applyFont="1" applyFill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25" fillId="0" borderId="0" xfId="0" applyFont="1"/>
    <xf numFmtId="0" fontId="27" fillId="0" borderId="0" xfId="0" applyFont="1"/>
    <xf numFmtId="164" fontId="6" fillId="3" borderId="3" xfId="0" applyNumberFormat="1" applyFont="1" applyFill="1" applyBorder="1"/>
    <xf numFmtId="164" fontId="5" fillId="2" borderId="10" xfId="0" applyNumberFormat="1" applyFont="1" applyFill="1" applyBorder="1" applyAlignment="1">
      <alignment horizontal="right" vertical="center"/>
    </xf>
    <xf numFmtId="164" fontId="6" fillId="3" borderId="42" xfId="0" applyNumberFormat="1" applyFont="1" applyFill="1" applyBorder="1"/>
    <xf numFmtId="164" fontId="6" fillId="10" borderId="6" xfId="0" applyNumberFormat="1" applyFont="1" applyFill="1" applyBorder="1"/>
    <xf numFmtId="164" fontId="6" fillId="10" borderId="8" xfId="0" applyNumberFormat="1" applyFont="1" applyFill="1" applyBorder="1"/>
    <xf numFmtId="164" fontId="6" fillId="10" borderId="20" xfId="0" applyNumberFormat="1" applyFont="1" applyFill="1" applyBorder="1"/>
    <xf numFmtId="0" fontId="31" fillId="13" borderId="41" xfId="0" applyFont="1" applyFill="1" applyBorder="1" applyAlignment="1">
      <alignment vertical="center"/>
    </xf>
    <xf numFmtId="0" fontId="31" fillId="15" borderId="41" xfId="0" applyFont="1" applyFill="1" applyBorder="1" applyAlignment="1">
      <alignment vertical="center"/>
    </xf>
    <xf numFmtId="0" fontId="25" fillId="0" borderId="0" xfId="0" applyFont="1" applyBorder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/>
    <xf numFmtId="0" fontId="1" fillId="0" borderId="22" xfId="0" applyFont="1" applyBorder="1" applyAlignment="1">
      <alignment vertical="center"/>
    </xf>
    <xf numFmtId="0" fontId="0" fillId="0" borderId="0" xfId="0" applyBorder="1"/>
    <xf numFmtId="0" fontId="1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64" fontId="5" fillId="2" borderId="10" xfId="0" applyNumberFormat="1" applyFont="1" applyFill="1" applyBorder="1" applyAlignment="1">
      <alignment horizontal="right" vertical="center"/>
    </xf>
    <xf numFmtId="164" fontId="6" fillId="3" borderId="42" xfId="0" applyNumberFormat="1" applyFont="1" applyFill="1" applyBorder="1"/>
    <xf numFmtId="164" fontId="6" fillId="10" borderId="20" xfId="0" applyNumberFormat="1" applyFont="1" applyFill="1" applyBorder="1"/>
    <xf numFmtId="0" fontId="1" fillId="0" borderId="23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7" fillId="0" borderId="2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4" fontId="6" fillId="3" borderId="25" xfId="0" applyNumberFormat="1" applyFont="1" applyFill="1" applyBorder="1"/>
    <xf numFmtId="164" fontId="5" fillId="2" borderId="11" xfId="0" applyNumberFormat="1" applyFont="1" applyFill="1" applyBorder="1" applyAlignment="1">
      <alignment horizontal="right" vertical="center"/>
    </xf>
    <xf numFmtId="164" fontId="6" fillId="10" borderId="25" xfId="0" applyNumberFormat="1" applyFont="1" applyFill="1" applyBorder="1"/>
    <xf numFmtId="0" fontId="31" fillId="8" borderId="41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164" fontId="5" fillId="2" borderId="50" xfId="0" applyNumberFormat="1" applyFont="1" applyFill="1" applyBorder="1" applyAlignment="1">
      <alignment horizontal="right" vertical="center"/>
    </xf>
    <xf numFmtId="164" fontId="6" fillId="3" borderId="51" xfId="0" applyNumberFormat="1" applyFont="1" applyFill="1" applyBorder="1"/>
    <xf numFmtId="164" fontId="6" fillId="10" borderId="52" xfId="0" applyNumberFormat="1" applyFont="1" applyFill="1" applyBorder="1"/>
    <xf numFmtId="0" fontId="31" fillId="8" borderId="23" xfId="0" applyFont="1" applyFill="1" applyBorder="1" applyAlignment="1">
      <alignment vertical="center" textRotation="90"/>
    </xf>
    <xf numFmtId="0" fontId="31" fillId="8" borderId="24" xfId="0" applyFont="1" applyFill="1" applyBorder="1" applyAlignment="1">
      <alignment vertical="center" textRotation="90"/>
    </xf>
    <xf numFmtId="164" fontId="6" fillId="10" borderId="45" xfId="0" applyNumberFormat="1" applyFont="1" applyFill="1" applyBorder="1"/>
    <xf numFmtId="0" fontId="1" fillId="0" borderId="7" xfId="0" applyFont="1" applyBorder="1" applyAlignment="1">
      <alignment horizontal="center" vertical="center"/>
    </xf>
    <xf numFmtId="0" fontId="1" fillId="3" borderId="38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10" borderId="20" xfId="0" applyFont="1" applyFill="1" applyBorder="1" applyAlignment="1">
      <alignment horizontal="center"/>
    </xf>
    <xf numFmtId="0" fontId="31" fillId="14" borderId="23" xfId="0" applyFont="1" applyFill="1" applyBorder="1" applyAlignment="1">
      <alignment vertical="center" textRotation="90"/>
    </xf>
    <xf numFmtId="0" fontId="31" fillId="14" borderId="24" xfId="0" applyFont="1" applyFill="1" applyBorder="1" applyAlignment="1">
      <alignment vertical="center" textRotation="90"/>
    </xf>
    <xf numFmtId="0" fontId="37" fillId="0" borderId="22" xfId="0" applyFont="1" applyBorder="1" applyAlignment="1">
      <alignment horizontal="center" vertical="center"/>
    </xf>
    <xf numFmtId="0" fontId="0" fillId="0" borderId="0" xfId="0"/>
    <xf numFmtId="0" fontId="0" fillId="0" borderId="0" xfId="0"/>
    <xf numFmtId="164" fontId="5" fillId="2" borderId="11" xfId="0" applyNumberFormat="1" applyFont="1" applyFill="1" applyBorder="1" applyAlignment="1">
      <alignment horizontal="right" vertical="center"/>
    </xf>
    <xf numFmtId="164" fontId="6" fillId="3" borderId="4" xfId="0" applyNumberFormat="1" applyFont="1" applyFill="1" applyBorder="1"/>
    <xf numFmtId="164" fontId="6" fillId="10" borderId="8" xfId="0" applyNumberFormat="1" applyFont="1" applyFill="1" applyBorder="1"/>
    <xf numFmtId="0" fontId="1" fillId="0" borderId="23" xfId="0" applyFont="1" applyBorder="1" applyAlignment="1">
      <alignment horizontal="center" vertical="center"/>
    </xf>
    <xf numFmtId="0" fontId="0" fillId="0" borderId="0" xfId="0"/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64" fontId="6" fillId="3" borderId="25" xfId="0" applyNumberFormat="1" applyFont="1" applyFill="1" applyBorder="1"/>
    <xf numFmtId="164" fontId="5" fillId="2" borderId="11" xfId="0" applyNumberFormat="1" applyFont="1" applyFill="1" applyBorder="1" applyAlignment="1">
      <alignment horizontal="right" vertical="center"/>
    </xf>
    <xf numFmtId="164" fontId="6" fillId="10" borderId="8" xfId="0" applyNumberFormat="1" applyFont="1" applyFill="1" applyBorder="1"/>
    <xf numFmtId="164" fontId="0" fillId="2" borderId="10" xfId="0" applyNumberFormat="1" applyFont="1" applyFill="1" applyBorder="1" applyAlignment="1">
      <alignment horizontal="right"/>
    </xf>
    <xf numFmtId="0" fontId="0" fillId="0" borderId="0" xfId="0"/>
    <xf numFmtId="0" fontId="0" fillId="0" borderId="0" xfId="0" applyBorder="1"/>
    <xf numFmtId="0" fontId="1" fillId="0" borderId="23" xfId="0" applyFont="1" applyBorder="1" applyAlignment="1">
      <alignment horizontal="center" vertical="center"/>
    </xf>
    <xf numFmtId="164" fontId="6" fillId="3" borderId="25" xfId="0" applyNumberFormat="1" applyFont="1" applyFill="1" applyBorder="1"/>
    <xf numFmtId="164" fontId="5" fillId="2" borderId="11" xfId="0" applyNumberFormat="1" applyFont="1" applyFill="1" applyBorder="1" applyAlignment="1">
      <alignment horizontal="right" vertical="center"/>
    </xf>
    <xf numFmtId="164" fontId="6" fillId="10" borderId="18" xfId="0" applyNumberFormat="1" applyFont="1" applyFill="1" applyBorder="1"/>
    <xf numFmtId="0" fontId="0" fillId="0" borderId="5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30" fillId="15" borderId="23" xfId="0" applyFont="1" applyFill="1" applyBorder="1" applyAlignment="1">
      <alignment vertical="center" textRotation="90"/>
    </xf>
    <xf numFmtId="0" fontId="30" fillId="15" borderId="24" xfId="0" applyFont="1" applyFill="1" applyBorder="1" applyAlignment="1">
      <alignment vertical="center" textRotation="90"/>
    </xf>
    <xf numFmtId="0" fontId="0" fillId="0" borderId="23" xfId="0" applyFont="1" applyBorder="1" applyAlignment="1">
      <alignment horizontal="left" vertical="center"/>
    </xf>
    <xf numFmtId="0" fontId="0" fillId="0" borderId="23" xfId="0" applyFont="1" applyFill="1" applyBorder="1" applyAlignment="1">
      <alignment horizontal="left" vertical="center"/>
    </xf>
    <xf numFmtId="0" fontId="33" fillId="15" borderId="53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0" xfId="0"/>
    <xf numFmtId="0" fontId="0" fillId="0" borderId="0" xfId="0" applyBorder="1"/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7" xfId="0" applyBorder="1"/>
    <xf numFmtId="0" fontId="0" fillId="0" borderId="0" xfId="0" applyFill="1" applyBorder="1"/>
    <xf numFmtId="0" fontId="0" fillId="0" borderId="23" xfId="0" applyFill="1" applyBorder="1"/>
    <xf numFmtId="0" fontId="1" fillId="0" borderId="0" xfId="0" applyFont="1" applyBorder="1" applyAlignment="1">
      <alignment horizontal="center" vertical="center"/>
    </xf>
    <xf numFmtId="164" fontId="6" fillId="3" borderId="25" xfId="0" applyNumberFormat="1" applyFont="1" applyFill="1" applyBorder="1"/>
    <xf numFmtId="164" fontId="5" fillId="2" borderId="11" xfId="0" applyNumberFormat="1" applyFont="1" applyFill="1" applyBorder="1" applyAlignment="1">
      <alignment horizontal="right" vertical="center"/>
    </xf>
    <xf numFmtId="164" fontId="6" fillId="10" borderId="25" xfId="0" applyNumberFormat="1" applyFont="1" applyFill="1" applyBorder="1"/>
    <xf numFmtId="0" fontId="1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64" fontId="5" fillId="2" borderId="7" xfId="0" applyNumberFormat="1" applyFont="1" applyFill="1" applyBorder="1" applyAlignment="1">
      <alignment horizontal="right" vertical="center"/>
    </xf>
    <xf numFmtId="0" fontId="1" fillId="2" borderId="37" xfId="0" applyFont="1" applyFill="1" applyBorder="1" applyAlignment="1">
      <alignment horizontal="center"/>
    </xf>
    <xf numFmtId="0" fontId="1" fillId="3" borderId="38" xfId="0" applyFont="1" applyFill="1" applyBorder="1" applyAlignment="1">
      <alignment horizontal="center"/>
    </xf>
    <xf numFmtId="0" fontId="0" fillId="0" borderId="5" xfId="0" applyBorder="1"/>
    <xf numFmtId="164" fontId="6" fillId="3" borderId="4" xfId="0" applyNumberFormat="1" applyFont="1" applyFill="1" applyBorder="1"/>
    <xf numFmtId="0" fontId="1" fillId="10" borderId="39" xfId="0" applyFont="1" applyFill="1" applyBorder="1" applyAlignment="1">
      <alignment horizontal="center"/>
    </xf>
    <xf numFmtId="0" fontId="0" fillId="0" borderId="18" xfId="0" applyBorder="1"/>
    <xf numFmtId="0" fontId="25" fillId="0" borderId="0" xfId="0" applyFont="1"/>
    <xf numFmtId="0" fontId="27" fillId="0" borderId="0" xfId="0" applyFont="1"/>
    <xf numFmtId="164" fontId="6" fillId="3" borderId="3" xfId="0" applyNumberFormat="1" applyFont="1" applyFill="1" applyBorder="1"/>
    <xf numFmtId="164" fontId="5" fillId="2" borderId="10" xfId="0" applyNumberFormat="1" applyFont="1" applyFill="1" applyBorder="1" applyAlignment="1">
      <alignment horizontal="right" vertical="center"/>
    </xf>
    <xf numFmtId="164" fontId="6" fillId="3" borderId="42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10" borderId="6" xfId="0" applyFont="1" applyFill="1" applyBorder="1" applyAlignment="1">
      <alignment horizontal="center"/>
    </xf>
    <xf numFmtId="164" fontId="6" fillId="10" borderId="6" xfId="0" applyNumberFormat="1" applyFont="1" applyFill="1" applyBorder="1"/>
    <xf numFmtId="164" fontId="6" fillId="10" borderId="8" xfId="0" applyNumberFormat="1" applyFont="1" applyFill="1" applyBorder="1"/>
    <xf numFmtId="164" fontId="5" fillId="2" borderId="11" xfId="0" applyNumberFormat="1" applyFont="1" applyFill="1" applyBorder="1" applyAlignment="1">
      <alignment vertical="center"/>
    </xf>
    <xf numFmtId="164" fontId="6" fillId="3" borderId="4" xfId="0" applyNumberFormat="1" applyFont="1" applyFill="1" applyBorder="1" applyAlignment="1">
      <alignment vertical="center"/>
    </xf>
    <xf numFmtId="164" fontId="6" fillId="10" borderId="8" xfId="0" applyNumberFormat="1" applyFont="1" applyFill="1" applyBorder="1" applyAlignment="1">
      <alignment vertical="center"/>
    </xf>
    <xf numFmtId="164" fontId="6" fillId="10" borderId="20" xfId="0" applyNumberFormat="1" applyFont="1" applyFill="1" applyBorder="1"/>
    <xf numFmtId="164" fontId="6" fillId="10" borderId="18" xfId="0" applyNumberFormat="1" applyFont="1" applyFill="1" applyBorder="1"/>
    <xf numFmtId="0" fontId="25" fillId="9" borderId="41" xfId="0" applyFont="1" applyFill="1" applyBorder="1" applyAlignment="1">
      <alignment vertical="center"/>
    </xf>
    <xf numFmtId="0" fontId="31" fillId="13" borderId="41" xfId="0" applyFont="1" applyFill="1" applyBorder="1" applyAlignment="1">
      <alignment vertical="center"/>
    </xf>
    <xf numFmtId="0" fontId="31" fillId="15" borderId="41" xfId="0" applyFont="1" applyFill="1" applyBorder="1" applyAlignment="1">
      <alignment vertical="center"/>
    </xf>
    <xf numFmtId="0" fontId="25" fillId="0" borderId="0" xfId="0" applyFont="1" applyBorder="1"/>
    <xf numFmtId="0" fontId="6" fillId="10" borderId="8" xfId="0" applyNumberFormat="1" applyFont="1" applyFill="1" applyBorder="1"/>
    <xf numFmtId="0" fontId="0" fillId="0" borderId="19" xfId="0" applyBorder="1"/>
    <xf numFmtId="0" fontId="25" fillId="5" borderId="4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/>
    <xf numFmtId="0" fontId="31" fillId="17" borderId="41" xfId="0" applyFont="1" applyFill="1" applyBorder="1" applyAlignment="1">
      <alignment vertical="center"/>
    </xf>
    <xf numFmtId="0" fontId="0" fillId="0" borderId="2" xfId="0" applyFont="1" applyBorder="1" applyAlignment="1">
      <alignment horizontal="left" vertical="center"/>
    </xf>
    <xf numFmtId="0" fontId="0" fillId="0" borderId="56" xfId="0" applyFont="1" applyFill="1" applyBorder="1" applyAlignment="1">
      <alignment horizontal="left" vertical="center"/>
    </xf>
    <xf numFmtId="0" fontId="0" fillId="0" borderId="54" xfId="0" applyFont="1" applyBorder="1" applyAlignment="1">
      <alignment horizontal="left" vertical="center"/>
    </xf>
    <xf numFmtId="0" fontId="1" fillId="0" borderId="54" xfId="0" applyFont="1" applyFill="1" applyBorder="1" applyAlignment="1">
      <alignment horizontal="center"/>
    </xf>
    <xf numFmtId="164" fontId="5" fillId="2" borderId="44" xfId="0" applyNumberFormat="1" applyFont="1" applyFill="1" applyBorder="1" applyAlignment="1">
      <alignment horizontal="right" vertical="center"/>
    </xf>
    <xf numFmtId="164" fontId="6" fillId="3" borderId="57" xfId="0" applyNumberFormat="1" applyFont="1" applyFill="1" applyBorder="1"/>
    <xf numFmtId="0" fontId="32" fillId="0" borderId="0" xfId="0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right" vertical="center"/>
    </xf>
    <xf numFmtId="0" fontId="35" fillId="0" borderId="0" xfId="0" applyFont="1" applyFill="1" applyBorder="1" applyAlignment="1">
      <alignment horizontal="center" vertical="center" textRotation="90"/>
    </xf>
    <xf numFmtId="0" fontId="1" fillId="0" borderId="0" xfId="0" applyFont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25" fillId="5" borderId="41" xfId="0" applyFont="1" applyFill="1" applyBorder="1" applyAlignment="1">
      <alignment vertical="center"/>
    </xf>
    <xf numFmtId="0" fontId="0" fillId="0" borderId="0" xfId="0"/>
    <xf numFmtId="0" fontId="1" fillId="0" borderId="23" xfId="0" applyFont="1" applyBorder="1" applyAlignment="1">
      <alignment vertical="center"/>
    </xf>
    <xf numFmtId="0" fontId="1" fillId="0" borderId="23" xfId="0" applyFont="1" applyBorder="1" applyAlignment="1">
      <alignment horizontal="center"/>
    </xf>
    <xf numFmtId="0" fontId="0" fillId="0" borderId="0" xfId="0"/>
    <xf numFmtId="164" fontId="0" fillId="0" borderId="0" xfId="0" applyNumberFormat="1" applyFill="1" applyBorder="1" applyAlignment="1"/>
    <xf numFmtId="0" fontId="34" fillId="0" borderId="0" xfId="0" applyFont="1" applyFill="1" applyBorder="1" applyAlignment="1">
      <alignment vertical="center"/>
    </xf>
    <xf numFmtId="0" fontId="0" fillId="0" borderId="0" xfId="0"/>
    <xf numFmtId="0" fontId="23" fillId="0" borderId="0" xfId="0" applyFont="1" applyAlignment="1">
      <alignment horizontal="center" vertical="center"/>
    </xf>
    <xf numFmtId="0" fontId="0" fillId="0" borderId="24" xfId="0" applyFill="1" applyBorder="1"/>
    <xf numFmtId="0" fontId="0" fillId="0" borderId="0" xfId="0"/>
    <xf numFmtId="0" fontId="0" fillId="0" borderId="7" xfId="0" applyBorder="1"/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0" fontId="1" fillId="0" borderId="22" xfId="0" applyFont="1" applyBorder="1" applyAlignment="1">
      <alignment horizontal="center" vertical="center"/>
    </xf>
    <xf numFmtId="0" fontId="0" fillId="0" borderId="24" xfId="0" applyBorder="1"/>
    <xf numFmtId="0" fontId="1" fillId="0" borderId="24" xfId="0" applyFont="1" applyFill="1" applyBorder="1" applyAlignment="1">
      <alignment horizontal="center" vertical="center"/>
    </xf>
    <xf numFmtId="0" fontId="48" fillId="8" borderId="54" xfId="0" applyFont="1" applyFill="1" applyBorder="1" applyAlignment="1">
      <alignment horizontal="center" vertical="center"/>
    </xf>
    <xf numFmtId="0" fontId="0" fillId="0" borderId="69" xfId="0" applyFont="1" applyBorder="1" applyAlignment="1">
      <alignment horizontal="left" vertical="center"/>
    </xf>
    <xf numFmtId="0" fontId="1" fillId="0" borderId="70" xfId="0" applyFont="1" applyBorder="1" applyAlignment="1">
      <alignment horizontal="center" vertical="center"/>
    </xf>
    <xf numFmtId="164" fontId="5" fillId="2" borderId="71" xfId="0" applyNumberFormat="1" applyFont="1" applyFill="1" applyBorder="1" applyAlignment="1">
      <alignment horizontal="right" vertical="center"/>
    </xf>
    <xf numFmtId="164" fontId="6" fillId="3" borderId="72" xfId="0" applyNumberFormat="1" applyFont="1" applyFill="1" applyBorder="1"/>
    <xf numFmtId="164" fontId="6" fillId="10" borderId="73" xfId="0" applyNumberFormat="1" applyFont="1" applyFill="1" applyBorder="1"/>
    <xf numFmtId="0" fontId="25" fillId="0" borderId="0" xfId="0" applyFont="1" applyFill="1" applyBorder="1" applyAlignment="1">
      <alignment vertical="center"/>
    </xf>
    <xf numFmtId="0" fontId="24" fillId="0" borderId="5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2" xfId="0" applyBorder="1"/>
    <xf numFmtId="164" fontId="0" fillId="0" borderId="0" xfId="0" applyNumberFormat="1"/>
    <xf numFmtId="0" fontId="1" fillId="0" borderId="67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2" borderId="37" xfId="0" applyFont="1" applyFill="1" applyBorder="1" applyAlignment="1">
      <alignment horizontal="center"/>
    </xf>
    <xf numFmtId="0" fontId="1" fillId="3" borderId="38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3" xfId="0" applyFill="1" applyBorder="1"/>
    <xf numFmtId="0" fontId="0" fillId="0" borderId="7" xfId="0" applyFill="1" applyBorder="1"/>
    <xf numFmtId="0" fontId="1" fillId="10" borderId="1" xfId="0" applyFont="1" applyFill="1" applyBorder="1" applyAlignment="1">
      <alignment horizontal="center"/>
    </xf>
    <xf numFmtId="0" fontId="1" fillId="10" borderId="39" xfId="0" applyFont="1" applyFill="1" applyBorder="1" applyAlignment="1">
      <alignment horizontal="center"/>
    </xf>
    <xf numFmtId="0" fontId="1" fillId="0" borderId="49" xfId="0" applyFont="1" applyBorder="1" applyAlignment="1">
      <alignment horizontal="center" vertical="center"/>
    </xf>
    <xf numFmtId="164" fontId="5" fillId="2" borderId="50" xfId="0" applyNumberFormat="1" applyFont="1" applyFill="1" applyBorder="1" applyAlignment="1">
      <alignment horizontal="right" vertical="center"/>
    </xf>
    <xf numFmtId="164" fontId="6" fillId="10" borderId="52" xfId="0" applyNumberFormat="1" applyFont="1" applyFill="1" applyBorder="1"/>
    <xf numFmtId="0" fontId="3" fillId="0" borderId="0" xfId="0" applyFont="1" applyBorder="1" applyAlignment="1">
      <alignment vertical="center"/>
    </xf>
    <xf numFmtId="164" fontId="21" fillId="0" borderId="0" xfId="0" applyNumberFormat="1" applyFont="1" applyBorder="1" applyAlignment="1">
      <alignment vertical="center"/>
    </xf>
    <xf numFmtId="164" fontId="20" fillId="0" borderId="0" xfId="0" applyNumberFormat="1" applyFont="1" applyBorder="1" applyAlignment="1">
      <alignment vertical="center"/>
    </xf>
    <xf numFmtId="164" fontId="19" fillId="0" borderId="0" xfId="0" applyNumberFormat="1" applyFont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vertical="center"/>
    </xf>
    <xf numFmtId="0" fontId="23" fillId="0" borderId="0" xfId="0" applyFont="1" applyAlignment="1">
      <alignment horizontal="center" vertical="center"/>
    </xf>
    <xf numFmtId="164" fontId="2" fillId="3" borderId="42" xfId="0" applyNumberFormat="1" applyFont="1" applyFill="1" applyBorder="1" applyAlignment="1">
      <alignment horizontal="right"/>
    </xf>
    <xf numFmtId="164" fontId="2" fillId="10" borderId="6" xfId="0" applyNumberFormat="1" applyFont="1" applyFill="1" applyBorder="1" applyAlignment="1">
      <alignment horizontal="right"/>
    </xf>
    <xf numFmtId="0" fontId="37" fillId="0" borderId="48" xfId="0" applyFont="1" applyBorder="1" applyAlignment="1">
      <alignment horizontal="center" vertical="center"/>
    </xf>
    <xf numFmtId="0" fontId="0" fillId="0" borderId="48" xfId="0" applyBorder="1"/>
    <xf numFmtId="164" fontId="6" fillId="3" borderId="74" xfId="0" applyNumberFormat="1" applyFont="1" applyFill="1" applyBorder="1"/>
    <xf numFmtId="0" fontId="1" fillId="3" borderId="38" xfId="0" applyFont="1" applyFill="1" applyBorder="1" applyAlignment="1">
      <alignment horizontal="center"/>
    </xf>
    <xf numFmtId="164" fontId="6" fillId="10" borderId="14" xfId="0" applyNumberFormat="1" applyFont="1" applyFill="1" applyBorder="1"/>
    <xf numFmtId="164" fontId="5" fillId="2" borderId="7" xfId="0" applyNumberFormat="1" applyFont="1" applyFill="1" applyBorder="1" applyAlignment="1">
      <alignment horizontal="right" vertical="center"/>
    </xf>
    <xf numFmtId="164" fontId="6" fillId="3" borderId="43" xfId="0" applyNumberFormat="1" applyFont="1" applyFill="1" applyBorder="1"/>
    <xf numFmtId="164" fontId="6" fillId="10" borderId="21" xfId="0" applyNumberFormat="1" applyFont="1" applyFill="1" applyBorder="1"/>
    <xf numFmtId="164" fontId="5" fillId="2" borderId="12" xfId="0" applyNumberFormat="1" applyFont="1" applyFill="1" applyBorder="1" applyAlignment="1">
      <alignment horizontal="right" vertical="center"/>
    </xf>
    <xf numFmtId="164" fontId="6" fillId="10" borderId="6" xfId="0" applyNumberFormat="1" applyFont="1" applyFill="1" applyBorder="1"/>
    <xf numFmtId="164" fontId="6" fillId="3" borderId="42" xfId="0" applyNumberFormat="1" applyFont="1" applyFill="1" applyBorder="1"/>
    <xf numFmtId="164" fontId="6" fillId="10" borderId="20" xfId="0" applyNumberFormat="1" applyFont="1" applyFill="1" applyBorder="1"/>
    <xf numFmtId="164" fontId="6" fillId="10" borderId="8" xfId="0" applyNumberFormat="1" applyFont="1" applyFill="1" applyBorder="1" applyAlignment="1">
      <alignment horizontal="right"/>
    </xf>
    <xf numFmtId="164" fontId="6" fillId="3" borderId="63" xfId="0" applyNumberFormat="1" applyFont="1" applyFill="1" applyBorder="1"/>
    <xf numFmtId="164" fontId="5" fillId="2" borderId="11" xfId="0" applyNumberFormat="1" applyFont="1" applyFill="1" applyBorder="1" applyAlignment="1">
      <alignment horizontal="right" vertical="center"/>
    </xf>
    <xf numFmtId="164" fontId="6" fillId="10" borderId="63" xfId="0" applyNumberFormat="1" applyFont="1" applyFill="1" applyBorder="1"/>
    <xf numFmtId="164" fontId="6" fillId="3" borderId="63" xfId="0" applyNumberFormat="1" applyFont="1" applyFill="1" applyBorder="1"/>
    <xf numFmtId="164" fontId="5" fillId="2" borderId="11" xfId="0" applyNumberFormat="1" applyFont="1" applyFill="1" applyBorder="1" applyAlignment="1">
      <alignment horizontal="right" vertical="center"/>
    </xf>
    <xf numFmtId="164" fontId="6" fillId="10" borderId="63" xfId="0" applyNumberFormat="1" applyFont="1" applyFill="1" applyBorder="1"/>
    <xf numFmtId="164" fontId="6" fillId="3" borderId="63" xfId="0" applyNumberFormat="1" applyFont="1" applyFill="1" applyBorder="1"/>
    <xf numFmtId="164" fontId="5" fillId="2" borderId="11" xfId="0" applyNumberFormat="1" applyFont="1" applyFill="1" applyBorder="1" applyAlignment="1">
      <alignment horizontal="right" vertical="center"/>
    </xf>
    <xf numFmtId="164" fontId="6" fillId="10" borderId="63" xfId="0" applyNumberFormat="1" applyFont="1" applyFill="1" applyBorder="1"/>
    <xf numFmtId="164" fontId="6" fillId="3" borderId="4" xfId="0" applyNumberFormat="1" applyFont="1" applyFill="1" applyBorder="1"/>
    <xf numFmtId="164" fontId="6" fillId="3" borderId="63" xfId="0" applyNumberFormat="1" applyFont="1" applyFill="1" applyBorder="1" applyAlignment="1">
      <alignment horizontal="right"/>
    </xf>
    <xf numFmtId="164" fontId="6" fillId="10" borderId="18" xfId="0" applyNumberFormat="1" applyFont="1" applyFill="1" applyBorder="1"/>
    <xf numFmtId="0" fontId="0" fillId="0" borderId="0" xfId="0"/>
    <xf numFmtId="0" fontId="0" fillId="0" borderId="0" xfId="0" applyFill="1" applyBorder="1"/>
    <xf numFmtId="0" fontId="1" fillId="0" borderId="18" xfId="0" applyFont="1" applyBorder="1" applyAlignment="1">
      <alignment horizontal="center" vertical="center"/>
    </xf>
    <xf numFmtId="164" fontId="6" fillId="3" borderId="63" xfId="0" applyNumberFormat="1" applyFont="1" applyFill="1" applyBorder="1"/>
    <xf numFmtId="164" fontId="5" fillId="2" borderId="11" xfId="0" applyNumberFormat="1" applyFont="1" applyFill="1" applyBorder="1" applyAlignment="1">
      <alignment horizontal="right" vertical="center"/>
    </xf>
    <xf numFmtId="164" fontId="6" fillId="10" borderId="8" xfId="0" applyNumberFormat="1" applyFont="1" applyFill="1" applyBorder="1"/>
    <xf numFmtId="164" fontId="5" fillId="0" borderId="6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164" fontId="5" fillId="0" borderId="14" xfId="0" applyNumberFormat="1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2" xfId="0" applyFill="1" applyBorder="1"/>
    <xf numFmtId="164" fontId="5" fillId="2" borderId="10" xfId="0" applyNumberFormat="1" applyFont="1" applyFill="1" applyBorder="1" applyAlignment="1">
      <alignment horizontal="right" vertical="center"/>
    </xf>
    <xf numFmtId="0" fontId="0" fillId="0" borderId="76" xfId="0" applyFill="1" applyBorder="1"/>
    <xf numFmtId="0" fontId="1" fillId="0" borderId="75" xfId="0" applyFont="1" applyBorder="1" applyAlignment="1">
      <alignment horizontal="center" vertical="center"/>
    </xf>
    <xf numFmtId="164" fontId="6" fillId="10" borderId="18" xfId="0" applyNumberFormat="1" applyFont="1" applyFill="1" applyBorder="1" applyAlignment="1">
      <alignment horizontal="right"/>
    </xf>
    <xf numFmtId="164" fontId="51" fillId="0" borderId="0" xfId="0" applyNumberFormat="1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164" fontId="52" fillId="0" borderId="0" xfId="0" applyNumberFormat="1" applyFont="1" applyFill="1" applyBorder="1" applyAlignment="1">
      <alignment vertical="center"/>
    </xf>
    <xf numFmtId="0" fontId="53" fillId="0" borderId="0" xfId="0" applyFont="1" applyAlignment="1">
      <alignment horizontal="center"/>
    </xf>
    <xf numFmtId="164" fontId="0" fillId="0" borderId="0" xfId="0" applyNumberFormat="1"/>
    <xf numFmtId="164" fontId="5" fillId="2" borderId="11" xfId="0" applyNumberFormat="1" applyFont="1" applyFill="1" applyBorder="1" applyAlignment="1">
      <alignment horizontal="right" vertical="center"/>
    </xf>
    <xf numFmtId="164" fontId="6" fillId="3" borderId="63" xfId="0" applyNumberFormat="1" applyFont="1" applyFill="1" applyBorder="1"/>
    <xf numFmtId="164" fontId="6" fillId="10" borderId="63" xfId="0" applyNumberFormat="1" applyFont="1" applyFill="1" applyBorder="1"/>
    <xf numFmtId="0" fontId="0" fillId="0" borderId="0" xfId="0" applyAlignment="1"/>
    <xf numFmtId="164" fontId="6" fillId="10" borderId="0" xfId="0" applyNumberFormat="1" applyFont="1" applyFill="1" applyBorder="1"/>
    <xf numFmtId="164" fontId="6" fillId="3" borderId="63" xfId="0" applyNumberFormat="1" applyFont="1" applyFill="1" applyBorder="1" applyAlignment="1">
      <alignment horizontal="right"/>
    </xf>
    <xf numFmtId="164" fontId="6" fillId="3" borderId="32" xfId="0" applyNumberFormat="1" applyFont="1" applyFill="1" applyBorder="1"/>
    <xf numFmtId="164" fontId="0" fillId="0" borderId="0" xfId="0" applyNumberFormat="1" applyAlignment="1"/>
    <xf numFmtId="0" fontId="1" fillId="0" borderId="23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6" fillId="14" borderId="54" xfId="0" applyFont="1" applyFill="1" applyBorder="1" applyAlignment="1">
      <alignment horizontal="center" vertical="center"/>
    </xf>
    <xf numFmtId="0" fontId="39" fillId="8" borderId="23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24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horizontal="center"/>
    </xf>
    <xf numFmtId="164" fontId="0" fillId="0" borderId="0" xfId="0" applyNumberFormat="1" applyBorder="1"/>
    <xf numFmtId="164" fontId="34" fillId="0" borderId="0" xfId="0" applyNumberFormat="1" applyFont="1" applyFill="1" applyBorder="1" applyAlignment="1">
      <alignment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0" fillId="0" borderId="0" xfId="0" applyFont="1" applyFill="1" applyBorder="1"/>
    <xf numFmtId="164" fontId="0" fillId="0" borderId="0" xfId="0" applyNumberFormat="1" applyFill="1" applyBorder="1"/>
    <xf numFmtId="164" fontId="5" fillId="2" borderId="11" xfId="0" applyNumberFormat="1" applyFont="1" applyFill="1" applyBorder="1" applyAlignment="1">
      <alignment horizontal="right" vertical="center"/>
    </xf>
    <xf numFmtId="164" fontId="4" fillId="0" borderId="0" xfId="0" applyNumberFormat="1" applyFont="1"/>
    <xf numFmtId="164" fontId="5" fillId="2" borderId="11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164" fontId="6" fillId="10" borderId="34" xfId="0" applyNumberFormat="1" applyFont="1" applyFill="1" applyBorder="1"/>
    <xf numFmtId="0" fontId="1" fillId="0" borderId="61" xfId="0" applyFont="1" applyBorder="1" applyAlignment="1">
      <alignment horizontal="center" vertical="center"/>
    </xf>
    <xf numFmtId="164" fontId="5" fillId="2" borderId="88" xfId="0" applyNumberFormat="1" applyFont="1" applyFill="1" applyBorder="1" applyAlignment="1">
      <alignment horizontal="right" vertical="center"/>
    </xf>
    <xf numFmtId="164" fontId="6" fillId="3" borderId="89" xfId="0" applyNumberFormat="1" applyFont="1" applyFill="1" applyBorder="1"/>
    <xf numFmtId="0" fontId="22" fillId="18" borderId="86" xfId="0" applyFont="1" applyFill="1" applyBorder="1" applyAlignment="1">
      <alignment horizontal="center" vertical="center"/>
    </xf>
    <xf numFmtId="164" fontId="6" fillId="10" borderId="61" xfId="0" applyNumberFormat="1" applyFont="1" applyFill="1" applyBorder="1"/>
    <xf numFmtId="0" fontId="22" fillId="19" borderId="23" xfId="0" applyFont="1" applyFill="1" applyBorder="1" applyAlignment="1">
      <alignment horizontal="center" vertical="center"/>
    </xf>
    <xf numFmtId="0" fontId="22" fillId="20" borderId="23" xfId="0" applyFont="1" applyFill="1" applyBorder="1" applyAlignment="1">
      <alignment horizontal="center" vertical="center"/>
    </xf>
    <xf numFmtId="164" fontId="55" fillId="0" borderId="66" xfId="0" applyNumberFormat="1" applyFont="1" applyBorder="1" applyAlignment="1">
      <alignment horizontal="right" vertical="center"/>
    </xf>
    <xf numFmtId="164" fontId="55" fillId="0" borderId="82" xfId="0" applyNumberFormat="1" applyFont="1" applyBorder="1" applyAlignment="1">
      <alignment horizontal="right" vertical="center"/>
    </xf>
    <xf numFmtId="164" fontId="9" fillId="0" borderId="58" xfId="0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0" fontId="1" fillId="10" borderId="15" xfId="0" applyFont="1" applyFill="1" applyBorder="1" applyAlignment="1">
      <alignment horizontal="center"/>
    </xf>
    <xf numFmtId="164" fontId="8" fillId="0" borderId="31" xfId="0" applyNumberFormat="1" applyFont="1" applyBorder="1" applyAlignment="1">
      <alignment horizontal="center" vertical="center"/>
    </xf>
    <xf numFmtId="14" fontId="17" fillId="0" borderId="23" xfId="0" applyNumberFormat="1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/>
    </xf>
    <xf numFmtId="164" fontId="5" fillId="2" borderId="31" xfId="0" applyNumberFormat="1" applyFont="1" applyFill="1" applyBorder="1" applyAlignment="1">
      <alignment horizontal="right" vertical="center"/>
    </xf>
    <xf numFmtId="164" fontId="5" fillId="2" borderId="11" xfId="0" applyNumberFormat="1" applyFont="1" applyFill="1" applyBorder="1" applyAlignment="1">
      <alignment horizontal="right" vertical="center"/>
    </xf>
    <xf numFmtId="14" fontId="17" fillId="0" borderId="29" xfId="0" applyNumberFormat="1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8" fillId="7" borderId="11" xfId="0" applyNumberFormat="1" applyFont="1" applyFill="1" applyBorder="1" applyAlignment="1">
      <alignment horizontal="center" vertical="center"/>
    </xf>
    <xf numFmtId="164" fontId="18" fillId="0" borderId="8" xfId="0" applyNumberFormat="1" applyFont="1" applyBorder="1" applyAlignment="1">
      <alignment horizontal="center" vertical="center"/>
    </xf>
    <xf numFmtId="164" fontId="18" fillId="0" borderId="40" xfId="0" applyNumberFormat="1" applyFont="1" applyBorder="1" applyAlignment="1">
      <alignment horizontal="center" vertical="center"/>
    </xf>
    <xf numFmtId="0" fontId="0" fillId="0" borderId="0" xfId="0" applyFont="1"/>
    <xf numFmtId="0" fontId="1" fillId="0" borderId="85" xfId="0" applyFont="1" applyBorder="1" applyAlignment="1">
      <alignment horizontal="center" vertical="center"/>
    </xf>
    <xf numFmtId="164" fontId="5" fillId="2" borderId="28" xfId="0" applyNumberFormat="1" applyFont="1" applyFill="1" applyBorder="1" applyAlignment="1">
      <alignment horizontal="right" vertical="center"/>
    </xf>
    <xf numFmtId="164" fontId="6" fillId="3" borderId="90" xfId="0" applyNumberFormat="1" applyFont="1" applyFill="1" applyBorder="1"/>
    <xf numFmtId="164" fontId="6" fillId="10" borderId="27" xfId="0" applyNumberFormat="1" applyFont="1" applyFill="1" applyBorder="1"/>
    <xf numFmtId="14" fontId="17" fillId="0" borderId="86" xfId="0" applyNumberFormat="1" applyFont="1" applyFill="1" applyBorder="1" applyAlignment="1">
      <alignment horizontal="center" vertical="center"/>
    </xf>
    <xf numFmtId="164" fontId="8" fillId="7" borderId="88" xfId="0" applyNumberFormat="1" applyFont="1" applyFill="1" applyBorder="1" applyAlignment="1">
      <alignment horizontal="center" vertical="center"/>
    </xf>
    <xf numFmtId="164" fontId="9" fillId="0" borderId="91" xfId="0" applyNumberFormat="1" applyFont="1" applyBorder="1" applyAlignment="1">
      <alignment horizontal="center" vertical="center"/>
    </xf>
    <xf numFmtId="164" fontId="18" fillId="0" borderId="87" xfId="0" applyNumberFormat="1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0" borderId="85" xfId="0" applyFont="1" applyFill="1" applyBorder="1"/>
    <xf numFmtId="0" fontId="0" fillId="0" borderId="30" xfId="0" applyFont="1" applyFill="1" applyBorder="1"/>
    <xf numFmtId="0" fontId="0" fillId="0" borderId="59" xfId="0" applyBorder="1"/>
    <xf numFmtId="0" fontId="1" fillId="0" borderId="0" xfId="0" applyFont="1" applyFill="1" applyBorder="1" applyAlignment="1">
      <alignment horizontal="center" vertical="center"/>
    </xf>
    <xf numFmtId="0" fontId="1" fillId="0" borderId="85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0" fillId="0" borderId="60" xfId="0" applyBorder="1" applyAlignment="1">
      <alignment horizontal="left" vertical="center"/>
    </xf>
    <xf numFmtId="164" fontId="6" fillId="3" borderId="89" xfId="0" applyNumberFormat="1" applyFont="1" applyFill="1" applyBorder="1" applyAlignment="1">
      <alignment horizontal="right" vertical="center"/>
    </xf>
    <xf numFmtId="164" fontId="6" fillId="10" borderId="61" xfId="0" applyNumberFormat="1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86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/>
    </xf>
    <xf numFmtId="0" fontId="23" fillId="0" borderId="86" xfId="0" applyFont="1" applyFill="1" applyBorder="1" applyAlignment="1">
      <alignment horizontal="center" vertical="center"/>
    </xf>
    <xf numFmtId="164" fontId="0" fillId="0" borderId="18" xfId="0" applyNumberFormat="1" applyBorder="1" applyAlignment="1"/>
    <xf numFmtId="0" fontId="0" fillId="0" borderId="18" xfId="0" applyBorder="1" applyAlignment="1"/>
    <xf numFmtId="164" fontId="0" fillId="0" borderId="18" xfId="0" applyNumberFormat="1" applyBorder="1"/>
    <xf numFmtId="0" fontId="15" fillId="0" borderId="6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164" fontId="55" fillId="0" borderId="80" xfId="0" applyNumberFormat="1" applyFont="1" applyBorder="1" applyAlignment="1">
      <alignment horizontal="right"/>
    </xf>
    <xf numFmtId="0" fontId="1" fillId="0" borderId="7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19" fillId="0" borderId="7" xfId="0" applyNumberFormat="1" applyFont="1" applyFill="1" applyBorder="1" applyAlignment="1">
      <alignment vertical="center"/>
    </xf>
    <xf numFmtId="164" fontId="19" fillId="0" borderId="0" xfId="0" applyNumberFormat="1" applyFont="1" applyFill="1" applyBorder="1" applyAlignment="1">
      <alignment vertical="center"/>
    </xf>
    <xf numFmtId="164" fontId="55" fillId="0" borderId="7" xfId="0" applyNumberFormat="1" applyFont="1" applyFill="1" applyBorder="1" applyAlignment="1">
      <alignment horizontal="right"/>
    </xf>
    <xf numFmtId="164" fontId="55" fillId="0" borderId="7" xfId="0" applyNumberFormat="1" applyFont="1" applyFill="1" applyBorder="1" applyAlignment="1">
      <alignment horizontal="right" vertical="center"/>
    </xf>
    <xf numFmtId="164" fontId="55" fillId="0" borderId="0" xfId="0" applyNumberFormat="1" applyFont="1" applyFill="1" applyBorder="1" applyAlignment="1">
      <alignment horizontal="right" vertical="center"/>
    </xf>
    <xf numFmtId="0" fontId="15" fillId="0" borderId="2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vertical="center"/>
    </xf>
    <xf numFmtId="164" fontId="55" fillId="0" borderId="81" xfId="0" applyNumberFormat="1" applyFont="1" applyBorder="1" applyAlignment="1">
      <alignment horizontal="right"/>
    </xf>
    <xf numFmtId="0" fontId="0" fillId="0" borderId="0" xfId="0" applyFill="1" applyBorder="1" applyAlignment="1">
      <alignment wrapText="1"/>
    </xf>
    <xf numFmtId="0" fontId="16" fillId="0" borderId="0" xfId="0" applyFont="1" applyFill="1" applyBorder="1" applyAlignment="1">
      <alignment horizontal="center" vertical="center"/>
    </xf>
    <xf numFmtId="164" fontId="21" fillId="0" borderId="0" xfId="0" applyNumberFormat="1" applyFont="1" applyFill="1" applyBorder="1" applyAlignment="1">
      <alignment horizontal="center" vertical="center"/>
    </xf>
    <xf numFmtId="0" fontId="54" fillId="0" borderId="0" xfId="0" applyFont="1" applyFill="1" applyBorder="1" applyAlignment="1">
      <alignment horizontal="right"/>
    </xf>
    <xf numFmtId="164" fontId="54" fillId="0" borderId="0" xfId="0" applyNumberFormat="1" applyFont="1" applyFill="1" applyBorder="1" applyAlignment="1">
      <alignment horizontal="right"/>
    </xf>
    <xf numFmtId="164" fontId="42" fillId="0" borderId="0" xfId="0" applyNumberFormat="1" applyFont="1" applyFill="1" applyBorder="1" applyAlignment="1">
      <alignment horizontal="center" vertical="center"/>
    </xf>
    <xf numFmtId="164" fontId="54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/>
    <xf numFmtId="164" fontId="21" fillId="0" borderId="0" xfId="0" applyNumberFormat="1" applyFont="1" applyFill="1" applyBorder="1" applyAlignment="1">
      <alignment vertical="center"/>
    </xf>
    <xf numFmtId="164" fontId="20" fillId="0" borderId="0" xfId="0" applyNumberFormat="1" applyFont="1" applyFill="1" applyBorder="1" applyAlignment="1">
      <alignment vertical="center"/>
    </xf>
    <xf numFmtId="0" fontId="44" fillId="0" borderId="0" xfId="0" applyFont="1" applyFill="1" applyBorder="1" applyAlignment="1"/>
    <xf numFmtId="164" fontId="55" fillId="0" borderId="0" xfId="0" applyNumberFormat="1" applyFont="1" applyFill="1" applyBorder="1" applyAlignment="1"/>
    <xf numFmtId="0" fontId="55" fillId="0" borderId="0" xfId="0" applyFont="1" applyFill="1" applyBorder="1" applyAlignment="1"/>
    <xf numFmtId="164" fontId="55" fillId="0" borderId="0" xfId="0" applyNumberFormat="1" applyFont="1" applyFill="1" applyBorder="1" applyAlignment="1">
      <alignment vertical="center"/>
    </xf>
    <xf numFmtId="164" fontId="55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center"/>
    </xf>
    <xf numFmtId="2" fontId="0" fillId="0" borderId="0" xfId="0" applyNumberFormat="1" applyBorder="1"/>
    <xf numFmtId="0" fontId="1" fillId="0" borderId="23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5" fillId="5" borderId="23" xfId="0" applyFont="1" applyFill="1" applyBorder="1" applyAlignment="1">
      <alignment vertical="center" textRotation="90"/>
    </xf>
    <xf numFmtId="0" fontId="25" fillId="9" borderId="23" xfId="0" applyFont="1" applyFill="1" applyBorder="1" applyAlignment="1">
      <alignment vertical="center" textRotation="90"/>
    </xf>
    <xf numFmtId="0" fontId="14" fillId="0" borderId="2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164" fontId="13" fillId="0" borderId="2" xfId="0" applyNumberFormat="1" applyFont="1" applyBorder="1" applyAlignment="1">
      <alignment vertical="center"/>
    </xf>
    <xf numFmtId="164" fontId="13" fillId="0" borderId="0" xfId="0" applyNumberFormat="1" applyFont="1" applyBorder="1" applyAlignment="1">
      <alignment vertical="center"/>
    </xf>
    <xf numFmtId="0" fontId="1" fillId="0" borderId="67" xfId="0" applyFont="1" applyFill="1" applyBorder="1" applyAlignment="1">
      <alignment horizontal="center" vertical="center"/>
    </xf>
    <xf numFmtId="0" fontId="0" fillId="0" borderId="67" xfId="0" applyFill="1" applyBorder="1"/>
    <xf numFmtId="0" fontId="1" fillId="0" borderId="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164" fontId="8" fillId="0" borderId="88" xfId="0" applyNumberFormat="1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0" fillId="0" borderId="18" xfId="0" applyFill="1" applyBorder="1"/>
    <xf numFmtId="0" fontId="0" fillId="0" borderId="21" xfId="0" applyFill="1" applyBorder="1"/>
    <xf numFmtId="49" fontId="1" fillId="0" borderId="22" xfId="0" applyNumberFormat="1" applyFont="1" applyBorder="1" applyAlignment="1">
      <alignment vertical="center"/>
    </xf>
    <xf numFmtId="14" fontId="1" fillId="0" borderId="0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7" borderId="67" xfId="0" applyFont="1" applyFill="1" applyBorder="1" applyAlignment="1">
      <alignment horizontal="center" vertical="center"/>
    </xf>
    <xf numFmtId="0" fontId="16" fillId="7" borderId="2" xfId="0" applyFont="1" applyFill="1" applyBorder="1" applyAlignment="1">
      <alignment horizontal="center" vertical="center"/>
    </xf>
    <xf numFmtId="0" fontId="16" fillId="7" borderId="9" xfId="0" applyFont="1" applyFill="1" applyBorder="1" applyAlignment="1">
      <alignment horizontal="center" vertical="center"/>
    </xf>
    <xf numFmtId="0" fontId="16" fillId="7" borderId="19" xfId="0" applyFont="1" applyFill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4" fillId="0" borderId="6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0" fontId="1" fillId="6" borderId="16" xfId="0" applyFont="1" applyFill="1" applyBorder="1" applyAlignment="1">
      <alignment horizontal="center"/>
    </xf>
    <xf numFmtId="0" fontId="1" fillId="6" borderId="17" xfId="0" applyFont="1" applyFill="1" applyBorder="1" applyAlignment="1">
      <alignment horizontal="center"/>
    </xf>
    <xf numFmtId="164" fontId="20" fillId="0" borderId="22" xfId="0" applyNumberFormat="1" applyFont="1" applyBorder="1" applyAlignment="1">
      <alignment horizontal="center" vertical="center"/>
    </xf>
    <xf numFmtId="164" fontId="20" fillId="0" borderId="24" xfId="0" applyNumberFormat="1" applyFont="1" applyBorder="1" applyAlignment="1">
      <alignment horizontal="center" vertical="center"/>
    </xf>
    <xf numFmtId="0" fontId="16" fillId="0" borderId="67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56" fillId="0" borderId="68" xfId="0" applyFont="1" applyBorder="1" applyAlignment="1">
      <alignment horizontal="center"/>
    </xf>
    <xf numFmtId="0" fontId="56" fillId="0" borderId="84" xfId="0" applyFont="1" applyBorder="1" applyAlignment="1">
      <alignment horizontal="center"/>
    </xf>
    <xf numFmtId="0" fontId="56" fillId="0" borderId="65" xfId="0" applyFont="1" applyBorder="1" applyAlignment="1">
      <alignment horizontal="center"/>
    </xf>
    <xf numFmtId="0" fontId="56" fillId="0" borderId="64" xfId="0" applyFont="1" applyBorder="1" applyAlignment="1">
      <alignment horizontal="center"/>
    </xf>
    <xf numFmtId="0" fontId="56" fillId="0" borderId="62" xfId="0" applyFont="1" applyBorder="1" applyAlignment="1">
      <alignment horizontal="center"/>
    </xf>
    <xf numFmtId="0" fontId="56" fillId="0" borderId="83" xfId="0" applyFont="1" applyBorder="1" applyAlignment="1">
      <alignment horizontal="center"/>
    </xf>
    <xf numFmtId="164" fontId="21" fillId="0" borderId="67" xfId="0" applyNumberFormat="1" applyFont="1" applyBorder="1" applyAlignment="1">
      <alignment horizontal="center" vertical="center"/>
    </xf>
    <xf numFmtId="164" fontId="21" fillId="0" borderId="9" xfId="0" applyNumberFormat="1" applyFont="1" applyBorder="1" applyAlignment="1">
      <alignment horizontal="center" vertical="center"/>
    </xf>
    <xf numFmtId="164" fontId="19" fillId="0" borderId="2" xfId="0" applyNumberFormat="1" applyFont="1" applyBorder="1" applyAlignment="1">
      <alignment horizontal="center" vertical="center"/>
    </xf>
    <xf numFmtId="164" fontId="19" fillId="0" borderId="19" xfId="0" applyNumberFormat="1" applyFont="1" applyBorder="1" applyAlignment="1">
      <alignment horizontal="center" vertical="center"/>
    </xf>
    <xf numFmtId="14" fontId="17" fillId="0" borderId="29" xfId="0" applyNumberFormat="1" applyFont="1" applyFill="1" applyBorder="1" applyAlignment="1">
      <alignment horizontal="center" vertical="center"/>
    </xf>
    <xf numFmtId="14" fontId="17" fillId="0" borderId="23" xfId="0" applyNumberFormat="1" applyFont="1" applyFill="1" applyBorder="1" applyAlignment="1">
      <alignment horizontal="center" vertical="center"/>
    </xf>
    <xf numFmtId="14" fontId="17" fillId="0" borderId="26" xfId="0" applyNumberFormat="1" applyFont="1" applyFill="1" applyBorder="1" applyAlignment="1">
      <alignment horizontal="center" vertical="center"/>
    </xf>
    <xf numFmtId="0" fontId="22" fillId="8" borderId="29" xfId="0" applyFont="1" applyFill="1" applyBorder="1" applyAlignment="1">
      <alignment horizontal="center" vertical="center"/>
    </xf>
    <xf numFmtId="0" fontId="22" fillId="8" borderId="23" xfId="0" applyFont="1" applyFill="1" applyBorder="1" applyAlignment="1">
      <alignment horizontal="center" vertical="center"/>
    </xf>
    <xf numFmtId="0" fontId="22" fillId="8" borderId="26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23" fillId="0" borderId="29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horizontal="center" vertical="center"/>
    </xf>
    <xf numFmtId="164" fontId="8" fillId="0" borderId="31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164" fontId="9" fillId="0" borderId="58" xfId="0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18" fillId="0" borderId="40" xfId="0" applyNumberFormat="1" applyFont="1" applyBorder="1" applyAlignment="1">
      <alignment horizontal="center" vertical="center"/>
    </xf>
    <xf numFmtId="164" fontId="18" fillId="0" borderId="8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164" fontId="9" fillId="0" borderId="33" xfId="0" applyNumberFormat="1" applyFont="1" applyBorder="1" applyAlignment="1">
      <alignment horizontal="center" vertical="center"/>
    </xf>
    <xf numFmtId="164" fontId="8" fillId="7" borderId="31" xfId="0" applyNumberFormat="1" applyFont="1" applyFill="1" applyBorder="1" applyAlignment="1">
      <alignment horizontal="center" vertical="center"/>
    </xf>
    <xf numFmtId="164" fontId="8" fillId="7" borderId="11" xfId="0" applyNumberFormat="1" applyFont="1" applyFill="1" applyBorder="1" applyAlignment="1">
      <alignment horizontal="center" vertical="center"/>
    </xf>
    <xf numFmtId="164" fontId="8" fillId="7" borderId="28" xfId="0" applyNumberFormat="1" applyFont="1" applyFill="1" applyBorder="1" applyAlignment="1">
      <alignment horizontal="center" vertical="center"/>
    </xf>
    <xf numFmtId="164" fontId="18" fillId="0" borderId="36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164" fontId="18" fillId="0" borderId="20" xfId="0" applyNumberFormat="1" applyFont="1" applyBorder="1" applyAlignment="1">
      <alignment horizontal="center" vertical="center"/>
    </xf>
    <xf numFmtId="164" fontId="18" fillId="0" borderId="18" xfId="0" applyNumberFormat="1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64" fontId="5" fillId="2" borderId="10" xfId="0" applyNumberFormat="1" applyFont="1" applyFill="1" applyBorder="1" applyAlignment="1">
      <alignment horizontal="right" vertical="center"/>
    </xf>
    <xf numFmtId="164" fontId="5" fillId="2" borderId="77" xfId="0" applyNumberFormat="1" applyFont="1" applyFill="1" applyBorder="1" applyAlignment="1">
      <alignment horizontal="right" vertical="center"/>
    </xf>
    <xf numFmtId="164" fontId="6" fillId="3" borderId="3" xfId="0" applyNumberFormat="1" applyFont="1" applyFill="1" applyBorder="1" applyAlignment="1">
      <alignment horizontal="right" vertical="center"/>
    </xf>
    <xf numFmtId="164" fontId="6" fillId="3" borderId="78" xfId="0" applyNumberFormat="1" applyFont="1" applyFill="1" applyBorder="1" applyAlignment="1">
      <alignment horizontal="right" vertical="center"/>
    </xf>
    <xf numFmtId="164" fontId="6" fillId="10" borderId="6" xfId="0" applyNumberFormat="1" applyFont="1" applyFill="1" applyBorder="1" applyAlignment="1">
      <alignment horizontal="right" vertical="center"/>
    </xf>
    <xf numFmtId="164" fontId="6" fillId="10" borderId="79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/>
    </xf>
    <xf numFmtId="164" fontId="18" fillId="0" borderId="21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29" fillId="13" borderId="16" xfId="0" applyFont="1" applyFill="1" applyBorder="1" applyAlignment="1">
      <alignment horizontal="center" vertical="center"/>
    </xf>
    <xf numFmtId="0" fontId="29" fillId="13" borderId="17" xfId="0" applyFont="1" applyFill="1" applyBorder="1" applyAlignment="1">
      <alignment horizontal="center" vertical="center"/>
    </xf>
    <xf numFmtId="0" fontId="29" fillId="16" borderId="16" xfId="0" applyFont="1" applyFill="1" applyBorder="1" applyAlignment="1">
      <alignment horizontal="center" vertical="center"/>
    </xf>
    <xf numFmtId="0" fontId="29" fillId="16" borderId="17" xfId="0" applyFont="1" applyFill="1" applyBorder="1" applyAlignment="1">
      <alignment horizontal="center" vertical="center"/>
    </xf>
    <xf numFmtId="0" fontId="31" fillId="13" borderId="23" xfId="0" applyFont="1" applyFill="1" applyBorder="1" applyAlignment="1">
      <alignment horizontal="center" vertical="center" textRotation="90"/>
    </xf>
    <xf numFmtId="0" fontId="31" fillId="13" borderId="24" xfId="0" applyFont="1" applyFill="1" applyBorder="1" applyAlignment="1">
      <alignment horizontal="center" vertical="center" textRotation="90"/>
    </xf>
    <xf numFmtId="164" fontId="8" fillId="0" borderId="10" xfId="0" applyNumberFormat="1" applyFont="1" applyBorder="1" applyAlignment="1">
      <alignment horizontal="center" vertical="center"/>
    </xf>
    <xf numFmtId="0" fontId="48" fillId="16" borderId="23" xfId="0" applyFont="1" applyFill="1" applyBorder="1" applyAlignment="1">
      <alignment horizontal="center" vertical="center" textRotation="90"/>
    </xf>
    <xf numFmtId="0" fontId="48" fillId="16" borderId="24" xfId="0" applyFont="1" applyFill="1" applyBorder="1" applyAlignment="1">
      <alignment horizontal="center" vertical="center" textRotation="90"/>
    </xf>
    <xf numFmtId="0" fontId="1" fillId="0" borderId="6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1" fillId="11" borderId="23" xfId="0" applyFont="1" applyFill="1" applyBorder="1" applyAlignment="1">
      <alignment horizontal="center" vertical="center" textRotation="90"/>
    </xf>
    <xf numFmtId="0" fontId="31" fillId="11" borderId="24" xfId="0" applyFont="1" applyFill="1" applyBorder="1" applyAlignment="1">
      <alignment horizontal="center" vertical="center" textRotation="90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29" fillId="11" borderId="16" xfId="0" applyFont="1" applyFill="1" applyBorder="1" applyAlignment="1">
      <alignment horizontal="center" vertical="center"/>
    </xf>
    <xf numFmtId="0" fontId="29" fillId="11" borderId="1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164" fontId="9" fillId="0" borderId="13" xfId="0" applyNumberFormat="1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0" fontId="31" fillId="14" borderId="23" xfId="0" applyFont="1" applyFill="1" applyBorder="1" applyAlignment="1">
      <alignment horizontal="center" vertical="center" textRotation="90"/>
    </xf>
    <xf numFmtId="0" fontId="31" fillId="14" borderId="24" xfId="0" applyFont="1" applyFill="1" applyBorder="1" applyAlignment="1">
      <alignment horizontal="center" vertical="center" textRotation="90"/>
    </xf>
    <xf numFmtId="0" fontId="25" fillId="5" borderId="23" xfId="0" applyFont="1" applyFill="1" applyBorder="1" applyAlignment="1">
      <alignment horizontal="center" vertical="center" textRotation="90"/>
    </xf>
    <xf numFmtId="0" fontId="26" fillId="9" borderId="16" xfId="0" applyFont="1" applyFill="1" applyBorder="1" applyAlignment="1">
      <alignment horizontal="center" vertical="center"/>
    </xf>
    <xf numFmtId="0" fontId="26" fillId="9" borderId="17" xfId="0" applyFont="1" applyFill="1" applyBorder="1" applyAlignment="1">
      <alignment horizontal="center" vertical="center"/>
    </xf>
    <xf numFmtId="0" fontId="29" fillId="14" borderId="16" xfId="0" applyFont="1" applyFill="1" applyBorder="1" applyAlignment="1">
      <alignment horizontal="center" vertical="center"/>
    </xf>
    <xf numFmtId="0" fontId="29" fillId="14" borderId="17" xfId="0" applyFont="1" applyFill="1" applyBorder="1" applyAlignment="1">
      <alignment horizontal="center" vertical="center"/>
    </xf>
    <xf numFmtId="164" fontId="18" fillId="0" borderId="6" xfId="0" applyNumberFormat="1" applyFont="1" applyBorder="1" applyAlignment="1">
      <alignment horizontal="center" vertical="center"/>
    </xf>
    <xf numFmtId="164" fontId="18" fillId="0" borderId="14" xfId="0" applyNumberFormat="1" applyFont="1" applyBorder="1" applyAlignment="1">
      <alignment horizontal="center" vertical="center"/>
    </xf>
    <xf numFmtId="0" fontId="26" fillId="5" borderId="16" xfId="0" applyFont="1" applyFill="1" applyBorder="1" applyAlignment="1">
      <alignment horizontal="center" vertical="center"/>
    </xf>
    <xf numFmtId="0" fontId="26" fillId="5" borderId="17" xfId="0" applyFont="1" applyFill="1" applyBorder="1" applyAlignment="1">
      <alignment horizontal="center" vertical="center"/>
    </xf>
    <xf numFmtId="0" fontId="28" fillId="12" borderId="5" xfId="0" applyFont="1" applyFill="1" applyBorder="1" applyAlignment="1">
      <alignment horizontal="center" vertical="center"/>
    </xf>
    <xf numFmtId="0" fontId="28" fillId="12" borderId="2" xfId="0" applyFont="1" applyFill="1" applyBorder="1" applyAlignment="1">
      <alignment horizontal="center" vertical="center"/>
    </xf>
    <xf numFmtId="0" fontId="28" fillId="12" borderId="20" xfId="0" applyFont="1" applyFill="1" applyBorder="1" applyAlignment="1">
      <alignment horizontal="center" vertical="center"/>
    </xf>
    <xf numFmtId="0" fontId="28" fillId="12" borderId="7" xfId="0" applyFont="1" applyFill="1" applyBorder="1" applyAlignment="1">
      <alignment horizontal="center" vertical="center"/>
    </xf>
    <xf numFmtId="0" fontId="28" fillId="12" borderId="0" xfId="0" applyFont="1" applyFill="1" applyBorder="1" applyAlignment="1">
      <alignment horizontal="center" vertical="center"/>
    </xf>
    <xf numFmtId="0" fontId="28" fillId="12" borderId="18" xfId="0" applyFont="1" applyFill="1" applyBorder="1" applyAlignment="1">
      <alignment horizontal="center" vertical="center"/>
    </xf>
    <xf numFmtId="0" fontId="28" fillId="12" borderId="9" xfId="0" applyFont="1" applyFill="1" applyBorder="1" applyAlignment="1">
      <alignment horizontal="center" vertical="center"/>
    </xf>
    <xf numFmtId="0" fontId="28" fillId="12" borderId="19" xfId="0" applyFont="1" applyFill="1" applyBorder="1" applyAlignment="1">
      <alignment horizontal="center" vertical="center"/>
    </xf>
    <xf numFmtId="0" fontId="28" fillId="12" borderId="21" xfId="0" applyFont="1" applyFill="1" applyBorder="1" applyAlignment="1">
      <alignment horizontal="center" vertical="center"/>
    </xf>
    <xf numFmtId="0" fontId="25" fillId="9" borderId="23" xfId="0" applyFont="1" applyFill="1" applyBorder="1" applyAlignment="1">
      <alignment horizontal="center" vertical="center" textRotation="90"/>
    </xf>
    <xf numFmtId="0" fontId="50" fillId="0" borderId="0" xfId="0" applyFont="1" applyAlignment="1">
      <alignment horizontal="center"/>
    </xf>
    <xf numFmtId="164" fontId="51" fillId="0" borderId="0" xfId="0" applyNumberFormat="1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40" fillId="12" borderId="5" xfId="0" applyFont="1" applyFill="1" applyBorder="1" applyAlignment="1">
      <alignment horizontal="center" vertical="center"/>
    </xf>
    <xf numFmtId="0" fontId="40" fillId="12" borderId="2" xfId="0" applyFont="1" applyFill="1" applyBorder="1" applyAlignment="1">
      <alignment horizontal="center" vertical="center"/>
    </xf>
    <xf numFmtId="0" fontId="40" fillId="12" borderId="20" xfId="0" applyFont="1" applyFill="1" applyBorder="1" applyAlignment="1">
      <alignment horizontal="center" vertical="center"/>
    </xf>
    <xf numFmtId="0" fontId="40" fillId="12" borderId="7" xfId="0" applyFont="1" applyFill="1" applyBorder="1" applyAlignment="1">
      <alignment horizontal="center" vertical="center"/>
    </xf>
    <xf numFmtId="0" fontId="40" fillId="12" borderId="0" xfId="0" applyFont="1" applyFill="1" applyBorder="1" applyAlignment="1">
      <alignment horizontal="center" vertical="center"/>
    </xf>
    <xf numFmtId="0" fontId="40" fillId="12" borderId="18" xfId="0" applyFont="1" applyFill="1" applyBorder="1" applyAlignment="1">
      <alignment horizontal="center" vertical="center"/>
    </xf>
    <xf numFmtId="0" fontId="40" fillId="12" borderId="9" xfId="0" applyFont="1" applyFill="1" applyBorder="1" applyAlignment="1">
      <alignment horizontal="center" vertical="center"/>
    </xf>
    <xf numFmtId="0" fontId="40" fillId="12" borderId="19" xfId="0" applyFont="1" applyFill="1" applyBorder="1" applyAlignment="1">
      <alignment horizontal="center" vertical="center"/>
    </xf>
    <xf numFmtId="0" fontId="40" fillId="12" borderId="21" xfId="0" applyFont="1" applyFill="1" applyBorder="1" applyAlignment="1">
      <alignment horizontal="center" vertical="center"/>
    </xf>
    <xf numFmtId="0" fontId="25" fillId="4" borderId="41" xfId="0" applyFont="1" applyFill="1" applyBorder="1" applyAlignment="1">
      <alignment horizontal="center" vertical="center"/>
    </xf>
    <xf numFmtId="0" fontId="25" fillId="4" borderId="55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20" xfId="0" applyFont="1" applyFill="1" applyBorder="1" applyAlignment="1">
      <alignment horizontal="center" vertical="center"/>
    </xf>
    <xf numFmtId="0" fontId="26" fillId="4" borderId="19" xfId="0" applyFont="1" applyFill="1" applyBorder="1" applyAlignment="1">
      <alignment horizontal="center" vertical="center"/>
    </xf>
    <xf numFmtId="0" fontId="26" fillId="4" borderId="21" xfId="0" applyFont="1" applyFill="1" applyBorder="1" applyAlignment="1">
      <alignment horizontal="center" vertical="center"/>
    </xf>
    <xf numFmtId="0" fontId="49" fillId="4" borderId="23" xfId="0" applyFont="1" applyFill="1" applyBorder="1" applyAlignment="1">
      <alignment horizontal="center" vertical="center" textRotation="90"/>
    </xf>
    <xf numFmtId="0" fontId="49" fillId="4" borderId="24" xfId="0" applyFont="1" applyFill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/>
    </xf>
    <xf numFmtId="0" fontId="37" fillId="0" borderId="22" xfId="0" applyFont="1" applyBorder="1" applyAlignment="1">
      <alignment horizontal="center" vertical="center"/>
    </xf>
    <xf numFmtId="0" fontId="37" fillId="0" borderId="2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6" fillId="9" borderId="2" xfId="0" applyFont="1" applyFill="1" applyBorder="1" applyAlignment="1">
      <alignment horizontal="center" vertical="center"/>
    </xf>
    <xf numFmtId="0" fontId="26" fillId="9" borderId="20" xfId="0" applyFont="1" applyFill="1" applyBorder="1" applyAlignment="1">
      <alignment horizontal="center" vertical="center"/>
    </xf>
    <xf numFmtId="0" fontId="26" fillId="9" borderId="19" xfId="0" applyFont="1" applyFill="1" applyBorder="1" applyAlignment="1">
      <alignment horizontal="center" vertical="center"/>
    </xf>
    <xf numFmtId="0" fontId="26" fillId="9" borderId="21" xfId="0" applyFont="1" applyFill="1" applyBorder="1" applyAlignment="1">
      <alignment horizontal="center" vertical="center"/>
    </xf>
    <xf numFmtId="0" fontId="29" fillId="11" borderId="2" xfId="0" applyFont="1" applyFill="1" applyBorder="1" applyAlignment="1">
      <alignment horizontal="center" vertical="center"/>
    </xf>
    <xf numFmtId="0" fontId="29" fillId="11" borderId="20" xfId="0" applyFont="1" applyFill="1" applyBorder="1" applyAlignment="1">
      <alignment horizontal="center" vertical="center"/>
    </xf>
    <xf numFmtId="0" fontId="29" fillId="11" borderId="19" xfId="0" applyFont="1" applyFill="1" applyBorder="1" applyAlignment="1">
      <alignment horizontal="center" vertical="center"/>
    </xf>
    <xf numFmtId="0" fontId="29" fillId="11" borderId="21" xfId="0" applyFont="1" applyFill="1" applyBorder="1" applyAlignment="1">
      <alignment horizontal="center" vertical="center"/>
    </xf>
    <xf numFmtId="0" fontId="37" fillId="0" borderId="54" xfId="0" applyFont="1" applyBorder="1" applyAlignment="1">
      <alignment horizontal="center" vertical="center"/>
    </xf>
    <xf numFmtId="0" fontId="37" fillId="0" borderId="48" xfId="0" applyFont="1" applyBorder="1" applyAlignment="1">
      <alignment horizontal="center" vertical="center"/>
    </xf>
    <xf numFmtId="0" fontId="0" fillId="14" borderId="41" xfId="0" applyFill="1" applyBorder="1" applyAlignment="1">
      <alignment horizontal="center"/>
    </xf>
    <xf numFmtId="0" fontId="0" fillId="14" borderId="55" xfId="0" applyFill="1" applyBorder="1" applyAlignment="1">
      <alignment horizontal="center"/>
    </xf>
    <xf numFmtId="0" fontId="25" fillId="9" borderId="41" xfId="0" applyFont="1" applyFill="1" applyBorder="1" applyAlignment="1">
      <alignment horizontal="center" vertical="center" textRotation="90"/>
    </xf>
    <xf numFmtId="0" fontId="25" fillId="9" borderId="55" xfId="0" applyFont="1" applyFill="1" applyBorder="1" applyAlignment="1">
      <alignment horizontal="center" vertical="center" textRotation="90"/>
    </xf>
    <xf numFmtId="0" fontId="25" fillId="11" borderId="41" xfId="0" applyFont="1" applyFill="1" applyBorder="1" applyAlignment="1">
      <alignment horizontal="center" vertical="center" textRotation="90"/>
    </xf>
    <xf numFmtId="0" fontId="25" fillId="11" borderId="55" xfId="0" applyFont="1" applyFill="1" applyBorder="1" applyAlignment="1">
      <alignment horizontal="center" vertical="center" textRotation="90"/>
    </xf>
    <xf numFmtId="0" fontId="25" fillId="9" borderId="24" xfId="0" applyFont="1" applyFill="1" applyBorder="1" applyAlignment="1">
      <alignment horizontal="center" vertical="center" textRotation="90"/>
    </xf>
    <xf numFmtId="0" fontId="38" fillId="11" borderId="23" xfId="0" applyFont="1" applyFill="1" applyBorder="1" applyAlignment="1">
      <alignment horizontal="center" vertical="center" textRotation="90"/>
    </xf>
    <xf numFmtId="0" fontId="38" fillId="11" borderId="24" xfId="0" applyFont="1" applyFill="1" applyBorder="1" applyAlignment="1">
      <alignment horizontal="center" vertical="center" textRotation="90"/>
    </xf>
    <xf numFmtId="0" fontId="33" fillId="14" borderId="54" xfId="0" applyFont="1" applyFill="1" applyBorder="1" applyAlignment="1">
      <alignment horizontal="center" vertical="center"/>
    </xf>
    <xf numFmtId="0" fontId="33" fillId="14" borderId="48" xfId="0" applyFont="1" applyFill="1" applyBorder="1" applyAlignment="1">
      <alignment horizontal="center" vertical="center"/>
    </xf>
    <xf numFmtId="0" fontId="29" fillId="14" borderId="2" xfId="0" applyFont="1" applyFill="1" applyBorder="1" applyAlignment="1">
      <alignment horizontal="center" vertical="center"/>
    </xf>
    <xf numFmtId="0" fontId="29" fillId="14" borderId="20" xfId="0" applyFont="1" applyFill="1" applyBorder="1" applyAlignment="1">
      <alignment horizontal="center" vertical="center"/>
    </xf>
    <xf numFmtId="0" fontId="29" fillId="14" borderId="19" xfId="0" applyFont="1" applyFill="1" applyBorder="1" applyAlignment="1">
      <alignment horizontal="center" vertical="center"/>
    </xf>
    <xf numFmtId="0" fontId="29" fillId="14" borderId="21" xfId="0" applyFont="1" applyFill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29" fillId="8" borderId="16" xfId="0" applyFont="1" applyFill="1" applyBorder="1" applyAlignment="1">
      <alignment horizontal="center" vertical="center"/>
    </xf>
    <xf numFmtId="0" fontId="29" fillId="8" borderId="17" xfId="0" applyFont="1" applyFill="1" applyBorder="1" applyAlignment="1">
      <alignment horizontal="center" vertical="center"/>
    </xf>
    <xf numFmtId="0" fontId="39" fillId="8" borderId="54" xfId="0" applyFont="1" applyFill="1" applyBorder="1" applyAlignment="1">
      <alignment horizontal="center" vertical="center"/>
    </xf>
    <xf numFmtId="0" fontId="39" fillId="8" borderId="48" xfId="0" applyFont="1" applyFill="1" applyBorder="1" applyAlignment="1">
      <alignment horizontal="center" vertical="center"/>
    </xf>
    <xf numFmtId="0" fontId="33" fillId="15" borderId="54" xfId="0" applyFont="1" applyFill="1" applyBorder="1" applyAlignment="1">
      <alignment horizontal="center" vertical="center"/>
    </xf>
    <xf numFmtId="0" fontId="33" fillId="15" borderId="23" xfId="0" applyFont="1" applyFill="1" applyBorder="1" applyAlignment="1">
      <alignment horizontal="center" vertical="center"/>
    </xf>
    <xf numFmtId="0" fontId="29" fillId="17" borderId="16" xfId="0" applyFont="1" applyFill="1" applyBorder="1" applyAlignment="1">
      <alignment horizontal="center" vertical="center"/>
    </xf>
    <xf numFmtId="0" fontId="29" fillId="17" borderId="17" xfId="0" applyFont="1" applyFill="1" applyBorder="1" applyAlignment="1">
      <alignment horizontal="center" vertical="center"/>
    </xf>
    <xf numFmtId="0" fontId="41" fillId="17" borderId="23" xfId="0" applyFont="1" applyFill="1" applyBorder="1" applyAlignment="1">
      <alignment horizontal="center" vertical="center" textRotation="90"/>
    </xf>
    <xf numFmtId="0" fontId="41" fillId="17" borderId="24" xfId="0" applyFont="1" applyFill="1" applyBorder="1" applyAlignment="1">
      <alignment horizontal="center" vertical="center" textRotation="90"/>
    </xf>
    <xf numFmtId="164" fontId="8" fillId="0" borderId="12" xfId="0" applyNumberFormat="1" applyFont="1" applyBorder="1" applyAlignment="1">
      <alignment horizontal="center" vertical="center"/>
    </xf>
    <xf numFmtId="0" fontId="29" fillId="15" borderId="16" xfId="0" applyFont="1" applyFill="1" applyBorder="1" applyAlignment="1">
      <alignment horizontal="center" vertical="center"/>
    </xf>
    <xf numFmtId="0" fontId="29" fillId="15" borderId="17" xfId="0" applyFont="1" applyFill="1" applyBorder="1" applyAlignment="1">
      <alignment horizontal="center" vertical="center"/>
    </xf>
    <xf numFmtId="0" fontId="25" fillId="5" borderId="24" xfId="0" applyFont="1" applyFill="1" applyBorder="1" applyAlignment="1">
      <alignment horizontal="center" vertical="center" textRotation="90"/>
    </xf>
    <xf numFmtId="0" fontId="25" fillId="4" borderId="46" xfId="0" applyFont="1" applyFill="1" applyBorder="1" applyAlignment="1">
      <alignment horizontal="center" vertical="center"/>
    </xf>
    <xf numFmtId="0" fontId="25" fillId="4" borderId="47" xfId="0" applyFont="1" applyFill="1" applyBorder="1" applyAlignment="1">
      <alignment horizontal="center" vertical="center"/>
    </xf>
    <xf numFmtId="0" fontId="25" fillId="4" borderId="23" xfId="0" applyFont="1" applyFill="1" applyBorder="1" applyAlignment="1">
      <alignment horizontal="center" vertical="center" textRotation="90"/>
    </xf>
    <xf numFmtId="0" fontId="25" fillId="4" borderId="24" xfId="0" applyFont="1" applyFill="1" applyBorder="1" applyAlignment="1">
      <alignment horizontal="center" vertical="center" textRotation="90"/>
    </xf>
    <xf numFmtId="0" fontId="43" fillId="13" borderId="23" xfId="0" applyFont="1" applyFill="1" applyBorder="1" applyAlignment="1">
      <alignment horizontal="center" vertical="center" textRotation="90"/>
    </xf>
    <xf numFmtId="0" fontId="43" fillId="13" borderId="24" xfId="0" applyFont="1" applyFill="1" applyBorder="1" applyAlignment="1">
      <alignment horizontal="center" vertical="center" textRotation="90"/>
    </xf>
    <xf numFmtId="0" fontId="40" fillId="15" borderId="23" xfId="0" applyFont="1" applyFill="1" applyBorder="1" applyAlignment="1">
      <alignment horizontal="center" vertical="center" textRotation="90"/>
    </xf>
    <xf numFmtId="0" fontId="40" fillId="15" borderId="24" xfId="0" applyFont="1" applyFill="1" applyBorder="1" applyAlignment="1">
      <alignment horizontal="center" vertical="center" textRotation="90"/>
    </xf>
  </cellXfs>
  <cellStyles count="7">
    <cellStyle name="Euro" xfId="2"/>
    <cellStyle name="Lien hypertexte 2" xfId="3"/>
    <cellStyle name="Milliers 2" xfId="4"/>
    <cellStyle name="Monétaire 2" xfId="5"/>
    <cellStyle name="Normal" xfId="0" builtinId="0"/>
    <cellStyle name="Normal 2" xfId="1"/>
    <cellStyle name="Pourcentage 2" xfId="6"/>
  </cellStyles>
  <dxfs count="0"/>
  <tableStyles count="0" defaultTableStyle="TableStyleMedium2"/>
  <colors>
    <mruColors>
      <color rgb="FFFFFFCC"/>
      <color rgb="FFB4ECFE"/>
      <color rgb="FFCCB3FF"/>
      <color rgb="FFD6D69C"/>
      <color rgb="FFFCB6B6"/>
      <color rgb="FF9966FF"/>
      <color rgb="FFCF9DF5"/>
      <color rgb="FFE1EAF3"/>
      <color rgb="FF8DF3DB"/>
      <color rgb="FFCA93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Feuil1"/>
  <dimension ref="A1:D39"/>
  <sheetViews>
    <sheetView workbookViewId="0">
      <selection activeCell="A8" sqref="A8"/>
    </sheetView>
  </sheetViews>
  <sheetFormatPr baseColWidth="10" defaultRowHeight="15"/>
  <cols>
    <col min="1" max="1" width="30" bestFit="1" customWidth="1"/>
    <col min="4" max="4" width="15" customWidth="1"/>
    <col min="5" max="5" width="9" customWidth="1"/>
  </cols>
  <sheetData>
    <row r="1" spans="1:4">
      <c r="A1" t="s">
        <v>34</v>
      </c>
      <c r="B1" s="453" t="s">
        <v>94</v>
      </c>
      <c r="C1" s="453"/>
      <c r="D1" s="453"/>
    </row>
    <row r="2" spans="1:4">
      <c r="A2" t="s">
        <v>43</v>
      </c>
      <c r="B2" s="453"/>
      <c r="C2" s="453"/>
      <c r="D2" s="453"/>
    </row>
    <row r="3" spans="1:4">
      <c r="A3" t="s">
        <v>62</v>
      </c>
      <c r="B3" s="453"/>
      <c r="C3" s="453"/>
      <c r="D3" s="453"/>
    </row>
    <row r="4" spans="1:4">
      <c r="A4" t="s">
        <v>87</v>
      </c>
      <c r="B4" s="453"/>
      <c r="C4" s="453"/>
      <c r="D4" s="453"/>
    </row>
    <row r="5" spans="1:4">
      <c r="A5" t="s">
        <v>63</v>
      </c>
      <c r="B5" s="453"/>
      <c r="C5" s="453"/>
      <c r="D5" s="453"/>
    </row>
    <row r="6" spans="1:4">
      <c r="A6" t="s">
        <v>64</v>
      </c>
      <c r="B6" s="453"/>
      <c r="C6" s="453"/>
      <c r="D6" s="453"/>
    </row>
    <row r="8" spans="1:4" ht="15" customHeight="1">
      <c r="A8" t="s">
        <v>65</v>
      </c>
      <c r="B8" s="453" t="s">
        <v>34</v>
      </c>
      <c r="C8" s="453"/>
      <c r="D8" s="453"/>
    </row>
    <row r="9" spans="1:4" ht="15" customHeight="1">
      <c r="A9" t="s">
        <v>66</v>
      </c>
      <c r="B9" s="453"/>
      <c r="C9" s="453"/>
      <c r="D9" s="453"/>
    </row>
    <row r="10" spans="1:4" ht="15" customHeight="1">
      <c r="A10" t="s">
        <v>67</v>
      </c>
      <c r="B10" s="453"/>
      <c r="C10" s="453"/>
      <c r="D10" s="453"/>
    </row>
    <row r="11" spans="1:4" ht="15" customHeight="1">
      <c r="A11" t="s">
        <v>68</v>
      </c>
      <c r="B11" s="453"/>
      <c r="C11" s="453"/>
      <c r="D11" s="453"/>
    </row>
    <row r="12" spans="1:4" ht="15" customHeight="1">
      <c r="A12" t="s">
        <v>69</v>
      </c>
      <c r="B12" s="453"/>
      <c r="C12" s="453"/>
      <c r="D12" s="453"/>
    </row>
    <row r="13" spans="1:4" ht="15" customHeight="1">
      <c r="A13" t="s">
        <v>70</v>
      </c>
      <c r="B13" s="453"/>
      <c r="C13" s="453"/>
      <c r="D13" s="453"/>
    </row>
    <row r="14" spans="1:4" ht="15" customHeight="1">
      <c r="A14" t="s">
        <v>71</v>
      </c>
      <c r="B14" s="453"/>
      <c r="C14" s="453"/>
      <c r="D14" s="453"/>
    </row>
    <row r="15" spans="1:4" ht="15" customHeight="1">
      <c r="A15" t="s">
        <v>72</v>
      </c>
      <c r="B15" s="453"/>
      <c r="C15" s="453"/>
      <c r="D15" s="453"/>
    </row>
    <row r="16" spans="1:4" ht="15" customHeight="1">
      <c r="A16" t="s">
        <v>74</v>
      </c>
      <c r="B16" s="453"/>
      <c r="C16" s="453"/>
      <c r="D16" s="453"/>
    </row>
    <row r="17" spans="1:4" ht="15" customHeight="1">
      <c r="A17" t="s">
        <v>75</v>
      </c>
      <c r="B17" s="453"/>
      <c r="C17" s="453"/>
      <c r="D17" s="453"/>
    </row>
    <row r="18" spans="1:4" ht="15" customHeight="1">
      <c r="A18" t="s">
        <v>73</v>
      </c>
      <c r="B18" s="453"/>
      <c r="C18" s="453"/>
      <c r="D18" s="453"/>
    </row>
    <row r="20" spans="1:4" ht="15" customHeight="1">
      <c r="A20" t="s">
        <v>76</v>
      </c>
      <c r="B20" s="453" t="s">
        <v>43</v>
      </c>
      <c r="C20" s="453"/>
      <c r="D20" s="453"/>
    </row>
    <row r="21" spans="1:4" ht="15" customHeight="1">
      <c r="A21" t="s">
        <v>77</v>
      </c>
      <c r="B21" s="453"/>
      <c r="C21" s="453"/>
      <c r="D21" s="453"/>
    </row>
    <row r="22" spans="1:4" ht="15" customHeight="1">
      <c r="A22" t="s">
        <v>78</v>
      </c>
      <c r="B22" s="453"/>
      <c r="C22" s="453"/>
      <c r="D22" s="453"/>
    </row>
    <row r="23" spans="1:4" ht="15" customHeight="1">
      <c r="A23" t="s">
        <v>79</v>
      </c>
      <c r="B23" s="453"/>
      <c r="C23" s="453"/>
      <c r="D23" s="453"/>
    </row>
    <row r="24" spans="1:4" ht="15" customHeight="1">
      <c r="A24" t="s">
        <v>80</v>
      </c>
      <c r="B24" s="453"/>
      <c r="C24" s="453"/>
      <c r="D24" s="453"/>
    </row>
    <row r="25" spans="1:4" ht="15" customHeight="1">
      <c r="A25" t="s">
        <v>81</v>
      </c>
      <c r="B25" s="453"/>
      <c r="C25" s="453"/>
      <c r="D25" s="453"/>
    </row>
    <row r="26" spans="1:4" ht="15" customHeight="1">
      <c r="A26" t="s">
        <v>82</v>
      </c>
      <c r="B26" s="453"/>
      <c r="C26" s="453"/>
      <c r="D26" s="453"/>
    </row>
    <row r="28" spans="1:4">
      <c r="A28" t="s">
        <v>83</v>
      </c>
      <c r="B28" s="453" t="s">
        <v>62</v>
      </c>
      <c r="C28" s="453"/>
      <c r="D28" s="453"/>
    </row>
    <row r="29" spans="1:4">
      <c r="A29" t="s">
        <v>84</v>
      </c>
      <c r="B29" s="453"/>
      <c r="C29" s="453"/>
      <c r="D29" s="453"/>
    </row>
    <row r="30" spans="1:4">
      <c r="A30" t="s">
        <v>85</v>
      </c>
      <c r="B30" s="453"/>
      <c r="C30" s="453"/>
      <c r="D30" s="453"/>
    </row>
    <row r="31" spans="1:4">
      <c r="A31" t="s">
        <v>86</v>
      </c>
      <c r="B31" s="453"/>
      <c r="C31" s="453"/>
      <c r="D31" s="453"/>
    </row>
    <row r="33" spans="1:4">
      <c r="A33" t="s">
        <v>88</v>
      </c>
      <c r="B33" s="453" t="s">
        <v>87</v>
      </c>
      <c r="C33" s="453"/>
      <c r="D33" s="453"/>
    </row>
    <row r="34" spans="1:4">
      <c r="A34" t="s">
        <v>89</v>
      </c>
      <c r="B34" s="453"/>
      <c r="C34" s="453"/>
      <c r="D34" s="453"/>
    </row>
    <row r="35" spans="1:4">
      <c r="A35" t="s">
        <v>90</v>
      </c>
      <c r="B35" s="453"/>
      <c r="C35" s="453"/>
      <c r="D35" s="453"/>
    </row>
    <row r="37" spans="1:4">
      <c r="A37" t="s">
        <v>91</v>
      </c>
      <c r="B37" s="453" t="s">
        <v>63</v>
      </c>
      <c r="C37" s="453"/>
      <c r="D37" s="453"/>
    </row>
    <row r="38" spans="1:4">
      <c r="A38" t="s">
        <v>92</v>
      </c>
      <c r="B38" s="453"/>
      <c r="C38" s="453"/>
      <c r="D38" s="453"/>
    </row>
    <row r="39" spans="1:4">
      <c r="A39" t="s">
        <v>93</v>
      </c>
      <c r="B39" s="453"/>
      <c r="C39" s="453"/>
      <c r="D39" s="453"/>
    </row>
  </sheetData>
  <mergeCells count="6">
    <mergeCell ref="B37:D39"/>
    <mergeCell ref="B1:D6"/>
    <mergeCell ref="B8:D18"/>
    <mergeCell ref="B20:D26"/>
    <mergeCell ref="B28:D31"/>
    <mergeCell ref="B33:D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Feuil2">
    <pageSetUpPr autoPageBreaks="0"/>
  </sheetPr>
  <dimension ref="A1:W69"/>
  <sheetViews>
    <sheetView tabSelected="1" zoomScale="85" zoomScaleNormal="85" workbookViewId="0">
      <selection activeCell="E37" sqref="E37"/>
    </sheetView>
  </sheetViews>
  <sheetFormatPr baseColWidth="10" defaultRowHeight="15"/>
  <cols>
    <col min="1" max="1" width="6" customWidth="1"/>
    <col min="2" max="2" width="28.140625" style="383" customWidth="1"/>
    <col min="3" max="3" width="11.42578125" style="285"/>
    <col min="4" max="4" width="27" style="285" customWidth="1"/>
    <col min="5" max="5" width="20.140625" style="6" customWidth="1"/>
    <col min="6" max="6" width="24.28515625" style="364" bestFit="1" customWidth="1"/>
    <col min="7" max="7" width="24.140625" style="364" bestFit="1" customWidth="1"/>
    <col min="8" max="8" width="21.7109375" style="285" bestFit="1" customWidth="1"/>
    <col min="9" max="9" width="44" bestFit="1" customWidth="1"/>
    <col min="10" max="10" width="23.7109375" style="360" customWidth="1"/>
    <col min="12" max="12" width="18.85546875" customWidth="1"/>
    <col min="13" max="13" width="16.85546875" customWidth="1"/>
    <col min="14" max="14" width="17.5703125" customWidth="1"/>
    <col min="15" max="15" width="7.140625" customWidth="1"/>
    <col min="16" max="16" width="17.28515625" customWidth="1"/>
    <col min="17" max="17" width="10.42578125" customWidth="1"/>
    <col min="18" max="18" width="11.85546875" customWidth="1"/>
    <col min="19" max="19" width="15.85546875" customWidth="1"/>
    <col min="22" max="22" width="13.7109375" customWidth="1"/>
  </cols>
  <sheetData>
    <row r="1" spans="2:23" ht="15.75" customHeight="1" thickBot="1">
      <c r="E1" s="7"/>
      <c r="I1" s="7"/>
      <c r="K1" s="7"/>
      <c r="L1" s="7"/>
      <c r="M1" s="7"/>
      <c r="N1" s="7"/>
    </row>
    <row r="2" spans="2:23" ht="36" customHeight="1" thickBot="1">
      <c r="B2" s="458" t="s">
        <v>21</v>
      </c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60"/>
    </row>
    <row r="3" spans="2:23" s="285" customFormat="1" ht="36" customHeight="1" thickBot="1">
      <c r="B3" s="394"/>
      <c r="C3" s="395"/>
      <c r="D3" s="395"/>
      <c r="E3" s="395"/>
      <c r="F3" s="395"/>
      <c r="G3" s="395"/>
      <c r="H3" s="395"/>
      <c r="I3" s="405"/>
      <c r="J3" s="405"/>
      <c r="K3" s="395"/>
      <c r="L3" s="395"/>
      <c r="M3" s="395"/>
      <c r="N3" s="396"/>
    </row>
    <row r="4" spans="2:23" s="285" customFormat="1" ht="15" customHeight="1">
      <c r="B4" s="216"/>
      <c r="C4" s="233"/>
      <c r="D4" s="233"/>
      <c r="E4" s="233"/>
      <c r="F4" s="454" t="s">
        <v>26</v>
      </c>
      <c r="G4" s="455"/>
      <c r="H4" s="455"/>
      <c r="I4" s="406"/>
      <c r="J4" s="255"/>
      <c r="L4" s="233"/>
      <c r="M4" s="233"/>
      <c r="N4" s="167"/>
      <c r="O4" s="233"/>
      <c r="P4" s="233"/>
      <c r="Q4" s="233"/>
      <c r="R4" s="233"/>
      <c r="S4" s="233"/>
      <c r="T4" s="233"/>
      <c r="U4" s="233"/>
    </row>
    <row r="5" spans="2:23" s="285" customFormat="1" ht="15.75" customHeight="1" thickBot="1">
      <c r="B5" s="216"/>
      <c r="C5" s="233"/>
      <c r="D5" s="233"/>
      <c r="E5" s="233"/>
      <c r="F5" s="456"/>
      <c r="G5" s="457"/>
      <c r="H5" s="457"/>
      <c r="I5" s="406"/>
      <c r="J5" s="255"/>
      <c r="L5" s="233"/>
      <c r="M5" s="233"/>
      <c r="N5" s="167"/>
      <c r="O5" s="233"/>
      <c r="P5" s="233"/>
      <c r="Q5" s="233"/>
      <c r="R5" s="233"/>
      <c r="S5" s="233"/>
      <c r="T5" s="233"/>
      <c r="U5" s="233"/>
    </row>
    <row r="6" spans="2:23" s="285" customFormat="1" ht="15.75" thickBot="1">
      <c r="B6" s="216"/>
      <c r="C6" s="233"/>
      <c r="D6" s="233"/>
      <c r="E6" s="233"/>
      <c r="F6" s="241" t="s">
        <v>22</v>
      </c>
      <c r="G6" s="353" t="s">
        <v>23</v>
      </c>
      <c r="H6" s="350" t="s">
        <v>103</v>
      </c>
      <c r="I6" s="398"/>
      <c r="J6" s="423"/>
      <c r="L6" s="328"/>
      <c r="M6" s="233"/>
      <c r="N6" s="167"/>
    </row>
    <row r="7" spans="2:23" s="285" customFormat="1" ht="15" customHeight="1">
      <c r="B7" s="216"/>
      <c r="C7" s="233"/>
      <c r="D7" s="471" t="s">
        <v>102</v>
      </c>
      <c r="E7" s="472"/>
      <c r="F7" s="481">
        <f>F10+F11+F12+F13+F14+F9</f>
        <v>918.5</v>
      </c>
      <c r="G7" s="469">
        <f>G9+G10+G11+G12+G13+G14</f>
        <v>1093.8499999999999</v>
      </c>
      <c r="H7" s="483">
        <f>H9+H10+H11+H12+H13+H14</f>
        <v>182.84</v>
      </c>
      <c r="I7" s="400"/>
      <c r="J7" s="401"/>
      <c r="L7" s="328"/>
      <c r="M7" s="233"/>
      <c r="N7" s="391"/>
      <c r="O7" s="313"/>
    </row>
    <row r="8" spans="2:23" s="285" customFormat="1" ht="15" customHeight="1" thickBot="1">
      <c r="B8" s="216"/>
      <c r="C8" s="233"/>
      <c r="D8" s="473"/>
      <c r="E8" s="474"/>
      <c r="F8" s="482"/>
      <c r="G8" s="470"/>
      <c r="H8" s="484"/>
      <c r="I8" s="400"/>
      <c r="J8" s="401"/>
      <c r="L8" s="328"/>
      <c r="M8" s="233"/>
      <c r="N8" s="392"/>
      <c r="O8" s="313"/>
    </row>
    <row r="9" spans="2:23" s="285" customFormat="1" ht="26.25">
      <c r="B9" s="216"/>
      <c r="C9" s="233"/>
      <c r="D9" s="475" t="s">
        <v>96</v>
      </c>
      <c r="E9" s="476"/>
      <c r="F9" s="407">
        <f>SUMIF(D18:D713,"Drone",F18:F713)</f>
        <v>316.70999999999998</v>
      </c>
      <c r="G9" s="397">
        <f>SUMIF(D18:D713,"Drone",G18:G713)</f>
        <v>373.97</v>
      </c>
      <c r="H9" s="407">
        <f>SUMIF(D18:D713,"Drone",H18:H713)</f>
        <v>64.760000000000005</v>
      </c>
      <c r="I9" s="402"/>
      <c r="J9" s="422"/>
      <c r="L9" s="328"/>
      <c r="M9" s="233"/>
      <c r="N9" s="393"/>
      <c r="O9" s="309"/>
    </row>
    <row r="10" spans="2:23" s="285" customFormat="1" ht="27.75" customHeight="1">
      <c r="B10" s="216"/>
      <c r="C10" s="233"/>
      <c r="D10" s="477" t="s">
        <v>106</v>
      </c>
      <c r="E10" s="478"/>
      <c r="F10" s="346">
        <f>SUMIF(D18:D713,"Unité de tournage",F18:F713)</f>
        <v>568.48</v>
      </c>
      <c r="G10" s="346">
        <f>SUMIF(D18:D713,"Unité de tournage",G18:G713)</f>
        <v>679.9</v>
      </c>
      <c r="H10" s="346">
        <f>SUMIF(D18:D713,"Unité de tournage",H18:H713)</f>
        <v>111.41</v>
      </c>
      <c r="I10" s="403"/>
      <c r="J10" s="404"/>
      <c r="L10" s="233"/>
      <c r="M10" s="233"/>
      <c r="N10" s="393"/>
    </row>
    <row r="11" spans="2:23" s="285" customFormat="1" ht="24.75" customHeight="1">
      <c r="B11" s="216"/>
      <c r="C11" s="233"/>
      <c r="D11" s="477" t="s">
        <v>105</v>
      </c>
      <c r="E11" s="478"/>
      <c r="F11" s="346">
        <f>SUMIF(D18:D713,"Unité de post-production",F18:F713)</f>
        <v>0</v>
      </c>
      <c r="G11" s="346">
        <f>SUMIF(D18:D713,"Unité de post-production",G18:G713)</f>
        <v>0</v>
      </c>
      <c r="H11" s="346">
        <f>SUMIF(D18:D713,"Unité de post-production",H18:H713)</f>
        <v>0</v>
      </c>
      <c r="I11" s="403"/>
      <c r="J11" s="404"/>
      <c r="L11" s="233"/>
      <c r="M11" s="233"/>
      <c r="N11" s="393"/>
    </row>
    <row r="12" spans="2:23" s="285" customFormat="1" ht="25.5" customHeight="1">
      <c r="B12" s="216"/>
      <c r="C12" s="233"/>
      <c r="D12" s="477" t="s">
        <v>104</v>
      </c>
      <c r="E12" s="478"/>
      <c r="F12" s="346">
        <f>SUMIF(D18:D713,"Market",F18:F713)</f>
        <v>19.98</v>
      </c>
      <c r="G12" s="346">
        <f>SUMIF(D18:D713,"Market",G18:G713)</f>
        <v>23.98</v>
      </c>
      <c r="H12" s="346">
        <f>SUMIF(D18:D713,"Market",H18:H713)</f>
        <v>4</v>
      </c>
      <c r="I12" s="403"/>
      <c r="J12" s="404"/>
      <c r="L12" s="233"/>
      <c r="M12" s="424"/>
      <c r="N12" s="393"/>
    </row>
    <row r="13" spans="2:23" s="285" customFormat="1" ht="23.25" customHeight="1">
      <c r="B13" s="216"/>
      <c r="C13" s="233"/>
      <c r="D13" s="477" t="s">
        <v>107</v>
      </c>
      <c r="E13" s="478"/>
      <c r="F13" s="346">
        <f>SUMIF(D18:D713,"Admin",F18:F713)</f>
        <v>13.33</v>
      </c>
      <c r="G13" s="346">
        <f>SUMIF(D18:D713,"Admin",G18:G713)</f>
        <v>16</v>
      </c>
      <c r="H13" s="346">
        <f>SUMIF(D18:D713,"Admin",H18:H713)</f>
        <v>2.67</v>
      </c>
      <c r="I13" s="403"/>
      <c r="J13" s="404"/>
      <c r="L13" s="233"/>
      <c r="M13" s="233" t="s">
        <v>45</v>
      </c>
      <c r="N13" s="393"/>
    </row>
    <row r="14" spans="2:23" s="285" customFormat="1" ht="21.75" customHeight="1" thickBot="1">
      <c r="B14" s="216"/>
      <c r="C14" s="233"/>
      <c r="D14" s="479" t="s">
        <v>108</v>
      </c>
      <c r="E14" s="480"/>
      <c r="F14" s="347">
        <f>SUMIF(D18:D713,"Régie &amp; frais",F18:F713)</f>
        <v>0</v>
      </c>
      <c r="G14" s="347">
        <f>SUMIF(D18:D713,"Régie &amp; frais",G18:G713)</f>
        <v>0</v>
      </c>
      <c r="H14" s="347">
        <f>SUMIF(D18:D713,"Régie &amp; frais",H18:H713)</f>
        <v>0</v>
      </c>
      <c r="I14" s="403"/>
      <c r="J14" s="404"/>
      <c r="L14" s="328"/>
      <c r="M14" s="233"/>
      <c r="N14" s="167"/>
    </row>
    <row r="15" spans="2:23" s="285" customFormat="1" ht="36" customHeight="1" thickBot="1">
      <c r="B15" s="386"/>
      <c r="C15" s="387"/>
      <c r="D15" s="387"/>
      <c r="E15" s="387"/>
      <c r="F15" s="387"/>
      <c r="G15" s="387"/>
      <c r="H15" s="387"/>
      <c r="I15" s="387"/>
      <c r="J15" s="387"/>
      <c r="K15" s="387"/>
      <c r="L15" s="387"/>
      <c r="M15" s="387"/>
      <c r="N15" s="388"/>
    </row>
    <row r="16" spans="2:23" ht="15.75" customHeight="1" thickBot="1">
      <c r="B16" s="461" t="s">
        <v>95</v>
      </c>
      <c r="C16" s="461" t="s">
        <v>25</v>
      </c>
      <c r="D16" s="461" t="s">
        <v>98</v>
      </c>
      <c r="E16" s="461" t="s">
        <v>99</v>
      </c>
      <c r="F16" s="463" t="s">
        <v>100</v>
      </c>
      <c r="G16" s="464"/>
      <c r="H16" s="465"/>
      <c r="I16" s="466" t="s">
        <v>101</v>
      </c>
      <c r="J16" s="467"/>
      <c r="K16" s="468"/>
      <c r="L16" s="504" t="s">
        <v>17</v>
      </c>
      <c r="M16" s="505"/>
      <c r="N16" s="506"/>
      <c r="P16" s="251"/>
      <c r="Q16" s="233"/>
      <c r="R16" s="233"/>
      <c r="S16" s="233"/>
      <c r="T16" s="233"/>
      <c r="U16" s="233"/>
      <c r="V16" s="233"/>
      <c r="W16" s="233"/>
    </row>
    <row r="17" spans="1:23" ht="15.75" customHeight="1" thickBot="1">
      <c r="B17" s="462"/>
      <c r="C17" s="462"/>
      <c r="D17" s="462"/>
      <c r="E17" s="462"/>
      <c r="F17" s="238" t="s">
        <v>22</v>
      </c>
      <c r="G17" s="263" t="s">
        <v>23</v>
      </c>
      <c r="H17" s="175" t="s">
        <v>24</v>
      </c>
      <c r="I17" s="357" t="s">
        <v>1</v>
      </c>
      <c r="J17" s="358" t="s">
        <v>59</v>
      </c>
      <c r="K17" s="28" t="s">
        <v>2</v>
      </c>
      <c r="L17" s="238" t="s">
        <v>22</v>
      </c>
      <c r="M17" s="263" t="s">
        <v>23</v>
      </c>
      <c r="N17" s="247" t="s">
        <v>24</v>
      </c>
      <c r="P17" s="251"/>
      <c r="Q17" s="233"/>
      <c r="R17" s="233"/>
      <c r="S17" s="233"/>
      <c r="T17" s="233"/>
      <c r="U17" s="233"/>
      <c r="V17" s="233"/>
      <c r="W17" s="233"/>
    </row>
    <row r="18" spans="1:23" ht="15" customHeight="1" thickTop="1">
      <c r="A18" s="8"/>
      <c r="B18" s="491" t="s">
        <v>50</v>
      </c>
      <c r="C18" s="485">
        <v>41499</v>
      </c>
      <c r="D18" s="488" t="s">
        <v>34</v>
      </c>
      <c r="E18" s="494">
        <v>1</v>
      </c>
      <c r="F18" s="497">
        <f>SUM(L18:L25)</f>
        <v>142.81</v>
      </c>
      <c r="G18" s="499">
        <f>SUM(M18:M25)</f>
        <v>172.79</v>
      </c>
      <c r="H18" s="502">
        <f>SUM(N18:N25)</f>
        <v>29.98</v>
      </c>
      <c r="I18" s="233" t="s">
        <v>8</v>
      </c>
      <c r="J18" s="359" t="s">
        <v>66</v>
      </c>
      <c r="K18" s="337">
        <v>4</v>
      </c>
      <c r="L18" s="336">
        <v>19.670000000000002</v>
      </c>
      <c r="M18" s="311">
        <v>23.8</v>
      </c>
      <c r="N18" s="284">
        <v>4.13</v>
      </c>
      <c r="P18" s="501"/>
      <c r="Q18" s="255"/>
      <c r="R18" s="255"/>
      <c r="S18" s="252"/>
      <c r="T18" s="233"/>
      <c r="U18" s="233"/>
      <c r="V18" s="233"/>
      <c r="W18" s="233"/>
    </row>
    <row r="19" spans="1:23" ht="15" customHeight="1">
      <c r="B19" s="492"/>
      <c r="C19" s="486"/>
      <c r="D19" s="489"/>
      <c r="E19" s="495"/>
      <c r="F19" s="498"/>
      <c r="G19" s="500"/>
      <c r="H19" s="503"/>
      <c r="I19" s="233" t="s">
        <v>9</v>
      </c>
      <c r="J19" s="359" t="s">
        <v>66</v>
      </c>
      <c r="K19" s="337">
        <v>4</v>
      </c>
      <c r="L19" s="336">
        <v>19.670000000000002</v>
      </c>
      <c r="M19" s="311">
        <v>23.8</v>
      </c>
      <c r="N19" s="284">
        <v>4.13</v>
      </c>
      <c r="P19" s="501"/>
      <c r="Q19" s="327"/>
      <c r="R19" s="327"/>
      <c r="S19" s="233"/>
      <c r="T19" s="233"/>
      <c r="U19" s="233"/>
      <c r="V19" s="233"/>
      <c r="W19" s="233"/>
    </row>
    <row r="20" spans="1:23" ht="15" customHeight="1">
      <c r="B20" s="492"/>
      <c r="C20" s="486"/>
      <c r="D20" s="489"/>
      <c r="E20" s="495"/>
      <c r="F20" s="498"/>
      <c r="G20" s="500">
        <f>SUM(G18:G19)</f>
        <v>172.79</v>
      </c>
      <c r="H20" s="503"/>
      <c r="I20" s="233" t="s">
        <v>7</v>
      </c>
      <c r="J20" s="359" t="s">
        <v>69</v>
      </c>
      <c r="K20" s="337">
        <v>4</v>
      </c>
      <c r="L20" s="336">
        <v>3.14</v>
      </c>
      <c r="M20" s="311">
        <v>3.8</v>
      </c>
      <c r="N20" s="284">
        <v>0.66</v>
      </c>
      <c r="P20" s="501"/>
      <c r="Q20" s="328"/>
      <c r="R20" s="233"/>
      <c r="S20" s="233"/>
      <c r="T20" s="233"/>
      <c r="U20" s="233"/>
      <c r="V20" s="233"/>
      <c r="W20" s="233"/>
    </row>
    <row r="21" spans="1:23" ht="15.75" customHeight="1">
      <c r="B21" s="492"/>
      <c r="C21" s="486"/>
      <c r="D21" s="489"/>
      <c r="E21" s="495"/>
      <c r="F21" s="498"/>
      <c r="G21" s="500"/>
      <c r="H21" s="503"/>
      <c r="I21" s="233" t="s">
        <v>10</v>
      </c>
      <c r="J21" s="359" t="s">
        <v>69</v>
      </c>
      <c r="K21" s="337">
        <v>4</v>
      </c>
      <c r="L21" s="336">
        <v>16.86</v>
      </c>
      <c r="M21" s="311">
        <v>20.399999999999999</v>
      </c>
      <c r="N21" s="284">
        <v>3.54</v>
      </c>
      <c r="P21" s="501"/>
      <c r="Q21" s="328"/>
      <c r="R21" s="233"/>
      <c r="S21" s="233"/>
      <c r="T21" s="233"/>
      <c r="U21" s="233"/>
      <c r="V21" s="233"/>
      <c r="W21" s="233"/>
    </row>
    <row r="22" spans="1:23" ht="15.75" customHeight="1">
      <c r="B22" s="492"/>
      <c r="C22" s="486"/>
      <c r="D22" s="489"/>
      <c r="E22" s="495"/>
      <c r="F22" s="498"/>
      <c r="G22" s="500">
        <f>SUM(G18:G21)</f>
        <v>345.58</v>
      </c>
      <c r="H22" s="503"/>
      <c r="I22" s="233" t="s">
        <v>11</v>
      </c>
      <c r="J22" s="359" t="s">
        <v>70</v>
      </c>
      <c r="K22" s="337">
        <v>4</v>
      </c>
      <c r="L22" s="336">
        <v>13.88</v>
      </c>
      <c r="M22" s="311">
        <v>16.79</v>
      </c>
      <c r="N22" s="284">
        <v>2.91</v>
      </c>
      <c r="P22" s="501"/>
      <c r="Q22" s="233"/>
      <c r="R22" s="233"/>
      <c r="S22" s="233"/>
      <c r="T22" s="233"/>
      <c r="U22" s="233"/>
      <c r="V22" s="233"/>
      <c r="W22" s="233"/>
    </row>
    <row r="23" spans="1:23" ht="15.75" customHeight="1">
      <c r="B23" s="492"/>
      <c r="C23" s="486"/>
      <c r="D23" s="489"/>
      <c r="E23" s="495"/>
      <c r="F23" s="498"/>
      <c r="G23" s="500"/>
      <c r="H23" s="503"/>
      <c r="I23" s="233" t="s">
        <v>12</v>
      </c>
      <c r="J23" s="359" t="s">
        <v>68</v>
      </c>
      <c r="K23" s="337">
        <v>1</v>
      </c>
      <c r="L23" s="336">
        <v>24.71</v>
      </c>
      <c r="M23" s="315">
        <v>29.9</v>
      </c>
      <c r="N23" s="304">
        <v>5.19</v>
      </c>
      <c r="P23" s="501"/>
      <c r="Q23" s="233"/>
      <c r="R23" s="233"/>
      <c r="S23" s="233"/>
      <c r="T23" s="233"/>
      <c r="U23" s="233"/>
      <c r="V23" s="233"/>
      <c r="W23" s="233"/>
    </row>
    <row r="24" spans="1:23" ht="15.75" customHeight="1">
      <c r="B24" s="492"/>
      <c r="C24" s="486"/>
      <c r="D24" s="489"/>
      <c r="E24" s="495"/>
      <c r="F24" s="498"/>
      <c r="G24" s="500">
        <f>SUM(G18:G23)</f>
        <v>691.16</v>
      </c>
      <c r="H24" s="503"/>
      <c r="I24" s="233" t="s">
        <v>6</v>
      </c>
      <c r="J24" s="359" t="s">
        <v>70</v>
      </c>
      <c r="K24" s="337"/>
      <c r="L24" s="336">
        <v>40.81</v>
      </c>
      <c r="M24" s="311">
        <v>49.38</v>
      </c>
      <c r="N24" s="284">
        <v>8.57</v>
      </c>
      <c r="P24" s="501"/>
      <c r="Q24" s="233"/>
      <c r="R24" s="233"/>
      <c r="S24" s="233"/>
      <c r="T24" s="233"/>
      <c r="U24" s="233"/>
      <c r="V24" s="233"/>
      <c r="W24" s="233"/>
    </row>
    <row r="25" spans="1:23" ht="15.75" customHeight="1" thickBot="1">
      <c r="B25" s="492"/>
      <c r="C25" s="487"/>
      <c r="D25" s="490"/>
      <c r="E25" s="495"/>
      <c r="F25" s="498"/>
      <c r="G25" s="500"/>
      <c r="H25" s="503"/>
      <c r="I25" s="233" t="s">
        <v>13</v>
      </c>
      <c r="J25" s="359" t="s">
        <v>70</v>
      </c>
      <c r="K25" s="337"/>
      <c r="L25" s="336">
        <v>4.07</v>
      </c>
      <c r="M25" s="311">
        <v>4.92</v>
      </c>
      <c r="N25" s="284">
        <v>0.85</v>
      </c>
      <c r="P25" s="501"/>
      <c r="Q25" s="233"/>
      <c r="R25" s="233"/>
      <c r="S25" s="233"/>
      <c r="T25" s="233"/>
      <c r="U25" s="233"/>
      <c r="V25" s="233"/>
      <c r="W25" s="233"/>
    </row>
    <row r="26" spans="1:23" s="47" customFormat="1" ht="24.75" thickTop="1" thickBot="1">
      <c r="B26" s="385" t="s">
        <v>60</v>
      </c>
      <c r="C26" s="352">
        <v>41572</v>
      </c>
      <c r="D26" s="344" t="s">
        <v>43</v>
      </c>
      <c r="E26" s="390">
        <v>2</v>
      </c>
      <c r="F26" s="445">
        <v>91.89</v>
      </c>
      <c r="G26" s="371">
        <f>M26</f>
        <v>109.9</v>
      </c>
      <c r="H26" s="372">
        <f>N26</f>
        <v>18.010000000000002</v>
      </c>
      <c r="I26" s="376" t="s">
        <v>35</v>
      </c>
      <c r="J26" s="373" t="s">
        <v>81</v>
      </c>
      <c r="K26" s="373">
        <v>1</v>
      </c>
      <c r="L26" s="340">
        <v>91.89</v>
      </c>
      <c r="M26" s="341">
        <v>109.9</v>
      </c>
      <c r="N26" s="343">
        <v>18.010000000000002</v>
      </c>
      <c r="P26" s="233"/>
      <c r="Q26" s="233"/>
      <c r="R26" s="233"/>
      <c r="S26" s="233"/>
      <c r="T26" s="233"/>
      <c r="U26" s="233"/>
      <c r="V26" s="233"/>
      <c r="W26" s="233"/>
    </row>
    <row r="27" spans="1:23" ht="24.75" thickTop="1" thickBot="1">
      <c r="B27" s="384" t="s">
        <v>61</v>
      </c>
      <c r="C27" s="356">
        <v>41572</v>
      </c>
      <c r="D27" s="344" t="s">
        <v>43</v>
      </c>
      <c r="E27" s="389">
        <v>3</v>
      </c>
      <c r="F27" s="351">
        <v>476.59</v>
      </c>
      <c r="G27" s="348">
        <v>570</v>
      </c>
      <c r="H27" s="363">
        <v>93.4</v>
      </c>
      <c r="I27" s="376" t="s">
        <v>27</v>
      </c>
      <c r="J27" s="373" t="s">
        <v>76</v>
      </c>
      <c r="K27" s="373">
        <v>1</v>
      </c>
      <c r="L27" s="340">
        <v>476.59</v>
      </c>
      <c r="M27" s="341">
        <v>570</v>
      </c>
      <c r="N27" s="343">
        <v>93.41</v>
      </c>
      <c r="P27" s="233"/>
      <c r="Q27" s="233"/>
      <c r="R27" s="233"/>
      <c r="S27" s="233"/>
      <c r="T27" s="233"/>
      <c r="U27" s="233"/>
      <c r="V27" s="233"/>
      <c r="W27" s="233"/>
    </row>
    <row r="28" spans="1:23" s="285" customFormat="1" ht="33" thickTop="1" thickBot="1">
      <c r="B28" s="385" t="s">
        <v>53</v>
      </c>
      <c r="C28" s="369">
        <v>41832</v>
      </c>
      <c r="D28" s="342" t="s">
        <v>87</v>
      </c>
      <c r="E28" s="390">
        <v>4</v>
      </c>
      <c r="F28" s="370">
        <f t="shared" ref="F28:H29" si="0">SUM(L28)</f>
        <v>19.98</v>
      </c>
      <c r="G28" s="371">
        <f t="shared" si="0"/>
        <v>23.98</v>
      </c>
      <c r="H28" s="372">
        <f t="shared" si="0"/>
        <v>4</v>
      </c>
      <c r="I28" s="380" t="s">
        <v>49</v>
      </c>
      <c r="J28" s="373" t="s">
        <v>89</v>
      </c>
      <c r="K28" s="339">
        <v>1</v>
      </c>
      <c r="L28" s="340">
        <v>19.98</v>
      </c>
      <c r="M28" s="381">
        <v>23.98</v>
      </c>
      <c r="N28" s="382">
        <v>4</v>
      </c>
      <c r="P28" s="251"/>
      <c r="Q28" s="252"/>
      <c r="R28" s="253"/>
      <c r="S28" s="254"/>
      <c r="T28" s="233"/>
      <c r="U28" s="233"/>
      <c r="V28" s="233"/>
      <c r="W28" s="233"/>
    </row>
    <row r="29" spans="1:23" s="285" customFormat="1" ht="24.75" thickTop="1" thickBot="1">
      <c r="B29" s="384" t="s">
        <v>52</v>
      </c>
      <c r="C29" s="352">
        <v>41856</v>
      </c>
      <c r="D29" s="345" t="s">
        <v>63</v>
      </c>
      <c r="E29" s="389">
        <v>5</v>
      </c>
      <c r="F29" s="361">
        <f t="shared" si="0"/>
        <v>13.33</v>
      </c>
      <c r="G29" s="349">
        <f t="shared" si="0"/>
        <v>16</v>
      </c>
      <c r="H29" s="362">
        <f t="shared" si="0"/>
        <v>2.67</v>
      </c>
      <c r="I29" s="233" t="s">
        <v>46</v>
      </c>
      <c r="J29" s="359" t="s">
        <v>91</v>
      </c>
      <c r="K29" s="337">
        <v>1</v>
      </c>
      <c r="L29" s="336">
        <v>13.33</v>
      </c>
      <c r="M29" s="311">
        <v>16</v>
      </c>
      <c r="N29" s="284">
        <v>2.67</v>
      </c>
      <c r="P29" s="233"/>
      <c r="Q29" s="233"/>
      <c r="R29" s="233"/>
      <c r="S29" s="233"/>
      <c r="T29" s="233"/>
      <c r="U29" s="233"/>
      <c r="V29" s="233"/>
      <c r="W29" s="233"/>
    </row>
    <row r="30" spans="1:23" s="285" customFormat="1" ht="16.5" customHeight="1" thickTop="1">
      <c r="B30" s="491" t="s">
        <v>97</v>
      </c>
      <c r="C30" s="485">
        <v>42177</v>
      </c>
      <c r="D30" s="488" t="s">
        <v>34</v>
      </c>
      <c r="E30" s="494">
        <v>6</v>
      </c>
      <c r="F30" s="508">
        <f>SUM(L30:L34)</f>
        <v>173.9</v>
      </c>
      <c r="G30" s="499">
        <f>SUM(M30:M33)</f>
        <v>201.18</v>
      </c>
      <c r="H30" s="502">
        <f>SUM(N30:N34)</f>
        <v>34.78</v>
      </c>
      <c r="I30" s="375" t="s">
        <v>55</v>
      </c>
      <c r="J30" s="379" t="s">
        <v>66</v>
      </c>
      <c r="K30" s="58">
        <v>2</v>
      </c>
      <c r="L30" s="354">
        <v>121.5</v>
      </c>
      <c r="M30" s="316">
        <v>145.80000000000001</v>
      </c>
      <c r="N30" s="338">
        <v>24.3</v>
      </c>
      <c r="P30" s="328"/>
      <c r="Q30" s="233"/>
      <c r="R30" s="233"/>
      <c r="S30" s="233"/>
      <c r="T30" s="233"/>
      <c r="U30" s="233"/>
      <c r="V30" s="233"/>
      <c r="W30" s="233"/>
    </row>
    <row r="31" spans="1:23" s="285" customFormat="1" ht="16.5" customHeight="1">
      <c r="B31" s="492"/>
      <c r="C31" s="486"/>
      <c r="D31" s="489"/>
      <c r="E31" s="495"/>
      <c r="F31" s="509"/>
      <c r="G31" s="500"/>
      <c r="H31" s="503"/>
      <c r="I31" s="332" t="s">
        <v>56</v>
      </c>
      <c r="J31" s="377" t="s">
        <v>66</v>
      </c>
      <c r="K31" s="359">
        <v>1</v>
      </c>
      <c r="L31" s="355">
        <v>25.75</v>
      </c>
      <c r="M31" s="311">
        <v>30.9</v>
      </c>
      <c r="N31" s="284">
        <v>5.15</v>
      </c>
      <c r="P31" s="328"/>
      <c r="Q31" s="233"/>
      <c r="R31" s="233"/>
      <c r="S31" s="233"/>
      <c r="T31" s="233"/>
      <c r="U31" s="233"/>
      <c r="V31" s="233"/>
      <c r="W31" s="233"/>
    </row>
    <row r="32" spans="1:23" s="285" customFormat="1" ht="16.5" customHeight="1">
      <c r="B32" s="492"/>
      <c r="C32" s="486"/>
      <c r="D32" s="489"/>
      <c r="E32" s="495"/>
      <c r="F32" s="509"/>
      <c r="G32" s="500"/>
      <c r="H32" s="503"/>
      <c r="I32" s="332" t="s">
        <v>57</v>
      </c>
      <c r="J32" s="377" t="s">
        <v>72</v>
      </c>
      <c r="K32" s="359">
        <v>3</v>
      </c>
      <c r="L32" s="355">
        <v>17.25</v>
      </c>
      <c r="M32" s="311">
        <v>20.7</v>
      </c>
      <c r="N32" s="284">
        <v>3.45</v>
      </c>
      <c r="P32" s="328"/>
      <c r="Q32" s="233"/>
      <c r="R32" s="233"/>
      <c r="S32" s="233"/>
      <c r="T32" s="233"/>
      <c r="U32" s="233"/>
      <c r="V32" s="233"/>
      <c r="W32" s="233"/>
    </row>
    <row r="33" spans="1:23" s="285" customFormat="1" ht="16.5" customHeight="1">
      <c r="B33" s="492"/>
      <c r="C33" s="486"/>
      <c r="D33" s="489"/>
      <c r="E33" s="495"/>
      <c r="F33" s="509"/>
      <c r="G33" s="500"/>
      <c r="H33" s="503"/>
      <c r="I33" s="332" t="s">
        <v>58</v>
      </c>
      <c r="J33" s="377" t="s">
        <v>65</v>
      </c>
      <c r="K33" s="359"/>
      <c r="L33" s="355">
        <v>3.15</v>
      </c>
      <c r="M33" s="311">
        <v>3.78</v>
      </c>
      <c r="N33" s="284">
        <v>0.63</v>
      </c>
      <c r="P33" s="328"/>
      <c r="Q33" s="233"/>
      <c r="R33" s="233"/>
      <c r="S33" s="233"/>
      <c r="T33" s="233"/>
      <c r="U33" s="233"/>
      <c r="V33" s="233"/>
      <c r="W33" s="233"/>
    </row>
    <row r="34" spans="1:23" s="285" customFormat="1" ht="16.5" customHeight="1" thickBot="1">
      <c r="B34" s="493"/>
      <c r="C34" s="487"/>
      <c r="D34" s="490"/>
      <c r="E34" s="496"/>
      <c r="F34" s="510"/>
      <c r="G34" s="507"/>
      <c r="H34" s="511"/>
      <c r="I34" s="374" t="s">
        <v>54</v>
      </c>
      <c r="J34" s="378" t="s">
        <v>65</v>
      </c>
      <c r="K34" s="365"/>
      <c r="L34" s="366">
        <v>6.25</v>
      </c>
      <c r="M34" s="367">
        <v>7.5</v>
      </c>
      <c r="N34" s="368">
        <v>1.25</v>
      </c>
      <c r="P34" s="233"/>
      <c r="Q34" s="233"/>
      <c r="R34" s="233"/>
      <c r="S34" s="233"/>
      <c r="T34" s="233"/>
      <c r="U34" s="233"/>
      <c r="V34" s="233"/>
      <c r="W34" s="233"/>
    </row>
    <row r="35" spans="1:23" ht="15.75" customHeight="1" thickTop="1">
      <c r="P35" s="233"/>
      <c r="Q35" s="328"/>
      <c r="R35" s="233"/>
      <c r="S35" s="233"/>
      <c r="T35" s="233"/>
      <c r="U35" s="233"/>
      <c r="V35" s="233"/>
      <c r="W35" s="233"/>
    </row>
    <row r="36" spans="1:23" ht="15.75" customHeight="1">
      <c r="A36" s="286"/>
      <c r="B36" s="408"/>
      <c r="C36" s="286"/>
      <c r="D36" s="286"/>
      <c r="E36" s="286"/>
      <c r="F36" s="332"/>
      <c r="G36" s="332"/>
      <c r="H36" s="286"/>
      <c r="I36" s="286"/>
      <c r="J36" s="377"/>
      <c r="K36" s="286"/>
      <c r="L36" s="286"/>
      <c r="M36" s="286"/>
      <c r="N36" s="286"/>
      <c r="P36" s="233"/>
      <c r="Q36" s="233"/>
      <c r="R36" s="233"/>
      <c r="S36" s="233"/>
      <c r="T36" s="233"/>
      <c r="U36" s="233"/>
      <c r="V36" s="233"/>
      <c r="W36" s="233"/>
    </row>
    <row r="37" spans="1:23" ht="15" customHeight="1">
      <c r="A37" s="286"/>
      <c r="B37" s="408"/>
      <c r="C37" s="286"/>
      <c r="D37" s="286"/>
      <c r="E37" s="286"/>
      <c r="F37" s="409"/>
      <c r="G37" s="409"/>
      <c r="H37" s="409"/>
      <c r="I37" s="255"/>
      <c r="J37" s="255"/>
      <c r="K37" s="255"/>
      <c r="L37" s="255"/>
      <c r="M37" s="255"/>
      <c r="N37" s="255"/>
      <c r="P37" s="233"/>
      <c r="Q37" s="233"/>
      <c r="R37" s="233"/>
      <c r="S37" s="233"/>
      <c r="T37" s="233"/>
      <c r="U37" s="233"/>
      <c r="V37" s="233"/>
      <c r="W37" s="233"/>
    </row>
    <row r="38" spans="1:23" ht="15.75" customHeight="1">
      <c r="A38" s="286"/>
      <c r="B38" s="408"/>
      <c r="C38" s="286"/>
      <c r="D38" s="286"/>
      <c r="E38" s="286"/>
      <c r="F38" s="409"/>
      <c r="G38" s="409"/>
      <c r="H38" s="409"/>
      <c r="I38" s="255"/>
      <c r="J38" s="255"/>
      <c r="K38" s="255"/>
      <c r="L38" s="255"/>
      <c r="M38" s="255"/>
      <c r="N38" s="255"/>
      <c r="P38" s="233"/>
      <c r="Q38" s="233"/>
      <c r="R38" s="233"/>
      <c r="S38" s="233"/>
      <c r="T38" s="233"/>
      <c r="U38" s="233"/>
      <c r="V38" s="233"/>
      <c r="W38" s="233"/>
    </row>
    <row r="39" spans="1:23" ht="15.75" customHeight="1">
      <c r="A39" s="286"/>
      <c r="B39" s="408"/>
      <c r="C39" s="286"/>
      <c r="D39" s="286"/>
      <c r="E39" s="286"/>
      <c r="F39" s="399"/>
      <c r="G39" s="415"/>
      <c r="H39" s="415"/>
      <c r="I39" s="399"/>
      <c r="J39" s="377"/>
      <c r="K39" s="415"/>
      <c r="L39" s="415"/>
      <c r="M39" s="415"/>
      <c r="N39" s="415"/>
    </row>
    <row r="40" spans="1:23" ht="15" customHeight="1">
      <c r="A40" s="286"/>
      <c r="B40" s="408"/>
      <c r="C40" s="286"/>
      <c r="D40" s="286"/>
      <c r="E40" s="286"/>
      <c r="F40" s="401"/>
      <c r="G40" s="401"/>
      <c r="H40" s="401"/>
      <c r="I40" s="416"/>
      <c r="J40" s="410"/>
      <c r="K40" s="417"/>
      <c r="L40" s="417"/>
      <c r="M40" s="401"/>
      <c r="N40" s="401"/>
      <c r="P40" s="317"/>
      <c r="Q40" s="313"/>
    </row>
    <row r="41" spans="1:23" ht="15" customHeight="1">
      <c r="A41" s="286"/>
      <c r="B41" s="408"/>
      <c r="C41" s="286"/>
      <c r="D41" s="333"/>
      <c r="E41" s="286"/>
      <c r="F41" s="401"/>
      <c r="G41" s="401"/>
      <c r="H41" s="401"/>
      <c r="I41" s="416"/>
      <c r="J41" s="410"/>
      <c r="K41" s="417"/>
      <c r="L41" s="417"/>
      <c r="M41" s="401"/>
      <c r="N41" s="401"/>
      <c r="P41" s="313"/>
      <c r="Q41" s="313"/>
    </row>
    <row r="42" spans="1:23" ht="26.25">
      <c r="A42" s="286"/>
      <c r="B42" s="418"/>
      <c r="C42" s="418"/>
      <c r="D42" s="418"/>
      <c r="E42" s="418"/>
      <c r="F42" s="411"/>
      <c r="G42" s="419"/>
      <c r="H42" s="420"/>
      <c r="I42" s="412"/>
      <c r="J42" s="413"/>
      <c r="K42" s="419"/>
      <c r="L42" s="420"/>
      <c r="M42" s="419"/>
      <c r="N42" s="420"/>
      <c r="P42" s="309"/>
      <c r="Q42" s="309"/>
    </row>
    <row r="43" spans="1:23" ht="27.75" customHeight="1">
      <c r="A43" s="286"/>
      <c r="B43" s="418"/>
      <c r="C43" s="418"/>
      <c r="D43" s="418"/>
      <c r="E43" s="418"/>
      <c r="F43" s="414"/>
      <c r="G43" s="421"/>
      <c r="H43" s="421"/>
      <c r="I43" s="414"/>
      <c r="J43" s="413"/>
      <c r="K43" s="421"/>
      <c r="L43" s="421"/>
      <c r="M43" s="421"/>
      <c r="N43" s="421"/>
      <c r="P43" s="309"/>
    </row>
    <row r="44" spans="1:23" ht="24.75" customHeight="1">
      <c r="A44" s="286"/>
      <c r="B44" s="418"/>
      <c r="C44" s="418"/>
      <c r="D44" s="418"/>
      <c r="E44" s="418"/>
      <c r="F44" s="414"/>
      <c r="G44" s="421"/>
      <c r="H44" s="421"/>
      <c r="I44" s="414"/>
      <c r="J44" s="413"/>
      <c r="K44" s="421"/>
      <c r="L44" s="421"/>
      <c r="M44" s="421"/>
      <c r="N44" s="421"/>
      <c r="P44" s="309"/>
    </row>
    <row r="45" spans="1:23" ht="25.5" customHeight="1">
      <c r="A45" s="286"/>
      <c r="B45" s="418"/>
      <c r="C45" s="418"/>
      <c r="D45" s="418"/>
      <c r="E45" s="418"/>
      <c r="F45" s="414"/>
      <c r="G45" s="421"/>
      <c r="H45" s="421"/>
      <c r="I45" s="414"/>
      <c r="J45" s="413"/>
      <c r="K45" s="421"/>
      <c r="L45" s="421"/>
      <c r="M45" s="421"/>
      <c r="N45" s="421"/>
      <c r="P45" s="309"/>
    </row>
    <row r="46" spans="1:23" ht="23.25" customHeight="1">
      <c r="A46" s="286"/>
      <c r="B46" s="418"/>
      <c r="C46" s="418"/>
      <c r="D46" s="418"/>
      <c r="E46" s="418"/>
      <c r="F46" s="414"/>
      <c r="G46" s="421"/>
      <c r="H46" s="421"/>
      <c r="I46" s="414"/>
      <c r="J46" s="413"/>
      <c r="K46" s="421"/>
      <c r="L46" s="421"/>
      <c r="M46" s="421"/>
      <c r="N46" s="421"/>
      <c r="O46" t="s">
        <v>45</v>
      </c>
      <c r="P46" s="309"/>
    </row>
    <row r="47" spans="1:23" ht="21.75" customHeight="1">
      <c r="A47" s="286"/>
      <c r="B47" s="418"/>
      <c r="C47" s="418"/>
      <c r="D47" s="418"/>
      <c r="E47" s="418"/>
      <c r="F47" s="414"/>
      <c r="G47" s="421"/>
      <c r="H47" s="421"/>
      <c r="I47" s="414"/>
      <c r="J47" s="413"/>
      <c r="K47" s="421"/>
      <c r="L47" s="421"/>
      <c r="M47" s="421"/>
      <c r="N47" s="421"/>
    </row>
    <row r="48" spans="1:23" ht="15" customHeight="1">
      <c r="A48" s="286"/>
      <c r="B48" s="408"/>
      <c r="C48" s="286"/>
      <c r="D48" s="286"/>
      <c r="E48" s="286"/>
      <c r="F48" s="409"/>
      <c r="G48" s="409"/>
      <c r="H48" s="409"/>
      <c r="I48" s="255"/>
      <c r="J48" s="255"/>
      <c r="K48" s="255"/>
      <c r="L48" s="255"/>
      <c r="M48" s="255"/>
      <c r="N48" s="255"/>
    </row>
    <row r="49" spans="1:14" ht="15.75" customHeight="1">
      <c r="A49" s="286"/>
      <c r="B49" s="408"/>
      <c r="C49" s="286"/>
      <c r="D49" s="286"/>
      <c r="E49" s="286"/>
      <c r="F49" s="409"/>
      <c r="G49" s="409"/>
      <c r="H49" s="409"/>
      <c r="I49" s="255"/>
      <c r="J49" s="255"/>
      <c r="K49" s="255"/>
      <c r="L49" s="255"/>
      <c r="M49" s="255"/>
      <c r="N49" s="255"/>
    </row>
    <row r="50" spans="1:14">
      <c r="A50" s="286"/>
      <c r="B50" s="408"/>
      <c r="C50" s="286"/>
      <c r="D50" s="286"/>
      <c r="E50" s="286"/>
      <c r="F50" s="399"/>
      <c r="G50" s="415"/>
      <c r="H50" s="415"/>
      <c r="I50" s="399"/>
      <c r="J50" s="377"/>
      <c r="K50" s="415"/>
      <c r="L50" s="415"/>
      <c r="M50" s="415"/>
      <c r="N50" s="415"/>
    </row>
    <row r="51" spans="1:14" ht="15" customHeight="1">
      <c r="A51" s="286"/>
      <c r="B51" s="408"/>
      <c r="C51" s="286"/>
      <c r="D51" s="286"/>
      <c r="E51" s="286"/>
      <c r="F51" s="401"/>
      <c r="G51" s="401"/>
      <c r="H51" s="401"/>
      <c r="I51" s="416"/>
      <c r="J51" s="410"/>
      <c r="K51" s="417"/>
      <c r="L51" s="417"/>
      <c r="M51" s="401"/>
      <c r="N51" s="401"/>
    </row>
    <row r="52" spans="1:14" ht="15.75" customHeight="1">
      <c r="A52" s="286"/>
      <c r="B52" s="408"/>
      <c r="C52" s="286"/>
      <c r="D52" s="286"/>
      <c r="E52" s="286"/>
      <c r="F52" s="401"/>
      <c r="G52" s="401"/>
      <c r="H52" s="401"/>
      <c r="I52" s="416"/>
      <c r="J52" s="410"/>
      <c r="K52" s="417"/>
      <c r="L52" s="417"/>
      <c r="M52" s="401"/>
      <c r="N52" s="401"/>
    </row>
    <row r="53" spans="1:14" ht="26.25">
      <c r="A53" s="286"/>
      <c r="B53" s="418"/>
      <c r="C53" s="418"/>
      <c r="D53" s="418"/>
      <c r="E53" s="418"/>
      <c r="F53" s="412"/>
      <c r="G53" s="419"/>
      <c r="H53" s="419"/>
      <c r="I53" s="412"/>
      <c r="J53" s="413"/>
      <c r="K53" s="419"/>
      <c r="L53" s="419"/>
      <c r="M53" s="419"/>
      <c r="N53" s="419"/>
    </row>
    <row r="54" spans="1:14" ht="26.25">
      <c r="A54" s="286"/>
      <c r="B54" s="418"/>
      <c r="C54" s="418"/>
      <c r="D54" s="418"/>
      <c r="E54" s="418"/>
      <c r="F54" s="414"/>
      <c r="G54" s="421"/>
      <c r="H54" s="421"/>
      <c r="I54" s="414"/>
      <c r="J54" s="413"/>
      <c r="K54" s="421"/>
      <c r="L54" s="421"/>
      <c r="M54" s="421"/>
      <c r="N54" s="421"/>
    </row>
    <row r="55" spans="1:14" ht="26.25">
      <c r="A55" s="286"/>
      <c r="B55" s="418"/>
      <c r="C55" s="418"/>
      <c r="D55" s="418"/>
      <c r="E55" s="418"/>
      <c r="F55" s="414"/>
      <c r="G55" s="421"/>
      <c r="H55" s="421"/>
      <c r="I55" s="414"/>
      <c r="J55" s="413"/>
      <c r="K55" s="421"/>
      <c r="L55" s="421"/>
      <c r="M55" s="421"/>
      <c r="N55" s="421"/>
    </row>
    <row r="56" spans="1:14" ht="26.25">
      <c r="A56" s="286"/>
      <c r="B56" s="418"/>
      <c r="C56" s="418"/>
      <c r="D56" s="418"/>
      <c r="E56" s="418"/>
      <c r="F56" s="414"/>
      <c r="G56" s="421"/>
      <c r="H56" s="421"/>
      <c r="I56" s="414"/>
      <c r="J56" s="413"/>
      <c r="K56" s="421"/>
      <c r="L56" s="421"/>
      <c r="M56" s="421"/>
      <c r="N56" s="421"/>
    </row>
    <row r="57" spans="1:14" ht="26.25">
      <c r="A57" s="286"/>
      <c r="B57" s="418"/>
      <c r="C57" s="418"/>
      <c r="D57" s="418"/>
      <c r="E57" s="418"/>
      <c r="F57" s="414"/>
      <c r="G57" s="421"/>
      <c r="H57" s="421"/>
      <c r="I57" s="414"/>
      <c r="J57" s="413"/>
      <c r="K57" s="421"/>
      <c r="L57" s="421"/>
      <c r="M57" s="421"/>
      <c r="N57" s="421"/>
    </row>
    <row r="58" spans="1:14" ht="26.25">
      <c r="A58" s="286"/>
      <c r="B58" s="418"/>
      <c r="C58" s="418"/>
      <c r="D58" s="418"/>
      <c r="E58" s="418"/>
      <c r="F58" s="414"/>
      <c r="G58" s="421"/>
      <c r="H58" s="421"/>
      <c r="I58" s="414"/>
      <c r="J58" s="413"/>
      <c r="K58" s="421"/>
      <c r="L58" s="421"/>
      <c r="M58" s="421"/>
      <c r="N58" s="421"/>
    </row>
    <row r="59" spans="1:14" ht="15" customHeight="1">
      <c r="A59" s="286"/>
      <c r="B59" s="408"/>
      <c r="C59" s="286"/>
      <c r="D59" s="286"/>
      <c r="E59" s="286"/>
      <c r="F59" s="409"/>
      <c r="G59" s="409"/>
      <c r="H59" s="409"/>
      <c r="I59" s="255"/>
      <c r="J59" s="255"/>
      <c r="K59" s="255"/>
      <c r="L59" s="255"/>
      <c r="M59" s="255"/>
      <c r="N59" s="255"/>
    </row>
    <row r="60" spans="1:14" ht="15.75" customHeight="1">
      <c r="A60" s="286"/>
      <c r="B60" s="408"/>
      <c r="C60" s="286"/>
      <c r="D60" s="286"/>
      <c r="E60" s="286"/>
      <c r="F60" s="409"/>
      <c r="G60" s="409"/>
      <c r="H60" s="409"/>
      <c r="I60" s="255"/>
      <c r="J60" s="255"/>
      <c r="K60" s="255"/>
      <c r="L60" s="255"/>
      <c r="M60" s="255"/>
      <c r="N60" s="255"/>
    </row>
    <row r="61" spans="1:14" ht="15.75" customHeight="1">
      <c r="A61" s="286"/>
      <c r="B61" s="408"/>
      <c r="C61" s="286"/>
      <c r="D61" s="286"/>
      <c r="E61" s="286"/>
      <c r="F61" s="399"/>
      <c r="G61" s="415"/>
      <c r="H61" s="415"/>
      <c r="I61" s="399"/>
      <c r="J61" s="377"/>
      <c r="K61" s="415"/>
      <c r="L61" s="415"/>
      <c r="M61" s="415"/>
      <c r="N61" s="415"/>
    </row>
    <row r="62" spans="1:14" ht="15" customHeight="1">
      <c r="A62" s="286"/>
      <c r="B62" s="408"/>
      <c r="C62" s="286"/>
      <c r="D62" s="286"/>
      <c r="E62" s="286"/>
      <c r="F62" s="401"/>
      <c r="G62" s="401"/>
      <c r="H62" s="401"/>
      <c r="I62" s="416"/>
      <c r="J62" s="410"/>
      <c r="K62" s="417"/>
      <c r="L62" s="417"/>
      <c r="M62" s="401"/>
      <c r="N62" s="401"/>
    </row>
    <row r="63" spans="1:14" ht="15.75" customHeight="1">
      <c r="A63" s="286"/>
      <c r="B63" s="408"/>
      <c r="C63" s="286"/>
      <c r="D63" s="286"/>
      <c r="E63" s="286"/>
      <c r="F63" s="401"/>
      <c r="G63" s="401"/>
      <c r="H63" s="401"/>
      <c r="I63" s="416"/>
      <c r="J63" s="410"/>
      <c r="K63" s="417"/>
      <c r="L63" s="417"/>
      <c r="M63" s="401"/>
      <c r="N63" s="401"/>
    </row>
    <row r="64" spans="1:14" ht="26.25">
      <c r="A64" s="286"/>
      <c r="B64" s="418"/>
      <c r="C64" s="418"/>
      <c r="D64" s="418"/>
      <c r="E64" s="418"/>
      <c r="F64" s="412"/>
      <c r="G64" s="419"/>
      <c r="H64" s="419"/>
      <c r="I64" s="412"/>
      <c r="J64" s="413"/>
      <c r="K64" s="419"/>
      <c r="L64" s="419"/>
      <c r="M64" s="419"/>
      <c r="N64" s="419"/>
    </row>
    <row r="65" spans="1:14" ht="26.25">
      <c r="A65" s="286"/>
      <c r="B65" s="418"/>
      <c r="C65" s="418"/>
      <c r="D65" s="418"/>
      <c r="E65" s="418"/>
      <c r="F65" s="414"/>
      <c r="G65" s="421"/>
      <c r="H65" s="421"/>
      <c r="I65" s="414"/>
      <c r="J65" s="413"/>
      <c r="K65" s="421"/>
      <c r="L65" s="421"/>
      <c r="M65" s="421"/>
      <c r="N65" s="421"/>
    </row>
    <row r="66" spans="1:14" ht="26.25">
      <c r="A66" s="286"/>
      <c r="B66" s="418"/>
      <c r="C66" s="418"/>
      <c r="D66" s="418"/>
      <c r="E66" s="418"/>
      <c r="F66" s="414"/>
      <c r="G66" s="421"/>
      <c r="H66" s="421"/>
      <c r="I66" s="414"/>
      <c r="J66" s="413"/>
      <c r="K66" s="421"/>
      <c r="L66" s="421"/>
      <c r="M66" s="421"/>
      <c r="N66" s="421"/>
    </row>
    <row r="67" spans="1:14" ht="26.25">
      <c r="A67" s="286"/>
      <c r="B67" s="418"/>
      <c r="C67" s="418"/>
      <c r="D67" s="418"/>
      <c r="E67" s="418"/>
      <c r="F67" s="414"/>
      <c r="G67" s="421"/>
      <c r="H67" s="421"/>
      <c r="I67" s="414"/>
      <c r="J67" s="413"/>
      <c r="K67" s="421"/>
      <c r="L67" s="421"/>
      <c r="M67" s="421"/>
      <c r="N67" s="421"/>
    </row>
    <row r="68" spans="1:14" ht="26.25">
      <c r="A68" s="286"/>
      <c r="B68" s="418"/>
      <c r="C68" s="418"/>
      <c r="D68" s="418"/>
      <c r="E68" s="418"/>
      <c r="F68" s="414"/>
      <c r="G68" s="421"/>
      <c r="H68" s="421"/>
      <c r="I68" s="414"/>
      <c r="J68" s="413"/>
      <c r="K68" s="421"/>
      <c r="L68" s="421"/>
      <c r="M68" s="421"/>
      <c r="N68" s="421"/>
    </row>
    <row r="69" spans="1:14" ht="26.25">
      <c r="A69" s="286"/>
      <c r="B69" s="418"/>
      <c r="C69" s="418"/>
      <c r="D69" s="418"/>
      <c r="E69" s="418"/>
      <c r="F69" s="414"/>
      <c r="G69" s="421"/>
      <c r="H69" s="421"/>
      <c r="I69" s="414"/>
      <c r="J69" s="413"/>
      <c r="K69" s="421"/>
      <c r="L69" s="421"/>
      <c r="M69" s="421"/>
      <c r="N69" s="421"/>
    </row>
  </sheetData>
  <dataConsolidate/>
  <mergeCells count="34">
    <mergeCell ref="L16:N16"/>
    <mergeCell ref="E18:E25"/>
    <mergeCell ref="G30:G34"/>
    <mergeCell ref="F30:F34"/>
    <mergeCell ref="H30:H34"/>
    <mergeCell ref="B30:B34"/>
    <mergeCell ref="E30:E34"/>
    <mergeCell ref="F18:F25"/>
    <mergeCell ref="G18:G25"/>
    <mergeCell ref="P18:P25"/>
    <mergeCell ref="H18:H25"/>
    <mergeCell ref="B18:B25"/>
    <mergeCell ref="F7:F8"/>
    <mergeCell ref="H7:H8"/>
    <mergeCell ref="C30:C34"/>
    <mergeCell ref="D18:D25"/>
    <mergeCell ref="C18:C25"/>
    <mergeCell ref="D30:D34"/>
    <mergeCell ref="F4:H5"/>
    <mergeCell ref="B2:N2"/>
    <mergeCell ref="B16:B17"/>
    <mergeCell ref="C16:C17"/>
    <mergeCell ref="D16:D17"/>
    <mergeCell ref="E16:E17"/>
    <mergeCell ref="F16:H16"/>
    <mergeCell ref="I16:K16"/>
    <mergeCell ref="G7:G8"/>
    <mergeCell ref="D7:E8"/>
    <mergeCell ref="D9:E9"/>
    <mergeCell ref="D10:E10"/>
    <mergeCell ref="D11:E11"/>
    <mergeCell ref="D12:E12"/>
    <mergeCell ref="D13:E13"/>
    <mergeCell ref="D14:E14"/>
  </mergeCells>
  <dataValidations count="5">
    <dataValidation type="list" allowBlank="1" showInputMessage="1" showErrorMessage="1" sqref="J18:J25 J30:J34">
      <formula1>Drone</formula1>
    </dataValidation>
    <dataValidation type="list" allowBlank="1" showInputMessage="1" showErrorMessage="1" sqref="J28">
      <formula1>Market</formula1>
    </dataValidation>
    <dataValidation type="list" allowBlank="1" showInputMessage="1" showErrorMessage="1" sqref="J26:J27">
      <formula1>U.tournage</formula1>
    </dataValidation>
    <dataValidation type="list" allowBlank="1" showInputMessage="1" showErrorMessage="1" sqref="J29">
      <formula1>Admin</formula1>
    </dataValidation>
    <dataValidation type="list" allowBlank="1" showInputMessage="1" showErrorMessage="1" sqref="D18:D34">
      <formula1>Catégories</formula1>
    </dataValidation>
  </dataValidations>
  <pageMargins left="0" right="0" top="0" bottom="0" header="0" footer="0"/>
  <pageSetup paperSize="9" scale="53" orientation="portrait" horizontalDpi="4294967292" verticalDpi="4294967292" r:id="rId1"/>
  <ignoredErrors>
    <ignoredError sqref="F18 H1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Feuil5"/>
  <dimension ref="A1:Q583"/>
  <sheetViews>
    <sheetView topLeftCell="A21" zoomScale="85" zoomScaleNormal="85" workbookViewId="0">
      <selection activeCell="B61" sqref="B61:B69"/>
    </sheetView>
  </sheetViews>
  <sheetFormatPr baseColWidth="10" defaultRowHeight="36"/>
  <cols>
    <col min="1" max="1" width="16.140625" customWidth="1"/>
    <col min="2" max="2" width="8.5703125" style="34" customWidth="1"/>
    <col min="3" max="3" width="35.85546875" style="14" customWidth="1"/>
    <col min="4" max="4" width="35.85546875" style="433" customWidth="1"/>
    <col min="5" max="5" width="36.42578125" customWidth="1"/>
    <col min="6" max="6" width="11.42578125" style="25"/>
    <col min="7" max="7" width="19.42578125" customWidth="1"/>
    <col min="8" max="9" width="19.28515625" customWidth="1"/>
    <col min="10" max="10" width="19.85546875" customWidth="1"/>
    <col min="11" max="11" width="16.85546875" customWidth="1"/>
    <col min="12" max="12" width="29.5703125" customWidth="1"/>
    <col min="13" max="14" width="26.42578125" customWidth="1"/>
    <col min="15" max="15" width="21.28515625" customWidth="1"/>
    <col min="16" max="16" width="24.5703125" customWidth="1"/>
    <col min="17" max="17" width="28.7109375" customWidth="1"/>
    <col min="18" max="19" width="13.7109375" customWidth="1"/>
    <col min="20" max="20" width="14" customWidth="1"/>
  </cols>
  <sheetData>
    <row r="1" spans="2:17" s="47" customFormat="1" ht="15.75" customHeight="1">
      <c r="B1" s="71"/>
      <c r="C1" s="61"/>
      <c r="D1" s="433"/>
      <c r="F1" s="48"/>
    </row>
    <row r="2" spans="2:17" ht="36.75" thickBot="1">
      <c r="B2" s="71"/>
      <c r="C2" s="61"/>
      <c r="E2" s="70"/>
      <c r="F2" s="70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2:17" ht="15" customHeight="1">
      <c r="B3" s="571" t="s">
        <v>33</v>
      </c>
      <c r="C3" s="572"/>
      <c r="D3" s="572"/>
      <c r="E3" s="572"/>
      <c r="F3" s="572"/>
      <c r="G3" s="572"/>
      <c r="H3" s="572"/>
      <c r="I3" s="573"/>
      <c r="J3" s="47"/>
      <c r="K3" s="83"/>
      <c r="L3" s="83"/>
      <c r="M3" s="83"/>
      <c r="N3" s="83"/>
      <c r="O3" s="47"/>
      <c r="P3" s="47"/>
      <c r="Q3" s="47"/>
    </row>
    <row r="4" spans="2:17" s="35" customFormat="1" ht="46.5" customHeight="1">
      <c r="B4" s="574"/>
      <c r="C4" s="575"/>
      <c r="D4" s="575"/>
      <c r="E4" s="575"/>
      <c r="F4" s="575"/>
      <c r="G4" s="575"/>
      <c r="H4" s="575"/>
      <c r="I4" s="576"/>
      <c r="J4" s="72"/>
      <c r="K4" s="83"/>
      <c r="L4" s="83"/>
      <c r="M4" s="210"/>
      <c r="N4" s="83"/>
      <c r="O4" s="72"/>
      <c r="P4" s="72"/>
      <c r="Q4" s="72"/>
    </row>
    <row r="5" spans="2:17" ht="15.75" customHeight="1" thickBot="1">
      <c r="B5" s="577"/>
      <c r="C5" s="578"/>
      <c r="D5" s="578"/>
      <c r="E5" s="578"/>
      <c r="F5" s="578"/>
      <c r="G5" s="578"/>
      <c r="H5" s="578"/>
      <c r="I5" s="579"/>
      <c r="J5" s="47"/>
      <c r="K5" s="83"/>
      <c r="L5" s="83"/>
      <c r="M5" s="210"/>
      <c r="N5" s="83"/>
      <c r="O5" s="47"/>
      <c r="P5" s="47"/>
      <c r="Q5" s="47"/>
    </row>
    <row r="6" spans="2:17" s="23" customFormat="1" ht="40.5" customHeight="1" thickBot="1">
      <c r="B6" s="205"/>
      <c r="C6" s="569" t="s">
        <v>44</v>
      </c>
      <c r="D6" s="569"/>
      <c r="E6" s="569"/>
      <c r="F6" s="569"/>
      <c r="G6" s="569"/>
      <c r="H6" s="569"/>
      <c r="I6" s="570"/>
      <c r="J6" s="47"/>
      <c r="K6" s="82"/>
      <c r="L6" s="82"/>
      <c r="M6" s="82"/>
      <c r="N6" s="82"/>
      <c r="O6" s="47"/>
      <c r="P6" s="47"/>
      <c r="Q6" s="47"/>
    </row>
    <row r="7" spans="2:17" s="13" customFormat="1" ht="18.75" customHeight="1">
      <c r="B7" s="434"/>
      <c r="C7" s="518" t="s">
        <v>18</v>
      </c>
      <c r="D7" s="519"/>
      <c r="E7" s="519"/>
      <c r="F7" s="520"/>
      <c r="G7" s="531">
        <f>SUM(G11:G36)</f>
        <v>0</v>
      </c>
      <c r="H7" s="515">
        <f>SUM(H11:H36)</f>
        <v>0</v>
      </c>
      <c r="I7" s="567">
        <f>SUM(I11:I36)</f>
        <v>0</v>
      </c>
      <c r="J7" s="232"/>
      <c r="K7" s="211"/>
      <c r="L7" s="211"/>
      <c r="M7" s="211"/>
      <c r="N7" s="211"/>
      <c r="O7" s="211"/>
    </row>
    <row r="8" spans="2:17" s="13" customFormat="1" ht="19.5" customHeight="1" thickBot="1">
      <c r="B8" s="434"/>
      <c r="C8" s="535"/>
      <c r="D8" s="536"/>
      <c r="E8" s="536"/>
      <c r="F8" s="537"/>
      <c r="G8" s="557"/>
      <c r="H8" s="558"/>
      <c r="I8" s="568"/>
      <c r="J8" s="156"/>
      <c r="K8" s="211"/>
      <c r="L8" s="211"/>
      <c r="M8" s="211"/>
      <c r="N8" s="211"/>
      <c r="O8" s="211"/>
    </row>
    <row r="9" spans="2:17" ht="15.75" customHeight="1" thickBot="1">
      <c r="B9" s="562" t="s">
        <v>30</v>
      </c>
      <c r="C9" s="512" t="s">
        <v>4</v>
      </c>
      <c r="D9" s="512" t="s">
        <v>25</v>
      </c>
      <c r="E9" s="512" t="s">
        <v>1</v>
      </c>
      <c r="F9" s="512" t="s">
        <v>2</v>
      </c>
      <c r="G9" s="504" t="s">
        <v>17</v>
      </c>
      <c r="H9" s="505"/>
      <c r="I9" s="506"/>
      <c r="J9" s="47"/>
      <c r="K9" s="211"/>
      <c r="L9" s="211"/>
      <c r="M9" s="211"/>
      <c r="N9" s="211"/>
      <c r="O9" s="211"/>
    </row>
    <row r="10" spans="2:17" ht="15.75" customHeight="1" thickBot="1">
      <c r="B10" s="562"/>
      <c r="C10" s="513"/>
      <c r="D10" s="513"/>
      <c r="E10" s="513"/>
      <c r="F10" s="513"/>
      <c r="G10" s="65" t="s">
        <v>22</v>
      </c>
      <c r="H10" s="66" t="s">
        <v>23</v>
      </c>
      <c r="I10" s="68" t="s">
        <v>24</v>
      </c>
      <c r="J10" s="47"/>
      <c r="K10" s="211"/>
      <c r="L10" s="211"/>
      <c r="M10" s="211"/>
      <c r="N10" s="211"/>
      <c r="O10" s="211"/>
    </row>
    <row r="11" spans="2:17" s="13" customFormat="1" ht="15" customHeight="1">
      <c r="B11" s="562"/>
      <c r="C11" s="299"/>
      <c r="D11" s="428"/>
      <c r="E11" s="234"/>
      <c r="F11" s="299"/>
      <c r="G11" s="301"/>
      <c r="H11" s="270"/>
      <c r="I11" s="269"/>
      <c r="J11" s="47"/>
      <c r="K11" s="307"/>
      <c r="L11" s="211"/>
      <c r="M11" s="211"/>
      <c r="N11" s="211"/>
      <c r="O11" s="211"/>
    </row>
    <row r="12" spans="2:17" s="13" customFormat="1" ht="15" customHeight="1">
      <c r="B12" s="562"/>
      <c r="C12" s="534"/>
      <c r="D12" s="426"/>
      <c r="E12" s="233"/>
      <c r="F12" s="297"/>
      <c r="G12" s="289"/>
      <c r="H12" s="288"/>
      <c r="I12" s="290"/>
      <c r="J12" s="47"/>
      <c r="K12" s="307"/>
      <c r="L12" s="211"/>
      <c r="M12" s="211"/>
      <c r="N12" s="211"/>
      <c r="O12" s="211"/>
    </row>
    <row r="13" spans="2:17" s="13" customFormat="1" ht="15" customHeight="1">
      <c r="B13" s="562"/>
      <c r="C13" s="534"/>
      <c r="D13" s="426"/>
      <c r="E13" s="233"/>
      <c r="F13" s="297"/>
      <c r="G13" s="289"/>
      <c r="H13" s="288"/>
      <c r="I13" s="290"/>
      <c r="J13" s="47"/>
      <c r="K13" s="307"/>
      <c r="L13" s="211"/>
      <c r="M13" s="211"/>
      <c r="N13" s="211"/>
      <c r="O13" s="211"/>
    </row>
    <row r="14" spans="2:17" s="13" customFormat="1" ht="16.5" customHeight="1">
      <c r="B14" s="562"/>
      <c r="C14" s="297"/>
      <c r="D14" s="426"/>
      <c r="E14" s="286"/>
      <c r="F14" s="297"/>
      <c r="G14" s="289"/>
      <c r="H14" s="288"/>
      <c r="I14" s="290"/>
      <c r="J14" s="308"/>
      <c r="K14" s="307"/>
      <c r="L14" s="211"/>
      <c r="M14" s="211"/>
      <c r="N14" s="211"/>
      <c r="O14" s="211"/>
    </row>
    <row r="15" spans="2:17" s="13" customFormat="1" ht="15.75" customHeight="1">
      <c r="B15" s="562"/>
      <c r="C15" s="297"/>
      <c r="D15" s="426"/>
      <c r="E15" s="233"/>
      <c r="F15" s="208"/>
      <c r="G15" s="289"/>
      <c r="H15" s="288"/>
      <c r="I15" s="284"/>
      <c r="J15" s="47"/>
      <c r="K15" s="307"/>
      <c r="L15" s="211"/>
      <c r="M15" s="211"/>
      <c r="N15" s="211"/>
      <c r="O15" s="211"/>
    </row>
    <row r="16" spans="2:17" s="13" customFormat="1" ht="18" customHeight="1">
      <c r="B16" s="562"/>
      <c r="C16" s="297"/>
      <c r="D16" s="426"/>
      <c r="E16" s="233"/>
      <c r="F16" s="297"/>
      <c r="G16" s="289"/>
      <c r="H16" s="288"/>
      <c r="I16" s="290"/>
      <c r="J16" s="47"/>
      <c r="K16" s="307"/>
      <c r="L16" s="211"/>
      <c r="M16" s="211"/>
      <c r="N16" s="211"/>
      <c r="O16" s="211"/>
    </row>
    <row r="17" spans="2:16" s="13" customFormat="1" ht="15.75" customHeight="1">
      <c r="B17" s="562"/>
      <c r="C17" s="297"/>
      <c r="D17" s="426"/>
      <c r="E17" s="233"/>
      <c r="F17" s="297"/>
      <c r="G17" s="289"/>
      <c r="H17" s="288"/>
      <c r="I17" s="272"/>
      <c r="J17" s="213"/>
      <c r="K17" s="307"/>
      <c r="L17" s="211"/>
      <c r="M17" s="211"/>
      <c r="N17" s="211"/>
      <c r="O17" s="211"/>
    </row>
    <row r="18" spans="2:16" s="17" customFormat="1" ht="18" customHeight="1">
      <c r="B18" s="562"/>
      <c r="C18" s="297"/>
      <c r="D18" s="426"/>
      <c r="E18" s="233"/>
      <c r="F18" s="297"/>
      <c r="G18" s="289"/>
      <c r="H18" s="288"/>
      <c r="I18" s="272"/>
      <c r="J18" s="47"/>
      <c r="K18" s="307"/>
      <c r="L18" s="211"/>
      <c r="M18" s="211"/>
      <c r="N18" s="211"/>
      <c r="O18" s="211"/>
    </row>
    <row r="19" spans="2:16" s="17" customFormat="1" ht="15.75" customHeight="1">
      <c r="B19" s="562"/>
      <c r="C19" s="297"/>
      <c r="D19" s="426"/>
      <c r="E19" s="286"/>
      <c r="F19" s="297"/>
      <c r="G19" s="289"/>
      <c r="H19" s="288"/>
      <c r="I19" s="290"/>
      <c r="J19" s="257"/>
      <c r="K19" s="307"/>
      <c r="L19" s="211"/>
      <c r="M19" s="211"/>
      <c r="N19" s="211"/>
      <c r="O19" s="211"/>
    </row>
    <row r="20" spans="2:16" s="47" customFormat="1" ht="18.75" customHeight="1">
      <c r="B20" s="562"/>
      <c r="C20" s="297"/>
      <c r="D20" s="426"/>
      <c r="E20" s="286"/>
      <c r="F20" s="297"/>
      <c r="G20" s="289"/>
      <c r="H20" s="288"/>
      <c r="I20" s="284"/>
      <c r="K20" s="307"/>
      <c r="L20" s="211"/>
      <c r="M20" s="211"/>
      <c r="N20" s="211"/>
      <c r="O20" s="211"/>
    </row>
    <row r="21" spans="2:16" s="47" customFormat="1" ht="17.25" customHeight="1">
      <c r="B21" s="562"/>
      <c r="C21" s="297"/>
      <c r="D21" s="426"/>
      <c r="E21" s="448"/>
      <c r="F21" s="232"/>
      <c r="G21" s="289"/>
      <c r="H21" s="288"/>
      <c r="I21" s="284"/>
      <c r="K21" s="307"/>
      <c r="L21" s="211"/>
      <c r="M21" s="211"/>
      <c r="N21" s="211"/>
      <c r="O21" s="211"/>
    </row>
    <row r="22" spans="2:16" s="47" customFormat="1" ht="18" customHeight="1">
      <c r="B22" s="562"/>
      <c r="C22" s="297"/>
      <c r="D22" s="426"/>
      <c r="E22" s="448"/>
      <c r="F22" s="232"/>
      <c r="G22" s="289"/>
      <c r="H22" s="288"/>
      <c r="I22" s="290"/>
      <c r="K22" s="307"/>
      <c r="L22" s="211"/>
      <c r="M22" s="211"/>
      <c r="N22" s="211"/>
      <c r="O22" s="211"/>
    </row>
    <row r="23" spans="2:16" s="20" customFormat="1" ht="15" customHeight="1">
      <c r="B23" s="562"/>
      <c r="C23" s="297"/>
      <c r="D23" s="426"/>
      <c r="E23" s="448"/>
      <c r="F23" s="232"/>
      <c r="G23" s="289"/>
      <c r="H23" s="288"/>
      <c r="I23" s="284"/>
      <c r="J23" s="47"/>
      <c r="K23" s="307"/>
      <c r="L23" s="211"/>
      <c r="M23" s="211"/>
      <c r="N23" s="211"/>
      <c r="O23" s="211"/>
      <c r="P23" s="204"/>
    </row>
    <row r="24" spans="2:16" s="21" customFormat="1" ht="15.75" customHeight="1">
      <c r="B24" s="562"/>
      <c r="C24" s="534"/>
      <c r="D24" s="426"/>
      <c r="E24" s="233"/>
      <c r="F24" s="297"/>
      <c r="G24" s="289"/>
      <c r="H24" s="288"/>
      <c r="I24" s="284"/>
      <c r="J24" s="47"/>
      <c r="K24" s="307"/>
      <c r="L24" s="211"/>
      <c r="M24" s="211"/>
      <c r="N24" s="211"/>
      <c r="O24" s="211"/>
    </row>
    <row r="25" spans="2:16" s="21" customFormat="1" ht="18.75" customHeight="1">
      <c r="B25" s="562"/>
      <c r="C25" s="534"/>
      <c r="D25" s="426"/>
      <c r="E25" s="286"/>
      <c r="F25" s="297"/>
      <c r="G25" s="289"/>
      <c r="H25" s="288"/>
      <c r="I25" s="284"/>
      <c r="J25" s="257"/>
      <c r="K25" s="307"/>
      <c r="L25" s="211"/>
      <c r="M25" s="211"/>
      <c r="N25" s="211"/>
      <c r="O25" s="211"/>
    </row>
    <row r="26" spans="2:16" s="21" customFormat="1" ht="18.75" customHeight="1">
      <c r="B26" s="562"/>
      <c r="C26" s="534"/>
      <c r="D26" s="426"/>
      <c r="E26" s="233"/>
      <c r="F26" s="297"/>
      <c r="G26" s="289"/>
      <c r="H26" s="288"/>
      <c r="I26" s="290"/>
      <c r="J26" s="257"/>
      <c r="K26" s="307"/>
      <c r="L26" s="211"/>
      <c r="M26" s="211"/>
      <c r="N26" s="211"/>
      <c r="O26" s="211"/>
    </row>
    <row r="27" spans="2:16" s="203" customFormat="1" ht="18.75" customHeight="1">
      <c r="B27" s="562"/>
      <c r="C27" s="534"/>
      <c r="D27" s="426"/>
      <c r="E27" s="286"/>
      <c r="F27" s="297"/>
      <c r="G27" s="289"/>
      <c r="H27" s="288"/>
      <c r="I27" s="290"/>
      <c r="J27" s="257"/>
      <c r="K27" s="307"/>
      <c r="L27" s="211"/>
      <c r="M27" s="211"/>
      <c r="N27" s="211"/>
      <c r="O27" s="211"/>
    </row>
    <row r="28" spans="2:16" s="203" customFormat="1" ht="18.75" customHeight="1">
      <c r="B28" s="562"/>
      <c r="C28" s="297"/>
      <c r="D28" s="426"/>
      <c r="E28" s="286"/>
      <c r="F28" s="297"/>
      <c r="G28" s="289"/>
      <c r="H28" s="288"/>
      <c r="I28" s="290"/>
      <c r="J28" s="308"/>
      <c r="K28" s="307"/>
      <c r="L28" s="211"/>
      <c r="M28" s="211"/>
      <c r="N28" s="211"/>
      <c r="O28" s="211"/>
    </row>
    <row r="29" spans="2:16" s="22" customFormat="1" ht="19.5" customHeight="1">
      <c r="B29" s="562"/>
      <c r="C29" s="297"/>
      <c r="D29" s="426"/>
      <c r="E29" s="286"/>
      <c r="F29" s="297"/>
      <c r="G29" s="289"/>
      <c r="H29" s="288"/>
      <c r="I29" s="290"/>
      <c r="J29" s="47"/>
      <c r="K29" s="307"/>
      <c r="L29" s="211"/>
      <c r="M29" s="211"/>
      <c r="N29" s="211"/>
      <c r="O29" s="211"/>
    </row>
    <row r="30" spans="2:16" s="212" customFormat="1" ht="19.5" customHeight="1">
      <c r="B30" s="562"/>
      <c r="C30" s="297"/>
      <c r="D30" s="426"/>
      <c r="E30" s="286"/>
      <c r="F30" s="297"/>
      <c r="G30" s="289"/>
      <c r="H30" s="288"/>
      <c r="I30" s="290"/>
      <c r="J30" s="213"/>
      <c r="K30" s="307"/>
      <c r="L30" s="211" t="s">
        <v>45</v>
      </c>
      <c r="M30" s="211"/>
      <c r="N30" s="211"/>
      <c r="O30" s="211"/>
    </row>
    <row r="31" spans="2:16" s="212" customFormat="1" ht="19.5" customHeight="1">
      <c r="B31" s="562"/>
      <c r="C31" s="298"/>
      <c r="D31" s="426"/>
      <c r="E31" s="448"/>
      <c r="F31" s="287"/>
      <c r="G31" s="289"/>
      <c r="H31" s="288"/>
      <c r="I31" s="290"/>
      <c r="J31" s="213"/>
      <c r="K31" s="307"/>
      <c r="L31" s="211"/>
      <c r="M31" s="211"/>
      <c r="N31" s="211"/>
      <c r="O31" s="211"/>
    </row>
    <row r="32" spans="2:16" s="215" customFormat="1" ht="19.5" customHeight="1">
      <c r="B32" s="562"/>
      <c r="C32" s="298"/>
      <c r="D32" s="426"/>
      <c r="E32" s="448"/>
      <c r="F32" s="287"/>
      <c r="G32" s="289"/>
      <c r="H32" s="288"/>
      <c r="I32" s="272"/>
      <c r="J32" s="213"/>
      <c r="K32" s="307"/>
      <c r="L32" s="211"/>
      <c r="M32" s="211"/>
      <c r="N32" s="211"/>
      <c r="O32" s="211"/>
    </row>
    <row r="33" spans="2:15" s="215" customFormat="1" ht="19.5" customHeight="1">
      <c r="B33" s="562"/>
      <c r="C33" s="298"/>
      <c r="D33" s="426"/>
      <c r="E33" s="448"/>
      <c r="F33" s="287"/>
      <c r="G33" s="289"/>
      <c r="H33" s="288"/>
      <c r="I33" s="272"/>
      <c r="J33" s="213"/>
      <c r="K33" s="307"/>
      <c r="L33" s="211"/>
      <c r="M33" s="211"/>
      <c r="N33" s="211"/>
      <c r="O33" s="211"/>
    </row>
    <row r="34" spans="2:15" s="215" customFormat="1" ht="19.5" customHeight="1">
      <c r="B34" s="562"/>
      <c r="C34" s="298"/>
      <c r="D34" s="426"/>
      <c r="E34" s="448"/>
      <c r="F34" s="287"/>
      <c r="G34" s="289"/>
      <c r="H34" s="288"/>
      <c r="I34" s="290"/>
      <c r="J34" s="213"/>
      <c r="K34" s="307"/>
      <c r="L34" s="211"/>
      <c r="M34" s="211"/>
      <c r="N34" s="211"/>
      <c r="O34" s="211"/>
    </row>
    <row r="35" spans="2:15" s="215" customFormat="1" ht="23.25">
      <c r="B35" s="562"/>
      <c r="C35" s="294"/>
      <c r="D35" s="425"/>
      <c r="E35" s="167"/>
      <c r="F35" s="297"/>
      <c r="G35" s="289"/>
      <c r="H35" s="288"/>
      <c r="I35" s="290"/>
      <c r="K35" s="307"/>
    </row>
    <row r="36" spans="2:15" s="215" customFormat="1" ht="24" thickBot="1">
      <c r="B36" s="562"/>
      <c r="C36" s="230"/>
      <c r="D36" s="221"/>
      <c r="E36" s="449"/>
      <c r="F36" s="296"/>
      <c r="G36" s="268"/>
      <c r="H36" s="266"/>
      <c r="I36" s="264"/>
      <c r="J36" s="257"/>
      <c r="K36" s="307"/>
    </row>
    <row r="37" spans="2:15" s="23" customFormat="1" ht="40.5" customHeight="1" thickBot="1">
      <c r="B37" s="38"/>
      <c r="C37" s="563" t="s">
        <v>28</v>
      </c>
      <c r="D37" s="563"/>
      <c r="E37" s="563"/>
      <c r="F37" s="563"/>
      <c r="G37" s="563"/>
      <c r="H37" s="563"/>
      <c r="I37" s="564"/>
    </row>
    <row r="38" spans="2:15" s="10" customFormat="1" ht="15" customHeight="1">
      <c r="B38" s="435"/>
      <c r="C38" s="518" t="s">
        <v>18</v>
      </c>
      <c r="D38" s="519"/>
      <c r="E38" s="519"/>
      <c r="F38" s="520"/>
      <c r="G38" s="531">
        <f>SUM(G42:G59)</f>
        <v>19.670000000000002</v>
      </c>
      <c r="H38" s="515">
        <f>SUM(H42:H59)</f>
        <v>23.8</v>
      </c>
      <c r="I38" s="567">
        <f>SUM(I42:I59)</f>
        <v>4.13</v>
      </c>
    </row>
    <row r="39" spans="2:15" s="10" customFormat="1" ht="15.75" customHeight="1" thickBot="1">
      <c r="B39" s="435"/>
      <c r="C39" s="535"/>
      <c r="D39" s="536"/>
      <c r="E39" s="536"/>
      <c r="F39" s="537"/>
      <c r="G39" s="557"/>
      <c r="H39" s="558"/>
      <c r="I39" s="568"/>
    </row>
    <row r="40" spans="2:15" s="23" customFormat="1" ht="15.75" customHeight="1" thickBot="1">
      <c r="B40" s="580" t="s">
        <v>28</v>
      </c>
      <c r="C40" s="512" t="s">
        <v>4</v>
      </c>
      <c r="D40" s="512" t="s">
        <v>25</v>
      </c>
      <c r="E40" s="547" t="s">
        <v>1</v>
      </c>
      <c r="F40" s="512" t="s">
        <v>2</v>
      </c>
      <c r="G40" s="530" t="s">
        <v>17</v>
      </c>
      <c r="H40" s="530"/>
      <c r="I40" s="530"/>
    </row>
    <row r="41" spans="2:15" s="23" customFormat="1" ht="15.75" customHeight="1" thickBot="1">
      <c r="B41" s="580"/>
      <c r="C41" s="513"/>
      <c r="D41" s="513"/>
      <c r="E41" s="548"/>
      <c r="F41" s="513"/>
      <c r="G41" s="238" t="s">
        <v>22</v>
      </c>
      <c r="H41" s="263" t="s">
        <v>23</v>
      </c>
      <c r="I41" s="247" t="s">
        <v>24</v>
      </c>
    </row>
    <row r="42" spans="2:15" s="16" customFormat="1" ht="15" customHeight="1">
      <c r="B42" s="580"/>
      <c r="C42" s="450" t="s">
        <v>111</v>
      </c>
      <c r="D42" s="451">
        <v>41499</v>
      </c>
      <c r="E42" s="233" t="str">
        <f>'Historique des factures'!I18</f>
        <v>Hélice Graupner E-Prop 11x5L</v>
      </c>
      <c r="F42" s="452">
        <v>4</v>
      </c>
      <c r="G42" s="355">
        <v>19.670000000000002</v>
      </c>
      <c r="H42" s="311">
        <v>23.8</v>
      </c>
      <c r="I42" s="284">
        <v>4.13</v>
      </c>
    </row>
    <row r="43" spans="2:15" s="16" customFormat="1" ht="15">
      <c r="B43" s="580"/>
      <c r="C43" s="207"/>
      <c r="D43" s="427"/>
      <c r="E43" s="216"/>
      <c r="F43" s="297"/>
      <c r="G43" s="265"/>
      <c r="H43" s="282"/>
      <c r="I43" s="290"/>
    </row>
    <row r="44" spans="2:15" s="16" customFormat="1" ht="15">
      <c r="B44" s="580"/>
      <c r="C44" s="207"/>
      <c r="D44" s="427"/>
      <c r="E44" s="216"/>
      <c r="F44" s="297"/>
      <c r="G44" s="265"/>
      <c r="H44" s="282"/>
      <c r="I44" s="290"/>
    </row>
    <row r="45" spans="2:15" s="231" customFormat="1" ht="15">
      <c r="B45" s="580"/>
      <c r="C45" s="321"/>
      <c r="D45" s="427"/>
      <c r="E45" s="245"/>
      <c r="F45" s="297"/>
      <c r="G45" s="310"/>
      <c r="H45" s="311"/>
      <c r="I45" s="284"/>
    </row>
    <row r="46" spans="2:15" s="285" customFormat="1" ht="15">
      <c r="B46" s="580"/>
      <c r="C46" s="321"/>
      <c r="D46" s="427"/>
      <c r="E46" s="216"/>
      <c r="F46" s="320"/>
      <c r="G46" s="310"/>
      <c r="H46" s="311"/>
      <c r="I46" s="290"/>
      <c r="K46" s="309"/>
    </row>
    <row r="47" spans="2:15" s="285" customFormat="1" ht="15">
      <c r="B47" s="580"/>
      <c r="C47" s="514"/>
      <c r="D47" s="442"/>
      <c r="E47" s="216"/>
      <c r="F47" s="320"/>
      <c r="G47" s="310"/>
      <c r="H47" s="282"/>
      <c r="I47" s="284"/>
      <c r="K47" s="309"/>
    </row>
    <row r="48" spans="2:15" s="285" customFormat="1" ht="15">
      <c r="B48" s="580"/>
      <c r="C48" s="514"/>
      <c r="D48" s="442"/>
      <c r="E48" s="216"/>
      <c r="F48" s="320"/>
      <c r="G48" s="310"/>
      <c r="H48" s="311"/>
      <c r="I48" s="284"/>
      <c r="K48" s="309"/>
    </row>
    <row r="49" spans="2:12" s="285" customFormat="1" ht="15">
      <c r="B49" s="580"/>
      <c r="C49" s="514"/>
      <c r="D49" s="442"/>
      <c r="E49" s="216"/>
      <c r="F49" s="320"/>
      <c r="G49" s="310"/>
      <c r="H49" s="311"/>
      <c r="I49" s="284"/>
      <c r="K49" s="309"/>
    </row>
    <row r="50" spans="2:12" s="285" customFormat="1" ht="15">
      <c r="B50" s="580"/>
      <c r="C50" s="514"/>
      <c r="D50" s="442"/>
      <c r="E50" s="216"/>
      <c r="F50" s="320"/>
      <c r="G50" s="310"/>
      <c r="H50" s="311"/>
      <c r="I50" s="284"/>
      <c r="K50" s="309"/>
    </row>
    <row r="51" spans="2:12" s="285" customFormat="1" ht="15">
      <c r="B51" s="580"/>
      <c r="C51" s="514"/>
      <c r="D51" s="442"/>
      <c r="E51" s="216"/>
      <c r="F51" s="320"/>
      <c r="G51" s="310"/>
      <c r="H51" s="311"/>
      <c r="I51" s="284"/>
      <c r="K51" s="309"/>
    </row>
    <row r="52" spans="2:12" s="285" customFormat="1" ht="15">
      <c r="B52" s="580"/>
      <c r="C52" s="514"/>
      <c r="D52" s="442"/>
      <c r="E52" s="216"/>
      <c r="F52" s="320"/>
      <c r="G52" s="310"/>
      <c r="H52" s="311"/>
      <c r="I52" s="284"/>
      <c r="K52" s="309"/>
    </row>
    <row r="53" spans="2:12" s="285" customFormat="1" ht="15">
      <c r="B53" s="580"/>
      <c r="C53" s="318"/>
      <c r="D53" s="425"/>
      <c r="E53" s="243"/>
      <c r="F53" s="321"/>
      <c r="G53" s="310"/>
      <c r="H53" s="311"/>
      <c r="I53" s="284"/>
      <c r="K53" s="309"/>
    </row>
    <row r="54" spans="2:12" s="285" customFormat="1" ht="15">
      <c r="B54" s="580"/>
      <c r="C54" s="318"/>
      <c r="D54" s="425"/>
      <c r="E54" s="243"/>
      <c r="F54" s="321"/>
      <c r="G54" s="310"/>
      <c r="H54" s="311"/>
      <c r="I54" s="284"/>
      <c r="K54" s="309"/>
      <c r="L54" s="309"/>
    </row>
    <row r="55" spans="2:12" s="285" customFormat="1" ht="15">
      <c r="B55" s="580"/>
      <c r="C55" s="330"/>
      <c r="D55" s="425"/>
      <c r="E55" s="243"/>
      <c r="F55" s="331"/>
      <c r="G55" s="310"/>
      <c r="H55" s="311"/>
      <c r="I55" s="284"/>
      <c r="K55" s="309"/>
      <c r="L55" s="309"/>
    </row>
    <row r="56" spans="2:12" s="285" customFormat="1" ht="15">
      <c r="B56" s="580"/>
      <c r="C56" s="330"/>
      <c r="D56" s="425"/>
      <c r="E56" s="243"/>
      <c r="F56" s="331"/>
      <c r="G56" s="310"/>
      <c r="H56" s="311"/>
      <c r="I56" s="312"/>
      <c r="K56" s="309"/>
      <c r="L56" s="309"/>
    </row>
    <row r="57" spans="2:12" s="285" customFormat="1" ht="15">
      <c r="B57" s="580"/>
      <c r="C57" s="330"/>
      <c r="D57" s="425"/>
      <c r="E57" s="243"/>
      <c r="F57" s="331"/>
      <c r="G57" s="310"/>
      <c r="H57" s="311"/>
      <c r="I57" s="312"/>
      <c r="K57" s="309"/>
      <c r="L57" s="309"/>
    </row>
    <row r="58" spans="2:12" s="285" customFormat="1" ht="15">
      <c r="B58" s="580"/>
      <c r="C58" s="330"/>
      <c r="D58" s="425"/>
      <c r="E58" s="243"/>
      <c r="F58" s="331"/>
      <c r="G58" s="310"/>
      <c r="H58" s="311"/>
      <c r="I58" s="312"/>
      <c r="K58" s="309"/>
      <c r="L58" s="309"/>
    </row>
    <row r="59" spans="2:12" s="285" customFormat="1" ht="15.75" thickBot="1">
      <c r="B59" s="580"/>
      <c r="C59" s="221"/>
      <c r="D59" s="221"/>
      <c r="E59" s="220"/>
      <c r="F59" s="319"/>
      <c r="G59" s="268"/>
      <c r="H59" s="266"/>
      <c r="I59" s="267"/>
      <c r="K59" s="309"/>
      <c r="L59" s="309"/>
    </row>
    <row r="60" spans="2:12" s="23" customFormat="1" ht="40.5" customHeight="1" thickBot="1">
      <c r="B60" s="39"/>
      <c r="C60" s="565" t="s">
        <v>48</v>
      </c>
      <c r="D60" s="565"/>
      <c r="E60" s="565"/>
      <c r="F60" s="565"/>
      <c r="G60" s="565"/>
      <c r="H60" s="565"/>
      <c r="I60" s="566"/>
    </row>
    <row r="61" spans="2:12" s="23" customFormat="1" ht="15.75" customHeight="1" thickBot="1">
      <c r="B61" s="560" t="s">
        <v>29</v>
      </c>
      <c r="C61" s="512" t="s">
        <v>4</v>
      </c>
      <c r="D61" s="429"/>
      <c r="E61" s="547" t="s">
        <v>1</v>
      </c>
      <c r="F61" s="512" t="s">
        <v>2</v>
      </c>
      <c r="G61" s="530" t="s">
        <v>17</v>
      </c>
      <c r="H61" s="530"/>
      <c r="I61" s="530"/>
    </row>
    <row r="62" spans="2:12" s="23" customFormat="1" ht="15.75" customHeight="1" thickBot="1">
      <c r="B62" s="560"/>
      <c r="C62" s="513"/>
      <c r="D62" s="430"/>
      <c r="E62" s="548"/>
      <c r="F62" s="513"/>
      <c r="G62" s="238" t="s">
        <v>22</v>
      </c>
      <c r="H62" s="263" t="s">
        <v>23</v>
      </c>
      <c r="I62" s="247" t="s">
        <v>24</v>
      </c>
    </row>
    <row r="63" spans="2:12" s="10" customFormat="1" ht="15" customHeight="1">
      <c r="B63" s="560"/>
      <c r="C63" s="299"/>
      <c r="D63" s="432"/>
      <c r="E63" s="233"/>
      <c r="F63" s="298"/>
      <c r="G63" s="289"/>
      <c r="H63" s="288"/>
      <c r="I63" s="269"/>
    </row>
    <row r="64" spans="2:12" s="10" customFormat="1" ht="15">
      <c r="B64" s="560"/>
      <c r="C64" s="534"/>
      <c r="D64" s="432"/>
      <c r="E64" s="286"/>
      <c r="F64" s="298"/>
      <c r="G64" s="289"/>
      <c r="H64" s="288"/>
      <c r="I64" s="290"/>
    </row>
    <row r="65" spans="2:11" s="10" customFormat="1" ht="15">
      <c r="B65" s="560"/>
      <c r="C65" s="534"/>
      <c r="D65" s="432"/>
      <c r="E65" s="286"/>
      <c r="F65" s="298"/>
      <c r="G65" s="289"/>
      <c r="H65" s="288"/>
      <c r="I65" s="290"/>
    </row>
    <row r="66" spans="2:11" s="10" customFormat="1" ht="15">
      <c r="B66" s="560"/>
      <c r="C66" s="297"/>
      <c r="D66" s="432"/>
      <c r="E66" s="233"/>
      <c r="F66" s="298"/>
      <c r="G66" s="289"/>
      <c r="H66" s="283"/>
      <c r="I66" s="304"/>
    </row>
    <row r="67" spans="2:11" s="10" customFormat="1" ht="15.75" thickBot="1">
      <c r="B67" s="560"/>
      <c r="C67" s="297"/>
      <c r="D67" s="432"/>
      <c r="E67" s="286"/>
      <c r="F67" s="298"/>
      <c r="G67" s="289"/>
      <c r="H67" s="288"/>
      <c r="I67" s="290"/>
    </row>
    <row r="68" spans="2:11" s="10" customFormat="1" ht="18.75" customHeight="1">
      <c r="B68" s="560"/>
      <c r="C68" s="518" t="s">
        <v>18</v>
      </c>
      <c r="D68" s="519"/>
      <c r="E68" s="519"/>
      <c r="F68" s="520"/>
      <c r="G68" s="531">
        <f>SUM(G63:G67)</f>
        <v>0</v>
      </c>
      <c r="H68" s="515">
        <f>SUM(H63:H67)</f>
        <v>0</v>
      </c>
      <c r="I68" s="516">
        <f>SUM(I63:I67)</f>
        <v>0</v>
      </c>
      <c r="J68" s="232"/>
    </row>
    <row r="69" spans="2:11" s="10" customFormat="1" ht="19.5" customHeight="1" thickBot="1">
      <c r="B69" s="561"/>
      <c r="C69" s="535"/>
      <c r="D69" s="536"/>
      <c r="E69" s="536"/>
      <c r="F69" s="537"/>
      <c r="G69" s="557"/>
      <c r="H69" s="558"/>
      <c r="I69" s="533"/>
      <c r="J69" s="156"/>
    </row>
    <row r="70" spans="2:11" s="23" customFormat="1" ht="40.5" customHeight="1" thickBot="1">
      <c r="B70" s="40"/>
      <c r="C70" s="554" t="s">
        <v>5</v>
      </c>
      <c r="D70" s="554"/>
      <c r="E70" s="554"/>
      <c r="F70" s="554"/>
      <c r="G70" s="554"/>
      <c r="H70" s="554"/>
      <c r="I70" s="555"/>
    </row>
    <row r="71" spans="2:11" s="23" customFormat="1" ht="15.75" customHeight="1" thickBot="1">
      <c r="B71" s="549" t="s">
        <v>5</v>
      </c>
      <c r="C71" s="512" t="s">
        <v>4</v>
      </c>
      <c r="D71" s="429"/>
      <c r="E71" s="547" t="s">
        <v>1</v>
      </c>
      <c r="F71" s="512" t="s">
        <v>2</v>
      </c>
      <c r="G71" s="530" t="s">
        <v>17</v>
      </c>
      <c r="H71" s="530"/>
      <c r="I71" s="530"/>
    </row>
    <row r="72" spans="2:11" s="23" customFormat="1" ht="15.75" customHeight="1" thickBot="1">
      <c r="B72" s="549"/>
      <c r="C72" s="513"/>
      <c r="D72" s="430"/>
      <c r="E72" s="548"/>
      <c r="F72" s="513"/>
      <c r="G72" s="238" t="s">
        <v>22</v>
      </c>
      <c r="H72" s="263" t="s">
        <v>23</v>
      </c>
      <c r="I72" s="247" t="s">
        <v>24</v>
      </c>
    </row>
    <row r="73" spans="2:11" s="206" customFormat="1" ht="15.75" customHeight="1">
      <c r="B73" s="549"/>
      <c r="C73" s="512"/>
      <c r="D73" s="9"/>
      <c r="E73" s="300"/>
      <c r="F73" s="299"/>
      <c r="G73" s="524"/>
      <c r="H73" s="526"/>
      <c r="I73" s="528"/>
      <c r="K73" s="235"/>
    </row>
    <row r="74" spans="2:11" s="206" customFormat="1" ht="15.75" customHeight="1">
      <c r="B74" s="549"/>
      <c r="C74" s="559"/>
      <c r="D74" s="446"/>
      <c r="E74" s="302"/>
      <c r="F74" s="303"/>
      <c r="G74" s="525"/>
      <c r="H74" s="527"/>
      <c r="I74" s="529"/>
    </row>
    <row r="75" spans="2:11" s="19" customFormat="1" ht="15.75" customHeight="1">
      <c r="B75" s="549"/>
      <c r="C75" s="556"/>
      <c r="D75" s="427"/>
      <c r="E75" s="243"/>
      <c r="F75" s="298"/>
      <c r="G75" s="289"/>
      <c r="H75" s="288"/>
      <c r="I75" s="290"/>
      <c r="J75" s="285"/>
      <c r="K75" s="235"/>
    </row>
    <row r="76" spans="2:11" s="19" customFormat="1" ht="19.5" customHeight="1">
      <c r="B76" s="549"/>
      <c r="C76" s="556"/>
      <c r="D76" s="427"/>
      <c r="E76" s="243"/>
      <c r="F76" s="298"/>
      <c r="G76" s="289"/>
      <c r="H76" s="288"/>
      <c r="I76" s="290"/>
      <c r="J76" s="285"/>
      <c r="K76" s="235"/>
    </row>
    <row r="77" spans="2:11" s="18" customFormat="1" ht="19.5" customHeight="1">
      <c r="B77" s="549"/>
      <c r="C77" s="556"/>
      <c r="D77" s="427"/>
      <c r="E77" s="244"/>
      <c r="F77" s="298"/>
      <c r="G77" s="289"/>
      <c r="H77" s="288"/>
      <c r="I77" s="290"/>
      <c r="J77" s="285"/>
      <c r="K77" s="235"/>
    </row>
    <row r="78" spans="2:11" s="15" customFormat="1" ht="15" customHeight="1">
      <c r="B78" s="549"/>
      <c r="C78" s="556"/>
      <c r="D78" s="427"/>
      <c r="E78" s="243"/>
      <c r="F78" s="297"/>
      <c r="G78" s="289"/>
      <c r="H78" s="288"/>
      <c r="I78" s="290"/>
      <c r="K78" s="235"/>
    </row>
    <row r="79" spans="2:11" s="15" customFormat="1" ht="15" customHeight="1">
      <c r="B79" s="549"/>
      <c r="C79" s="556"/>
      <c r="D79" s="427"/>
      <c r="E79" s="243"/>
      <c r="F79" s="297"/>
      <c r="G79" s="289"/>
      <c r="H79" s="288"/>
      <c r="I79" s="290"/>
      <c r="K79" s="235"/>
    </row>
    <row r="80" spans="2:11" s="15" customFormat="1" ht="15">
      <c r="B80" s="549"/>
      <c r="C80" s="556"/>
      <c r="D80" s="427"/>
      <c r="E80" s="243"/>
      <c r="F80" s="298"/>
      <c r="G80" s="289"/>
      <c r="H80" s="288"/>
      <c r="I80" s="290"/>
      <c r="K80" s="235"/>
    </row>
    <row r="81" spans="2:14" s="15" customFormat="1" ht="15">
      <c r="B81" s="549"/>
      <c r="C81" s="556"/>
      <c r="D81" s="427"/>
      <c r="E81" s="243"/>
      <c r="F81" s="298"/>
      <c r="G81" s="289"/>
      <c r="H81" s="283"/>
      <c r="I81" s="272"/>
      <c r="K81" s="235"/>
    </row>
    <row r="82" spans="2:14" s="15" customFormat="1" ht="15">
      <c r="B82" s="549"/>
      <c r="C82" s="556"/>
      <c r="D82" s="427"/>
      <c r="E82" s="244"/>
      <c r="F82" s="298"/>
      <c r="G82" s="289"/>
      <c r="H82" s="288"/>
      <c r="I82" s="290"/>
      <c r="K82" s="235"/>
    </row>
    <row r="83" spans="2:14" s="15" customFormat="1" ht="15">
      <c r="B83" s="549"/>
      <c r="C83" s="297"/>
      <c r="D83" s="427"/>
      <c r="E83" s="216"/>
      <c r="F83" s="297"/>
      <c r="G83" s="289"/>
      <c r="H83" s="288"/>
      <c r="I83" s="284"/>
      <c r="K83" s="235"/>
    </row>
    <row r="84" spans="2:14" s="15" customFormat="1" ht="15.75" thickBot="1">
      <c r="B84" s="549"/>
      <c r="C84" s="297"/>
      <c r="D84" s="427"/>
      <c r="E84" s="216"/>
      <c r="F84" s="298"/>
      <c r="G84" s="289"/>
      <c r="H84" s="283"/>
      <c r="I84" s="272"/>
      <c r="K84" s="235"/>
    </row>
    <row r="85" spans="2:14" s="15" customFormat="1" ht="18.75" customHeight="1">
      <c r="B85" s="549"/>
      <c r="C85" s="518" t="s">
        <v>18</v>
      </c>
      <c r="D85" s="519"/>
      <c r="E85" s="519"/>
      <c r="F85" s="520"/>
      <c r="G85" s="531">
        <f>SUM(G73:G84)</f>
        <v>0</v>
      </c>
      <c r="H85" s="515">
        <f>SUM(H73:H84)</f>
        <v>0</v>
      </c>
      <c r="I85" s="516">
        <f>SUM(I73:I84)</f>
        <v>0</v>
      </c>
      <c r="J85" s="232"/>
      <c r="N85" s="235"/>
    </row>
    <row r="86" spans="2:14" s="15" customFormat="1" ht="19.5" customHeight="1" thickBot="1">
      <c r="B86" s="550"/>
      <c r="C86" s="535"/>
      <c r="D86" s="536"/>
      <c r="E86" s="536"/>
      <c r="F86" s="537"/>
      <c r="G86" s="557"/>
      <c r="H86" s="558"/>
      <c r="I86" s="533"/>
      <c r="J86" s="156"/>
      <c r="K86" s="235"/>
      <c r="L86" s="235"/>
      <c r="M86" s="235"/>
      <c r="N86" s="235"/>
    </row>
    <row r="87" spans="2:14" s="23" customFormat="1" ht="40.5" customHeight="1" thickBot="1">
      <c r="B87" s="41"/>
      <c r="C87" s="538" t="s">
        <v>109</v>
      </c>
      <c r="D87" s="538"/>
      <c r="E87" s="538"/>
      <c r="F87" s="538"/>
      <c r="G87" s="538"/>
      <c r="H87" s="538"/>
      <c r="I87" s="539"/>
    </row>
    <row r="88" spans="2:14" s="23" customFormat="1" ht="15.75" customHeight="1" thickBot="1">
      <c r="B88" s="542" t="s">
        <v>15</v>
      </c>
      <c r="C88" s="512" t="s">
        <v>4</v>
      </c>
      <c r="D88" s="429"/>
      <c r="E88" s="547" t="s">
        <v>1</v>
      </c>
      <c r="F88" s="512" t="s">
        <v>2</v>
      </c>
      <c r="G88" s="530" t="s">
        <v>17</v>
      </c>
      <c r="H88" s="530"/>
      <c r="I88" s="530"/>
    </row>
    <row r="89" spans="2:14" s="23" customFormat="1" ht="15.75" customHeight="1" thickBot="1">
      <c r="B89" s="542"/>
      <c r="C89" s="513"/>
      <c r="D89" s="430"/>
      <c r="E89" s="548"/>
      <c r="F89" s="513"/>
      <c r="G89" s="241" t="s">
        <v>22</v>
      </c>
      <c r="H89" s="240" t="s">
        <v>23</v>
      </c>
      <c r="I89" s="246" t="s">
        <v>24</v>
      </c>
    </row>
    <row r="90" spans="2:14" ht="19.5" customHeight="1">
      <c r="B90" s="542"/>
      <c r="C90" s="551"/>
      <c r="D90" s="447"/>
      <c r="E90" s="216"/>
      <c r="F90" s="299"/>
      <c r="G90" s="3"/>
      <c r="H90" s="4"/>
      <c r="I90" s="291"/>
    </row>
    <row r="91" spans="2:14" ht="15">
      <c r="B91" s="542"/>
      <c r="C91" s="552"/>
      <c r="D91" s="447"/>
      <c r="E91" s="216"/>
      <c r="F91" s="297"/>
      <c r="G91" s="3"/>
      <c r="H91" s="2"/>
      <c r="I91" s="292"/>
    </row>
    <row r="92" spans="2:14" ht="15">
      <c r="B92" s="542"/>
      <c r="C92" s="552"/>
      <c r="D92" s="447"/>
      <c r="E92" s="216"/>
      <c r="F92" s="297"/>
      <c r="G92" s="3"/>
      <c r="H92" s="2"/>
      <c r="I92" s="292"/>
    </row>
    <row r="93" spans="2:14" ht="15">
      <c r="B93" s="542"/>
      <c r="C93" s="552"/>
      <c r="D93" s="447"/>
      <c r="E93" s="216"/>
      <c r="F93" s="297"/>
      <c r="G93" s="3"/>
      <c r="H93" s="2"/>
      <c r="I93" s="292"/>
    </row>
    <row r="94" spans="2:14" ht="15">
      <c r="B94" s="542"/>
      <c r="C94" s="552"/>
      <c r="D94" s="447"/>
      <c r="E94" s="216"/>
      <c r="F94" s="297"/>
      <c r="G94" s="3"/>
      <c r="H94" s="2"/>
      <c r="I94" s="292"/>
      <c r="L94" s="1"/>
    </row>
    <row r="95" spans="2:14" ht="15">
      <c r="B95" s="542"/>
      <c r="C95" s="552"/>
      <c r="D95" s="447"/>
      <c r="E95" s="216"/>
      <c r="F95" s="297"/>
      <c r="G95" s="3"/>
      <c r="H95" s="2"/>
      <c r="I95" s="292"/>
    </row>
    <row r="96" spans="2:14" ht="15.75" thickBot="1">
      <c r="B96" s="542"/>
      <c r="C96" s="553"/>
      <c r="D96" s="431"/>
      <c r="E96" s="37"/>
      <c r="F96" s="36"/>
      <c r="G96" s="12"/>
      <c r="H96" s="11"/>
      <c r="I96" s="293"/>
    </row>
    <row r="97" spans="1:13" ht="15" customHeight="1">
      <c r="B97" s="542"/>
      <c r="C97" s="518" t="s">
        <v>14</v>
      </c>
      <c r="D97" s="519"/>
      <c r="E97" s="519"/>
      <c r="F97" s="519"/>
      <c r="G97" s="531">
        <v>1957.55</v>
      </c>
      <c r="H97" s="515">
        <v>1957.55</v>
      </c>
      <c r="I97" s="516">
        <v>0</v>
      </c>
    </row>
    <row r="98" spans="1:13" ht="15.75" customHeight="1" thickBot="1">
      <c r="B98" s="543"/>
      <c r="C98" s="521"/>
      <c r="D98" s="522"/>
      <c r="E98" s="522"/>
      <c r="F98" s="522"/>
      <c r="G98" s="532"/>
      <c r="H98" s="500"/>
      <c r="I98" s="517"/>
    </row>
    <row r="99" spans="1:13" s="23" customFormat="1" ht="40.5" customHeight="1" thickBot="1">
      <c r="B99" s="41"/>
      <c r="C99" s="538" t="s">
        <v>110</v>
      </c>
      <c r="D99" s="538"/>
      <c r="E99" s="538"/>
      <c r="F99" s="538"/>
      <c r="G99" s="538"/>
      <c r="H99" s="538"/>
      <c r="I99" s="539"/>
    </row>
    <row r="100" spans="1:13" s="23" customFormat="1" ht="15.75" customHeight="1" thickBot="1">
      <c r="B100" s="542" t="s">
        <v>16</v>
      </c>
      <c r="C100" s="512" t="s">
        <v>4</v>
      </c>
      <c r="D100" s="429"/>
      <c r="E100" s="547" t="s">
        <v>1</v>
      </c>
      <c r="F100" s="512" t="s">
        <v>2</v>
      </c>
      <c r="G100" s="530" t="s">
        <v>17</v>
      </c>
      <c r="H100" s="530"/>
      <c r="I100" s="530"/>
    </row>
    <row r="101" spans="1:13" s="23" customFormat="1" ht="15.75" customHeight="1" thickBot="1">
      <c r="A101" s="29"/>
      <c r="B101" s="542"/>
      <c r="C101" s="513"/>
      <c r="D101" s="427"/>
      <c r="E101" s="556"/>
      <c r="F101" s="534"/>
      <c r="G101" s="31" t="s">
        <v>22</v>
      </c>
      <c r="H101" s="32" t="s">
        <v>23</v>
      </c>
      <c r="I101" s="33" t="s">
        <v>24</v>
      </c>
    </row>
    <row r="102" spans="1:13" ht="15" customHeight="1">
      <c r="A102" s="27"/>
      <c r="B102" s="542"/>
      <c r="C102" s="440"/>
      <c r="D102" s="440"/>
      <c r="E102" s="441"/>
      <c r="F102" s="440"/>
      <c r="G102" s="301"/>
      <c r="H102" s="270"/>
      <c r="I102" s="271"/>
    </row>
    <row r="103" spans="1:13" s="47" customFormat="1" ht="15">
      <c r="B103" s="542"/>
      <c r="C103" s="425"/>
      <c r="D103" s="425"/>
      <c r="E103" s="244"/>
      <c r="F103" s="425"/>
      <c r="G103" s="289"/>
      <c r="H103" s="288"/>
      <c r="I103" s="284"/>
    </row>
    <row r="104" spans="1:13" ht="15">
      <c r="A104" s="30"/>
      <c r="B104" s="542"/>
      <c r="C104" s="442"/>
      <c r="D104" s="442"/>
      <c r="E104" s="245"/>
      <c r="F104" s="442"/>
      <c r="G104" s="289"/>
      <c r="H104" s="288"/>
      <c r="I104" s="284"/>
    </row>
    <row r="105" spans="1:13" s="285" customFormat="1" ht="15">
      <c r="B105" s="542"/>
      <c r="C105" s="425"/>
      <c r="D105" s="425"/>
      <c r="E105" s="244"/>
      <c r="F105" s="443"/>
      <c r="G105" s="334"/>
      <c r="H105" s="311"/>
      <c r="I105" s="314"/>
      <c r="L105" s="309"/>
    </row>
    <row r="106" spans="1:13" s="285" customFormat="1" ht="18.75">
      <c r="B106" s="542"/>
      <c r="C106" s="425"/>
      <c r="D106" s="425"/>
      <c r="E106" s="244"/>
      <c r="F106" s="443"/>
      <c r="G106" s="334"/>
      <c r="H106" s="311"/>
      <c r="I106" s="314"/>
      <c r="L106" s="335"/>
      <c r="M106" s="309"/>
    </row>
    <row r="107" spans="1:13" s="285" customFormat="1" ht="15">
      <c r="B107" s="542"/>
      <c r="C107" s="425"/>
      <c r="D107" s="425"/>
      <c r="E107" s="244"/>
      <c r="F107" s="443"/>
      <c r="G107" s="334"/>
      <c r="H107" s="311"/>
      <c r="I107" s="314"/>
    </row>
    <row r="108" spans="1:13" s="285" customFormat="1" ht="15">
      <c r="B108" s="542"/>
      <c r="C108" s="425"/>
      <c r="D108" s="425"/>
      <c r="E108" s="244"/>
      <c r="F108" s="443"/>
      <c r="G108" s="334"/>
      <c r="H108" s="311"/>
      <c r="I108" s="314"/>
    </row>
    <row r="109" spans="1:13" s="285" customFormat="1" ht="15">
      <c r="B109" s="542"/>
      <c r="C109" s="425"/>
      <c r="D109" s="425"/>
      <c r="E109" s="244"/>
      <c r="F109" s="443"/>
      <c r="G109" s="334"/>
      <c r="H109" s="311"/>
      <c r="I109" s="314"/>
    </row>
    <row r="110" spans="1:13" s="285" customFormat="1" ht="15">
      <c r="B110" s="542"/>
      <c r="C110" s="425"/>
      <c r="D110" s="425"/>
      <c r="E110" s="244"/>
      <c r="F110" s="443"/>
      <c r="G110" s="334"/>
      <c r="H110" s="311"/>
      <c r="I110" s="314"/>
    </row>
    <row r="111" spans="1:13" s="285" customFormat="1" ht="15">
      <c r="B111" s="542"/>
      <c r="C111" s="425"/>
      <c r="D111" s="425"/>
      <c r="E111" s="244"/>
      <c r="F111" s="443"/>
      <c r="G111" s="334"/>
      <c r="H111" s="311"/>
      <c r="I111" s="314"/>
    </row>
    <row r="112" spans="1:13" s="285" customFormat="1" ht="15">
      <c r="B112" s="542"/>
      <c r="C112" s="425"/>
      <c r="D112" s="425"/>
      <c r="E112" s="244"/>
      <c r="F112" s="443"/>
      <c r="G112" s="334"/>
      <c r="H112" s="311"/>
      <c r="I112" s="314"/>
    </row>
    <row r="113" spans="1:12" s="285" customFormat="1" ht="15.75" thickBot="1">
      <c r="B113" s="542"/>
      <c r="C113" s="221"/>
      <c r="D113" s="221"/>
      <c r="E113" s="214"/>
      <c r="F113" s="444"/>
      <c r="G113" s="310"/>
      <c r="H113" s="311"/>
      <c r="I113" s="314"/>
    </row>
    <row r="114" spans="1:12" ht="15" customHeight="1">
      <c r="B114" s="542"/>
      <c r="C114" s="518" t="s">
        <v>18</v>
      </c>
      <c r="D114" s="519"/>
      <c r="E114" s="519"/>
      <c r="F114" s="520"/>
      <c r="G114" s="544">
        <f>SUM(G102:G104,G105:G113)</f>
        <v>0</v>
      </c>
      <c r="H114" s="515">
        <f>SUM(H102:H104,H105:H113)</f>
        <v>0</v>
      </c>
      <c r="I114" s="516">
        <f>SUM(I102:I104,I105:I113)</f>
        <v>0</v>
      </c>
      <c r="J114" s="232"/>
    </row>
    <row r="115" spans="1:12" ht="15.75" customHeight="1" thickBot="1">
      <c r="B115" s="543"/>
      <c r="C115" s="521"/>
      <c r="D115" s="522"/>
      <c r="E115" s="522"/>
      <c r="F115" s="523"/>
      <c r="G115" s="498"/>
      <c r="H115" s="500"/>
      <c r="I115" s="517"/>
      <c r="J115" s="156"/>
    </row>
    <row r="116" spans="1:12" s="23" customFormat="1" ht="40.5" customHeight="1" thickBot="1">
      <c r="B116" s="42"/>
      <c r="C116" s="540" t="s">
        <v>19</v>
      </c>
      <c r="D116" s="540"/>
      <c r="E116" s="540"/>
      <c r="F116" s="540"/>
      <c r="G116" s="540"/>
      <c r="H116" s="540"/>
      <c r="I116" s="541"/>
    </row>
    <row r="117" spans="1:12" s="23" customFormat="1" ht="15.75" customHeight="1" thickBot="1">
      <c r="B117" s="545" t="s">
        <v>19</v>
      </c>
      <c r="C117" s="512" t="s">
        <v>4</v>
      </c>
      <c r="D117" s="429"/>
      <c r="E117" s="547" t="s">
        <v>1</v>
      </c>
      <c r="F117" s="512" t="s">
        <v>2</v>
      </c>
      <c r="G117" s="530" t="s">
        <v>17</v>
      </c>
      <c r="H117" s="530"/>
      <c r="I117" s="530"/>
    </row>
    <row r="118" spans="1:12" s="23" customFormat="1" ht="15.75" customHeight="1" thickBot="1">
      <c r="B118" s="545"/>
      <c r="C118" s="513"/>
      <c r="D118" s="430"/>
      <c r="E118" s="548"/>
      <c r="F118" s="513"/>
      <c r="G118" s="238" t="s">
        <v>22</v>
      </c>
      <c r="H118" s="263" t="s">
        <v>23</v>
      </c>
      <c r="I118" s="247" t="s">
        <v>24</v>
      </c>
    </row>
    <row r="119" spans="1:12" ht="15.75" customHeight="1">
      <c r="A119" s="5"/>
      <c r="B119" s="545"/>
      <c r="C119" s="299"/>
      <c r="D119" s="428"/>
      <c r="E119" s="54"/>
      <c r="F119" s="232"/>
      <c r="G119" s="289"/>
      <c r="H119" s="288"/>
      <c r="I119" s="290"/>
      <c r="J119" s="1"/>
    </row>
    <row r="120" spans="1:12" s="215" customFormat="1" ht="15.75" customHeight="1" thickBot="1">
      <c r="A120" s="217"/>
      <c r="B120" s="545"/>
      <c r="C120" s="295"/>
      <c r="D120" s="430"/>
      <c r="E120" s="214"/>
      <c r="F120" s="232"/>
      <c r="G120" s="289"/>
      <c r="H120" s="288"/>
      <c r="I120" s="264"/>
    </row>
    <row r="121" spans="1:12" ht="15" customHeight="1">
      <c r="A121" s="1"/>
      <c r="B121" s="545"/>
      <c r="C121" s="518" t="s">
        <v>18</v>
      </c>
      <c r="D121" s="519"/>
      <c r="E121" s="519"/>
      <c r="F121" s="520"/>
      <c r="G121" s="544">
        <f>SUM(G119:G120)</f>
        <v>0</v>
      </c>
      <c r="H121" s="515">
        <f>H119+H120</f>
        <v>0</v>
      </c>
      <c r="I121" s="516">
        <f>I119+I120</f>
        <v>0</v>
      </c>
      <c r="J121" s="1"/>
      <c r="K121" s="1"/>
    </row>
    <row r="122" spans="1:12" ht="15.75" customHeight="1" thickBot="1">
      <c r="A122" s="1"/>
      <c r="B122" s="546"/>
      <c r="C122" s="521"/>
      <c r="D122" s="522"/>
      <c r="E122" s="522"/>
      <c r="F122" s="523"/>
      <c r="G122" s="498"/>
      <c r="H122" s="500"/>
      <c r="I122" s="517"/>
      <c r="J122" s="1"/>
    </row>
    <row r="123" spans="1:12" ht="15" customHeight="1">
      <c r="B123" s="436"/>
      <c r="C123" s="436"/>
      <c r="D123" s="436"/>
      <c r="E123" s="436"/>
      <c r="F123" s="436"/>
      <c r="G123" s="438"/>
      <c r="H123" s="438"/>
      <c r="I123" s="438"/>
      <c r="J123" s="152"/>
      <c r="K123" s="46"/>
    </row>
    <row r="124" spans="1:12" ht="15.75" customHeight="1">
      <c r="B124" s="437"/>
      <c r="C124" s="437"/>
      <c r="D124" s="437"/>
      <c r="E124" s="437"/>
      <c r="F124" s="437"/>
      <c r="G124" s="439"/>
      <c r="H124" s="439"/>
      <c r="I124" s="439"/>
      <c r="J124" s="152"/>
      <c r="K124" s="44"/>
    </row>
    <row r="125" spans="1:12" ht="15.75" customHeight="1">
      <c r="B125" s="437"/>
      <c r="C125" s="437"/>
      <c r="D125" s="437"/>
      <c r="E125" s="437"/>
      <c r="F125" s="437"/>
      <c r="G125" s="439"/>
      <c r="H125" s="439"/>
      <c r="I125" s="439"/>
      <c r="J125" s="156"/>
      <c r="K125" s="45"/>
    </row>
    <row r="126" spans="1:12" ht="15" customHeight="1">
      <c r="B126" s="256"/>
      <c r="C126" s="256"/>
      <c r="D126" s="256"/>
      <c r="E126" s="256"/>
      <c r="F126" s="256"/>
      <c r="G126" s="256"/>
      <c r="H126" s="256"/>
      <c r="I126" s="256"/>
      <c r="J126" s="256"/>
      <c r="L126" s="581"/>
    </row>
    <row r="127" spans="1:12" ht="15.75" customHeight="1">
      <c r="B127" s="256"/>
      <c r="C127" s="256"/>
      <c r="D127" s="256"/>
      <c r="E127" s="256"/>
      <c r="F127" s="256"/>
      <c r="G127" s="256"/>
      <c r="H127" s="256"/>
      <c r="I127" s="256"/>
      <c r="J127" s="256"/>
      <c r="L127" s="581"/>
    </row>
    <row r="128" spans="1:12" ht="15" customHeight="1">
      <c r="B128" s="256"/>
      <c r="C128" s="256"/>
      <c r="D128" s="256"/>
      <c r="E128" s="256"/>
      <c r="F128" s="256"/>
      <c r="G128" s="256"/>
      <c r="H128" s="256"/>
      <c r="I128" s="256"/>
      <c r="J128" s="256"/>
    </row>
    <row r="129" spans="2:14" ht="18.75" customHeight="1">
      <c r="B129" s="256"/>
      <c r="C129" s="256"/>
      <c r="D129" s="256"/>
      <c r="E129" s="256"/>
      <c r="F129" s="256"/>
      <c r="G129" s="256"/>
      <c r="H129" s="256"/>
      <c r="I129" s="256"/>
      <c r="J129" s="256"/>
      <c r="L129" s="305"/>
    </row>
    <row r="130" spans="2:14" ht="18.75" customHeight="1">
      <c r="B130" s="256"/>
      <c r="C130" s="256"/>
      <c r="D130" s="256"/>
      <c r="E130" s="256"/>
      <c r="F130" s="256"/>
      <c r="G130" s="256"/>
      <c r="H130" s="256"/>
      <c r="I130" s="256"/>
      <c r="J130" s="256"/>
      <c r="L130" s="305"/>
    </row>
    <row r="131" spans="2:14" ht="18.75" customHeight="1">
      <c r="B131" s="256"/>
      <c r="C131" s="256"/>
      <c r="D131" s="256"/>
      <c r="E131" s="256"/>
      <c r="F131" s="256"/>
      <c r="G131" s="256"/>
      <c r="H131" s="256"/>
      <c r="I131" s="256"/>
      <c r="J131" s="256"/>
      <c r="K131" s="309"/>
      <c r="L131" s="306"/>
    </row>
    <row r="132" spans="2:14" ht="18.75" customHeight="1">
      <c r="B132" s="256"/>
      <c r="C132" s="256"/>
      <c r="D132" s="256"/>
      <c r="E132" s="256"/>
      <c r="F132" s="256"/>
      <c r="G132" s="256"/>
      <c r="H132" s="256"/>
      <c r="I132" s="256"/>
      <c r="J132" s="256"/>
      <c r="L132" s="305"/>
    </row>
    <row r="133" spans="2:14" ht="18.75" customHeight="1">
      <c r="B133" s="256"/>
      <c r="C133" s="256"/>
      <c r="D133" s="256"/>
      <c r="E133" s="256"/>
      <c r="F133" s="256"/>
      <c r="G133" s="256"/>
      <c r="H133" s="256"/>
      <c r="I133" s="256"/>
      <c r="J133" s="256"/>
      <c r="L133" s="306"/>
    </row>
    <row r="134" spans="2:14" ht="18.75" customHeight="1">
      <c r="B134" s="256"/>
      <c r="C134" s="256"/>
      <c r="D134" s="256"/>
      <c r="E134" s="256"/>
      <c r="F134" s="256"/>
      <c r="G134" s="256"/>
      <c r="H134" s="256"/>
      <c r="I134" s="256"/>
      <c r="J134" s="256"/>
      <c r="L134" s="305"/>
    </row>
    <row r="135" spans="2:14" ht="18.75" customHeight="1">
      <c r="B135" s="256"/>
      <c r="C135" s="256"/>
      <c r="D135" s="256"/>
      <c r="E135" s="256"/>
      <c r="F135" s="256"/>
      <c r="G135" s="256"/>
      <c r="H135" s="256"/>
      <c r="I135" s="256"/>
      <c r="J135" s="256"/>
      <c r="L135" s="306"/>
    </row>
    <row r="136" spans="2:14" ht="18.75" customHeight="1">
      <c r="B136" s="256"/>
      <c r="C136" s="256"/>
      <c r="D136" s="256"/>
      <c r="E136" s="256"/>
      <c r="F136" s="256"/>
      <c r="G136" s="256"/>
      <c r="H136" s="256"/>
      <c r="I136" s="256"/>
      <c r="J136" s="256"/>
      <c r="L136" s="305"/>
    </row>
    <row r="137" spans="2:14" ht="18.75" customHeight="1">
      <c r="B137" s="256"/>
      <c r="C137" s="256"/>
      <c r="D137" s="256"/>
      <c r="E137" s="256"/>
      <c r="F137" s="256"/>
      <c r="G137" s="256"/>
      <c r="H137" s="256"/>
      <c r="I137" s="256"/>
      <c r="J137" s="256"/>
      <c r="L137" s="306"/>
    </row>
    <row r="138" spans="2:14" s="231" customFormat="1" ht="17.25" customHeight="1">
      <c r="B138" s="256"/>
      <c r="C138" s="256"/>
      <c r="D138" s="256"/>
      <c r="E138" s="256"/>
      <c r="F138" s="256"/>
      <c r="G138" s="256"/>
      <c r="H138" s="256"/>
      <c r="I138" s="256"/>
      <c r="J138" s="256"/>
      <c r="L138" s="305"/>
      <c r="M138" s="305"/>
      <c r="N138" s="305"/>
    </row>
    <row r="139" spans="2:14" ht="15" customHeight="1">
      <c r="B139" s="256"/>
      <c r="C139" s="256"/>
      <c r="D139" s="256"/>
      <c r="E139" s="256"/>
      <c r="F139" s="256"/>
      <c r="G139" s="256"/>
      <c r="H139" s="256"/>
      <c r="I139" s="256"/>
      <c r="J139" s="256"/>
      <c r="L139" s="582"/>
      <c r="M139" s="306"/>
    </row>
    <row r="140" spans="2:14" ht="15.75" customHeight="1">
      <c r="B140" s="256"/>
      <c r="C140" s="256"/>
      <c r="D140" s="256"/>
      <c r="E140" s="256"/>
      <c r="F140" s="256"/>
      <c r="G140" s="256"/>
      <c r="H140" s="256"/>
      <c r="I140" s="256"/>
      <c r="J140" s="256"/>
      <c r="L140" s="583"/>
    </row>
    <row r="141" spans="2:14" ht="18.75" customHeight="1">
      <c r="B141" s="256"/>
      <c r="C141" s="256"/>
      <c r="D141" s="256"/>
      <c r="E141" s="256"/>
      <c r="F141" s="256"/>
      <c r="G141" s="256"/>
      <c r="H141" s="256"/>
      <c r="I141" s="256"/>
      <c r="J141" s="256"/>
    </row>
    <row r="142" spans="2:14" ht="18.75" customHeight="1">
      <c r="B142" s="256"/>
      <c r="C142" s="256"/>
      <c r="D142" s="256"/>
      <c r="E142" s="256"/>
      <c r="F142" s="256"/>
      <c r="G142" s="256"/>
      <c r="H142" s="256"/>
      <c r="I142" s="256"/>
      <c r="J142" s="256"/>
    </row>
    <row r="143" spans="2:14" ht="18.75" customHeight="1">
      <c r="B143" s="256"/>
      <c r="C143" s="256"/>
      <c r="D143" s="256"/>
      <c r="E143" s="256"/>
      <c r="F143" s="256"/>
      <c r="G143" s="256"/>
      <c r="H143" s="256"/>
      <c r="I143" s="256"/>
      <c r="J143" s="256"/>
    </row>
    <row r="144" spans="2:14" ht="18.75" customHeight="1">
      <c r="B144" s="256"/>
      <c r="C144" s="256"/>
      <c r="D144" s="256"/>
      <c r="E144" s="256"/>
      <c r="F144" s="256"/>
      <c r="G144" s="256"/>
      <c r="H144" s="256"/>
      <c r="I144" s="256"/>
      <c r="J144" s="256"/>
    </row>
    <row r="145" spans="2:10" ht="18.75" customHeight="1">
      <c r="B145" s="256"/>
      <c r="C145" s="256"/>
      <c r="D145" s="256"/>
      <c r="E145" s="256"/>
      <c r="F145" s="256"/>
      <c r="G145" s="256"/>
      <c r="H145" s="256"/>
      <c r="I145" s="256"/>
      <c r="J145" s="256"/>
    </row>
    <row r="146" spans="2:10" s="209" customFormat="1" ht="18.75" customHeight="1">
      <c r="B146" s="256"/>
      <c r="C146" s="256"/>
      <c r="D146" s="256"/>
      <c r="E146" s="256"/>
      <c r="F146" s="256"/>
      <c r="G146" s="256"/>
      <c r="H146" s="256"/>
      <c r="I146" s="256"/>
      <c r="J146" s="256"/>
    </row>
    <row r="147" spans="2:10" s="209" customFormat="1" ht="18.75" customHeight="1">
      <c r="B147" s="256"/>
      <c r="C147" s="256"/>
      <c r="D147" s="256"/>
      <c r="E147" s="256"/>
      <c r="F147" s="256"/>
      <c r="G147" s="256"/>
      <c r="H147" s="256"/>
      <c r="I147" s="256"/>
      <c r="J147" s="256"/>
    </row>
    <row r="148" spans="2:10" s="209" customFormat="1" ht="18.75" customHeight="1">
      <c r="B148" s="256"/>
      <c r="C148" s="256"/>
      <c r="D148" s="256"/>
      <c r="E148" s="256"/>
      <c r="F148" s="256"/>
      <c r="G148" s="256"/>
      <c r="H148" s="256"/>
      <c r="I148" s="256"/>
      <c r="J148" s="256"/>
    </row>
    <row r="149" spans="2:10" s="209" customFormat="1" ht="18.75" customHeight="1">
      <c r="B149" s="256"/>
      <c r="C149" s="256"/>
      <c r="D149" s="256"/>
      <c r="E149" s="256"/>
      <c r="F149" s="256"/>
      <c r="G149" s="256"/>
      <c r="H149" s="256"/>
      <c r="I149" s="256"/>
      <c r="J149" s="256"/>
    </row>
    <row r="150" spans="2:10" s="209" customFormat="1" ht="18.75" customHeight="1">
      <c r="B150" s="256"/>
      <c r="C150" s="256"/>
      <c r="D150" s="256"/>
      <c r="E150" s="256"/>
      <c r="F150" s="256"/>
      <c r="G150" s="256"/>
      <c r="H150" s="256"/>
      <c r="I150" s="256"/>
      <c r="J150" s="256"/>
    </row>
    <row r="151" spans="2:10" ht="18.75" customHeight="1">
      <c r="B151" s="256"/>
      <c r="C151" s="256"/>
      <c r="D151" s="256"/>
      <c r="E151" s="256"/>
      <c r="F151" s="256"/>
      <c r="G151" s="256"/>
      <c r="H151" s="256"/>
      <c r="I151" s="256"/>
      <c r="J151" s="256"/>
    </row>
    <row r="152" spans="2:10" ht="15" customHeight="1">
      <c r="B152" s="256"/>
      <c r="C152" s="256"/>
      <c r="D152" s="256"/>
      <c r="E152" s="256"/>
      <c r="F152" s="256"/>
      <c r="G152" s="256"/>
      <c r="H152" s="256"/>
      <c r="I152" s="256"/>
      <c r="J152" s="256"/>
    </row>
    <row r="153" spans="2:10" ht="15.75" customHeight="1">
      <c r="B153" s="256"/>
      <c r="C153" s="256"/>
      <c r="D153" s="256"/>
      <c r="E153" s="256"/>
      <c r="F153" s="256"/>
      <c r="G153" s="256"/>
      <c r="H153" s="256"/>
      <c r="I153" s="256"/>
      <c r="J153" s="256"/>
    </row>
    <row r="154" spans="2:10" ht="36" customHeight="1">
      <c r="B154" s="256"/>
      <c r="C154" s="256"/>
      <c r="D154" s="256"/>
      <c r="E154" s="256"/>
      <c r="F154" s="256"/>
      <c r="G154" s="256"/>
      <c r="H154" s="256"/>
      <c r="I154" s="256"/>
      <c r="J154" s="256"/>
    </row>
    <row r="155" spans="2:10">
      <c r="B155" s="43"/>
      <c r="C155" s="26"/>
      <c r="D155" s="432"/>
      <c r="E155" s="24"/>
      <c r="F155" s="24"/>
      <c r="G155" s="24"/>
      <c r="H155" s="24"/>
      <c r="I155" s="24"/>
      <c r="J155" s="24"/>
    </row>
    <row r="156" spans="2:10">
      <c r="B156" s="43"/>
      <c r="C156" s="26"/>
      <c r="D156" s="432"/>
      <c r="E156" s="24"/>
      <c r="F156" s="24"/>
      <c r="G156" s="24"/>
      <c r="H156" s="24"/>
      <c r="I156" s="24"/>
      <c r="J156" s="24"/>
    </row>
    <row r="157" spans="2:10">
      <c r="B157" s="43"/>
      <c r="C157" s="26"/>
      <c r="D157" s="432"/>
      <c r="E157" s="24"/>
      <c r="F157" s="24"/>
      <c r="G157" s="24"/>
      <c r="H157" s="24"/>
      <c r="I157" s="24"/>
      <c r="J157" s="24"/>
    </row>
    <row r="158" spans="2:10">
      <c r="B158" s="43"/>
      <c r="C158" s="26"/>
      <c r="D158" s="432"/>
      <c r="E158" s="24"/>
      <c r="F158" s="24"/>
      <c r="G158" s="24"/>
      <c r="H158" s="24"/>
      <c r="I158" s="24"/>
      <c r="J158" s="24"/>
    </row>
    <row r="159" spans="2:10">
      <c r="B159" s="43"/>
      <c r="C159" s="26"/>
      <c r="D159" s="432"/>
      <c r="E159" s="24"/>
      <c r="F159" s="24"/>
      <c r="G159" s="24"/>
      <c r="H159" s="24"/>
      <c r="I159" s="24"/>
      <c r="J159" s="24"/>
    </row>
    <row r="160" spans="2:10">
      <c r="B160" s="43"/>
      <c r="C160" s="26"/>
      <c r="D160" s="432"/>
      <c r="E160" s="24"/>
      <c r="F160" s="24"/>
      <c r="G160" s="24"/>
      <c r="H160" s="24"/>
      <c r="I160" s="24"/>
      <c r="J160" s="24"/>
    </row>
    <row r="161" spans="2:10">
      <c r="B161" s="43"/>
      <c r="C161" s="26"/>
      <c r="D161" s="432"/>
      <c r="E161" s="24"/>
      <c r="F161" s="24"/>
      <c r="G161" s="24"/>
      <c r="H161" s="24"/>
      <c r="I161" s="24"/>
      <c r="J161" s="24"/>
    </row>
    <row r="162" spans="2:10">
      <c r="B162" s="43"/>
      <c r="C162" s="26"/>
      <c r="D162" s="432"/>
      <c r="E162" s="24"/>
      <c r="F162" s="24"/>
      <c r="G162" s="24"/>
      <c r="H162" s="24"/>
      <c r="I162" s="24"/>
      <c r="J162" s="24"/>
    </row>
    <row r="163" spans="2:10">
      <c r="B163" s="43"/>
      <c r="C163" s="26"/>
      <c r="D163" s="432"/>
      <c r="E163" s="24"/>
      <c r="F163" s="24"/>
      <c r="G163" s="24"/>
      <c r="H163" s="24"/>
      <c r="I163" s="24"/>
      <c r="J163" s="24"/>
    </row>
    <row r="164" spans="2:10">
      <c r="B164" s="43"/>
      <c r="C164" s="26"/>
      <c r="D164" s="432"/>
      <c r="E164" s="24"/>
      <c r="F164" s="24"/>
      <c r="G164" s="24"/>
      <c r="H164" s="24"/>
      <c r="I164" s="24"/>
      <c r="J164" s="24"/>
    </row>
    <row r="165" spans="2:10">
      <c r="B165" s="43"/>
      <c r="C165" s="26"/>
      <c r="D165" s="432"/>
      <c r="E165" s="24"/>
      <c r="F165" s="24"/>
      <c r="G165" s="24"/>
      <c r="H165" s="24"/>
      <c r="I165" s="24"/>
      <c r="J165" s="24"/>
    </row>
    <row r="166" spans="2:10">
      <c r="B166" s="43"/>
      <c r="C166" s="26"/>
      <c r="D166" s="432"/>
      <c r="E166" s="24"/>
      <c r="F166" s="24"/>
      <c r="G166" s="24"/>
      <c r="H166" s="24"/>
      <c r="I166" s="24"/>
      <c r="J166" s="24"/>
    </row>
    <row r="167" spans="2:10">
      <c r="B167" s="43"/>
      <c r="C167" s="26"/>
      <c r="D167" s="432"/>
      <c r="E167" s="24"/>
      <c r="F167" s="24"/>
      <c r="G167" s="24"/>
      <c r="H167" s="24"/>
      <c r="I167" s="24"/>
      <c r="J167" s="24"/>
    </row>
    <row r="168" spans="2:10">
      <c r="B168" s="43"/>
      <c r="C168" s="26"/>
      <c r="D168" s="432"/>
      <c r="E168" s="24"/>
      <c r="F168" s="24"/>
      <c r="G168" s="24"/>
      <c r="H168" s="24"/>
      <c r="I168" s="24"/>
      <c r="J168" s="24"/>
    </row>
    <row r="169" spans="2:10">
      <c r="B169" s="43"/>
      <c r="C169" s="26"/>
      <c r="D169" s="432"/>
      <c r="E169" s="24"/>
      <c r="F169" s="24"/>
      <c r="G169" s="24"/>
      <c r="H169" s="24"/>
      <c r="I169" s="24"/>
      <c r="J169" s="24"/>
    </row>
    <row r="170" spans="2:10">
      <c r="B170" s="43"/>
      <c r="C170" s="26"/>
      <c r="D170" s="432"/>
      <c r="E170" s="24"/>
      <c r="F170" s="24"/>
      <c r="G170" s="24"/>
      <c r="H170" s="24"/>
      <c r="I170" s="24"/>
      <c r="J170" s="24"/>
    </row>
    <row r="171" spans="2:10">
      <c r="B171" s="43"/>
      <c r="C171" s="26"/>
      <c r="D171" s="432"/>
      <c r="E171" s="24"/>
      <c r="F171" s="24"/>
      <c r="G171" s="24"/>
      <c r="H171" s="24"/>
      <c r="I171" s="24"/>
      <c r="J171" s="24"/>
    </row>
    <row r="172" spans="2:10">
      <c r="B172" s="43"/>
      <c r="C172" s="26"/>
      <c r="D172" s="432"/>
      <c r="E172" s="24"/>
      <c r="F172" s="24"/>
      <c r="G172" s="24"/>
      <c r="H172" s="24"/>
      <c r="I172" s="24"/>
      <c r="J172" s="24"/>
    </row>
    <row r="173" spans="2:10">
      <c r="B173" s="43"/>
      <c r="C173" s="26"/>
      <c r="D173" s="432"/>
      <c r="E173" s="24"/>
      <c r="F173" s="24"/>
      <c r="G173" s="24"/>
      <c r="H173" s="24"/>
      <c r="I173" s="24"/>
      <c r="J173" s="24"/>
    </row>
    <row r="174" spans="2:10">
      <c r="B174" s="43"/>
      <c r="C174" s="26"/>
      <c r="D174" s="432"/>
      <c r="E174" s="24"/>
      <c r="F174" s="24"/>
      <c r="G174" s="24"/>
      <c r="H174" s="24"/>
      <c r="I174" s="24"/>
      <c r="J174" s="24"/>
    </row>
    <row r="175" spans="2:10">
      <c r="B175" s="43"/>
      <c r="C175" s="26"/>
      <c r="D175" s="432"/>
      <c r="E175" s="24"/>
      <c r="F175" s="24"/>
      <c r="G175" s="24"/>
      <c r="H175" s="24"/>
      <c r="I175" s="24"/>
      <c r="J175" s="24"/>
    </row>
    <row r="176" spans="2:10">
      <c r="B176" s="43"/>
      <c r="C176" s="26"/>
      <c r="D176" s="432"/>
      <c r="E176" s="24"/>
      <c r="F176" s="24"/>
      <c r="G176" s="24"/>
      <c r="H176" s="24"/>
      <c r="I176" s="24"/>
      <c r="J176" s="24"/>
    </row>
    <row r="177" spans="2:10">
      <c r="B177" s="43"/>
      <c r="C177" s="26"/>
      <c r="D177" s="432"/>
      <c r="E177" s="24"/>
      <c r="F177" s="24"/>
      <c r="G177" s="24"/>
      <c r="H177" s="24"/>
      <c r="I177" s="24"/>
      <c r="J177" s="24"/>
    </row>
    <row r="178" spans="2:10">
      <c r="B178" s="43"/>
      <c r="C178" s="26"/>
      <c r="D178" s="432"/>
      <c r="E178" s="24"/>
      <c r="F178" s="24"/>
      <c r="G178" s="24"/>
      <c r="H178" s="24"/>
      <c r="I178" s="24"/>
      <c r="J178" s="24"/>
    </row>
    <row r="179" spans="2:10">
      <c r="B179" s="43"/>
      <c r="C179" s="26"/>
      <c r="D179" s="432"/>
      <c r="E179" s="24"/>
      <c r="F179" s="24"/>
      <c r="G179" s="24"/>
      <c r="H179" s="24"/>
      <c r="I179" s="24"/>
      <c r="J179" s="24"/>
    </row>
    <row r="180" spans="2:10">
      <c r="B180" s="43"/>
      <c r="C180" s="26"/>
      <c r="D180" s="432"/>
      <c r="E180" s="24"/>
      <c r="F180" s="24"/>
      <c r="G180" s="24"/>
      <c r="H180" s="24"/>
      <c r="I180" s="24"/>
      <c r="J180" s="24"/>
    </row>
    <row r="181" spans="2:10">
      <c r="B181" s="43"/>
      <c r="C181" s="26"/>
      <c r="D181" s="432"/>
      <c r="E181" s="24"/>
      <c r="F181" s="24"/>
      <c r="G181" s="24"/>
      <c r="H181" s="24"/>
      <c r="I181" s="24"/>
      <c r="J181" s="24"/>
    </row>
    <row r="182" spans="2:10">
      <c r="B182" s="43"/>
      <c r="C182" s="26"/>
      <c r="D182" s="432"/>
      <c r="E182" s="24"/>
      <c r="F182" s="24"/>
      <c r="G182" s="24"/>
      <c r="H182" s="24"/>
      <c r="I182" s="24"/>
      <c r="J182" s="24"/>
    </row>
    <row r="183" spans="2:10">
      <c r="B183" s="43"/>
      <c r="C183" s="26"/>
      <c r="D183" s="432"/>
      <c r="E183" s="24"/>
      <c r="F183" s="24"/>
      <c r="G183" s="24"/>
      <c r="H183" s="24"/>
      <c r="I183" s="24"/>
      <c r="J183" s="24"/>
    </row>
    <row r="184" spans="2:10">
      <c r="B184" s="43"/>
      <c r="C184" s="26"/>
      <c r="D184" s="432"/>
      <c r="E184" s="24"/>
      <c r="F184" s="24"/>
      <c r="G184" s="24"/>
      <c r="H184" s="24"/>
      <c r="I184" s="24"/>
      <c r="J184" s="24"/>
    </row>
    <row r="185" spans="2:10">
      <c r="B185" s="43"/>
      <c r="C185" s="26"/>
      <c r="D185" s="432"/>
      <c r="E185" s="24"/>
      <c r="F185" s="24"/>
      <c r="G185" s="24"/>
      <c r="H185" s="24"/>
      <c r="I185" s="24"/>
      <c r="J185" s="24"/>
    </row>
    <row r="186" spans="2:10">
      <c r="B186" s="43"/>
      <c r="C186" s="26"/>
      <c r="D186" s="432"/>
      <c r="E186" s="24"/>
      <c r="F186" s="24"/>
      <c r="G186" s="24"/>
      <c r="H186" s="24"/>
      <c r="I186" s="24"/>
      <c r="J186" s="24"/>
    </row>
    <row r="187" spans="2:10">
      <c r="B187" s="43"/>
      <c r="C187" s="26"/>
      <c r="D187" s="432"/>
      <c r="E187" s="24"/>
      <c r="F187" s="24"/>
      <c r="G187" s="24"/>
      <c r="H187" s="24"/>
      <c r="I187" s="24"/>
      <c r="J187" s="24"/>
    </row>
    <row r="188" spans="2:10">
      <c r="B188" s="43"/>
      <c r="C188" s="26"/>
      <c r="D188" s="432"/>
      <c r="E188" s="24"/>
      <c r="F188" s="24"/>
      <c r="G188" s="24"/>
      <c r="H188" s="24"/>
      <c r="I188" s="24"/>
      <c r="J188" s="24"/>
    </row>
    <row r="189" spans="2:10">
      <c r="B189" s="43"/>
      <c r="C189" s="26"/>
      <c r="D189" s="432"/>
      <c r="E189" s="24"/>
      <c r="F189" s="24"/>
      <c r="G189" s="24"/>
      <c r="H189" s="24"/>
      <c r="I189" s="24"/>
      <c r="J189" s="24"/>
    </row>
    <row r="190" spans="2:10">
      <c r="B190" s="43"/>
      <c r="C190" s="26"/>
      <c r="D190" s="432"/>
      <c r="E190" s="24"/>
      <c r="F190" s="24"/>
      <c r="G190" s="24"/>
      <c r="H190" s="24"/>
      <c r="I190" s="24"/>
      <c r="J190" s="24"/>
    </row>
    <row r="191" spans="2:10">
      <c r="B191" s="43"/>
      <c r="C191" s="26"/>
      <c r="D191" s="432"/>
      <c r="E191" s="24"/>
      <c r="F191" s="24"/>
      <c r="G191" s="24"/>
      <c r="H191" s="24"/>
      <c r="I191" s="24"/>
      <c r="J191" s="24"/>
    </row>
    <row r="192" spans="2:10">
      <c r="B192" s="43"/>
      <c r="C192" s="26"/>
      <c r="D192" s="432"/>
      <c r="E192" s="24"/>
      <c r="F192" s="24"/>
      <c r="G192" s="24"/>
      <c r="H192" s="24"/>
      <c r="I192" s="24"/>
      <c r="J192" s="24"/>
    </row>
    <row r="193" spans="2:10">
      <c r="B193" s="43"/>
      <c r="C193" s="26"/>
      <c r="D193" s="432"/>
      <c r="E193" s="24"/>
      <c r="F193" s="24"/>
      <c r="G193" s="24"/>
      <c r="H193" s="24"/>
      <c r="I193" s="24"/>
      <c r="J193" s="24"/>
    </row>
    <row r="194" spans="2:10">
      <c r="B194" s="43"/>
      <c r="C194" s="26"/>
      <c r="D194" s="432"/>
      <c r="E194" s="24"/>
      <c r="F194" s="24"/>
      <c r="G194" s="24"/>
      <c r="H194" s="24"/>
      <c r="I194" s="24"/>
      <c r="J194" s="24"/>
    </row>
    <row r="195" spans="2:10">
      <c r="B195" s="43"/>
      <c r="C195" s="26"/>
      <c r="D195" s="432"/>
      <c r="E195" s="24"/>
      <c r="F195" s="24"/>
      <c r="G195" s="24"/>
      <c r="H195" s="24"/>
      <c r="I195" s="24"/>
      <c r="J195" s="24"/>
    </row>
    <row r="196" spans="2:10">
      <c r="B196" s="43"/>
      <c r="C196" s="26"/>
      <c r="D196" s="432"/>
      <c r="E196" s="24"/>
      <c r="F196" s="24"/>
      <c r="G196" s="24"/>
      <c r="H196" s="24"/>
      <c r="I196" s="24"/>
      <c r="J196" s="24"/>
    </row>
    <row r="197" spans="2:10">
      <c r="B197" s="43"/>
      <c r="C197" s="26"/>
      <c r="D197" s="432"/>
      <c r="E197" s="24"/>
      <c r="F197" s="24"/>
      <c r="G197" s="24"/>
      <c r="H197" s="24"/>
      <c r="I197" s="24"/>
      <c r="J197" s="24"/>
    </row>
    <row r="198" spans="2:10">
      <c r="B198" s="43"/>
      <c r="C198" s="26"/>
      <c r="D198" s="432"/>
      <c r="E198" s="24"/>
      <c r="F198" s="24"/>
      <c r="G198" s="24"/>
      <c r="H198" s="24"/>
      <c r="I198" s="24"/>
      <c r="J198" s="24"/>
    </row>
    <row r="199" spans="2:10">
      <c r="B199" s="43"/>
      <c r="C199" s="26"/>
      <c r="D199" s="432"/>
      <c r="E199" s="24"/>
      <c r="F199" s="24"/>
      <c r="G199" s="24"/>
      <c r="H199" s="24"/>
      <c r="I199" s="24"/>
      <c r="J199" s="24"/>
    </row>
    <row r="200" spans="2:10">
      <c r="B200" s="43"/>
      <c r="C200" s="26"/>
      <c r="D200" s="432"/>
      <c r="E200" s="24"/>
      <c r="F200" s="24"/>
      <c r="G200" s="24"/>
      <c r="H200" s="24"/>
      <c r="I200" s="24"/>
      <c r="J200" s="24"/>
    </row>
    <row r="201" spans="2:10">
      <c r="B201" s="43"/>
      <c r="C201" s="26"/>
      <c r="D201" s="432"/>
      <c r="E201" s="24"/>
      <c r="F201" s="24"/>
      <c r="G201" s="24"/>
      <c r="H201" s="24"/>
      <c r="I201" s="24"/>
      <c r="J201" s="24"/>
    </row>
    <row r="202" spans="2:10">
      <c r="B202" s="43"/>
      <c r="C202" s="26"/>
      <c r="D202" s="432"/>
      <c r="E202" s="24"/>
      <c r="F202" s="24"/>
      <c r="G202" s="24"/>
      <c r="H202" s="24"/>
      <c r="I202" s="24"/>
      <c r="J202" s="24"/>
    </row>
    <row r="203" spans="2:10">
      <c r="B203" s="43"/>
      <c r="C203" s="26"/>
      <c r="D203" s="432"/>
      <c r="E203" s="24"/>
      <c r="F203" s="24"/>
      <c r="G203" s="24"/>
      <c r="H203" s="24"/>
      <c r="I203" s="24"/>
      <c r="J203" s="24"/>
    </row>
    <row r="204" spans="2:10">
      <c r="B204" s="43"/>
      <c r="C204" s="26"/>
      <c r="D204" s="432"/>
      <c r="E204" s="24"/>
      <c r="F204" s="24"/>
      <c r="G204" s="24"/>
      <c r="H204" s="24"/>
      <c r="I204" s="24"/>
      <c r="J204" s="24"/>
    </row>
    <row r="205" spans="2:10">
      <c r="B205" s="43"/>
      <c r="C205" s="26"/>
      <c r="D205" s="432"/>
      <c r="E205" s="24"/>
      <c r="F205" s="24"/>
      <c r="G205" s="24"/>
      <c r="H205" s="24"/>
      <c r="I205" s="24"/>
      <c r="J205" s="24"/>
    </row>
    <row r="206" spans="2:10">
      <c r="B206" s="43"/>
      <c r="C206" s="26"/>
      <c r="D206" s="432"/>
      <c r="E206" s="24"/>
      <c r="F206" s="24"/>
      <c r="G206" s="24"/>
      <c r="H206" s="24"/>
      <c r="I206" s="24"/>
      <c r="J206" s="24"/>
    </row>
    <row r="207" spans="2:10">
      <c r="B207" s="43"/>
      <c r="C207" s="26"/>
      <c r="D207" s="432"/>
      <c r="E207" s="24"/>
      <c r="F207" s="24"/>
      <c r="G207" s="24"/>
      <c r="H207" s="24"/>
      <c r="I207" s="24"/>
      <c r="J207" s="24"/>
    </row>
    <row r="208" spans="2:10">
      <c r="B208" s="43"/>
      <c r="C208" s="26"/>
      <c r="D208" s="432"/>
      <c r="E208" s="24"/>
      <c r="F208" s="24"/>
      <c r="G208" s="24"/>
      <c r="H208" s="24"/>
      <c r="I208" s="24"/>
      <c r="J208" s="24"/>
    </row>
    <row r="209" spans="2:10">
      <c r="B209" s="43"/>
      <c r="C209" s="26"/>
      <c r="D209" s="432"/>
      <c r="E209" s="24"/>
      <c r="F209" s="24"/>
      <c r="G209" s="24"/>
      <c r="H209" s="24"/>
      <c r="I209" s="24"/>
      <c r="J209" s="24"/>
    </row>
    <row r="210" spans="2:10">
      <c r="B210" s="43"/>
      <c r="C210" s="26"/>
      <c r="D210" s="432"/>
      <c r="E210" s="24"/>
      <c r="F210" s="24"/>
      <c r="G210" s="24"/>
      <c r="H210" s="24"/>
      <c r="I210" s="24"/>
      <c r="J210" s="24"/>
    </row>
    <row r="211" spans="2:10">
      <c r="B211" s="43"/>
      <c r="C211" s="26"/>
      <c r="D211" s="432"/>
      <c r="E211" s="24"/>
      <c r="F211" s="24"/>
      <c r="G211" s="24"/>
      <c r="H211" s="24"/>
      <c r="I211" s="24"/>
      <c r="J211" s="24"/>
    </row>
    <row r="212" spans="2:10">
      <c r="B212" s="43"/>
      <c r="C212" s="26"/>
      <c r="D212" s="432"/>
      <c r="E212" s="24"/>
      <c r="F212" s="24"/>
      <c r="G212" s="24"/>
      <c r="H212" s="24"/>
      <c r="I212" s="24"/>
      <c r="J212" s="24"/>
    </row>
    <row r="213" spans="2:10">
      <c r="B213" s="43"/>
      <c r="C213" s="26"/>
      <c r="D213" s="432"/>
      <c r="E213" s="24"/>
      <c r="F213" s="24"/>
      <c r="G213" s="24"/>
      <c r="H213" s="24"/>
      <c r="I213" s="24"/>
      <c r="J213" s="24"/>
    </row>
    <row r="214" spans="2:10">
      <c r="B214" s="43"/>
      <c r="C214" s="26"/>
      <c r="D214" s="432"/>
      <c r="E214" s="24"/>
      <c r="F214" s="24"/>
      <c r="G214" s="24"/>
      <c r="H214" s="24"/>
      <c r="I214" s="24"/>
      <c r="J214" s="24"/>
    </row>
    <row r="215" spans="2:10">
      <c r="B215" s="43"/>
      <c r="C215" s="26"/>
      <c r="D215" s="432"/>
      <c r="E215" s="24"/>
      <c r="F215" s="24"/>
      <c r="G215" s="24"/>
      <c r="H215" s="24"/>
      <c r="I215" s="24"/>
      <c r="J215" s="24"/>
    </row>
    <row r="216" spans="2:10">
      <c r="B216" s="43"/>
      <c r="C216" s="26"/>
      <c r="D216" s="432"/>
      <c r="E216" s="24"/>
      <c r="F216" s="24"/>
      <c r="G216" s="24"/>
      <c r="H216" s="24"/>
      <c r="I216" s="24"/>
      <c r="J216" s="24"/>
    </row>
    <row r="217" spans="2:10">
      <c r="B217" s="43"/>
      <c r="C217" s="26"/>
      <c r="D217" s="432"/>
      <c r="E217" s="24"/>
      <c r="F217" s="24"/>
      <c r="G217" s="24"/>
      <c r="H217" s="24"/>
      <c r="I217" s="24"/>
      <c r="J217" s="24"/>
    </row>
    <row r="218" spans="2:10">
      <c r="B218" s="43"/>
      <c r="C218" s="26"/>
      <c r="D218" s="432"/>
      <c r="E218" s="24"/>
      <c r="F218" s="24"/>
      <c r="G218" s="24"/>
      <c r="H218" s="24"/>
      <c r="I218" s="24"/>
      <c r="J218" s="24"/>
    </row>
    <row r="219" spans="2:10">
      <c r="B219" s="43"/>
      <c r="C219" s="26"/>
      <c r="D219" s="432"/>
      <c r="E219" s="24"/>
      <c r="F219" s="24"/>
      <c r="G219" s="24"/>
      <c r="H219" s="24"/>
      <c r="I219" s="24"/>
      <c r="J219" s="24"/>
    </row>
    <row r="220" spans="2:10">
      <c r="B220" s="43"/>
      <c r="C220" s="26"/>
      <c r="D220" s="432"/>
      <c r="E220" s="24"/>
      <c r="F220" s="24"/>
      <c r="G220" s="24"/>
      <c r="H220" s="24"/>
      <c r="I220" s="24"/>
      <c r="J220" s="24"/>
    </row>
    <row r="221" spans="2:10">
      <c r="B221" s="43"/>
      <c r="C221" s="26"/>
      <c r="D221" s="432"/>
      <c r="E221" s="24"/>
      <c r="F221" s="24"/>
      <c r="G221" s="24"/>
      <c r="H221" s="24"/>
      <c r="I221" s="24"/>
      <c r="J221" s="24"/>
    </row>
    <row r="222" spans="2:10">
      <c r="B222" s="43"/>
      <c r="C222" s="26"/>
      <c r="D222" s="432"/>
      <c r="E222" s="24"/>
      <c r="F222" s="24"/>
      <c r="G222" s="24"/>
      <c r="H222" s="24"/>
      <c r="I222" s="24"/>
      <c r="J222" s="24"/>
    </row>
    <row r="223" spans="2:10">
      <c r="B223" s="43"/>
      <c r="C223" s="26"/>
      <c r="D223" s="432"/>
      <c r="E223" s="24"/>
      <c r="F223" s="24"/>
      <c r="G223" s="24"/>
      <c r="H223" s="24"/>
      <c r="I223" s="24"/>
      <c r="J223" s="24"/>
    </row>
    <row r="224" spans="2:10">
      <c r="B224" s="43"/>
      <c r="C224" s="26"/>
      <c r="D224" s="432"/>
      <c r="E224" s="24"/>
      <c r="F224" s="24"/>
      <c r="G224" s="24"/>
      <c r="H224" s="24"/>
      <c r="I224" s="24"/>
      <c r="J224" s="24"/>
    </row>
    <row r="225" spans="2:10">
      <c r="B225" s="43"/>
      <c r="C225" s="26"/>
      <c r="D225" s="432"/>
      <c r="E225" s="24"/>
      <c r="F225" s="24"/>
      <c r="G225" s="24"/>
      <c r="H225" s="24"/>
      <c r="I225" s="24"/>
      <c r="J225" s="24"/>
    </row>
    <row r="226" spans="2:10">
      <c r="B226" s="43"/>
      <c r="C226" s="26"/>
      <c r="D226" s="432"/>
      <c r="E226" s="24"/>
      <c r="F226" s="24"/>
      <c r="G226" s="24"/>
      <c r="H226" s="24"/>
      <c r="I226" s="24"/>
      <c r="J226" s="24"/>
    </row>
    <row r="227" spans="2:10">
      <c r="B227" s="43"/>
      <c r="C227" s="26"/>
      <c r="D227" s="432"/>
      <c r="E227" s="24"/>
      <c r="F227" s="24"/>
      <c r="G227" s="24"/>
      <c r="H227" s="24"/>
      <c r="I227" s="24"/>
      <c r="J227" s="24"/>
    </row>
    <row r="228" spans="2:10">
      <c r="B228" s="43"/>
      <c r="C228" s="26"/>
      <c r="D228" s="432"/>
      <c r="E228" s="24"/>
      <c r="F228" s="24"/>
      <c r="G228" s="24"/>
      <c r="H228" s="24"/>
      <c r="I228" s="24"/>
      <c r="J228" s="24"/>
    </row>
    <row r="229" spans="2:10">
      <c r="B229" s="43"/>
      <c r="C229" s="26"/>
      <c r="D229" s="432"/>
      <c r="E229" s="24"/>
      <c r="F229" s="24"/>
      <c r="G229" s="24"/>
      <c r="H229" s="24"/>
      <c r="I229" s="24"/>
      <c r="J229" s="24"/>
    </row>
    <row r="230" spans="2:10">
      <c r="B230" s="43"/>
      <c r="C230" s="26"/>
      <c r="D230" s="432"/>
      <c r="E230" s="24"/>
      <c r="F230" s="24"/>
      <c r="G230" s="24"/>
      <c r="H230" s="24"/>
      <c r="I230" s="24"/>
      <c r="J230" s="24"/>
    </row>
    <row r="231" spans="2:10">
      <c r="B231" s="43"/>
      <c r="C231" s="26"/>
      <c r="D231" s="432"/>
      <c r="E231" s="24"/>
      <c r="F231" s="24"/>
      <c r="G231" s="24"/>
      <c r="H231" s="24"/>
      <c r="I231" s="24"/>
      <c r="J231" s="24"/>
    </row>
    <row r="232" spans="2:10">
      <c r="B232" s="43"/>
      <c r="C232" s="26"/>
      <c r="D232" s="432"/>
      <c r="E232" s="24"/>
      <c r="F232" s="24"/>
      <c r="G232" s="24"/>
      <c r="H232" s="24"/>
      <c r="I232" s="24"/>
      <c r="J232" s="24"/>
    </row>
    <row r="233" spans="2:10">
      <c r="B233" s="43"/>
      <c r="C233" s="26"/>
      <c r="D233" s="432"/>
      <c r="E233" s="24"/>
      <c r="F233" s="24"/>
      <c r="G233" s="24"/>
      <c r="H233" s="24"/>
      <c r="I233" s="24"/>
      <c r="J233" s="24"/>
    </row>
    <row r="234" spans="2:10">
      <c r="B234" s="43"/>
      <c r="C234" s="26"/>
      <c r="D234" s="432"/>
      <c r="E234" s="24"/>
      <c r="F234" s="24"/>
      <c r="G234" s="24"/>
      <c r="H234" s="24"/>
      <c r="I234" s="24"/>
      <c r="J234" s="24"/>
    </row>
    <row r="235" spans="2:10">
      <c r="B235" s="43"/>
      <c r="C235" s="26"/>
      <c r="D235" s="432"/>
      <c r="E235" s="24"/>
      <c r="F235" s="24"/>
      <c r="G235" s="24"/>
      <c r="H235" s="24"/>
      <c r="I235" s="24"/>
      <c r="J235" s="24"/>
    </row>
    <row r="236" spans="2:10">
      <c r="B236" s="43"/>
      <c r="C236" s="26"/>
      <c r="D236" s="432"/>
      <c r="E236" s="24"/>
      <c r="F236" s="24"/>
      <c r="G236" s="24"/>
      <c r="H236" s="24"/>
      <c r="I236" s="24"/>
      <c r="J236" s="24"/>
    </row>
    <row r="237" spans="2:10">
      <c r="B237" s="43"/>
      <c r="C237" s="26"/>
      <c r="D237" s="432"/>
      <c r="E237" s="24"/>
      <c r="F237" s="24"/>
      <c r="G237" s="24"/>
      <c r="H237" s="24"/>
      <c r="I237" s="24"/>
      <c r="J237" s="24"/>
    </row>
    <row r="238" spans="2:10">
      <c r="B238" s="43"/>
      <c r="C238" s="26"/>
      <c r="D238" s="432"/>
      <c r="E238" s="24"/>
      <c r="F238" s="24"/>
      <c r="G238" s="24"/>
      <c r="H238" s="24"/>
      <c r="I238" s="24"/>
      <c r="J238" s="24"/>
    </row>
    <row r="239" spans="2:10">
      <c r="B239" s="43"/>
      <c r="C239" s="26"/>
      <c r="D239" s="432"/>
      <c r="E239" s="24"/>
      <c r="F239" s="24"/>
      <c r="G239" s="24"/>
      <c r="H239" s="24"/>
      <c r="I239" s="24"/>
      <c r="J239" s="24"/>
    </row>
    <row r="240" spans="2:10">
      <c r="B240" s="43"/>
      <c r="C240" s="26"/>
      <c r="D240" s="432"/>
      <c r="E240" s="24"/>
      <c r="F240" s="24"/>
      <c r="G240" s="24"/>
      <c r="H240" s="24"/>
      <c r="I240" s="24"/>
      <c r="J240" s="24"/>
    </row>
    <row r="241" spans="2:10">
      <c r="B241" s="43"/>
      <c r="C241" s="26"/>
      <c r="D241" s="432"/>
      <c r="E241" s="24"/>
      <c r="F241" s="24"/>
      <c r="G241" s="24"/>
      <c r="H241" s="24"/>
      <c r="I241" s="24"/>
      <c r="J241" s="24"/>
    </row>
    <row r="242" spans="2:10">
      <c r="B242" s="43"/>
      <c r="C242" s="26"/>
      <c r="D242" s="432"/>
      <c r="E242" s="24"/>
      <c r="F242" s="24"/>
      <c r="G242" s="24"/>
      <c r="H242" s="24"/>
      <c r="I242" s="24"/>
      <c r="J242" s="24"/>
    </row>
    <row r="243" spans="2:10">
      <c r="B243" s="43"/>
      <c r="C243" s="26"/>
      <c r="D243" s="432"/>
      <c r="E243" s="24"/>
      <c r="F243" s="24"/>
      <c r="G243" s="24"/>
      <c r="H243" s="24"/>
      <c r="I243" s="24"/>
      <c r="J243" s="24"/>
    </row>
    <row r="244" spans="2:10">
      <c r="B244" s="43"/>
      <c r="C244" s="26"/>
      <c r="D244" s="432"/>
      <c r="E244" s="24"/>
      <c r="F244" s="24"/>
      <c r="G244" s="24"/>
      <c r="H244" s="24"/>
      <c r="I244" s="24"/>
      <c r="J244" s="24"/>
    </row>
    <row r="245" spans="2:10">
      <c r="B245" s="43"/>
      <c r="C245" s="26"/>
      <c r="D245" s="432"/>
      <c r="E245" s="24"/>
      <c r="F245" s="24"/>
      <c r="G245" s="24"/>
      <c r="H245" s="24"/>
      <c r="I245" s="24"/>
      <c r="J245" s="24"/>
    </row>
    <row r="246" spans="2:10">
      <c r="B246" s="43"/>
      <c r="C246" s="26"/>
      <c r="D246" s="432"/>
      <c r="E246" s="24"/>
      <c r="F246" s="24"/>
      <c r="G246" s="24"/>
      <c r="H246" s="24"/>
      <c r="I246" s="24"/>
      <c r="J246" s="24"/>
    </row>
    <row r="247" spans="2:10">
      <c r="B247" s="43"/>
      <c r="C247" s="26"/>
      <c r="D247" s="432"/>
      <c r="E247" s="24"/>
      <c r="F247" s="24"/>
      <c r="G247" s="24"/>
      <c r="H247" s="24"/>
      <c r="I247" s="24"/>
      <c r="J247" s="24"/>
    </row>
    <row r="248" spans="2:10">
      <c r="B248" s="43"/>
      <c r="C248" s="26"/>
      <c r="D248" s="432"/>
      <c r="E248" s="24"/>
      <c r="F248" s="24"/>
      <c r="G248" s="24"/>
      <c r="H248" s="24"/>
      <c r="I248" s="24"/>
      <c r="J248" s="24"/>
    </row>
    <row r="249" spans="2:10">
      <c r="B249" s="43"/>
      <c r="C249" s="26"/>
      <c r="D249" s="432"/>
      <c r="E249" s="24"/>
      <c r="F249" s="24"/>
      <c r="G249" s="24"/>
      <c r="H249" s="24"/>
      <c r="I249" s="24"/>
      <c r="J249" s="24"/>
    </row>
    <row r="250" spans="2:10">
      <c r="B250" s="43"/>
      <c r="C250" s="26"/>
      <c r="D250" s="432"/>
      <c r="E250" s="24"/>
      <c r="F250" s="24"/>
      <c r="G250" s="24"/>
      <c r="H250" s="24"/>
      <c r="I250" s="24"/>
      <c r="J250" s="24"/>
    </row>
    <row r="251" spans="2:10">
      <c r="B251" s="43"/>
      <c r="C251" s="26"/>
      <c r="D251" s="432"/>
      <c r="E251" s="24"/>
      <c r="F251" s="24"/>
      <c r="G251" s="24"/>
      <c r="H251" s="24"/>
      <c r="I251" s="24"/>
      <c r="J251" s="24"/>
    </row>
    <row r="252" spans="2:10">
      <c r="B252" s="43"/>
      <c r="C252" s="26"/>
      <c r="D252" s="432"/>
      <c r="E252" s="24"/>
      <c r="F252" s="24"/>
      <c r="G252" s="24"/>
      <c r="H252" s="24"/>
      <c r="I252" s="24"/>
      <c r="J252" s="24"/>
    </row>
    <row r="253" spans="2:10">
      <c r="B253" s="43"/>
      <c r="C253" s="26"/>
      <c r="D253" s="432"/>
      <c r="E253" s="24"/>
      <c r="F253" s="24"/>
      <c r="G253" s="24"/>
      <c r="H253" s="24"/>
      <c r="I253" s="24"/>
      <c r="J253" s="24"/>
    </row>
    <row r="254" spans="2:10">
      <c r="B254" s="43"/>
      <c r="C254" s="26"/>
      <c r="D254" s="432"/>
      <c r="E254" s="24"/>
      <c r="F254" s="24"/>
      <c r="G254" s="24"/>
      <c r="H254" s="24"/>
      <c r="I254" s="24"/>
      <c r="J254" s="24"/>
    </row>
    <row r="255" spans="2:10">
      <c r="B255" s="43"/>
      <c r="C255" s="26"/>
      <c r="D255" s="432"/>
      <c r="E255" s="24"/>
      <c r="F255" s="24"/>
      <c r="G255" s="24"/>
      <c r="H255" s="24"/>
      <c r="I255" s="24"/>
      <c r="J255" s="24"/>
    </row>
    <row r="256" spans="2:10">
      <c r="B256" s="43"/>
      <c r="C256" s="26"/>
      <c r="D256" s="432"/>
      <c r="E256" s="24"/>
      <c r="F256" s="24"/>
      <c r="G256" s="24"/>
      <c r="H256" s="24"/>
      <c r="I256" s="24"/>
      <c r="J256" s="24"/>
    </row>
    <row r="257" spans="2:10">
      <c r="B257" s="43"/>
      <c r="C257" s="26"/>
      <c r="D257" s="432"/>
      <c r="E257" s="24"/>
      <c r="F257" s="24"/>
      <c r="G257" s="24"/>
      <c r="H257" s="24"/>
      <c r="I257" s="24"/>
      <c r="J257" s="24"/>
    </row>
    <row r="258" spans="2:10">
      <c r="B258" s="43"/>
      <c r="C258" s="26"/>
      <c r="D258" s="432"/>
      <c r="E258" s="24"/>
      <c r="F258" s="24"/>
      <c r="G258" s="24"/>
      <c r="H258" s="24"/>
      <c r="I258" s="24"/>
      <c r="J258" s="24"/>
    </row>
    <row r="259" spans="2:10">
      <c r="B259" s="43"/>
      <c r="C259" s="26"/>
      <c r="D259" s="432"/>
      <c r="E259" s="24"/>
      <c r="F259" s="24"/>
      <c r="G259" s="24"/>
      <c r="H259" s="24"/>
      <c r="I259" s="24"/>
      <c r="J259" s="24"/>
    </row>
    <row r="260" spans="2:10">
      <c r="B260" s="43"/>
      <c r="C260" s="26"/>
      <c r="D260" s="432"/>
      <c r="E260" s="24"/>
      <c r="F260" s="24"/>
      <c r="G260" s="24"/>
      <c r="H260" s="24"/>
      <c r="I260" s="24"/>
      <c r="J260" s="24"/>
    </row>
    <row r="261" spans="2:10">
      <c r="B261" s="43"/>
      <c r="C261" s="26"/>
      <c r="D261" s="432"/>
      <c r="E261" s="24"/>
      <c r="F261" s="24"/>
      <c r="G261" s="24"/>
      <c r="H261" s="24"/>
      <c r="I261" s="24"/>
      <c r="J261" s="24"/>
    </row>
    <row r="262" spans="2:10">
      <c r="B262" s="43"/>
      <c r="C262" s="26"/>
      <c r="D262" s="432"/>
      <c r="E262" s="24"/>
      <c r="F262" s="24"/>
      <c r="G262" s="24"/>
      <c r="H262" s="24"/>
      <c r="I262" s="24"/>
      <c r="J262" s="24"/>
    </row>
    <row r="263" spans="2:10">
      <c r="B263" s="43"/>
      <c r="C263" s="26"/>
      <c r="D263" s="432"/>
      <c r="E263" s="24"/>
      <c r="F263" s="24"/>
      <c r="G263" s="24"/>
      <c r="H263" s="24"/>
      <c r="I263" s="24"/>
      <c r="J263" s="24"/>
    </row>
    <row r="264" spans="2:10">
      <c r="B264" s="43"/>
      <c r="C264" s="26"/>
      <c r="D264" s="432"/>
      <c r="E264" s="24"/>
      <c r="F264" s="24"/>
      <c r="G264" s="24"/>
      <c r="H264" s="24"/>
      <c r="I264" s="24"/>
      <c r="J264" s="24"/>
    </row>
    <row r="265" spans="2:10">
      <c r="B265" s="43"/>
      <c r="C265" s="26"/>
      <c r="D265" s="432"/>
      <c r="E265" s="24"/>
      <c r="F265" s="24"/>
      <c r="G265" s="24"/>
      <c r="H265" s="24"/>
      <c r="I265" s="24"/>
      <c r="J265" s="24"/>
    </row>
    <row r="266" spans="2:10">
      <c r="B266" s="43"/>
      <c r="C266" s="26"/>
      <c r="D266" s="432"/>
      <c r="E266" s="24"/>
      <c r="F266" s="24"/>
      <c r="G266" s="24"/>
      <c r="H266" s="24"/>
      <c r="I266" s="24"/>
      <c r="J266" s="24"/>
    </row>
    <row r="267" spans="2:10">
      <c r="B267" s="43"/>
      <c r="C267" s="26"/>
      <c r="D267" s="432"/>
      <c r="E267" s="24"/>
      <c r="F267" s="24"/>
      <c r="G267" s="24"/>
      <c r="H267" s="24"/>
      <c r="I267" s="24"/>
      <c r="J267" s="24"/>
    </row>
    <row r="268" spans="2:10">
      <c r="B268" s="43"/>
      <c r="C268" s="26"/>
      <c r="D268" s="432"/>
      <c r="E268" s="24"/>
      <c r="F268" s="24"/>
      <c r="G268" s="24"/>
      <c r="H268" s="24"/>
      <c r="I268" s="24"/>
      <c r="J268" s="24"/>
    </row>
    <row r="269" spans="2:10">
      <c r="B269" s="43"/>
      <c r="C269" s="26"/>
      <c r="D269" s="432"/>
      <c r="E269" s="24"/>
      <c r="F269" s="24"/>
      <c r="G269" s="24"/>
      <c r="H269" s="24"/>
      <c r="I269" s="24"/>
      <c r="J269" s="24"/>
    </row>
    <row r="270" spans="2:10">
      <c r="B270" s="43"/>
      <c r="C270" s="26"/>
      <c r="D270" s="432"/>
      <c r="E270" s="24"/>
      <c r="F270" s="24"/>
      <c r="G270" s="24"/>
      <c r="H270" s="24"/>
      <c r="I270" s="24"/>
      <c r="J270" s="24"/>
    </row>
    <row r="271" spans="2:10">
      <c r="B271" s="43"/>
      <c r="C271" s="26"/>
      <c r="D271" s="432"/>
      <c r="E271" s="24"/>
      <c r="F271" s="24"/>
      <c r="G271" s="24"/>
      <c r="H271" s="24"/>
      <c r="I271" s="24"/>
      <c r="J271" s="24"/>
    </row>
    <row r="272" spans="2:10">
      <c r="B272" s="43"/>
      <c r="C272" s="26"/>
      <c r="D272" s="432"/>
      <c r="E272" s="24"/>
      <c r="F272" s="24"/>
      <c r="G272" s="24"/>
      <c r="H272" s="24"/>
      <c r="I272" s="24"/>
      <c r="J272" s="24"/>
    </row>
    <row r="273" spans="2:10">
      <c r="B273" s="43"/>
      <c r="C273" s="26"/>
      <c r="D273" s="432"/>
      <c r="E273" s="24"/>
      <c r="F273" s="24"/>
      <c r="G273" s="24"/>
      <c r="H273" s="24"/>
      <c r="I273" s="24"/>
      <c r="J273" s="24"/>
    </row>
    <row r="274" spans="2:10">
      <c r="B274" s="43"/>
      <c r="C274" s="26"/>
      <c r="D274" s="432"/>
      <c r="E274" s="24"/>
      <c r="F274" s="24"/>
      <c r="G274" s="24"/>
      <c r="H274" s="24"/>
      <c r="I274" s="24"/>
      <c r="J274" s="24"/>
    </row>
    <row r="275" spans="2:10">
      <c r="B275" s="43"/>
      <c r="C275" s="26"/>
      <c r="D275" s="432"/>
      <c r="E275" s="24"/>
      <c r="F275" s="24"/>
      <c r="G275" s="24"/>
      <c r="H275" s="24"/>
      <c r="I275" s="24"/>
      <c r="J275" s="24"/>
    </row>
    <row r="276" spans="2:10">
      <c r="B276" s="43"/>
      <c r="C276" s="26"/>
      <c r="D276" s="432"/>
      <c r="E276" s="24"/>
      <c r="F276" s="24"/>
      <c r="G276" s="24"/>
      <c r="H276" s="24"/>
      <c r="I276" s="24"/>
      <c r="J276" s="24"/>
    </row>
    <row r="277" spans="2:10">
      <c r="B277" s="43"/>
      <c r="C277" s="26"/>
      <c r="D277" s="432"/>
      <c r="E277" s="24"/>
      <c r="F277" s="24"/>
      <c r="G277" s="24"/>
      <c r="H277" s="24"/>
      <c r="I277" s="24"/>
      <c r="J277" s="24"/>
    </row>
    <row r="278" spans="2:10">
      <c r="B278" s="43"/>
      <c r="C278" s="26"/>
      <c r="D278" s="432"/>
      <c r="E278" s="24"/>
      <c r="F278" s="24"/>
      <c r="G278" s="24"/>
      <c r="H278" s="24"/>
      <c r="I278" s="24"/>
      <c r="J278" s="24"/>
    </row>
    <row r="279" spans="2:10">
      <c r="B279" s="43"/>
      <c r="C279" s="26"/>
      <c r="D279" s="432"/>
      <c r="E279" s="24"/>
      <c r="F279" s="24"/>
      <c r="G279" s="24"/>
      <c r="H279" s="24"/>
      <c r="I279" s="24"/>
      <c r="J279" s="24"/>
    </row>
    <row r="280" spans="2:10">
      <c r="B280" s="43"/>
      <c r="C280" s="26"/>
      <c r="D280" s="432"/>
      <c r="E280" s="24"/>
      <c r="F280" s="24"/>
      <c r="G280" s="24"/>
      <c r="H280" s="24"/>
      <c r="I280" s="24"/>
      <c r="J280" s="24"/>
    </row>
    <row r="281" spans="2:10">
      <c r="B281" s="43"/>
      <c r="C281" s="26"/>
      <c r="D281" s="432"/>
      <c r="E281" s="24"/>
      <c r="F281" s="24"/>
      <c r="G281" s="24"/>
      <c r="H281" s="24"/>
      <c r="I281" s="24"/>
      <c r="J281" s="24"/>
    </row>
    <row r="282" spans="2:10">
      <c r="B282" s="43"/>
      <c r="C282" s="26"/>
      <c r="D282" s="432"/>
      <c r="E282" s="24"/>
      <c r="F282" s="24"/>
      <c r="G282" s="24"/>
      <c r="H282" s="24"/>
      <c r="I282" s="24"/>
      <c r="J282" s="24"/>
    </row>
    <row r="283" spans="2:10">
      <c r="B283" s="43"/>
      <c r="C283" s="26"/>
      <c r="D283" s="432"/>
      <c r="E283" s="24"/>
      <c r="F283" s="24"/>
      <c r="G283" s="24"/>
      <c r="H283" s="24"/>
      <c r="I283" s="24"/>
      <c r="J283" s="24"/>
    </row>
    <row r="284" spans="2:10">
      <c r="B284" s="43"/>
      <c r="C284" s="26"/>
      <c r="D284" s="432"/>
      <c r="E284" s="24"/>
      <c r="F284" s="24"/>
      <c r="G284" s="24"/>
      <c r="H284" s="24"/>
      <c r="I284" s="24"/>
      <c r="J284" s="24"/>
    </row>
    <row r="285" spans="2:10">
      <c r="B285" s="43"/>
      <c r="C285" s="26"/>
      <c r="D285" s="432"/>
      <c r="E285" s="24"/>
      <c r="F285" s="24"/>
      <c r="G285" s="24"/>
      <c r="H285" s="24"/>
      <c r="I285" s="24"/>
      <c r="J285" s="24"/>
    </row>
    <row r="286" spans="2:10">
      <c r="B286" s="43"/>
      <c r="C286" s="26"/>
      <c r="D286" s="432"/>
      <c r="E286" s="24"/>
      <c r="F286" s="24"/>
      <c r="G286" s="24"/>
      <c r="H286" s="24"/>
      <c r="I286" s="24"/>
      <c r="J286" s="24"/>
    </row>
    <row r="287" spans="2:10">
      <c r="B287" s="43"/>
      <c r="C287" s="26"/>
      <c r="D287" s="432"/>
      <c r="E287" s="24"/>
      <c r="F287" s="24"/>
      <c r="G287" s="24"/>
      <c r="H287" s="24"/>
      <c r="I287" s="24"/>
      <c r="J287" s="24"/>
    </row>
    <row r="288" spans="2:10">
      <c r="B288" s="43"/>
      <c r="C288" s="26"/>
      <c r="D288" s="432"/>
      <c r="E288" s="24"/>
      <c r="F288" s="24"/>
      <c r="G288" s="24"/>
      <c r="H288" s="24"/>
      <c r="I288" s="24"/>
      <c r="J288" s="24"/>
    </row>
    <row r="289" spans="2:10">
      <c r="B289" s="43"/>
      <c r="C289" s="26"/>
      <c r="D289" s="432"/>
      <c r="E289" s="24"/>
      <c r="F289" s="24"/>
      <c r="G289" s="24"/>
      <c r="H289" s="24"/>
      <c r="I289" s="24"/>
      <c r="J289" s="24"/>
    </row>
    <row r="290" spans="2:10">
      <c r="B290" s="43"/>
      <c r="C290" s="26"/>
      <c r="D290" s="432"/>
      <c r="E290" s="24"/>
      <c r="F290" s="24"/>
      <c r="G290" s="24"/>
      <c r="H290" s="24"/>
      <c r="I290" s="24"/>
      <c r="J290" s="24"/>
    </row>
    <row r="291" spans="2:10">
      <c r="B291" s="43"/>
      <c r="C291" s="26"/>
      <c r="D291" s="432"/>
      <c r="E291" s="24"/>
      <c r="F291" s="24"/>
      <c r="G291" s="24"/>
      <c r="H291" s="24"/>
      <c r="I291" s="24"/>
      <c r="J291" s="24"/>
    </row>
    <row r="292" spans="2:10">
      <c r="B292" s="43"/>
      <c r="C292" s="26"/>
      <c r="D292" s="432"/>
      <c r="E292" s="24"/>
      <c r="F292" s="24"/>
      <c r="G292" s="24"/>
      <c r="H292" s="24"/>
      <c r="I292" s="24"/>
      <c r="J292" s="24"/>
    </row>
    <row r="293" spans="2:10">
      <c r="B293" s="43"/>
      <c r="C293" s="26"/>
      <c r="D293" s="432"/>
      <c r="E293" s="24"/>
      <c r="F293" s="24"/>
      <c r="G293" s="24"/>
      <c r="H293" s="24"/>
      <c r="I293" s="24"/>
      <c r="J293" s="24"/>
    </row>
    <row r="294" spans="2:10">
      <c r="B294" s="43"/>
      <c r="C294" s="26"/>
      <c r="D294" s="432"/>
      <c r="E294" s="24"/>
      <c r="F294" s="24"/>
      <c r="G294" s="24"/>
      <c r="H294" s="24"/>
      <c r="I294" s="24"/>
      <c r="J294" s="24"/>
    </row>
    <row r="295" spans="2:10">
      <c r="B295" s="43"/>
      <c r="C295" s="26"/>
      <c r="D295" s="432"/>
      <c r="E295" s="24"/>
      <c r="F295" s="24"/>
      <c r="G295" s="24"/>
      <c r="H295" s="24"/>
      <c r="I295" s="24"/>
      <c r="J295" s="24"/>
    </row>
    <row r="296" spans="2:10">
      <c r="B296" s="43"/>
      <c r="C296" s="26"/>
      <c r="D296" s="432"/>
      <c r="E296" s="24"/>
      <c r="F296" s="24"/>
      <c r="G296" s="24"/>
      <c r="H296" s="24"/>
      <c r="I296" s="24"/>
      <c r="J296" s="24"/>
    </row>
    <row r="297" spans="2:10">
      <c r="B297" s="43"/>
      <c r="C297" s="26"/>
      <c r="D297" s="432"/>
      <c r="E297" s="24"/>
      <c r="F297" s="24"/>
      <c r="G297" s="24"/>
      <c r="H297" s="24"/>
      <c r="I297" s="24"/>
      <c r="J297" s="24"/>
    </row>
    <row r="298" spans="2:10">
      <c r="B298" s="43"/>
      <c r="C298" s="26"/>
      <c r="D298" s="432"/>
      <c r="E298" s="24"/>
      <c r="F298" s="24"/>
      <c r="G298" s="24"/>
      <c r="H298" s="24"/>
      <c r="I298" s="24"/>
      <c r="J298" s="24"/>
    </row>
    <row r="299" spans="2:10">
      <c r="B299" s="43"/>
      <c r="C299" s="26"/>
      <c r="D299" s="432"/>
      <c r="E299" s="24"/>
      <c r="F299" s="24"/>
      <c r="G299" s="24"/>
      <c r="H299" s="24"/>
      <c r="I299" s="24"/>
      <c r="J299" s="24"/>
    </row>
    <row r="300" spans="2:10">
      <c r="B300" s="43"/>
      <c r="C300" s="26"/>
      <c r="D300" s="432"/>
      <c r="E300" s="24"/>
      <c r="F300" s="24"/>
      <c r="G300" s="24"/>
      <c r="H300" s="24"/>
      <c r="I300" s="24"/>
      <c r="J300" s="24"/>
    </row>
    <row r="301" spans="2:10">
      <c r="B301" s="43"/>
      <c r="C301" s="26"/>
      <c r="D301" s="432"/>
      <c r="E301" s="24"/>
      <c r="F301" s="24"/>
      <c r="G301" s="24"/>
      <c r="H301" s="24"/>
      <c r="I301" s="24"/>
      <c r="J301" s="24"/>
    </row>
    <row r="302" spans="2:10">
      <c r="B302" s="43"/>
      <c r="C302" s="26"/>
      <c r="D302" s="432"/>
      <c r="E302" s="24"/>
      <c r="F302" s="24"/>
      <c r="G302" s="24"/>
      <c r="H302" s="24"/>
      <c r="I302" s="24"/>
      <c r="J302" s="24"/>
    </row>
    <row r="303" spans="2:10">
      <c r="B303" s="43"/>
      <c r="C303" s="26"/>
      <c r="D303" s="432"/>
      <c r="E303" s="24"/>
      <c r="F303" s="24"/>
      <c r="G303" s="24"/>
      <c r="H303" s="24"/>
      <c r="I303" s="24"/>
      <c r="J303" s="24"/>
    </row>
    <row r="304" spans="2:10">
      <c r="B304" s="43"/>
      <c r="C304" s="26"/>
      <c r="D304" s="432"/>
      <c r="E304" s="24"/>
      <c r="F304" s="24"/>
      <c r="G304" s="24"/>
      <c r="H304" s="24"/>
      <c r="I304" s="24"/>
      <c r="J304" s="24"/>
    </row>
    <row r="305" spans="2:10">
      <c r="B305" s="43"/>
      <c r="C305" s="26"/>
      <c r="D305" s="432"/>
      <c r="E305" s="24"/>
      <c r="F305" s="24"/>
      <c r="G305" s="24"/>
      <c r="H305" s="24"/>
      <c r="I305" s="24"/>
      <c r="J305" s="24"/>
    </row>
    <row r="306" spans="2:10">
      <c r="B306" s="43"/>
      <c r="C306" s="26"/>
      <c r="D306" s="432"/>
      <c r="E306" s="24"/>
      <c r="F306" s="24"/>
      <c r="G306" s="24"/>
      <c r="H306" s="24"/>
      <c r="I306" s="24"/>
      <c r="J306" s="24"/>
    </row>
    <row r="307" spans="2:10">
      <c r="B307" s="43"/>
      <c r="C307" s="26"/>
      <c r="D307" s="432"/>
      <c r="E307" s="24"/>
      <c r="F307" s="24"/>
      <c r="G307" s="24"/>
      <c r="H307" s="24"/>
      <c r="I307" s="24"/>
      <c r="J307" s="24"/>
    </row>
    <row r="308" spans="2:10">
      <c r="B308" s="43"/>
      <c r="C308" s="26"/>
      <c r="D308" s="432"/>
      <c r="E308" s="24"/>
      <c r="F308" s="24"/>
      <c r="G308" s="24"/>
      <c r="H308" s="24"/>
      <c r="I308" s="24"/>
      <c r="J308" s="24"/>
    </row>
    <row r="309" spans="2:10">
      <c r="B309" s="43"/>
      <c r="C309" s="26"/>
      <c r="D309" s="432"/>
      <c r="E309" s="24"/>
      <c r="F309" s="24"/>
      <c r="G309" s="24"/>
      <c r="H309" s="24"/>
      <c r="I309" s="24"/>
      <c r="J309" s="24"/>
    </row>
    <row r="310" spans="2:10">
      <c r="B310" s="43"/>
      <c r="C310" s="26"/>
      <c r="D310" s="432"/>
      <c r="E310" s="24"/>
      <c r="F310" s="24"/>
      <c r="G310" s="24"/>
      <c r="H310" s="24"/>
      <c r="I310" s="24"/>
      <c r="J310" s="24"/>
    </row>
    <row r="311" spans="2:10">
      <c r="B311" s="43"/>
      <c r="C311" s="26"/>
      <c r="D311" s="432"/>
      <c r="E311" s="24"/>
      <c r="F311" s="24"/>
      <c r="G311" s="24"/>
      <c r="H311" s="24"/>
      <c r="I311" s="24"/>
      <c r="J311" s="24"/>
    </row>
    <row r="312" spans="2:10">
      <c r="B312" s="43"/>
      <c r="C312" s="26"/>
      <c r="D312" s="432"/>
      <c r="E312" s="24"/>
      <c r="F312" s="24"/>
      <c r="G312" s="24"/>
      <c r="H312" s="24"/>
      <c r="I312" s="24"/>
      <c r="J312" s="24"/>
    </row>
    <row r="313" spans="2:10">
      <c r="B313" s="43"/>
      <c r="C313" s="26"/>
      <c r="D313" s="432"/>
      <c r="E313" s="24"/>
      <c r="F313" s="24"/>
      <c r="G313" s="24"/>
      <c r="H313" s="24"/>
      <c r="I313" s="24"/>
      <c r="J313" s="24"/>
    </row>
    <row r="314" spans="2:10">
      <c r="B314" s="43"/>
      <c r="C314" s="26"/>
      <c r="D314" s="432"/>
      <c r="E314" s="24"/>
      <c r="F314" s="24"/>
      <c r="G314" s="24"/>
      <c r="H314" s="24"/>
      <c r="I314" s="24"/>
      <c r="J314" s="24"/>
    </row>
    <row r="315" spans="2:10">
      <c r="B315" s="43"/>
      <c r="C315" s="26"/>
      <c r="D315" s="432"/>
      <c r="E315" s="24"/>
      <c r="F315" s="24"/>
      <c r="G315" s="24"/>
      <c r="H315" s="24"/>
      <c r="I315" s="24"/>
      <c r="J315" s="24"/>
    </row>
    <row r="316" spans="2:10">
      <c r="B316" s="43"/>
      <c r="C316" s="26"/>
      <c r="D316" s="432"/>
      <c r="E316" s="24"/>
      <c r="F316" s="24"/>
      <c r="G316" s="24"/>
      <c r="H316" s="24"/>
      <c r="I316" s="24"/>
      <c r="J316" s="24"/>
    </row>
    <row r="317" spans="2:10">
      <c r="B317" s="43"/>
      <c r="C317" s="26"/>
      <c r="D317" s="432"/>
      <c r="E317" s="24"/>
      <c r="F317" s="24"/>
      <c r="G317" s="24"/>
      <c r="H317" s="24"/>
      <c r="I317" s="24"/>
      <c r="J317" s="24"/>
    </row>
    <row r="318" spans="2:10">
      <c r="B318" s="43"/>
      <c r="C318" s="26"/>
      <c r="D318" s="432"/>
      <c r="E318" s="24"/>
      <c r="F318" s="24"/>
      <c r="G318" s="24"/>
      <c r="H318" s="24"/>
      <c r="I318" s="24"/>
      <c r="J318" s="24"/>
    </row>
    <row r="319" spans="2:10">
      <c r="B319" s="43"/>
      <c r="C319" s="26"/>
      <c r="D319" s="432"/>
      <c r="E319" s="24"/>
      <c r="F319" s="24"/>
      <c r="G319" s="24"/>
      <c r="H319" s="24"/>
      <c r="I319" s="24"/>
      <c r="J319" s="24"/>
    </row>
    <row r="320" spans="2:10">
      <c r="B320" s="43"/>
      <c r="C320" s="26"/>
      <c r="D320" s="432"/>
      <c r="E320" s="24"/>
      <c r="F320" s="24"/>
      <c r="G320" s="24"/>
      <c r="H320" s="24"/>
      <c r="I320" s="24"/>
      <c r="J320" s="24"/>
    </row>
    <row r="321" spans="2:10">
      <c r="B321" s="43"/>
      <c r="C321" s="26"/>
      <c r="D321" s="432"/>
      <c r="E321" s="24"/>
      <c r="F321" s="24"/>
      <c r="G321" s="24"/>
      <c r="H321" s="24"/>
      <c r="I321" s="24"/>
      <c r="J321" s="24"/>
    </row>
    <row r="322" spans="2:10">
      <c r="B322" s="43"/>
      <c r="C322" s="26"/>
      <c r="D322" s="432"/>
      <c r="E322" s="24"/>
      <c r="F322" s="24"/>
      <c r="G322" s="24"/>
      <c r="H322" s="24"/>
      <c r="I322" s="24"/>
      <c r="J322" s="24"/>
    </row>
    <row r="323" spans="2:10">
      <c r="B323" s="43"/>
      <c r="C323" s="26"/>
      <c r="D323" s="432"/>
      <c r="E323" s="24"/>
      <c r="F323" s="24"/>
      <c r="G323" s="24"/>
      <c r="H323" s="24"/>
      <c r="I323" s="24"/>
      <c r="J323" s="24"/>
    </row>
    <row r="324" spans="2:10">
      <c r="B324" s="43"/>
      <c r="C324" s="26"/>
      <c r="D324" s="432"/>
      <c r="E324" s="24"/>
      <c r="F324" s="24"/>
      <c r="G324" s="24"/>
      <c r="H324" s="24"/>
      <c r="I324" s="24"/>
      <c r="J324" s="24"/>
    </row>
    <row r="325" spans="2:10">
      <c r="B325" s="43"/>
      <c r="C325" s="26"/>
      <c r="D325" s="432"/>
      <c r="E325" s="24"/>
      <c r="F325" s="24"/>
      <c r="G325" s="24"/>
      <c r="H325" s="24"/>
      <c r="I325" s="24"/>
      <c r="J325" s="24"/>
    </row>
    <row r="326" spans="2:10">
      <c r="B326" s="43"/>
      <c r="C326" s="26"/>
      <c r="D326" s="432"/>
      <c r="E326" s="24"/>
      <c r="F326" s="24"/>
      <c r="G326" s="24"/>
      <c r="H326" s="24"/>
      <c r="I326" s="24"/>
      <c r="J326" s="24"/>
    </row>
    <row r="327" spans="2:10">
      <c r="B327" s="43"/>
      <c r="C327" s="26"/>
      <c r="D327" s="432"/>
      <c r="E327" s="24"/>
      <c r="F327" s="24"/>
      <c r="G327" s="24"/>
      <c r="H327" s="24"/>
      <c r="I327" s="24"/>
      <c r="J327" s="24"/>
    </row>
    <row r="328" spans="2:10">
      <c r="B328" s="43"/>
      <c r="C328" s="26"/>
      <c r="D328" s="432"/>
      <c r="E328" s="24"/>
      <c r="F328" s="24"/>
      <c r="G328" s="24"/>
      <c r="H328" s="24"/>
      <c r="I328" s="24"/>
      <c r="J328" s="24"/>
    </row>
    <row r="329" spans="2:10">
      <c r="B329" s="43"/>
      <c r="C329" s="26"/>
      <c r="D329" s="432"/>
      <c r="E329" s="24"/>
      <c r="F329" s="24"/>
      <c r="G329" s="24"/>
      <c r="H329" s="24"/>
      <c r="I329" s="24"/>
      <c r="J329" s="24"/>
    </row>
    <row r="330" spans="2:10">
      <c r="B330" s="43"/>
      <c r="C330" s="26"/>
      <c r="D330" s="432"/>
      <c r="E330" s="24"/>
      <c r="F330" s="24"/>
      <c r="G330" s="24"/>
      <c r="H330" s="24"/>
      <c r="I330" s="24"/>
      <c r="J330" s="24"/>
    </row>
    <row r="331" spans="2:10">
      <c r="B331" s="43"/>
      <c r="C331" s="26"/>
      <c r="D331" s="432"/>
      <c r="E331" s="24"/>
      <c r="F331" s="24"/>
      <c r="G331" s="24"/>
      <c r="H331" s="24"/>
      <c r="I331" s="24"/>
      <c r="J331" s="24"/>
    </row>
    <row r="332" spans="2:10">
      <c r="B332" s="43"/>
      <c r="C332" s="26"/>
      <c r="D332" s="432"/>
      <c r="E332" s="24"/>
      <c r="F332" s="24"/>
      <c r="G332" s="24"/>
      <c r="H332" s="24"/>
      <c r="I332" s="24"/>
      <c r="J332" s="24"/>
    </row>
    <row r="333" spans="2:10">
      <c r="B333" s="43"/>
      <c r="C333" s="26"/>
      <c r="D333" s="432"/>
      <c r="E333" s="24"/>
      <c r="F333" s="24"/>
      <c r="G333" s="24"/>
      <c r="H333" s="24"/>
      <c r="I333" s="24"/>
      <c r="J333" s="24"/>
    </row>
    <row r="334" spans="2:10">
      <c r="B334" s="43"/>
      <c r="C334" s="26"/>
      <c r="D334" s="432"/>
      <c r="E334" s="24"/>
      <c r="F334" s="24"/>
      <c r="G334" s="24"/>
      <c r="H334" s="24"/>
      <c r="I334" s="24"/>
      <c r="J334" s="24"/>
    </row>
    <row r="335" spans="2:10">
      <c r="B335" s="43"/>
      <c r="C335" s="26"/>
      <c r="D335" s="432"/>
      <c r="E335" s="24"/>
      <c r="F335" s="24"/>
      <c r="G335" s="24"/>
      <c r="H335" s="24"/>
      <c r="I335" s="24"/>
      <c r="J335" s="24"/>
    </row>
    <row r="336" spans="2:10">
      <c r="B336" s="43"/>
      <c r="C336" s="26"/>
      <c r="D336" s="432"/>
      <c r="E336" s="24"/>
      <c r="F336" s="24"/>
      <c r="G336" s="24"/>
      <c r="H336" s="24"/>
      <c r="I336" s="24"/>
      <c r="J336" s="24"/>
    </row>
    <row r="337" spans="2:10">
      <c r="B337" s="43"/>
      <c r="C337" s="26"/>
      <c r="D337" s="432"/>
      <c r="E337" s="24"/>
      <c r="F337" s="24"/>
      <c r="G337" s="24"/>
      <c r="H337" s="24"/>
      <c r="I337" s="24"/>
      <c r="J337" s="24"/>
    </row>
    <row r="338" spans="2:10">
      <c r="B338" s="43"/>
      <c r="C338" s="26"/>
      <c r="D338" s="432"/>
      <c r="E338" s="24"/>
      <c r="F338" s="24"/>
      <c r="G338" s="24"/>
      <c r="H338" s="24"/>
      <c r="I338" s="24"/>
      <c r="J338" s="24"/>
    </row>
    <row r="339" spans="2:10">
      <c r="B339" s="43"/>
      <c r="C339" s="26"/>
      <c r="D339" s="432"/>
      <c r="E339" s="24"/>
      <c r="F339" s="24"/>
      <c r="G339" s="24"/>
      <c r="H339" s="24"/>
      <c r="I339" s="24"/>
      <c r="J339" s="24"/>
    </row>
    <row r="340" spans="2:10">
      <c r="B340" s="43"/>
      <c r="C340" s="26"/>
      <c r="D340" s="432"/>
      <c r="E340" s="24"/>
      <c r="F340" s="24"/>
      <c r="G340" s="24"/>
      <c r="H340" s="24"/>
      <c r="I340" s="24"/>
      <c r="J340" s="24"/>
    </row>
    <row r="341" spans="2:10">
      <c r="B341" s="43"/>
      <c r="C341" s="26"/>
      <c r="D341" s="432"/>
      <c r="E341" s="24"/>
      <c r="F341" s="24"/>
      <c r="G341" s="24"/>
      <c r="H341" s="24"/>
      <c r="I341" s="24"/>
      <c r="J341" s="24"/>
    </row>
    <row r="342" spans="2:10">
      <c r="B342" s="43"/>
      <c r="C342" s="26"/>
      <c r="D342" s="432"/>
      <c r="E342" s="24"/>
      <c r="F342" s="24"/>
      <c r="G342" s="24"/>
      <c r="H342" s="24"/>
      <c r="I342" s="24"/>
      <c r="J342" s="24"/>
    </row>
    <row r="343" spans="2:10">
      <c r="B343" s="43"/>
      <c r="C343" s="26"/>
      <c r="D343" s="432"/>
      <c r="E343" s="24"/>
      <c r="F343" s="24"/>
      <c r="G343" s="24"/>
      <c r="H343" s="24"/>
      <c r="I343" s="24"/>
      <c r="J343" s="24"/>
    </row>
    <row r="344" spans="2:10">
      <c r="B344" s="43"/>
      <c r="C344" s="26"/>
      <c r="D344" s="432"/>
      <c r="E344" s="24"/>
      <c r="F344" s="24"/>
      <c r="G344" s="24"/>
      <c r="H344" s="24"/>
      <c r="I344" s="24"/>
      <c r="J344" s="24"/>
    </row>
    <row r="345" spans="2:10">
      <c r="B345" s="43"/>
      <c r="C345" s="26"/>
      <c r="D345" s="432"/>
      <c r="E345" s="24"/>
      <c r="F345" s="24"/>
      <c r="G345" s="24"/>
      <c r="H345" s="24"/>
      <c r="I345" s="24"/>
      <c r="J345" s="24"/>
    </row>
    <row r="346" spans="2:10">
      <c r="B346" s="43"/>
      <c r="C346" s="26"/>
      <c r="D346" s="432"/>
      <c r="E346" s="24"/>
      <c r="F346" s="24"/>
      <c r="G346" s="24"/>
      <c r="H346" s="24"/>
      <c r="I346" s="24"/>
      <c r="J346" s="24"/>
    </row>
    <row r="347" spans="2:10">
      <c r="B347" s="43"/>
      <c r="C347" s="26"/>
      <c r="D347" s="432"/>
      <c r="E347" s="24"/>
      <c r="F347" s="24"/>
      <c r="G347" s="24"/>
      <c r="H347" s="24"/>
      <c r="I347" s="24"/>
      <c r="J347" s="24"/>
    </row>
    <row r="348" spans="2:10">
      <c r="B348" s="43"/>
      <c r="C348" s="26"/>
      <c r="D348" s="432"/>
      <c r="E348" s="24"/>
      <c r="F348" s="24"/>
      <c r="G348" s="24"/>
      <c r="H348" s="24"/>
      <c r="I348" s="24"/>
      <c r="J348" s="24"/>
    </row>
    <row r="349" spans="2:10">
      <c r="B349" s="43"/>
      <c r="C349" s="26"/>
      <c r="D349" s="432"/>
      <c r="E349" s="24"/>
      <c r="F349" s="24"/>
      <c r="G349" s="24"/>
      <c r="H349" s="24"/>
      <c r="I349" s="24"/>
      <c r="J349" s="24"/>
    </row>
    <row r="350" spans="2:10">
      <c r="B350" s="43"/>
      <c r="C350" s="26"/>
      <c r="D350" s="432"/>
      <c r="E350" s="24"/>
      <c r="F350" s="24"/>
      <c r="G350" s="24"/>
      <c r="H350" s="24"/>
      <c r="I350" s="24"/>
      <c r="J350" s="24"/>
    </row>
    <row r="351" spans="2:10">
      <c r="B351" s="43"/>
      <c r="C351" s="26"/>
      <c r="D351" s="432"/>
      <c r="E351" s="24"/>
      <c r="F351" s="24"/>
      <c r="G351" s="24"/>
      <c r="H351" s="24"/>
      <c r="I351" s="24"/>
      <c r="J351" s="24"/>
    </row>
    <row r="352" spans="2:10">
      <c r="B352" s="43"/>
      <c r="C352" s="26"/>
      <c r="D352" s="432"/>
      <c r="E352" s="24"/>
      <c r="F352" s="24"/>
      <c r="G352" s="24"/>
      <c r="H352" s="24"/>
      <c r="I352" s="24"/>
      <c r="J352" s="24"/>
    </row>
    <row r="353" spans="2:10">
      <c r="B353" s="43"/>
      <c r="C353" s="26"/>
      <c r="D353" s="432"/>
      <c r="E353" s="24"/>
      <c r="F353" s="24"/>
      <c r="G353" s="24"/>
      <c r="H353" s="24"/>
      <c r="I353" s="24"/>
      <c r="J353" s="24"/>
    </row>
    <row r="354" spans="2:10">
      <c r="B354" s="43"/>
      <c r="C354" s="26"/>
      <c r="D354" s="432"/>
      <c r="E354" s="24"/>
      <c r="F354" s="24"/>
      <c r="G354" s="24"/>
      <c r="H354" s="24"/>
      <c r="I354" s="24"/>
      <c r="J354" s="24"/>
    </row>
    <row r="355" spans="2:10">
      <c r="B355" s="43"/>
      <c r="C355" s="26"/>
      <c r="D355" s="432"/>
      <c r="E355" s="24"/>
      <c r="F355" s="24"/>
      <c r="G355" s="24"/>
      <c r="H355" s="24"/>
      <c r="I355" s="24"/>
      <c r="J355" s="24"/>
    </row>
    <row r="356" spans="2:10">
      <c r="B356" s="43"/>
      <c r="C356" s="26"/>
      <c r="D356" s="432"/>
      <c r="E356" s="24"/>
      <c r="F356" s="24"/>
      <c r="G356" s="24"/>
      <c r="H356" s="24"/>
      <c r="I356" s="24"/>
      <c r="J356" s="24"/>
    </row>
    <row r="357" spans="2:10">
      <c r="B357" s="43"/>
      <c r="C357" s="26"/>
      <c r="D357" s="432"/>
      <c r="E357" s="24"/>
      <c r="F357" s="24"/>
      <c r="G357" s="24"/>
      <c r="H357" s="24"/>
      <c r="I357" s="24"/>
      <c r="J357" s="24"/>
    </row>
    <row r="358" spans="2:10">
      <c r="B358" s="43"/>
      <c r="C358" s="26"/>
      <c r="D358" s="432"/>
      <c r="E358" s="24"/>
      <c r="F358" s="24"/>
      <c r="G358" s="24"/>
      <c r="H358" s="24"/>
      <c r="I358" s="24"/>
      <c r="J358" s="24"/>
    </row>
    <row r="359" spans="2:10">
      <c r="B359" s="43"/>
      <c r="C359" s="26"/>
      <c r="D359" s="432"/>
      <c r="E359" s="24"/>
      <c r="F359" s="24"/>
      <c r="G359" s="24"/>
      <c r="H359" s="24"/>
      <c r="I359" s="24"/>
      <c r="J359" s="24"/>
    </row>
    <row r="360" spans="2:10">
      <c r="B360" s="43"/>
      <c r="C360" s="26"/>
      <c r="D360" s="432"/>
      <c r="E360" s="24"/>
      <c r="F360" s="24"/>
      <c r="G360" s="24"/>
      <c r="H360" s="24"/>
      <c r="I360" s="24"/>
      <c r="J360" s="24"/>
    </row>
    <row r="361" spans="2:10">
      <c r="B361" s="43"/>
      <c r="C361" s="26"/>
      <c r="D361" s="432"/>
      <c r="E361" s="24"/>
      <c r="F361" s="24"/>
      <c r="G361" s="24"/>
      <c r="H361" s="24"/>
      <c r="I361" s="24"/>
      <c r="J361" s="24"/>
    </row>
    <row r="362" spans="2:10">
      <c r="B362" s="43"/>
      <c r="C362" s="26"/>
      <c r="D362" s="432"/>
      <c r="E362" s="24"/>
      <c r="F362" s="24"/>
      <c r="G362" s="24"/>
      <c r="H362" s="24"/>
      <c r="I362" s="24"/>
      <c r="J362" s="24"/>
    </row>
    <row r="363" spans="2:10">
      <c r="B363" s="43"/>
      <c r="C363" s="26"/>
      <c r="D363" s="432"/>
      <c r="E363" s="24"/>
      <c r="F363" s="24"/>
      <c r="G363" s="24"/>
      <c r="H363" s="24"/>
      <c r="I363" s="24"/>
      <c r="J363" s="24"/>
    </row>
    <row r="364" spans="2:10">
      <c r="B364" s="43"/>
      <c r="C364" s="26"/>
      <c r="D364" s="432"/>
      <c r="E364" s="24"/>
      <c r="F364" s="24"/>
      <c r="G364" s="24"/>
      <c r="H364" s="24"/>
      <c r="I364" s="24"/>
      <c r="J364" s="24"/>
    </row>
    <row r="365" spans="2:10">
      <c r="B365" s="43"/>
      <c r="C365" s="26"/>
      <c r="D365" s="432"/>
      <c r="E365" s="24"/>
      <c r="F365" s="24"/>
      <c r="G365" s="24"/>
      <c r="H365" s="24"/>
      <c r="I365" s="24"/>
      <c r="J365" s="24"/>
    </row>
    <row r="366" spans="2:10">
      <c r="B366" s="43"/>
      <c r="C366" s="26"/>
      <c r="D366" s="432"/>
      <c r="E366" s="24"/>
      <c r="F366" s="24"/>
      <c r="G366" s="24"/>
      <c r="H366" s="24"/>
      <c r="I366" s="24"/>
      <c r="J366" s="24"/>
    </row>
    <row r="367" spans="2:10">
      <c r="B367" s="43"/>
      <c r="C367" s="26"/>
      <c r="D367" s="432"/>
      <c r="E367" s="24"/>
      <c r="F367" s="24"/>
      <c r="G367" s="24"/>
      <c r="H367" s="24"/>
      <c r="I367" s="24"/>
      <c r="J367" s="24"/>
    </row>
    <row r="368" spans="2:10">
      <c r="B368" s="43"/>
      <c r="C368" s="26"/>
      <c r="D368" s="432"/>
      <c r="E368" s="24"/>
      <c r="F368" s="24"/>
      <c r="G368" s="24"/>
      <c r="H368" s="24"/>
      <c r="I368" s="24"/>
      <c r="J368" s="24"/>
    </row>
    <row r="369" spans="2:10">
      <c r="B369" s="43"/>
      <c r="C369" s="26"/>
      <c r="D369" s="432"/>
      <c r="E369" s="24"/>
      <c r="F369" s="24"/>
      <c r="G369" s="24"/>
      <c r="H369" s="24"/>
      <c r="I369" s="24"/>
      <c r="J369" s="24"/>
    </row>
    <row r="370" spans="2:10">
      <c r="B370" s="43"/>
      <c r="C370" s="26"/>
      <c r="D370" s="432"/>
      <c r="E370" s="24"/>
      <c r="F370" s="24"/>
      <c r="G370" s="24"/>
      <c r="H370" s="24"/>
      <c r="I370" s="24"/>
      <c r="J370" s="24"/>
    </row>
    <row r="371" spans="2:10">
      <c r="B371" s="43"/>
      <c r="C371" s="26"/>
      <c r="D371" s="432"/>
      <c r="E371" s="24"/>
      <c r="F371" s="24"/>
      <c r="G371" s="24"/>
      <c r="H371" s="24"/>
      <c r="I371" s="24"/>
      <c r="J371" s="24"/>
    </row>
    <row r="372" spans="2:10">
      <c r="B372" s="43"/>
      <c r="C372" s="26"/>
      <c r="D372" s="432"/>
      <c r="E372" s="24"/>
      <c r="F372" s="24"/>
      <c r="G372" s="24"/>
      <c r="H372" s="24"/>
      <c r="I372" s="24"/>
      <c r="J372" s="24"/>
    </row>
    <row r="373" spans="2:10">
      <c r="B373" s="43"/>
      <c r="C373" s="26"/>
      <c r="D373" s="432"/>
      <c r="E373" s="24"/>
      <c r="F373" s="24"/>
      <c r="G373" s="24"/>
      <c r="H373" s="24"/>
      <c r="I373" s="24"/>
      <c r="J373" s="24"/>
    </row>
    <row r="374" spans="2:10">
      <c r="B374" s="43"/>
      <c r="C374" s="26"/>
      <c r="D374" s="432"/>
      <c r="E374" s="24"/>
      <c r="F374" s="24"/>
      <c r="G374" s="24"/>
      <c r="H374" s="24"/>
      <c r="I374" s="24"/>
      <c r="J374" s="24"/>
    </row>
    <row r="375" spans="2:10">
      <c r="B375" s="43"/>
      <c r="C375" s="26"/>
      <c r="D375" s="432"/>
      <c r="E375" s="24"/>
      <c r="F375" s="24"/>
      <c r="G375" s="24"/>
      <c r="H375" s="24"/>
      <c r="I375" s="24"/>
      <c r="J375" s="24"/>
    </row>
    <row r="376" spans="2:10">
      <c r="B376" s="43"/>
      <c r="C376" s="26"/>
      <c r="D376" s="432"/>
      <c r="E376" s="24"/>
      <c r="F376" s="24"/>
      <c r="G376" s="24"/>
      <c r="H376" s="24"/>
      <c r="I376" s="24"/>
      <c r="J376" s="24"/>
    </row>
    <row r="377" spans="2:10">
      <c r="B377" s="43"/>
      <c r="C377" s="26"/>
      <c r="D377" s="432"/>
      <c r="E377" s="24"/>
      <c r="F377" s="24"/>
      <c r="G377" s="24"/>
      <c r="H377" s="24"/>
      <c r="I377" s="24"/>
      <c r="J377" s="24"/>
    </row>
    <row r="378" spans="2:10">
      <c r="B378" s="43"/>
      <c r="C378" s="26"/>
      <c r="D378" s="432"/>
      <c r="E378" s="24"/>
      <c r="F378" s="24"/>
      <c r="G378" s="24"/>
      <c r="H378" s="24"/>
      <c r="I378" s="24"/>
      <c r="J378" s="24"/>
    </row>
    <row r="379" spans="2:10">
      <c r="B379" s="43"/>
      <c r="C379" s="26"/>
      <c r="D379" s="432"/>
      <c r="E379" s="24"/>
      <c r="F379" s="24"/>
      <c r="G379" s="24"/>
      <c r="H379" s="24"/>
      <c r="I379" s="24"/>
      <c r="J379" s="24"/>
    </row>
    <row r="380" spans="2:10">
      <c r="B380" s="43"/>
      <c r="C380" s="26"/>
      <c r="D380" s="432"/>
      <c r="E380" s="24"/>
      <c r="F380" s="24"/>
      <c r="G380" s="24"/>
      <c r="H380" s="24"/>
      <c r="I380" s="24"/>
      <c r="J380" s="24"/>
    </row>
    <row r="381" spans="2:10">
      <c r="B381" s="43"/>
      <c r="C381" s="26"/>
      <c r="D381" s="432"/>
      <c r="E381" s="24"/>
      <c r="F381" s="24"/>
      <c r="G381" s="24"/>
      <c r="H381" s="24"/>
      <c r="I381" s="24"/>
      <c r="J381" s="24"/>
    </row>
    <row r="382" spans="2:10">
      <c r="B382" s="43"/>
      <c r="C382" s="26"/>
      <c r="D382" s="432"/>
      <c r="E382" s="24"/>
      <c r="F382" s="24"/>
      <c r="G382" s="24"/>
      <c r="H382" s="24"/>
      <c r="I382" s="24"/>
      <c r="J382" s="24"/>
    </row>
    <row r="383" spans="2:10">
      <c r="B383" s="43"/>
      <c r="C383" s="26"/>
      <c r="D383" s="432"/>
      <c r="E383" s="24"/>
      <c r="F383" s="24"/>
      <c r="G383" s="24"/>
      <c r="H383" s="24"/>
      <c r="I383" s="24"/>
      <c r="J383" s="24"/>
    </row>
    <row r="384" spans="2:10">
      <c r="B384" s="43"/>
      <c r="C384" s="26"/>
      <c r="D384" s="432"/>
      <c r="E384" s="24"/>
      <c r="F384" s="24"/>
      <c r="G384" s="24"/>
      <c r="H384" s="24"/>
      <c r="I384" s="24"/>
      <c r="J384" s="24"/>
    </row>
    <row r="385" spans="2:10">
      <c r="B385" s="43"/>
      <c r="C385" s="26"/>
      <c r="D385" s="432"/>
      <c r="E385" s="24"/>
      <c r="F385" s="24"/>
      <c r="G385" s="24"/>
      <c r="H385" s="24"/>
      <c r="I385" s="24"/>
      <c r="J385" s="24"/>
    </row>
    <row r="386" spans="2:10">
      <c r="B386" s="43"/>
      <c r="C386" s="26"/>
      <c r="D386" s="432"/>
      <c r="E386" s="24"/>
      <c r="F386" s="24"/>
      <c r="G386" s="24"/>
      <c r="H386" s="24"/>
      <c r="I386" s="24"/>
      <c r="J386" s="24"/>
    </row>
    <row r="387" spans="2:10">
      <c r="B387" s="43"/>
      <c r="C387" s="26"/>
      <c r="D387" s="432"/>
      <c r="E387" s="24"/>
      <c r="F387" s="24"/>
      <c r="G387" s="24"/>
      <c r="H387" s="24"/>
      <c r="I387" s="24"/>
      <c r="J387" s="24"/>
    </row>
    <row r="388" spans="2:10">
      <c r="B388" s="43"/>
      <c r="C388" s="26"/>
      <c r="D388" s="432"/>
      <c r="E388" s="24"/>
      <c r="F388" s="24"/>
      <c r="G388" s="24"/>
      <c r="H388" s="24"/>
      <c r="I388" s="24"/>
      <c r="J388" s="24"/>
    </row>
    <row r="389" spans="2:10">
      <c r="B389" s="43"/>
      <c r="C389" s="26"/>
      <c r="D389" s="432"/>
      <c r="E389" s="24"/>
      <c r="F389" s="24"/>
      <c r="G389" s="24"/>
      <c r="H389" s="24"/>
      <c r="I389" s="24"/>
      <c r="J389" s="24"/>
    </row>
    <row r="390" spans="2:10">
      <c r="B390" s="43"/>
      <c r="C390" s="26"/>
      <c r="D390" s="432"/>
      <c r="E390" s="24"/>
      <c r="F390" s="24"/>
      <c r="G390" s="24"/>
      <c r="H390" s="24"/>
      <c r="I390" s="24"/>
      <c r="J390" s="24"/>
    </row>
    <row r="391" spans="2:10">
      <c r="B391" s="43"/>
      <c r="C391" s="26"/>
      <c r="D391" s="432"/>
      <c r="E391" s="24"/>
      <c r="F391" s="24"/>
      <c r="G391" s="24"/>
      <c r="H391" s="24"/>
      <c r="I391" s="24"/>
      <c r="J391" s="24"/>
    </row>
    <row r="392" spans="2:10">
      <c r="B392" s="43"/>
      <c r="C392" s="26"/>
      <c r="D392" s="432"/>
      <c r="E392" s="24"/>
      <c r="F392" s="24"/>
      <c r="G392" s="24"/>
      <c r="H392" s="24"/>
      <c r="I392" s="24"/>
      <c r="J392" s="24"/>
    </row>
    <row r="393" spans="2:10">
      <c r="B393" s="43"/>
      <c r="C393" s="26"/>
      <c r="D393" s="432"/>
      <c r="E393" s="24"/>
      <c r="F393" s="24"/>
      <c r="G393" s="24"/>
      <c r="H393" s="24"/>
      <c r="I393" s="24"/>
      <c r="J393" s="24"/>
    </row>
    <row r="394" spans="2:10">
      <c r="B394" s="43"/>
      <c r="C394" s="26"/>
      <c r="D394" s="432"/>
      <c r="E394" s="24"/>
      <c r="F394" s="24"/>
      <c r="G394" s="24"/>
      <c r="H394" s="24"/>
      <c r="I394" s="24"/>
      <c r="J394" s="24"/>
    </row>
    <row r="395" spans="2:10">
      <c r="B395" s="43"/>
      <c r="C395" s="26"/>
      <c r="D395" s="432"/>
      <c r="E395" s="24"/>
      <c r="F395" s="24"/>
      <c r="G395" s="24"/>
      <c r="H395" s="24"/>
      <c r="I395" s="24"/>
      <c r="J395" s="24"/>
    </row>
    <row r="396" spans="2:10">
      <c r="B396" s="43"/>
      <c r="C396" s="26"/>
      <c r="D396" s="432"/>
      <c r="E396" s="24"/>
      <c r="F396" s="24"/>
      <c r="G396" s="24"/>
      <c r="H396" s="24"/>
      <c r="I396" s="24"/>
      <c r="J396" s="24"/>
    </row>
    <row r="397" spans="2:10">
      <c r="B397" s="43"/>
      <c r="C397" s="26"/>
      <c r="D397" s="432"/>
      <c r="E397" s="24"/>
      <c r="F397" s="24"/>
      <c r="G397" s="24"/>
      <c r="H397" s="24"/>
      <c r="I397" s="24"/>
      <c r="J397" s="24"/>
    </row>
    <row r="398" spans="2:10">
      <c r="B398" s="43"/>
      <c r="C398" s="26"/>
      <c r="D398" s="432"/>
      <c r="E398" s="24"/>
      <c r="F398" s="24"/>
      <c r="G398" s="24"/>
      <c r="H398" s="24"/>
      <c r="I398" s="24"/>
      <c r="J398" s="24"/>
    </row>
    <row r="399" spans="2:10">
      <c r="B399" s="43"/>
      <c r="C399" s="26"/>
      <c r="D399" s="432"/>
      <c r="E399" s="24"/>
      <c r="F399" s="24"/>
      <c r="G399" s="24"/>
      <c r="H399" s="24"/>
      <c r="I399" s="24"/>
      <c r="J399" s="24"/>
    </row>
    <row r="400" spans="2:10">
      <c r="B400" s="43"/>
      <c r="C400" s="26"/>
      <c r="D400" s="432"/>
      <c r="E400" s="24"/>
      <c r="F400" s="24"/>
      <c r="G400" s="24"/>
      <c r="H400" s="24"/>
      <c r="I400" s="24"/>
      <c r="J400" s="24"/>
    </row>
    <row r="401" spans="2:10">
      <c r="B401" s="43"/>
      <c r="C401" s="26"/>
      <c r="D401" s="432"/>
      <c r="E401" s="24"/>
      <c r="F401" s="24"/>
      <c r="G401" s="24"/>
      <c r="H401" s="24"/>
      <c r="I401" s="24"/>
      <c r="J401" s="24"/>
    </row>
    <row r="402" spans="2:10">
      <c r="B402" s="43"/>
      <c r="C402" s="26"/>
      <c r="D402" s="432"/>
      <c r="E402" s="24"/>
      <c r="F402" s="24"/>
      <c r="G402" s="24"/>
      <c r="H402" s="24"/>
      <c r="I402" s="24"/>
      <c r="J402" s="24"/>
    </row>
    <row r="403" spans="2:10">
      <c r="B403" s="43"/>
      <c r="C403" s="26"/>
      <c r="D403" s="432"/>
      <c r="E403" s="24"/>
      <c r="F403" s="24"/>
      <c r="G403" s="24"/>
      <c r="H403" s="24"/>
      <c r="I403" s="24"/>
      <c r="J403" s="24"/>
    </row>
    <row r="404" spans="2:10">
      <c r="B404" s="43"/>
      <c r="C404" s="26"/>
      <c r="D404" s="432"/>
      <c r="E404" s="24"/>
      <c r="F404" s="24"/>
      <c r="G404" s="24"/>
      <c r="H404" s="24"/>
      <c r="I404" s="24"/>
      <c r="J404" s="24"/>
    </row>
    <row r="405" spans="2:10">
      <c r="B405" s="43"/>
      <c r="C405" s="26"/>
      <c r="D405" s="432"/>
      <c r="E405" s="24"/>
      <c r="F405" s="24"/>
      <c r="G405" s="24"/>
      <c r="H405" s="24"/>
      <c r="I405" s="24"/>
      <c r="J405" s="24"/>
    </row>
    <row r="406" spans="2:10">
      <c r="B406" s="43"/>
      <c r="C406" s="26"/>
      <c r="D406" s="432"/>
      <c r="E406" s="24"/>
      <c r="F406" s="24"/>
      <c r="G406" s="24"/>
      <c r="H406" s="24"/>
      <c r="I406" s="24"/>
      <c r="J406" s="24"/>
    </row>
    <row r="407" spans="2:10">
      <c r="B407" s="43"/>
      <c r="C407" s="26"/>
      <c r="D407" s="432"/>
      <c r="E407" s="24"/>
      <c r="F407" s="24"/>
      <c r="G407" s="24"/>
      <c r="H407" s="24"/>
      <c r="I407" s="24"/>
      <c r="J407" s="24"/>
    </row>
    <row r="408" spans="2:10">
      <c r="B408" s="43"/>
      <c r="C408" s="26"/>
      <c r="D408" s="432"/>
      <c r="E408" s="24"/>
      <c r="F408" s="24"/>
      <c r="G408" s="24"/>
      <c r="H408" s="24"/>
      <c r="I408" s="24"/>
      <c r="J408" s="24"/>
    </row>
    <row r="409" spans="2:10">
      <c r="B409" s="43"/>
      <c r="C409" s="26"/>
      <c r="D409" s="432"/>
      <c r="E409" s="24"/>
      <c r="F409" s="24"/>
      <c r="G409" s="24"/>
      <c r="H409" s="24"/>
      <c r="I409" s="24"/>
      <c r="J409" s="24"/>
    </row>
    <row r="410" spans="2:10">
      <c r="B410" s="43"/>
      <c r="C410" s="26"/>
      <c r="D410" s="432"/>
      <c r="E410" s="24"/>
      <c r="F410" s="24"/>
      <c r="G410" s="24"/>
      <c r="H410" s="24"/>
      <c r="I410" s="24"/>
      <c r="J410" s="24"/>
    </row>
    <row r="411" spans="2:10">
      <c r="B411" s="43"/>
      <c r="C411" s="26"/>
      <c r="D411" s="432"/>
      <c r="E411" s="24"/>
      <c r="F411" s="24"/>
      <c r="G411" s="24"/>
      <c r="H411" s="24"/>
      <c r="I411" s="24"/>
      <c r="J411" s="24"/>
    </row>
    <row r="412" spans="2:10">
      <c r="B412" s="43"/>
      <c r="C412" s="26"/>
      <c r="D412" s="432"/>
      <c r="E412" s="24"/>
      <c r="F412" s="24"/>
      <c r="G412" s="24"/>
      <c r="H412" s="24"/>
      <c r="I412" s="24"/>
      <c r="J412" s="24"/>
    </row>
    <row r="413" spans="2:10">
      <c r="B413" s="43"/>
      <c r="C413" s="26"/>
      <c r="D413" s="432"/>
      <c r="E413" s="24"/>
      <c r="F413" s="24"/>
      <c r="G413" s="24"/>
      <c r="H413" s="24"/>
      <c r="I413" s="24"/>
      <c r="J413" s="24"/>
    </row>
    <row r="414" spans="2:10">
      <c r="B414" s="43"/>
      <c r="C414" s="26"/>
      <c r="D414" s="432"/>
      <c r="E414" s="24"/>
      <c r="F414" s="24"/>
      <c r="G414" s="24"/>
      <c r="H414" s="24"/>
      <c r="I414" s="24"/>
      <c r="J414" s="24"/>
    </row>
    <row r="415" spans="2:10">
      <c r="B415" s="43"/>
      <c r="C415" s="26"/>
      <c r="D415" s="432"/>
      <c r="E415" s="24"/>
      <c r="F415" s="24"/>
      <c r="G415" s="24"/>
      <c r="H415" s="24"/>
      <c r="I415" s="24"/>
      <c r="J415" s="24"/>
    </row>
    <row r="416" spans="2:10">
      <c r="B416" s="43"/>
      <c r="C416" s="26"/>
      <c r="D416" s="432"/>
      <c r="E416" s="24"/>
      <c r="F416" s="24"/>
      <c r="G416" s="24"/>
      <c r="H416" s="24"/>
      <c r="I416" s="24"/>
      <c r="J416" s="24"/>
    </row>
    <row r="417" spans="2:10">
      <c r="B417" s="43"/>
      <c r="C417" s="26"/>
      <c r="D417" s="432"/>
      <c r="E417" s="24"/>
      <c r="F417" s="24"/>
      <c r="G417" s="24"/>
      <c r="H417" s="24"/>
      <c r="I417" s="24"/>
      <c r="J417" s="24"/>
    </row>
    <row r="418" spans="2:10">
      <c r="B418" s="43"/>
      <c r="C418" s="26"/>
      <c r="D418" s="432"/>
      <c r="E418" s="24"/>
      <c r="F418" s="24"/>
      <c r="G418" s="24"/>
      <c r="H418" s="24"/>
      <c r="I418" s="24"/>
      <c r="J418" s="24"/>
    </row>
    <row r="419" spans="2:10">
      <c r="B419" s="43"/>
      <c r="C419" s="26"/>
      <c r="D419" s="432"/>
      <c r="E419" s="24"/>
      <c r="F419" s="24"/>
      <c r="G419" s="24"/>
      <c r="H419" s="24"/>
      <c r="I419" s="24"/>
      <c r="J419" s="24"/>
    </row>
    <row r="420" spans="2:10">
      <c r="B420" s="43"/>
      <c r="C420" s="26"/>
      <c r="D420" s="432"/>
      <c r="E420" s="24"/>
      <c r="F420" s="24"/>
      <c r="G420" s="24"/>
      <c r="H420" s="24"/>
      <c r="I420" s="24"/>
      <c r="J420" s="24"/>
    </row>
    <row r="421" spans="2:10">
      <c r="B421" s="43"/>
      <c r="C421" s="26"/>
      <c r="D421" s="432"/>
      <c r="E421" s="24"/>
      <c r="F421" s="24"/>
      <c r="G421" s="24"/>
      <c r="H421" s="24"/>
      <c r="I421" s="24"/>
      <c r="J421" s="24"/>
    </row>
    <row r="422" spans="2:10">
      <c r="B422" s="43"/>
      <c r="C422" s="26"/>
      <c r="D422" s="432"/>
      <c r="E422" s="24"/>
      <c r="F422" s="24"/>
      <c r="G422" s="24"/>
      <c r="H422" s="24"/>
      <c r="I422" s="24"/>
      <c r="J422" s="24"/>
    </row>
    <row r="423" spans="2:10">
      <c r="B423" s="43"/>
      <c r="C423" s="26"/>
      <c r="D423" s="432"/>
      <c r="E423" s="24"/>
      <c r="F423" s="24"/>
      <c r="G423" s="24"/>
      <c r="H423" s="24"/>
      <c r="I423" s="24"/>
      <c r="J423" s="24"/>
    </row>
    <row r="424" spans="2:10">
      <c r="B424" s="43"/>
      <c r="C424" s="26"/>
      <c r="D424" s="432"/>
      <c r="E424" s="24"/>
      <c r="F424" s="24"/>
      <c r="G424" s="24"/>
      <c r="H424" s="24"/>
      <c r="I424" s="24"/>
      <c r="J424" s="24"/>
    </row>
    <row r="425" spans="2:10">
      <c r="B425" s="43"/>
      <c r="C425" s="26"/>
      <c r="D425" s="432"/>
      <c r="E425" s="24"/>
      <c r="F425" s="24"/>
      <c r="G425" s="24"/>
      <c r="H425" s="24"/>
      <c r="I425" s="24"/>
      <c r="J425" s="24"/>
    </row>
    <row r="426" spans="2:10">
      <c r="B426" s="43"/>
      <c r="C426" s="26"/>
      <c r="D426" s="432"/>
      <c r="E426" s="24"/>
      <c r="F426" s="24"/>
      <c r="G426" s="24"/>
      <c r="H426" s="24"/>
      <c r="I426" s="24"/>
      <c r="J426" s="24"/>
    </row>
    <row r="427" spans="2:10">
      <c r="B427" s="43"/>
      <c r="C427" s="26"/>
      <c r="D427" s="432"/>
      <c r="E427" s="24"/>
      <c r="F427" s="24"/>
      <c r="G427" s="24"/>
      <c r="H427" s="24"/>
      <c r="I427" s="24"/>
      <c r="J427" s="24"/>
    </row>
    <row r="428" spans="2:10">
      <c r="B428" s="43"/>
      <c r="C428" s="26"/>
      <c r="D428" s="432"/>
      <c r="E428" s="24"/>
      <c r="F428" s="24"/>
      <c r="G428" s="24"/>
      <c r="H428" s="24"/>
      <c r="I428" s="24"/>
      <c r="J428" s="24"/>
    </row>
    <row r="429" spans="2:10">
      <c r="B429" s="43"/>
      <c r="C429" s="26"/>
      <c r="D429" s="432"/>
      <c r="E429" s="24"/>
      <c r="F429" s="24"/>
      <c r="G429" s="24"/>
      <c r="H429" s="24"/>
      <c r="I429" s="24"/>
      <c r="J429" s="24"/>
    </row>
    <row r="430" spans="2:10">
      <c r="B430" s="43"/>
      <c r="C430" s="26"/>
      <c r="D430" s="432"/>
      <c r="E430" s="24"/>
      <c r="F430" s="24"/>
      <c r="G430" s="24"/>
      <c r="H430" s="24"/>
      <c r="I430" s="24"/>
      <c r="J430" s="24"/>
    </row>
    <row r="431" spans="2:10">
      <c r="B431" s="43"/>
      <c r="C431" s="26"/>
      <c r="D431" s="432"/>
      <c r="E431" s="24"/>
      <c r="F431" s="24"/>
      <c r="G431" s="24"/>
      <c r="H431" s="24"/>
      <c r="I431" s="24"/>
      <c r="J431" s="24"/>
    </row>
    <row r="432" spans="2:10">
      <c r="B432" s="43"/>
      <c r="C432" s="26"/>
      <c r="D432" s="432"/>
      <c r="E432" s="24"/>
      <c r="F432" s="24"/>
      <c r="G432" s="24"/>
      <c r="H432" s="24"/>
      <c r="I432" s="24"/>
      <c r="J432" s="24"/>
    </row>
    <row r="433" spans="2:10">
      <c r="B433" s="43"/>
      <c r="C433" s="26"/>
      <c r="D433" s="432"/>
      <c r="E433" s="24"/>
      <c r="F433" s="24"/>
      <c r="G433" s="24"/>
      <c r="H433" s="24"/>
      <c r="I433" s="24"/>
      <c r="J433" s="24"/>
    </row>
    <row r="434" spans="2:10">
      <c r="B434" s="43"/>
      <c r="C434" s="26"/>
      <c r="D434" s="432"/>
      <c r="E434" s="24"/>
      <c r="F434" s="24"/>
      <c r="G434" s="24"/>
      <c r="H434" s="24"/>
      <c r="I434" s="24"/>
      <c r="J434" s="24"/>
    </row>
    <row r="435" spans="2:10">
      <c r="B435" s="43"/>
      <c r="C435" s="26"/>
      <c r="D435" s="432"/>
      <c r="E435" s="24"/>
      <c r="F435" s="24"/>
      <c r="G435" s="24"/>
      <c r="H435" s="24"/>
      <c r="I435" s="24"/>
      <c r="J435" s="24"/>
    </row>
    <row r="436" spans="2:10">
      <c r="B436" s="43"/>
      <c r="C436" s="26"/>
      <c r="D436" s="432"/>
      <c r="E436" s="24"/>
      <c r="F436" s="24"/>
      <c r="G436" s="24"/>
      <c r="H436" s="24"/>
      <c r="I436" s="24"/>
      <c r="J436" s="24"/>
    </row>
    <row r="437" spans="2:10">
      <c r="B437" s="43"/>
      <c r="C437" s="26"/>
      <c r="D437" s="432"/>
      <c r="E437" s="24"/>
      <c r="F437" s="24"/>
      <c r="G437" s="24"/>
      <c r="H437" s="24"/>
      <c r="I437" s="24"/>
      <c r="J437" s="24"/>
    </row>
    <row r="438" spans="2:10">
      <c r="B438" s="43"/>
      <c r="C438" s="26"/>
      <c r="D438" s="432"/>
      <c r="E438" s="24"/>
      <c r="F438" s="24"/>
      <c r="G438" s="24"/>
      <c r="H438" s="24"/>
      <c r="I438" s="24"/>
      <c r="J438" s="24"/>
    </row>
    <row r="439" spans="2:10">
      <c r="B439" s="43"/>
      <c r="C439" s="26"/>
      <c r="D439" s="432"/>
      <c r="E439" s="24"/>
      <c r="F439" s="24"/>
      <c r="G439" s="24"/>
      <c r="H439" s="24"/>
      <c r="I439" s="24"/>
      <c r="J439" s="24"/>
    </row>
    <row r="440" spans="2:10">
      <c r="B440" s="43"/>
      <c r="C440" s="26"/>
      <c r="D440" s="432"/>
      <c r="E440" s="24"/>
      <c r="F440" s="24"/>
      <c r="G440" s="24"/>
      <c r="H440" s="24"/>
      <c r="I440" s="24"/>
      <c r="J440" s="24"/>
    </row>
    <row r="441" spans="2:10">
      <c r="B441" s="43"/>
      <c r="C441" s="26"/>
      <c r="D441" s="432"/>
      <c r="E441" s="24"/>
      <c r="F441" s="24"/>
      <c r="G441" s="24"/>
      <c r="H441" s="24"/>
      <c r="I441" s="24"/>
      <c r="J441" s="24"/>
    </row>
    <row r="442" spans="2:10">
      <c r="B442" s="43"/>
      <c r="C442" s="26"/>
      <c r="D442" s="432"/>
      <c r="E442" s="24"/>
      <c r="F442" s="24"/>
      <c r="G442" s="24"/>
      <c r="H442" s="24"/>
      <c r="I442" s="24"/>
      <c r="J442" s="24"/>
    </row>
    <row r="443" spans="2:10">
      <c r="B443" s="43"/>
      <c r="C443" s="26"/>
      <c r="D443" s="432"/>
      <c r="E443" s="24"/>
      <c r="F443" s="24"/>
      <c r="G443" s="24"/>
      <c r="H443" s="24"/>
      <c r="I443" s="24"/>
      <c r="J443" s="24"/>
    </row>
    <row r="444" spans="2:10">
      <c r="B444" s="43"/>
      <c r="C444" s="26"/>
      <c r="D444" s="432"/>
      <c r="E444" s="24"/>
      <c r="F444" s="24"/>
      <c r="G444" s="24"/>
      <c r="H444" s="24"/>
      <c r="I444" s="24"/>
      <c r="J444" s="24"/>
    </row>
    <row r="445" spans="2:10">
      <c r="B445" s="43"/>
      <c r="C445" s="26"/>
      <c r="D445" s="432"/>
      <c r="E445" s="24"/>
      <c r="F445" s="24"/>
      <c r="G445" s="24"/>
      <c r="H445" s="24"/>
      <c r="I445" s="24"/>
      <c r="J445" s="24"/>
    </row>
    <row r="446" spans="2:10">
      <c r="B446" s="43"/>
      <c r="C446" s="26"/>
      <c r="D446" s="432"/>
      <c r="E446" s="24"/>
      <c r="F446" s="24"/>
      <c r="G446" s="24"/>
      <c r="H446" s="24"/>
      <c r="I446" s="24"/>
      <c r="J446" s="24"/>
    </row>
    <row r="447" spans="2:10">
      <c r="B447" s="43"/>
      <c r="C447" s="26"/>
      <c r="D447" s="432"/>
      <c r="E447" s="24"/>
      <c r="F447" s="24"/>
      <c r="G447" s="24"/>
      <c r="H447" s="24"/>
      <c r="I447" s="24"/>
      <c r="J447" s="24"/>
    </row>
    <row r="448" spans="2:10">
      <c r="B448" s="43"/>
      <c r="C448" s="26"/>
      <c r="D448" s="432"/>
      <c r="E448" s="24"/>
      <c r="F448" s="24"/>
      <c r="G448" s="24"/>
      <c r="H448" s="24"/>
      <c r="I448" s="24"/>
      <c r="J448" s="24"/>
    </row>
    <row r="449" spans="2:10">
      <c r="B449" s="43"/>
      <c r="C449" s="26"/>
      <c r="D449" s="432"/>
      <c r="E449" s="24"/>
      <c r="F449" s="24"/>
      <c r="G449" s="24"/>
      <c r="H449" s="24"/>
      <c r="I449" s="24"/>
      <c r="J449" s="24"/>
    </row>
    <row r="450" spans="2:10">
      <c r="B450" s="43"/>
      <c r="C450" s="26"/>
      <c r="D450" s="432"/>
      <c r="E450" s="24"/>
      <c r="F450" s="24"/>
      <c r="G450" s="24"/>
      <c r="H450" s="24"/>
      <c r="I450" s="24"/>
      <c r="J450" s="24"/>
    </row>
    <row r="451" spans="2:10">
      <c r="B451" s="43"/>
      <c r="C451" s="26"/>
      <c r="D451" s="432"/>
      <c r="E451" s="24"/>
      <c r="F451" s="24"/>
      <c r="G451" s="24"/>
      <c r="H451" s="24"/>
      <c r="I451" s="24"/>
      <c r="J451" s="24"/>
    </row>
    <row r="452" spans="2:10">
      <c r="B452" s="43"/>
      <c r="C452" s="26"/>
      <c r="D452" s="432"/>
      <c r="E452" s="24"/>
      <c r="F452" s="24"/>
      <c r="G452" s="24"/>
      <c r="H452" s="24"/>
      <c r="I452" s="24"/>
      <c r="J452" s="24"/>
    </row>
    <row r="453" spans="2:10">
      <c r="B453" s="43"/>
      <c r="C453" s="26"/>
      <c r="D453" s="432"/>
      <c r="E453" s="24"/>
      <c r="F453" s="24"/>
      <c r="G453" s="24"/>
      <c r="H453" s="24"/>
      <c r="I453" s="24"/>
      <c r="J453" s="24"/>
    </row>
    <row r="454" spans="2:10">
      <c r="B454" s="43"/>
      <c r="C454" s="26"/>
      <c r="D454" s="432"/>
      <c r="E454" s="24"/>
      <c r="F454" s="24"/>
      <c r="G454" s="24"/>
      <c r="H454" s="24"/>
      <c r="I454" s="24"/>
      <c r="J454" s="24"/>
    </row>
    <row r="455" spans="2:10">
      <c r="B455" s="43"/>
      <c r="C455" s="26"/>
      <c r="D455" s="432"/>
      <c r="E455" s="24"/>
      <c r="F455" s="24"/>
      <c r="G455" s="24"/>
      <c r="H455" s="24"/>
      <c r="I455" s="24"/>
      <c r="J455" s="24"/>
    </row>
    <row r="456" spans="2:10">
      <c r="B456" s="43"/>
      <c r="C456" s="26"/>
      <c r="D456" s="432"/>
      <c r="E456" s="24"/>
      <c r="F456" s="24"/>
      <c r="G456" s="24"/>
      <c r="H456" s="24"/>
      <c r="I456" s="24"/>
      <c r="J456" s="24"/>
    </row>
    <row r="457" spans="2:10">
      <c r="B457" s="43"/>
      <c r="C457" s="26"/>
      <c r="D457" s="432"/>
      <c r="E457" s="24"/>
      <c r="F457" s="24"/>
      <c r="G457" s="24"/>
      <c r="H457" s="24"/>
      <c r="I457" s="24"/>
      <c r="J457" s="24"/>
    </row>
    <row r="458" spans="2:10">
      <c r="B458" s="43"/>
      <c r="C458" s="26"/>
      <c r="D458" s="432"/>
      <c r="E458" s="24"/>
      <c r="F458" s="24"/>
      <c r="G458" s="24"/>
      <c r="H458" s="24"/>
      <c r="I458" s="24"/>
      <c r="J458" s="24"/>
    </row>
    <row r="459" spans="2:10">
      <c r="B459" s="43"/>
      <c r="C459" s="26"/>
      <c r="D459" s="432"/>
      <c r="E459" s="24"/>
      <c r="F459" s="24"/>
      <c r="G459" s="24"/>
      <c r="H459" s="24"/>
      <c r="I459" s="24"/>
      <c r="J459" s="24"/>
    </row>
    <row r="460" spans="2:10">
      <c r="B460" s="43"/>
      <c r="C460" s="26"/>
      <c r="D460" s="432"/>
      <c r="E460" s="24"/>
      <c r="F460" s="24"/>
      <c r="G460" s="24"/>
      <c r="H460" s="24"/>
      <c r="I460" s="24"/>
      <c r="J460" s="24"/>
    </row>
    <row r="461" spans="2:10">
      <c r="B461" s="43"/>
      <c r="C461" s="26"/>
      <c r="D461" s="432"/>
      <c r="E461" s="24"/>
      <c r="F461" s="24"/>
      <c r="G461" s="24"/>
      <c r="H461" s="24"/>
      <c r="I461" s="24"/>
      <c r="J461" s="24"/>
    </row>
    <row r="462" spans="2:10">
      <c r="B462" s="43"/>
      <c r="C462" s="26"/>
      <c r="D462" s="432"/>
      <c r="E462" s="24"/>
      <c r="F462" s="24"/>
      <c r="G462" s="24"/>
      <c r="H462" s="24"/>
      <c r="I462" s="24"/>
      <c r="J462" s="24"/>
    </row>
    <row r="463" spans="2:10">
      <c r="B463" s="43"/>
      <c r="C463" s="26"/>
      <c r="D463" s="432"/>
      <c r="E463" s="24"/>
      <c r="F463" s="24"/>
      <c r="G463" s="24"/>
      <c r="H463" s="24"/>
      <c r="I463" s="24"/>
      <c r="J463" s="24"/>
    </row>
    <row r="464" spans="2:10">
      <c r="B464" s="43"/>
      <c r="C464" s="26"/>
      <c r="D464" s="432"/>
      <c r="E464" s="24"/>
      <c r="F464" s="24"/>
      <c r="G464" s="24"/>
      <c r="H464" s="24"/>
      <c r="I464" s="24"/>
      <c r="J464" s="24"/>
    </row>
    <row r="465" spans="2:10">
      <c r="B465" s="43"/>
      <c r="C465" s="26"/>
      <c r="D465" s="432"/>
      <c r="E465" s="24"/>
      <c r="F465" s="24"/>
      <c r="G465" s="24"/>
      <c r="H465" s="24"/>
      <c r="I465" s="24"/>
      <c r="J465" s="24"/>
    </row>
    <row r="466" spans="2:10">
      <c r="B466" s="43"/>
      <c r="C466" s="26"/>
      <c r="D466" s="432"/>
      <c r="E466" s="24"/>
      <c r="F466" s="24"/>
      <c r="G466" s="24"/>
      <c r="H466" s="24"/>
      <c r="I466" s="24"/>
      <c r="J466" s="24"/>
    </row>
    <row r="467" spans="2:10">
      <c r="B467" s="43"/>
      <c r="C467" s="26"/>
      <c r="D467" s="432"/>
      <c r="E467" s="24"/>
      <c r="F467" s="24"/>
      <c r="G467" s="24"/>
      <c r="H467" s="24"/>
      <c r="I467" s="24"/>
      <c r="J467" s="24"/>
    </row>
    <row r="468" spans="2:10">
      <c r="B468" s="43"/>
      <c r="C468" s="26"/>
      <c r="D468" s="432"/>
      <c r="E468" s="24"/>
      <c r="F468" s="24"/>
      <c r="G468" s="24"/>
      <c r="H468" s="24"/>
      <c r="I468" s="24"/>
      <c r="J468" s="24"/>
    </row>
    <row r="469" spans="2:10">
      <c r="B469" s="43"/>
      <c r="C469" s="26"/>
      <c r="D469" s="432"/>
      <c r="E469" s="24"/>
      <c r="F469" s="24"/>
      <c r="G469" s="24"/>
      <c r="H469" s="24"/>
      <c r="I469" s="24"/>
      <c r="J469" s="24"/>
    </row>
    <row r="470" spans="2:10">
      <c r="B470" s="43"/>
      <c r="C470" s="26"/>
      <c r="D470" s="432"/>
      <c r="E470" s="24"/>
      <c r="F470" s="24"/>
      <c r="G470" s="24"/>
      <c r="H470" s="24"/>
      <c r="I470" s="24"/>
      <c r="J470" s="24"/>
    </row>
    <row r="471" spans="2:10">
      <c r="B471" s="43"/>
      <c r="C471" s="26"/>
      <c r="D471" s="432"/>
      <c r="E471" s="24"/>
      <c r="F471" s="24"/>
      <c r="G471" s="24"/>
      <c r="H471" s="24"/>
      <c r="I471" s="24"/>
      <c r="J471" s="24"/>
    </row>
    <row r="472" spans="2:10">
      <c r="B472" s="43"/>
      <c r="C472" s="26"/>
      <c r="D472" s="432"/>
      <c r="E472" s="24"/>
      <c r="F472" s="24"/>
      <c r="G472" s="24"/>
      <c r="H472" s="24"/>
      <c r="I472" s="24"/>
      <c r="J472" s="24"/>
    </row>
    <row r="473" spans="2:10">
      <c r="B473" s="43"/>
      <c r="C473" s="26"/>
      <c r="D473" s="432"/>
      <c r="E473" s="24"/>
      <c r="F473" s="24"/>
      <c r="G473" s="24"/>
      <c r="H473" s="24"/>
      <c r="I473" s="24"/>
      <c r="J473" s="24"/>
    </row>
    <row r="474" spans="2:10">
      <c r="B474" s="43"/>
      <c r="C474" s="26"/>
      <c r="D474" s="432"/>
      <c r="E474" s="24"/>
      <c r="F474" s="24"/>
      <c r="G474" s="24"/>
      <c r="H474" s="24"/>
      <c r="I474" s="24"/>
      <c r="J474" s="24"/>
    </row>
    <row r="475" spans="2:10">
      <c r="B475" s="43"/>
      <c r="C475" s="26"/>
      <c r="D475" s="432"/>
      <c r="E475" s="24"/>
      <c r="F475" s="24"/>
      <c r="G475" s="24"/>
      <c r="H475" s="24"/>
      <c r="I475" s="24"/>
      <c r="J475" s="24"/>
    </row>
    <row r="476" spans="2:10">
      <c r="B476" s="43"/>
      <c r="C476" s="26"/>
      <c r="D476" s="432"/>
      <c r="E476" s="24"/>
      <c r="F476" s="24"/>
      <c r="G476" s="24"/>
      <c r="H476" s="24"/>
      <c r="I476" s="24"/>
      <c r="J476" s="24"/>
    </row>
    <row r="477" spans="2:10">
      <c r="B477" s="43"/>
      <c r="C477" s="26"/>
      <c r="D477" s="432"/>
      <c r="E477" s="24"/>
      <c r="F477" s="24"/>
      <c r="G477" s="24"/>
      <c r="H477" s="24"/>
      <c r="I477" s="24"/>
      <c r="J477" s="24"/>
    </row>
    <row r="478" spans="2:10">
      <c r="B478" s="43"/>
      <c r="C478" s="26"/>
      <c r="D478" s="432"/>
      <c r="E478" s="24"/>
      <c r="F478" s="24"/>
      <c r="G478" s="24"/>
      <c r="H478" s="24"/>
      <c r="I478" s="24"/>
      <c r="J478" s="24"/>
    </row>
    <row r="479" spans="2:10">
      <c r="B479" s="43"/>
      <c r="C479" s="26"/>
      <c r="D479" s="432"/>
      <c r="E479" s="24"/>
      <c r="F479" s="24"/>
      <c r="G479" s="24"/>
      <c r="H479" s="24"/>
      <c r="I479" s="24"/>
      <c r="J479" s="24"/>
    </row>
    <row r="480" spans="2:10">
      <c r="B480" s="43"/>
      <c r="C480" s="26"/>
      <c r="D480" s="432"/>
      <c r="E480" s="24"/>
      <c r="F480" s="24"/>
      <c r="G480" s="24"/>
      <c r="H480" s="24"/>
      <c r="I480" s="24"/>
      <c r="J480" s="24"/>
    </row>
    <row r="481" spans="2:10">
      <c r="B481" s="43"/>
      <c r="C481" s="26"/>
      <c r="D481" s="432"/>
      <c r="E481" s="24"/>
      <c r="F481" s="24"/>
      <c r="G481" s="24"/>
      <c r="H481" s="24"/>
      <c r="I481" s="24"/>
      <c r="J481" s="24"/>
    </row>
    <row r="482" spans="2:10">
      <c r="B482" s="43"/>
      <c r="C482" s="26"/>
      <c r="D482" s="432"/>
      <c r="E482" s="24"/>
      <c r="F482" s="24"/>
      <c r="G482" s="24"/>
      <c r="H482" s="24"/>
      <c r="I482" s="24"/>
      <c r="J482" s="24"/>
    </row>
    <row r="483" spans="2:10">
      <c r="B483" s="43"/>
      <c r="C483" s="26"/>
      <c r="D483" s="432"/>
      <c r="E483" s="24"/>
      <c r="F483" s="24"/>
      <c r="G483" s="24"/>
      <c r="H483" s="24"/>
      <c r="I483" s="24"/>
      <c r="J483" s="24"/>
    </row>
    <row r="484" spans="2:10">
      <c r="B484" s="43"/>
      <c r="C484" s="26"/>
      <c r="D484" s="432"/>
      <c r="E484" s="24"/>
      <c r="F484" s="24"/>
      <c r="G484" s="24"/>
      <c r="H484" s="24"/>
      <c r="I484" s="24"/>
      <c r="J484" s="24"/>
    </row>
    <row r="485" spans="2:10">
      <c r="B485" s="43"/>
      <c r="C485" s="26"/>
      <c r="D485" s="432"/>
      <c r="E485" s="24"/>
      <c r="F485" s="24"/>
      <c r="G485" s="24"/>
      <c r="H485" s="24"/>
      <c r="I485" s="24"/>
      <c r="J485" s="24"/>
    </row>
    <row r="486" spans="2:10">
      <c r="B486" s="43"/>
      <c r="C486" s="26"/>
      <c r="D486" s="432"/>
      <c r="E486" s="24"/>
      <c r="F486" s="24"/>
      <c r="G486" s="24"/>
      <c r="H486" s="24"/>
      <c r="I486" s="24"/>
      <c r="J486" s="24"/>
    </row>
    <row r="487" spans="2:10">
      <c r="B487" s="43"/>
      <c r="C487" s="26"/>
      <c r="D487" s="432"/>
      <c r="E487" s="24"/>
      <c r="F487" s="24"/>
      <c r="G487" s="24"/>
      <c r="H487" s="24"/>
      <c r="I487" s="24"/>
      <c r="J487" s="24"/>
    </row>
    <row r="488" spans="2:10">
      <c r="B488" s="43"/>
      <c r="C488" s="26"/>
      <c r="D488" s="432"/>
      <c r="E488" s="24"/>
      <c r="F488" s="24"/>
      <c r="G488" s="24"/>
      <c r="H488" s="24"/>
      <c r="I488" s="24"/>
      <c r="J488" s="24"/>
    </row>
    <row r="489" spans="2:10">
      <c r="B489" s="43"/>
      <c r="C489" s="26"/>
      <c r="D489" s="432"/>
      <c r="E489" s="24"/>
      <c r="F489" s="24"/>
      <c r="G489" s="24"/>
      <c r="H489" s="24"/>
      <c r="I489" s="24"/>
      <c r="J489" s="24"/>
    </row>
    <row r="490" spans="2:10">
      <c r="B490" s="43"/>
      <c r="C490" s="26"/>
      <c r="D490" s="432"/>
      <c r="E490" s="24"/>
      <c r="F490" s="24"/>
      <c r="G490" s="24"/>
      <c r="H490" s="24"/>
      <c r="I490" s="24"/>
      <c r="J490" s="24"/>
    </row>
    <row r="491" spans="2:10">
      <c r="B491" s="43"/>
      <c r="C491" s="26"/>
      <c r="D491" s="432"/>
      <c r="E491" s="24"/>
      <c r="F491" s="24"/>
      <c r="G491" s="24"/>
      <c r="H491" s="24"/>
      <c r="I491" s="24"/>
      <c r="J491" s="24"/>
    </row>
    <row r="492" spans="2:10">
      <c r="B492" s="43"/>
      <c r="C492" s="26"/>
      <c r="D492" s="432"/>
      <c r="E492" s="24"/>
      <c r="F492" s="24"/>
      <c r="G492" s="24"/>
      <c r="H492" s="24"/>
      <c r="I492" s="24"/>
      <c r="J492" s="24"/>
    </row>
    <row r="493" spans="2:10">
      <c r="B493" s="43"/>
      <c r="C493" s="26"/>
      <c r="D493" s="432"/>
      <c r="E493" s="24"/>
      <c r="F493" s="24"/>
      <c r="G493" s="24"/>
      <c r="H493" s="24"/>
      <c r="I493" s="24"/>
      <c r="J493" s="24"/>
    </row>
    <row r="494" spans="2:10">
      <c r="B494" s="43"/>
      <c r="C494" s="26"/>
      <c r="D494" s="432"/>
      <c r="E494" s="24"/>
      <c r="F494" s="24"/>
      <c r="G494" s="24"/>
      <c r="H494" s="24"/>
      <c r="I494" s="24"/>
      <c r="J494" s="24"/>
    </row>
    <row r="495" spans="2:10">
      <c r="B495" s="43"/>
      <c r="C495" s="26"/>
      <c r="D495" s="432"/>
      <c r="E495" s="24"/>
      <c r="F495" s="24"/>
      <c r="G495" s="24"/>
      <c r="H495" s="24"/>
      <c r="I495" s="24"/>
      <c r="J495" s="24"/>
    </row>
    <row r="496" spans="2:10">
      <c r="B496" s="43"/>
      <c r="C496" s="26"/>
      <c r="D496" s="432"/>
      <c r="E496" s="24"/>
      <c r="F496" s="24"/>
      <c r="G496" s="24"/>
      <c r="H496" s="24"/>
      <c r="I496" s="24"/>
      <c r="J496" s="24"/>
    </row>
    <row r="497" spans="2:10">
      <c r="B497" s="43"/>
      <c r="C497" s="26"/>
      <c r="D497" s="432"/>
      <c r="E497" s="24"/>
      <c r="F497" s="24"/>
      <c r="G497" s="24"/>
      <c r="H497" s="24"/>
      <c r="I497" s="24"/>
      <c r="J497" s="24"/>
    </row>
    <row r="498" spans="2:10">
      <c r="B498" s="43"/>
      <c r="C498" s="26"/>
      <c r="D498" s="432"/>
      <c r="E498" s="24"/>
      <c r="F498" s="24"/>
      <c r="G498" s="24"/>
      <c r="H498" s="24"/>
      <c r="I498" s="24"/>
      <c r="J498" s="24"/>
    </row>
    <row r="499" spans="2:10">
      <c r="B499" s="43"/>
      <c r="C499" s="26"/>
      <c r="D499" s="432"/>
      <c r="E499" s="24"/>
      <c r="F499" s="24"/>
      <c r="G499" s="24"/>
      <c r="H499" s="24"/>
      <c r="I499" s="24"/>
      <c r="J499" s="24"/>
    </row>
    <row r="500" spans="2:10">
      <c r="B500" s="43"/>
      <c r="C500" s="26"/>
      <c r="D500" s="432"/>
      <c r="E500" s="24"/>
      <c r="F500" s="24"/>
      <c r="G500" s="24"/>
      <c r="H500" s="24"/>
      <c r="I500" s="24"/>
      <c r="J500" s="24"/>
    </row>
    <row r="501" spans="2:10">
      <c r="B501" s="43"/>
      <c r="C501" s="26"/>
      <c r="D501" s="432"/>
      <c r="E501" s="24"/>
      <c r="F501" s="24"/>
      <c r="G501" s="24"/>
      <c r="H501" s="24"/>
      <c r="I501" s="24"/>
      <c r="J501" s="24"/>
    </row>
    <row r="502" spans="2:10">
      <c r="B502" s="43"/>
      <c r="C502" s="26"/>
      <c r="D502" s="432"/>
      <c r="E502" s="24"/>
      <c r="F502" s="24"/>
      <c r="G502" s="24"/>
      <c r="H502" s="24"/>
      <c r="I502" s="24"/>
      <c r="J502" s="24"/>
    </row>
    <row r="503" spans="2:10">
      <c r="B503" s="43"/>
      <c r="C503" s="26"/>
      <c r="D503" s="432"/>
      <c r="E503" s="24"/>
      <c r="F503" s="24"/>
      <c r="G503" s="24"/>
      <c r="H503" s="24"/>
      <c r="I503" s="24"/>
      <c r="J503" s="24"/>
    </row>
    <row r="504" spans="2:10">
      <c r="B504" s="43"/>
      <c r="C504" s="26"/>
      <c r="D504" s="432"/>
      <c r="E504" s="24"/>
      <c r="F504" s="24"/>
      <c r="G504" s="24"/>
      <c r="H504" s="24"/>
      <c r="I504" s="24"/>
      <c r="J504" s="24"/>
    </row>
    <row r="505" spans="2:10">
      <c r="B505" s="43"/>
      <c r="C505" s="26"/>
      <c r="D505" s="432"/>
      <c r="E505" s="24"/>
      <c r="F505" s="24"/>
      <c r="G505" s="24"/>
      <c r="H505" s="24"/>
      <c r="I505" s="24"/>
      <c r="J505" s="24"/>
    </row>
    <row r="506" spans="2:10">
      <c r="B506" s="43"/>
      <c r="C506" s="26"/>
      <c r="D506" s="432"/>
      <c r="E506" s="24"/>
      <c r="F506" s="24"/>
      <c r="G506" s="24"/>
      <c r="H506" s="24"/>
      <c r="I506" s="24"/>
      <c r="J506" s="24"/>
    </row>
    <row r="507" spans="2:10">
      <c r="B507" s="43"/>
      <c r="C507" s="26"/>
      <c r="D507" s="432"/>
      <c r="E507" s="24"/>
      <c r="F507" s="24"/>
      <c r="G507" s="24"/>
      <c r="H507" s="24"/>
      <c r="I507" s="24"/>
      <c r="J507" s="24"/>
    </row>
    <row r="508" spans="2:10">
      <c r="B508" s="43"/>
      <c r="C508" s="26"/>
      <c r="D508" s="432"/>
      <c r="E508" s="24"/>
      <c r="F508" s="24"/>
      <c r="G508" s="24"/>
      <c r="H508" s="24"/>
      <c r="I508" s="24"/>
      <c r="J508" s="24"/>
    </row>
    <row r="509" spans="2:10">
      <c r="B509" s="43"/>
      <c r="C509" s="26"/>
      <c r="D509" s="432"/>
      <c r="E509" s="24"/>
      <c r="F509" s="24"/>
      <c r="G509" s="24"/>
      <c r="H509" s="24"/>
      <c r="I509" s="24"/>
      <c r="J509" s="24"/>
    </row>
    <row r="510" spans="2:10">
      <c r="B510" s="43"/>
      <c r="C510" s="26"/>
      <c r="D510" s="432"/>
      <c r="E510" s="24"/>
      <c r="F510" s="24"/>
      <c r="G510" s="24"/>
      <c r="H510" s="24"/>
      <c r="I510" s="24"/>
      <c r="J510" s="24"/>
    </row>
    <row r="511" spans="2:10">
      <c r="B511" s="43"/>
      <c r="C511" s="26"/>
      <c r="D511" s="432"/>
      <c r="E511" s="24"/>
      <c r="F511" s="24"/>
      <c r="G511" s="24"/>
      <c r="H511" s="24"/>
      <c r="I511" s="24"/>
      <c r="J511" s="24"/>
    </row>
    <row r="512" spans="2:10">
      <c r="B512" s="43"/>
      <c r="C512" s="26"/>
      <c r="D512" s="432"/>
      <c r="E512" s="24"/>
      <c r="F512" s="24"/>
      <c r="G512" s="24"/>
      <c r="H512" s="24"/>
      <c r="I512" s="24"/>
      <c r="J512" s="24"/>
    </row>
    <row r="513" spans="2:10">
      <c r="B513" s="43"/>
      <c r="C513" s="26"/>
      <c r="D513" s="432"/>
      <c r="E513" s="24"/>
      <c r="F513" s="24"/>
      <c r="G513" s="24"/>
      <c r="H513" s="24"/>
      <c r="I513" s="24"/>
      <c r="J513" s="24"/>
    </row>
    <row r="514" spans="2:10">
      <c r="B514" s="43"/>
      <c r="C514" s="26"/>
      <c r="D514" s="432"/>
      <c r="E514" s="24"/>
      <c r="F514" s="24"/>
      <c r="G514" s="24"/>
      <c r="H514" s="24"/>
      <c r="I514" s="24"/>
      <c r="J514" s="24"/>
    </row>
    <row r="515" spans="2:10">
      <c r="B515" s="43"/>
      <c r="C515" s="26"/>
      <c r="D515" s="432"/>
      <c r="E515" s="24"/>
      <c r="F515" s="24"/>
      <c r="G515" s="24"/>
      <c r="H515" s="24"/>
      <c r="I515" s="24"/>
      <c r="J515" s="24"/>
    </row>
    <row r="516" spans="2:10">
      <c r="B516" s="43"/>
      <c r="C516" s="26"/>
      <c r="D516" s="432"/>
      <c r="E516" s="24"/>
      <c r="F516" s="24"/>
      <c r="G516" s="24"/>
      <c r="H516" s="24"/>
      <c r="I516" s="24"/>
      <c r="J516" s="24"/>
    </row>
    <row r="517" spans="2:10">
      <c r="B517" s="43"/>
      <c r="C517" s="26"/>
      <c r="D517" s="432"/>
      <c r="E517" s="24"/>
      <c r="F517" s="24"/>
      <c r="G517" s="24"/>
      <c r="H517" s="24"/>
      <c r="I517" s="24"/>
      <c r="J517" s="24"/>
    </row>
    <row r="518" spans="2:10">
      <c r="B518" s="43"/>
      <c r="C518" s="26"/>
      <c r="D518" s="432"/>
      <c r="E518" s="24"/>
      <c r="F518" s="24"/>
      <c r="G518" s="24"/>
      <c r="H518" s="24"/>
      <c r="I518" s="24"/>
      <c r="J518" s="24"/>
    </row>
    <row r="519" spans="2:10">
      <c r="B519" s="43"/>
      <c r="C519" s="26"/>
      <c r="D519" s="432"/>
      <c r="E519" s="24"/>
      <c r="F519" s="24"/>
      <c r="G519" s="24"/>
      <c r="H519" s="24"/>
      <c r="I519" s="24"/>
      <c r="J519" s="24"/>
    </row>
    <row r="520" spans="2:10">
      <c r="B520" s="43"/>
      <c r="C520" s="26"/>
      <c r="D520" s="432"/>
      <c r="E520" s="24"/>
      <c r="F520" s="24"/>
      <c r="G520" s="24"/>
      <c r="H520" s="24"/>
      <c r="I520" s="24"/>
      <c r="J520" s="24"/>
    </row>
    <row r="521" spans="2:10">
      <c r="B521" s="43"/>
      <c r="C521" s="26"/>
      <c r="D521" s="432"/>
      <c r="E521" s="24"/>
      <c r="F521" s="24"/>
      <c r="G521" s="24"/>
      <c r="H521" s="24"/>
      <c r="I521" s="24"/>
      <c r="J521" s="24"/>
    </row>
    <row r="522" spans="2:10">
      <c r="B522" s="43"/>
      <c r="C522" s="26"/>
      <c r="D522" s="432"/>
      <c r="E522" s="24"/>
      <c r="F522" s="24"/>
      <c r="G522" s="24"/>
      <c r="H522" s="24"/>
      <c r="I522" s="24"/>
      <c r="J522" s="24"/>
    </row>
    <row r="523" spans="2:10">
      <c r="B523" s="43"/>
      <c r="C523" s="26"/>
      <c r="D523" s="432"/>
      <c r="E523" s="24"/>
      <c r="F523" s="24"/>
      <c r="G523" s="24"/>
      <c r="H523" s="24"/>
      <c r="I523" s="24"/>
      <c r="J523" s="24"/>
    </row>
    <row r="524" spans="2:10">
      <c r="B524" s="43"/>
      <c r="C524" s="26"/>
      <c r="D524" s="432"/>
      <c r="E524" s="24"/>
      <c r="F524" s="24"/>
      <c r="G524" s="24"/>
      <c r="H524" s="24"/>
      <c r="I524" s="24"/>
      <c r="J524" s="24"/>
    </row>
    <row r="525" spans="2:10">
      <c r="B525" s="43"/>
      <c r="C525" s="26"/>
      <c r="D525" s="432"/>
      <c r="E525" s="24"/>
      <c r="F525" s="24"/>
      <c r="G525" s="24"/>
      <c r="H525" s="24"/>
      <c r="I525" s="24"/>
      <c r="J525" s="24"/>
    </row>
    <row r="526" spans="2:10">
      <c r="B526" s="43"/>
      <c r="C526" s="26"/>
      <c r="D526" s="432"/>
      <c r="E526" s="24"/>
      <c r="F526" s="24"/>
      <c r="G526" s="24"/>
      <c r="H526" s="24"/>
      <c r="I526" s="24"/>
      <c r="J526" s="24"/>
    </row>
    <row r="527" spans="2:10">
      <c r="B527" s="43"/>
      <c r="C527" s="26"/>
      <c r="D527" s="432"/>
      <c r="E527" s="24"/>
      <c r="F527" s="24"/>
      <c r="G527" s="24"/>
      <c r="H527" s="24"/>
      <c r="I527" s="24"/>
      <c r="J527" s="24"/>
    </row>
    <row r="528" spans="2:10">
      <c r="B528" s="43"/>
      <c r="C528" s="26"/>
      <c r="D528" s="432"/>
      <c r="E528" s="24"/>
      <c r="F528" s="24"/>
      <c r="G528" s="24"/>
      <c r="H528" s="24"/>
      <c r="I528" s="24"/>
      <c r="J528" s="24"/>
    </row>
    <row r="529" spans="2:10">
      <c r="B529" s="43"/>
      <c r="C529" s="26"/>
      <c r="D529" s="432"/>
      <c r="E529" s="24"/>
      <c r="F529" s="24"/>
      <c r="G529" s="24"/>
      <c r="H529" s="24"/>
      <c r="I529" s="24"/>
      <c r="J529" s="24"/>
    </row>
    <row r="530" spans="2:10">
      <c r="B530" s="43"/>
      <c r="C530" s="26"/>
      <c r="D530" s="432"/>
      <c r="E530" s="24"/>
      <c r="F530" s="24"/>
      <c r="G530" s="24"/>
      <c r="H530" s="24"/>
      <c r="I530" s="24"/>
      <c r="J530" s="24"/>
    </row>
    <row r="531" spans="2:10">
      <c r="B531" s="43"/>
      <c r="C531" s="26"/>
      <c r="D531" s="432"/>
      <c r="E531" s="24"/>
      <c r="F531" s="24"/>
      <c r="G531" s="24"/>
      <c r="H531" s="24"/>
      <c r="I531" s="24"/>
      <c r="J531" s="24"/>
    </row>
    <row r="532" spans="2:10">
      <c r="B532" s="43"/>
      <c r="C532" s="26"/>
      <c r="D532" s="432"/>
      <c r="E532" s="24"/>
      <c r="F532" s="24"/>
      <c r="G532" s="24"/>
      <c r="H532" s="24"/>
      <c r="I532" s="24"/>
      <c r="J532" s="24"/>
    </row>
    <row r="533" spans="2:10">
      <c r="B533" s="43"/>
      <c r="C533" s="26"/>
      <c r="D533" s="432"/>
      <c r="E533" s="24"/>
      <c r="F533" s="24"/>
      <c r="G533" s="24"/>
      <c r="H533" s="24"/>
      <c r="I533" s="24"/>
      <c r="J533" s="24"/>
    </row>
    <row r="534" spans="2:10">
      <c r="B534" s="43"/>
      <c r="C534" s="26"/>
      <c r="D534" s="432"/>
      <c r="E534" s="24"/>
      <c r="F534" s="24"/>
      <c r="G534" s="24"/>
      <c r="H534" s="24"/>
      <c r="I534" s="24"/>
      <c r="J534" s="24"/>
    </row>
    <row r="535" spans="2:10">
      <c r="B535" s="43"/>
      <c r="C535" s="26"/>
      <c r="D535" s="432"/>
      <c r="E535" s="24"/>
      <c r="F535" s="24"/>
      <c r="G535" s="24"/>
      <c r="H535" s="24"/>
      <c r="I535" s="24"/>
      <c r="J535" s="24"/>
    </row>
    <row r="536" spans="2:10">
      <c r="B536" s="43"/>
      <c r="C536" s="26"/>
      <c r="D536" s="432"/>
      <c r="E536" s="24"/>
      <c r="F536" s="24"/>
      <c r="G536" s="24"/>
      <c r="H536" s="24"/>
      <c r="I536" s="24"/>
      <c r="J536" s="24"/>
    </row>
    <row r="537" spans="2:10">
      <c r="B537" s="43"/>
      <c r="C537" s="26"/>
      <c r="D537" s="432"/>
      <c r="E537" s="24"/>
      <c r="F537" s="24"/>
      <c r="G537" s="24"/>
      <c r="H537" s="24"/>
      <c r="I537" s="24"/>
      <c r="J537" s="24"/>
    </row>
    <row r="538" spans="2:10">
      <c r="B538" s="43"/>
      <c r="C538" s="26"/>
      <c r="D538" s="432"/>
      <c r="E538" s="24"/>
      <c r="F538" s="24"/>
      <c r="G538" s="24"/>
      <c r="H538" s="24"/>
      <c r="I538" s="24"/>
      <c r="J538" s="24"/>
    </row>
    <row r="539" spans="2:10">
      <c r="B539" s="43"/>
      <c r="C539" s="26"/>
      <c r="D539" s="432"/>
      <c r="E539" s="24"/>
      <c r="F539" s="24"/>
      <c r="G539" s="24"/>
      <c r="H539" s="24"/>
      <c r="I539" s="24"/>
      <c r="J539" s="24"/>
    </row>
    <row r="540" spans="2:10">
      <c r="B540" s="43"/>
      <c r="C540" s="26"/>
      <c r="D540" s="432"/>
      <c r="E540" s="24"/>
      <c r="F540" s="24"/>
      <c r="G540" s="24"/>
      <c r="H540" s="24"/>
      <c r="I540" s="24"/>
      <c r="J540" s="24"/>
    </row>
    <row r="541" spans="2:10">
      <c r="B541" s="43"/>
      <c r="C541" s="26"/>
      <c r="D541" s="432"/>
      <c r="E541" s="24"/>
      <c r="F541" s="24"/>
      <c r="G541" s="24"/>
      <c r="H541" s="24"/>
      <c r="I541" s="24"/>
      <c r="J541" s="24"/>
    </row>
    <row r="542" spans="2:10">
      <c r="B542" s="43"/>
      <c r="C542" s="26"/>
      <c r="D542" s="432"/>
      <c r="E542" s="24"/>
      <c r="F542" s="24"/>
      <c r="G542" s="24"/>
      <c r="H542" s="24"/>
      <c r="I542" s="24"/>
      <c r="J542" s="24"/>
    </row>
    <row r="543" spans="2:10">
      <c r="B543" s="43"/>
      <c r="C543" s="26"/>
      <c r="D543" s="432"/>
      <c r="E543" s="24"/>
      <c r="F543" s="24"/>
      <c r="G543" s="24"/>
      <c r="H543" s="24"/>
      <c r="I543" s="24"/>
      <c r="J543" s="24"/>
    </row>
    <row r="544" spans="2:10">
      <c r="B544" s="43"/>
      <c r="C544" s="26"/>
      <c r="D544" s="432"/>
      <c r="E544" s="24"/>
      <c r="F544" s="24"/>
      <c r="G544" s="24"/>
      <c r="H544" s="24"/>
      <c r="I544" s="24"/>
      <c r="J544" s="24"/>
    </row>
    <row r="545" spans="2:10">
      <c r="B545" s="43"/>
      <c r="C545" s="26"/>
      <c r="D545" s="432"/>
      <c r="E545" s="24"/>
      <c r="F545" s="24"/>
      <c r="G545" s="24"/>
      <c r="H545" s="24"/>
      <c r="I545" s="24"/>
      <c r="J545" s="24"/>
    </row>
    <row r="546" spans="2:10">
      <c r="B546" s="43"/>
      <c r="C546" s="26"/>
      <c r="D546" s="432"/>
      <c r="E546" s="24"/>
      <c r="F546" s="24"/>
      <c r="G546" s="24"/>
      <c r="H546" s="24"/>
      <c r="I546" s="24"/>
      <c r="J546" s="24"/>
    </row>
    <row r="547" spans="2:10">
      <c r="B547" s="43"/>
      <c r="C547" s="26"/>
      <c r="D547" s="432"/>
      <c r="E547" s="24"/>
      <c r="F547" s="24"/>
      <c r="G547" s="24"/>
      <c r="H547" s="24"/>
      <c r="I547" s="24"/>
      <c r="J547" s="24"/>
    </row>
    <row r="548" spans="2:10">
      <c r="B548" s="43"/>
      <c r="C548" s="26"/>
      <c r="D548" s="432"/>
      <c r="E548" s="24"/>
      <c r="F548" s="24"/>
      <c r="G548" s="24"/>
      <c r="H548" s="24"/>
      <c r="I548" s="24"/>
      <c r="J548" s="24"/>
    </row>
    <row r="549" spans="2:10">
      <c r="B549" s="43"/>
      <c r="C549" s="26"/>
      <c r="D549" s="432"/>
      <c r="E549" s="24"/>
      <c r="F549" s="24"/>
      <c r="G549" s="24"/>
      <c r="H549" s="24"/>
      <c r="I549" s="24"/>
      <c r="J549" s="24"/>
    </row>
    <row r="550" spans="2:10">
      <c r="B550" s="43"/>
      <c r="C550" s="26"/>
      <c r="D550" s="432"/>
      <c r="E550" s="24"/>
      <c r="F550" s="24"/>
      <c r="G550" s="24"/>
      <c r="H550" s="24"/>
      <c r="I550" s="24"/>
      <c r="J550" s="24"/>
    </row>
    <row r="551" spans="2:10">
      <c r="B551" s="43"/>
      <c r="C551" s="26"/>
      <c r="D551" s="432"/>
      <c r="E551" s="24"/>
      <c r="F551" s="24"/>
      <c r="G551" s="24"/>
      <c r="H551" s="24"/>
      <c r="I551" s="24"/>
      <c r="J551" s="24"/>
    </row>
    <row r="552" spans="2:10">
      <c r="B552" s="43"/>
      <c r="C552" s="26"/>
      <c r="D552" s="432"/>
      <c r="E552" s="24"/>
      <c r="F552" s="24"/>
      <c r="G552" s="24"/>
      <c r="H552" s="24"/>
      <c r="I552" s="24"/>
      <c r="J552" s="24"/>
    </row>
    <row r="553" spans="2:10">
      <c r="B553" s="43"/>
      <c r="C553" s="26"/>
      <c r="D553" s="432"/>
      <c r="E553" s="24"/>
      <c r="F553" s="24"/>
      <c r="G553" s="24"/>
      <c r="H553" s="24"/>
      <c r="I553" s="24"/>
      <c r="J553" s="24"/>
    </row>
    <row r="554" spans="2:10">
      <c r="B554" s="43"/>
      <c r="C554" s="26"/>
      <c r="D554" s="432"/>
      <c r="E554" s="24"/>
      <c r="F554" s="24"/>
      <c r="G554" s="24"/>
      <c r="H554" s="24"/>
      <c r="I554" s="24"/>
      <c r="J554" s="24"/>
    </row>
    <row r="555" spans="2:10">
      <c r="B555" s="43"/>
      <c r="C555" s="26"/>
      <c r="D555" s="432"/>
      <c r="E555" s="24"/>
      <c r="F555" s="24"/>
      <c r="G555" s="24"/>
      <c r="H555" s="24"/>
      <c r="I555" s="24"/>
      <c r="J555" s="24"/>
    </row>
    <row r="556" spans="2:10">
      <c r="B556" s="43"/>
      <c r="C556" s="26"/>
      <c r="D556" s="432"/>
      <c r="E556" s="24"/>
      <c r="F556" s="24"/>
      <c r="G556" s="24"/>
      <c r="H556" s="24"/>
      <c r="I556" s="24"/>
      <c r="J556" s="24"/>
    </row>
    <row r="557" spans="2:10">
      <c r="B557" s="43"/>
      <c r="C557" s="26"/>
      <c r="D557" s="432"/>
      <c r="E557" s="24"/>
      <c r="F557" s="24"/>
      <c r="G557" s="24"/>
      <c r="H557" s="24"/>
      <c r="I557" s="24"/>
      <c r="J557" s="24"/>
    </row>
    <row r="558" spans="2:10">
      <c r="B558" s="43"/>
      <c r="C558" s="26"/>
      <c r="D558" s="432"/>
      <c r="E558" s="24"/>
      <c r="F558" s="24"/>
      <c r="G558" s="24"/>
      <c r="H558" s="24"/>
      <c r="I558" s="24"/>
      <c r="J558" s="24"/>
    </row>
    <row r="559" spans="2:10">
      <c r="B559" s="43"/>
      <c r="C559" s="26"/>
      <c r="D559" s="432"/>
      <c r="E559" s="24"/>
      <c r="F559" s="24"/>
      <c r="G559" s="24"/>
      <c r="H559" s="24"/>
      <c r="I559" s="24"/>
      <c r="J559" s="24"/>
    </row>
    <row r="560" spans="2:10">
      <c r="B560" s="43"/>
      <c r="C560" s="26"/>
      <c r="D560" s="432"/>
      <c r="E560" s="24"/>
      <c r="F560" s="24"/>
      <c r="G560" s="24"/>
      <c r="H560" s="24"/>
      <c r="I560" s="24"/>
      <c r="J560" s="24"/>
    </row>
    <row r="561" spans="2:10">
      <c r="B561" s="43"/>
      <c r="C561" s="26"/>
      <c r="D561" s="432"/>
      <c r="E561" s="24"/>
      <c r="F561" s="24"/>
      <c r="G561" s="24"/>
      <c r="H561" s="24"/>
      <c r="I561" s="24"/>
      <c r="J561" s="24"/>
    </row>
    <row r="562" spans="2:10">
      <c r="B562" s="43"/>
      <c r="C562" s="26"/>
      <c r="D562" s="432"/>
      <c r="E562" s="24"/>
      <c r="F562" s="24"/>
      <c r="G562" s="24"/>
      <c r="H562" s="24"/>
      <c r="I562" s="24"/>
      <c r="J562" s="24"/>
    </row>
    <row r="563" spans="2:10">
      <c r="B563" s="43"/>
      <c r="C563" s="26"/>
      <c r="D563" s="432"/>
      <c r="E563" s="24"/>
      <c r="F563" s="24"/>
      <c r="G563" s="24"/>
      <c r="H563" s="24"/>
      <c r="I563" s="24"/>
      <c r="J563" s="24"/>
    </row>
    <row r="564" spans="2:10">
      <c r="B564" s="43"/>
      <c r="C564" s="26"/>
      <c r="D564" s="432"/>
      <c r="E564" s="24"/>
      <c r="F564" s="24"/>
      <c r="G564" s="24"/>
      <c r="H564" s="24"/>
      <c r="I564" s="24"/>
      <c r="J564" s="24"/>
    </row>
    <row r="565" spans="2:10">
      <c r="B565" s="43"/>
      <c r="C565" s="26"/>
      <c r="D565" s="432"/>
      <c r="E565" s="24"/>
      <c r="F565" s="24"/>
      <c r="G565" s="24"/>
      <c r="H565" s="24"/>
      <c r="I565" s="24"/>
      <c r="J565" s="24"/>
    </row>
    <row r="566" spans="2:10">
      <c r="B566" s="43"/>
      <c r="C566" s="26"/>
      <c r="D566" s="432"/>
      <c r="E566" s="24"/>
      <c r="F566" s="24"/>
      <c r="G566" s="24"/>
      <c r="H566" s="24"/>
      <c r="I566" s="24"/>
      <c r="J566" s="24"/>
    </row>
    <row r="567" spans="2:10">
      <c r="B567" s="43"/>
      <c r="C567" s="26"/>
      <c r="D567" s="432"/>
      <c r="E567" s="24"/>
      <c r="F567" s="24"/>
      <c r="G567" s="24"/>
      <c r="H567" s="24"/>
      <c r="I567" s="24"/>
      <c r="J567" s="24"/>
    </row>
    <row r="568" spans="2:10">
      <c r="B568" s="43"/>
      <c r="C568" s="26"/>
      <c r="D568" s="432"/>
      <c r="E568" s="24"/>
      <c r="F568" s="24"/>
      <c r="G568" s="24"/>
      <c r="H568" s="24"/>
      <c r="I568" s="24"/>
      <c r="J568" s="24"/>
    </row>
    <row r="569" spans="2:10">
      <c r="B569" s="43"/>
      <c r="C569" s="26"/>
      <c r="D569" s="432"/>
      <c r="E569" s="24"/>
      <c r="F569" s="24"/>
      <c r="G569" s="24"/>
      <c r="H569" s="24"/>
      <c r="I569" s="24"/>
      <c r="J569" s="24"/>
    </row>
    <row r="570" spans="2:10">
      <c r="B570" s="43"/>
      <c r="C570" s="26"/>
      <c r="D570" s="432"/>
      <c r="E570" s="24"/>
      <c r="F570" s="24"/>
      <c r="G570" s="24"/>
      <c r="H570" s="24"/>
      <c r="I570" s="24"/>
      <c r="J570" s="24"/>
    </row>
    <row r="571" spans="2:10">
      <c r="B571" s="43"/>
      <c r="C571" s="26"/>
      <c r="D571" s="432"/>
      <c r="E571" s="24"/>
      <c r="F571" s="24"/>
      <c r="G571" s="24"/>
      <c r="H571" s="24"/>
      <c r="I571" s="24"/>
      <c r="J571" s="24"/>
    </row>
    <row r="572" spans="2:10">
      <c r="B572" s="43"/>
      <c r="C572" s="26"/>
      <c r="D572" s="432"/>
      <c r="E572" s="24"/>
      <c r="F572" s="24"/>
      <c r="G572" s="24"/>
      <c r="H572" s="24"/>
      <c r="I572" s="24"/>
      <c r="J572" s="24"/>
    </row>
    <row r="573" spans="2:10">
      <c r="B573" s="43"/>
      <c r="C573" s="26"/>
      <c r="D573" s="432"/>
      <c r="E573" s="24"/>
      <c r="F573" s="24"/>
      <c r="G573" s="24"/>
      <c r="H573" s="24"/>
      <c r="I573" s="24"/>
      <c r="J573" s="24"/>
    </row>
    <row r="574" spans="2:10">
      <c r="B574" s="43"/>
      <c r="C574" s="26"/>
      <c r="D574" s="432"/>
      <c r="E574" s="24"/>
      <c r="F574" s="24"/>
      <c r="G574" s="24"/>
      <c r="H574" s="24"/>
      <c r="I574" s="24"/>
      <c r="J574" s="24"/>
    </row>
    <row r="575" spans="2:10">
      <c r="B575" s="43"/>
      <c r="C575" s="26"/>
      <c r="D575" s="432"/>
      <c r="E575" s="24"/>
      <c r="F575" s="24"/>
      <c r="G575" s="24"/>
      <c r="H575" s="24"/>
      <c r="I575" s="24"/>
      <c r="J575" s="24"/>
    </row>
    <row r="576" spans="2:10">
      <c r="B576" s="43"/>
      <c r="C576" s="26"/>
      <c r="D576" s="432"/>
      <c r="E576" s="24"/>
      <c r="F576" s="24"/>
      <c r="G576" s="24"/>
      <c r="H576" s="24"/>
      <c r="I576" s="24"/>
      <c r="J576" s="24"/>
    </row>
    <row r="577" spans="2:10">
      <c r="B577" s="43"/>
      <c r="C577" s="26"/>
      <c r="D577" s="432"/>
      <c r="E577" s="24"/>
      <c r="F577" s="24"/>
      <c r="G577" s="24"/>
      <c r="H577" s="24"/>
      <c r="I577" s="24"/>
      <c r="J577" s="24"/>
    </row>
    <row r="578" spans="2:10">
      <c r="B578" s="43"/>
      <c r="C578" s="26"/>
      <c r="D578" s="432"/>
      <c r="E578" s="24"/>
      <c r="F578" s="24"/>
      <c r="G578" s="24"/>
      <c r="H578" s="24"/>
      <c r="I578" s="24"/>
      <c r="J578" s="24"/>
    </row>
    <row r="579" spans="2:10">
      <c r="B579" s="43"/>
      <c r="C579" s="26"/>
      <c r="D579" s="432"/>
      <c r="E579" s="24"/>
      <c r="F579" s="24"/>
      <c r="G579" s="24"/>
      <c r="H579" s="24"/>
      <c r="I579" s="24"/>
      <c r="J579" s="24"/>
    </row>
    <row r="580" spans="2:10">
      <c r="B580" s="43"/>
      <c r="C580" s="26"/>
      <c r="D580" s="432"/>
      <c r="E580" s="24"/>
      <c r="F580" s="24"/>
      <c r="G580" s="24"/>
      <c r="H580" s="24"/>
      <c r="I580" s="24"/>
      <c r="J580" s="24"/>
    </row>
    <row r="581" spans="2:10">
      <c r="B581" s="43"/>
      <c r="C581" s="26"/>
      <c r="D581" s="432"/>
      <c r="E581" s="24"/>
      <c r="F581" s="24"/>
      <c r="G581" s="24"/>
      <c r="H581" s="24"/>
      <c r="I581" s="24"/>
      <c r="J581" s="24"/>
    </row>
    <row r="582" spans="2:10">
      <c r="B582" s="43"/>
      <c r="C582" s="26"/>
      <c r="D582" s="432"/>
      <c r="E582" s="24"/>
      <c r="F582" s="24"/>
      <c r="G582" s="24"/>
      <c r="H582" s="24"/>
      <c r="I582" s="24"/>
      <c r="J582" s="24"/>
    </row>
    <row r="583" spans="2:10">
      <c r="B583" s="43"/>
      <c r="C583" s="26"/>
      <c r="D583" s="432"/>
      <c r="E583" s="24"/>
      <c r="F583" s="24"/>
      <c r="G583" s="24"/>
      <c r="H583" s="24"/>
      <c r="I583" s="24"/>
      <c r="J583" s="24"/>
    </row>
  </sheetData>
  <mergeCells count="87">
    <mergeCell ref="L126:L127"/>
    <mergeCell ref="L139:L140"/>
    <mergeCell ref="H7:H8"/>
    <mergeCell ref="G7:G8"/>
    <mergeCell ref="C6:I6"/>
    <mergeCell ref="B3:I5"/>
    <mergeCell ref="G9:I9"/>
    <mergeCell ref="C7:F8"/>
    <mergeCell ref="I7:I8"/>
    <mergeCell ref="C9:C10"/>
    <mergeCell ref="E9:E10"/>
    <mergeCell ref="F9:F10"/>
    <mergeCell ref="G114:G115"/>
    <mergeCell ref="C37:I37"/>
    <mergeCell ref="G40:I40"/>
    <mergeCell ref="C60:I60"/>
    <mergeCell ref="G61:I61"/>
    <mergeCell ref="G38:G39"/>
    <mergeCell ref="H38:H39"/>
    <mergeCell ref="I38:I39"/>
    <mergeCell ref="C61:C62"/>
    <mergeCell ref="E61:E62"/>
    <mergeCell ref="F61:F62"/>
    <mergeCell ref="C99:I99"/>
    <mergeCell ref="G100:I100"/>
    <mergeCell ref="C100:C101"/>
    <mergeCell ref="E100:E101"/>
    <mergeCell ref="F100:F101"/>
    <mergeCell ref="B61:B69"/>
    <mergeCell ref="C47:C48"/>
    <mergeCell ref="C38:F39"/>
    <mergeCell ref="C26:C27"/>
    <mergeCell ref="B9:B36"/>
    <mergeCell ref="C24:C25"/>
    <mergeCell ref="C12:C13"/>
    <mergeCell ref="B40:B59"/>
    <mergeCell ref="G68:G69"/>
    <mergeCell ref="H68:H69"/>
    <mergeCell ref="I68:I69"/>
    <mergeCell ref="C73:C74"/>
    <mergeCell ref="G85:G86"/>
    <mergeCell ref="H85:H86"/>
    <mergeCell ref="C85:F86"/>
    <mergeCell ref="E88:E89"/>
    <mergeCell ref="F88:F89"/>
    <mergeCell ref="C90:C96"/>
    <mergeCell ref="C70:I70"/>
    <mergeCell ref="C97:F98"/>
    <mergeCell ref="C75:C82"/>
    <mergeCell ref="C40:C41"/>
    <mergeCell ref="E40:E41"/>
    <mergeCell ref="F40:F41"/>
    <mergeCell ref="C71:C72"/>
    <mergeCell ref="E71:E72"/>
    <mergeCell ref="F71:F72"/>
    <mergeCell ref="G71:I71"/>
    <mergeCell ref="C87:I87"/>
    <mergeCell ref="C116:I116"/>
    <mergeCell ref="B100:B115"/>
    <mergeCell ref="C121:F122"/>
    <mergeCell ref="G117:I117"/>
    <mergeCell ref="H121:H122"/>
    <mergeCell ref="I121:I122"/>
    <mergeCell ref="G121:G122"/>
    <mergeCell ref="B117:B122"/>
    <mergeCell ref="C117:C118"/>
    <mergeCell ref="E117:E118"/>
    <mergeCell ref="F117:F118"/>
    <mergeCell ref="B71:B86"/>
    <mergeCell ref="B88:B98"/>
    <mergeCell ref="C88:C89"/>
    <mergeCell ref="D40:D41"/>
    <mergeCell ref="D9:D10"/>
    <mergeCell ref="C49:C52"/>
    <mergeCell ref="H114:H115"/>
    <mergeCell ref="I114:I115"/>
    <mergeCell ref="C114:F115"/>
    <mergeCell ref="G73:G74"/>
    <mergeCell ref="H73:H74"/>
    <mergeCell ref="I73:I74"/>
    <mergeCell ref="G88:I88"/>
    <mergeCell ref="G97:G98"/>
    <mergeCell ref="H97:H98"/>
    <mergeCell ref="I97:I98"/>
    <mergeCell ref="I85:I86"/>
    <mergeCell ref="C64:C65"/>
    <mergeCell ref="C68:F69"/>
  </mergeCells>
  <pageMargins left="0.7" right="0.7" top="0.75" bottom="0.75" header="0.3" footer="0.3"/>
  <pageSetup paperSize="9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Feuil6"/>
  <dimension ref="A1:O534"/>
  <sheetViews>
    <sheetView topLeftCell="A21" zoomScale="85" zoomScaleNormal="85" workbookViewId="0">
      <selection activeCell="E91" sqref="E91"/>
    </sheetView>
  </sheetViews>
  <sheetFormatPr baseColWidth="10" defaultRowHeight="36"/>
  <cols>
    <col min="1" max="1" width="16.140625" style="47" customWidth="1"/>
    <col min="2" max="2" width="9.85546875" style="71" customWidth="1"/>
    <col min="3" max="3" width="32" style="61" customWidth="1"/>
    <col min="4" max="4" width="36.42578125" style="47" customWidth="1"/>
    <col min="5" max="5" width="19.5703125" style="53" bestFit="1" customWidth="1"/>
    <col min="6" max="6" width="18.85546875" style="47" customWidth="1"/>
    <col min="7" max="7" width="19.28515625" style="47" customWidth="1"/>
    <col min="8" max="8" width="21.28515625" style="47" customWidth="1"/>
    <col min="9" max="9" width="13.28515625" style="47" customWidth="1"/>
    <col min="10" max="10" width="9.5703125" style="47" customWidth="1"/>
    <col min="11" max="11" width="39.42578125" style="47" customWidth="1"/>
    <col min="12" max="13" width="26.42578125" style="47" customWidth="1"/>
    <col min="14" max="14" width="21.28515625" style="47" customWidth="1"/>
    <col min="15" max="15" width="11.42578125" style="47"/>
    <col min="16" max="16" width="28.7109375" style="47" customWidth="1"/>
    <col min="17" max="18" width="13.7109375" style="47" customWidth="1"/>
    <col min="19" max="19" width="14" style="47" customWidth="1"/>
    <col min="20" max="16384" width="11.42578125" style="47"/>
  </cols>
  <sheetData>
    <row r="1" spans="2:14" ht="15.75" customHeight="1">
      <c r="E1" s="48"/>
    </row>
    <row r="2" spans="2:14" ht="36.75" thickBot="1">
      <c r="D2" s="70"/>
      <c r="E2" s="70"/>
    </row>
    <row r="3" spans="2:14" ht="15" customHeight="1">
      <c r="B3" s="584" t="s">
        <v>37</v>
      </c>
      <c r="C3" s="585"/>
      <c r="D3" s="585"/>
      <c r="E3" s="585"/>
      <c r="F3" s="585"/>
      <c r="G3" s="585"/>
      <c r="H3" s="586"/>
      <c r="J3" s="83"/>
      <c r="K3" s="83"/>
      <c r="L3" s="83"/>
      <c r="M3" s="83"/>
    </row>
    <row r="4" spans="2:14" s="72" customFormat="1" ht="46.5" customHeight="1">
      <c r="B4" s="587"/>
      <c r="C4" s="588"/>
      <c r="D4" s="588"/>
      <c r="E4" s="588"/>
      <c r="F4" s="588"/>
      <c r="G4" s="588"/>
      <c r="H4" s="589"/>
      <c r="J4" s="83"/>
      <c r="K4" s="83"/>
      <c r="L4" s="83"/>
      <c r="M4" s="83"/>
    </row>
    <row r="5" spans="2:14" ht="15.75" customHeight="1" thickBot="1">
      <c r="B5" s="590"/>
      <c r="C5" s="591"/>
      <c r="D5" s="591"/>
      <c r="E5" s="591"/>
      <c r="F5" s="591"/>
      <c r="G5" s="591"/>
      <c r="H5" s="592"/>
      <c r="J5" s="83"/>
      <c r="K5" s="83"/>
      <c r="L5" s="83"/>
      <c r="M5" s="83"/>
    </row>
    <row r="6" spans="2:14" ht="15.75" customHeight="1">
      <c r="B6" s="593"/>
      <c r="C6" s="595" t="s">
        <v>31</v>
      </c>
      <c r="D6" s="595"/>
      <c r="E6" s="595"/>
      <c r="F6" s="595"/>
      <c r="G6" s="595"/>
      <c r="H6" s="596"/>
      <c r="J6" s="256"/>
      <c r="K6" s="256"/>
      <c r="L6" s="256"/>
      <c r="M6" s="256"/>
      <c r="N6" s="256"/>
    </row>
    <row r="7" spans="2:14" ht="15.75" customHeight="1" thickBot="1">
      <c r="B7" s="594"/>
      <c r="C7" s="597"/>
      <c r="D7" s="597"/>
      <c r="E7" s="597"/>
      <c r="F7" s="597"/>
      <c r="G7" s="597"/>
      <c r="H7" s="598"/>
      <c r="J7" s="256"/>
      <c r="K7" s="256"/>
      <c r="L7" s="256"/>
      <c r="M7" s="256"/>
      <c r="N7" s="256"/>
    </row>
    <row r="8" spans="2:14" ht="15.75" customHeight="1" thickBot="1">
      <c r="B8" s="599" t="s">
        <v>42</v>
      </c>
      <c r="C8" s="512" t="s">
        <v>4</v>
      </c>
      <c r="D8" s="601" t="s">
        <v>1</v>
      </c>
      <c r="E8" s="512" t="s">
        <v>2</v>
      </c>
      <c r="F8" s="530" t="s">
        <v>17</v>
      </c>
      <c r="G8" s="530"/>
      <c r="H8" s="530"/>
      <c r="J8" s="256"/>
      <c r="K8" s="256"/>
      <c r="L8" s="256"/>
      <c r="M8" s="256"/>
      <c r="N8" s="256"/>
    </row>
    <row r="9" spans="2:14" ht="15.75" customHeight="1" thickBot="1">
      <c r="B9" s="599"/>
      <c r="C9" s="513"/>
      <c r="D9" s="548"/>
      <c r="E9" s="513"/>
      <c r="F9" s="65" t="s">
        <v>22</v>
      </c>
      <c r="G9" s="66" t="s">
        <v>23</v>
      </c>
      <c r="H9" s="68" t="s">
        <v>24</v>
      </c>
      <c r="J9" s="256"/>
      <c r="K9" s="256"/>
      <c r="L9" s="256"/>
      <c r="M9" s="256"/>
      <c r="N9" s="256"/>
    </row>
    <row r="10" spans="2:14" ht="15" customHeight="1">
      <c r="B10" s="599"/>
      <c r="C10" s="86"/>
      <c r="D10" s="85"/>
      <c r="E10" s="87"/>
      <c r="F10" s="88"/>
      <c r="G10" s="89"/>
      <c r="H10" s="90"/>
      <c r="J10" s="256"/>
      <c r="K10" s="256"/>
      <c r="L10" s="256"/>
      <c r="M10" s="256"/>
      <c r="N10" s="256"/>
    </row>
    <row r="11" spans="2:14" s="127" customFormat="1" ht="15.75" customHeight="1">
      <c r="B11" s="599"/>
      <c r="C11" s="129"/>
      <c r="D11" s="128"/>
      <c r="E11" s="129"/>
      <c r="F11" s="131"/>
      <c r="G11" s="130"/>
      <c r="H11" s="132"/>
      <c r="J11" s="256"/>
      <c r="K11" s="256"/>
      <c r="L11" s="256"/>
      <c r="M11" s="256"/>
      <c r="N11" s="256"/>
    </row>
    <row r="12" spans="2:14" s="127" customFormat="1" ht="15" customHeight="1" thickBot="1">
      <c r="B12" s="599"/>
      <c r="C12" s="129"/>
      <c r="D12" s="128"/>
      <c r="E12" s="129"/>
      <c r="F12" s="131"/>
      <c r="G12" s="130"/>
      <c r="H12" s="132"/>
      <c r="J12" s="256"/>
      <c r="K12" s="256"/>
      <c r="L12" s="256"/>
      <c r="M12" s="256"/>
      <c r="N12" s="256"/>
    </row>
    <row r="13" spans="2:14" ht="15" customHeight="1">
      <c r="B13" s="599"/>
      <c r="C13" s="604" t="s">
        <v>18</v>
      </c>
      <c r="D13" s="519"/>
      <c r="E13" s="520"/>
      <c r="F13" s="531">
        <f>SUM(F10:F12)</f>
        <v>0</v>
      </c>
      <c r="G13" s="515">
        <f>SUM(G10:G12)</f>
        <v>0</v>
      </c>
      <c r="H13" s="567">
        <f>SUM(H10:H12)</f>
        <v>0</v>
      </c>
      <c r="J13" s="256"/>
      <c r="K13" s="256"/>
      <c r="L13" s="256"/>
      <c r="M13" s="256"/>
      <c r="N13" s="256"/>
    </row>
    <row r="14" spans="2:14" ht="15.75" customHeight="1" thickBot="1">
      <c r="B14" s="600"/>
      <c r="C14" s="535"/>
      <c r="D14" s="536"/>
      <c r="E14" s="537"/>
      <c r="F14" s="557"/>
      <c r="G14" s="558"/>
      <c r="H14" s="568"/>
      <c r="J14" s="256"/>
      <c r="K14" s="256"/>
      <c r="L14" s="256"/>
      <c r="M14" s="256"/>
      <c r="N14" s="256"/>
    </row>
    <row r="15" spans="2:14" s="142" customFormat="1" ht="15.75" customHeight="1">
      <c r="B15" s="617"/>
      <c r="C15" s="605" t="s">
        <v>28</v>
      </c>
      <c r="D15" s="605"/>
      <c r="E15" s="605"/>
      <c r="F15" s="605"/>
      <c r="G15" s="605"/>
      <c r="H15" s="606"/>
      <c r="J15" s="256"/>
      <c r="K15" s="256"/>
      <c r="L15" s="256"/>
      <c r="M15" s="256"/>
      <c r="N15" s="256"/>
    </row>
    <row r="16" spans="2:14" ht="15.75" customHeight="1" thickBot="1">
      <c r="B16" s="618"/>
      <c r="C16" s="607"/>
      <c r="D16" s="607"/>
      <c r="E16" s="607"/>
      <c r="F16" s="607"/>
      <c r="G16" s="607"/>
      <c r="H16" s="608"/>
      <c r="J16" s="256"/>
      <c r="K16" s="256"/>
      <c r="L16" s="256"/>
      <c r="M16" s="256"/>
      <c r="N16" s="256"/>
    </row>
    <row r="17" spans="2:15" ht="15.75" customHeight="1" thickBot="1">
      <c r="B17" s="580" t="s">
        <v>28</v>
      </c>
      <c r="C17" s="512" t="s">
        <v>4</v>
      </c>
      <c r="D17" s="601" t="s">
        <v>1</v>
      </c>
      <c r="E17" s="512" t="s">
        <v>2</v>
      </c>
      <c r="F17" s="530" t="s">
        <v>17</v>
      </c>
      <c r="G17" s="530"/>
      <c r="H17" s="530"/>
      <c r="J17" s="256"/>
      <c r="K17" s="329"/>
      <c r="L17" s="256"/>
      <c r="M17" s="256"/>
      <c r="N17" s="256"/>
    </row>
    <row r="18" spans="2:15" ht="15.75" customHeight="1" thickBot="1">
      <c r="B18" s="580"/>
      <c r="C18" s="513"/>
      <c r="D18" s="548"/>
      <c r="E18" s="513"/>
      <c r="F18" s="65" t="s">
        <v>22</v>
      </c>
      <c r="G18" s="66" t="s">
        <v>23</v>
      </c>
      <c r="H18" s="68" t="s">
        <v>24</v>
      </c>
      <c r="J18" s="256"/>
      <c r="K18" s="256"/>
      <c r="L18" s="256"/>
      <c r="M18" s="256"/>
      <c r="N18" s="256"/>
    </row>
    <row r="19" spans="2:15" ht="15" customHeight="1">
      <c r="B19" s="580"/>
      <c r="C19" s="84"/>
      <c r="D19" s="53"/>
      <c r="E19" s="63"/>
      <c r="F19" s="62"/>
      <c r="G19" s="73"/>
      <c r="H19" s="76"/>
      <c r="J19" s="256"/>
      <c r="K19" s="256"/>
      <c r="L19" s="256"/>
      <c r="M19" s="256"/>
      <c r="N19" s="256"/>
    </row>
    <row r="20" spans="2:15" ht="15.75" customHeight="1" thickBot="1">
      <c r="B20" s="580"/>
      <c r="C20" s="64"/>
      <c r="D20" s="53"/>
      <c r="E20" s="51"/>
      <c r="F20" s="62"/>
      <c r="G20" s="67"/>
      <c r="H20" s="77"/>
      <c r="J20" s="256"/>
      <c r="K20" s="256"/>
      <c r="L20" s="256"/>
      <c r="M20" s="256"/>
      <c r="N20" s="256"/>
    </row>
    <row r="21" spans="2:15" ht="15" customHeight="1">
      <c r="B21" s="580"/>
      <c r="C21" s="604" t="s">
        <v>18</v>
      </c>
      <c r="D21" s="519"/>
      <c r="E21" s="520"/>
      <c r="F21" s="531">
        <f>SUM(F19:F20)</f>
        <v>0</v>
      </c>
      <c r="G21" s="515">
        <f>SUM(G19:G20)</f>
        <v>0</v>
      </c>
      <c r="H21" s="567">
        <f>SUM(H19:H20)</f>
        <v>0</v>
      </c>
      <c r="J21" s="256"/>
      <c r="K21" s="256"/>
      <c r="L21" s="256"/>
      <c r="M21" s="256"/>
      <c r="N21" s="256"/>
    </row>
    <row r="22" spans="2:15" ht="15.75" customHeight="1" thickBot="1">
      <c r="B22" s="621"/>
      <c r="C22" s="535"/>
      <c r="D22" s="536"/>
      <c r="E22" s="537"/>
      <c r="F22" s="557"/>
      <c r="G22" s="558"/>
      <c r="H22" s="568"/>
      <c r="J22" s="256"/>
      <c r="K22" s="256"/>
      <c r="L22" s="256"/>
      <c r="M22" s="256"/>
      <c r="N22" s="256"/>
    </row>
    <row r="23" spans="2:15" s="142" customFormat="1" ht="15.75" customHeight="1">
      <c r="B23" s="619"/>
      <c r="C23" s="609" t="s">
        <v>5</v>
      </c>
      <c r="D23" s="609"/>
      <c r="E23" s="609"/>
      <c r="F23" s="609"/>
      <c r="G23" s="609"/>
      <c r="H23" s="610"/>
      <c r="J23" s="256"/>
      <c r="K23" s="256"/>
      <c r="L23" s="256"/>
      <c r="M23" s="256"/>
      <c r="N23" s="256"/>
    </row>
    <row r="24" spans="2:15" ht="15.75" customHeight="1" thickBot="1">
      <c r="B24" s="620"/>
      <c r="C24" s="611"/>
      <c r="D24" s="611"/>
      <c r="E24" s="611"/>
      <c r="F24" s="611"/>
      <c r="G24" s="611"/>
      <c r="H24" s="612"/>
      <c r="J24" s="256"/>
      <c r="K24" s="256"/>
      <c r="L24" s="256"/>
      <c r="M24" s="256"/>
      <c r="N24" s="256"/>
      <c r="O24" s="202"/>
    </row>
    <row r="25" spans="2:15" ht="15.75" customHeight="1" thickBot="1">
      <c r="B25" s="622" t="s">
        <v>5</v>
      </c>
      <c r="C25" s="512" t="s">
        <v>4</v>
      </c>
      <c r="D25" s="512" t="s">
        <v>1</v>
      </c>
      <c r="E25" s="512" t="s">
        <v>2</v>
      </c>
      <c r="F25" s="530" t="s">
        <v>17</v>
      </c>
      <c r="G25" s="530"/>
      <c r="H25" s="530"/>
      <c r="J25" s="256"/>
      <c r="K25" s="256"/>
      <c r="L25" s="256"/>
      <c r="M25" s="256"/>
      <c r="N25" s="256"/>
    </row>
    <row r="26" spans="2:15" ht="15.75" customHeight="1" thickBot="1">
      <c r="B26" s="622"/>
      <c r="C26" s="513"/>
      <c r="D26" s="513"/>
      <c r="E26" s="513"/>
      <c r="F26" s="65" t="s">
        <v>22</v>
      </c>
      <c r="G26" s="66" t="s">
        <v>23</v>
      </c>
      <c r="H26" s="68" t="s">
        <v>24</v>
      </c>
      <c r="J26" s="256"/>
      <c r="K26" s="256"/>
      <c r="L26" s="256"/>
      <c r="M26" s="256"/>
      <c r="N26" s="256"/>
    </row>
    <row r="27" spans="2:15" s="120" customFormat="1" ht="15.75" customHeight="1">
      <c r="B27" s="622"/>
      <c r="C27" s="113"/>
      <c r="D27" s="133"/>
      <c r="E27" s="121"/>
      <c r="F27" s="126"/>
      <c r="G27" s="258"/>
      <c r="H27" s="259"/>
      <c r="J27" s="256"/>
      <c r="K27" s="256"/>
      <c r="L27" s="256"/>
      <c r="M27" s="256"/>
      <c r="N27" s="256"/>
    </row>
    <row r="28" spans="2:15" ht="15" customHeight="1">
      <c r="B28" s="622"/>
      <c r="C28" s="93"/>
      <c r="D28" s="134"/>
      <c r="E28" s="122"/>
      <c r="F28" s="124"/>
      <c r="G28" s="123"/>
      <c r="H28" s="125"/>
      <c r="I28" s="57"/>
      <c r="J28" s="256"/>
      <c r="K28" s="256"/>
      <c r="L28" s="256"/>
      <c r="M28" s="256"/>
      <c r="N28" s="256"/>
    </row>
    <row r="29" spans="2:15" s="285" customFormat="1" ht="15" customHeight="1">
      <c r="B29" s="622"/>
      <c r="C29" s="321"/>
      <c r="D29" s="135"/>
      <c r="E29" s="320"/>
      <c r="F29" s="310"/>
      <c r="G29" s="311"/>
      <c r="H29" s="312"/>
      <c r="I29" s="156"/>
      <c r="J29" s="256"/>
      <c r="K29" s="256"/>
      <c r="L29" s="256"/>
      <c r="M29" s="256"/>
      <c r="N29" s="256"/>
    </row>
    <row r="30" spans="2:15" ht="15.75" customHeight="1" thickBot="1">
      <c r="B30" s="622"/>
      <c r="C30" s="51"/>
      <c r="D30" s="135"/>
      <c r="E30" s="141"/>
      <c r="F30" s="280"/>
      <c r="G30" s="279"/>
      <c r="H30" s="281"/>
      <c r="J30" s="256"/>
      <c r="K30" s="256"/>
      <c r="L30" s="256"/>
      <c r="M30" s="256"/>
      <c r="N30" s="256"/>
    </row>
    <row r="31" spans="2:15" ht="18.75" customHeight="1">
      <c r="B31" s="622"/>
      <c r="C31" s="604" t="s">
        <v>18</v>
      </c>
      <c r="D31" s="519"/>
      <c r="E31" s="520"/>
      <c r="F31" s="531">
        <f>SUM(F27:F30)</f>
        <v>0</v>
      </c>
      <c r="G31" s="515">
        <f>SUM(G27:G30)</f>
        <v>0</v>
      </c>
      <c r="H31" s="567">
        <f>SUM(H27:H30)</f>
        <v>0</v>
      </c>
      <c r="I31" s="50"/>
      <c r="J31" s="256"/>
      <c r="K31" s="256"/>
      <c r="L31" s="256"/>
      <c r="M31" s="256"/>
      <c r="N31" s="256"/>
    </row>
    <row r="32" spans="2:15" ht="19.5" customHeight="1" thickBot="1">
      <c r="B32" s="623"/>
      <c r="C32" s="535"/>
      <c r="D32" s="536"/>
      <c r="E32" s="537"/>
      <c r="F32" s="557"/>
      <c r="G32" s="558"/>
      <c r="H32" s="568"/>
      <c r="I32" s="60"/>
      <c r="J32" s="256"/>
      <c r="K32" s="256"/>
      <c r="L32" s="256"/>
      <c r="M32" s="256"/>
      <c r="N32" s="256"/>
    </row>
    <row r="33" spans="1:14" ht="15.75" customHeight="1">
      <c r="B33" s="615"/>
      <c r="C33" s="626" t="s">
        <v>3</v>
      </c>
      <c r="D33" s="626"/>
      <c r="E33" s="626"/>
      <c r="F33" s="626"/>
      <c r="G33" s="626"/>
      <c r="H33" s="627"/>
      <c r="J33" s="256"/>
      <c r="K33" s="256"/>
      <c r="L33" s="256"/>
      <c r="M33" s="256"/>
      <c r="N33" s="256"/>
    </row>
    <row r="34" spans="1:14" s="142" customFormat="1" ht="15.75" customHeight="1" thickBot="1">
      <c r="B34" s="616"/>
      <c r="C34" s="628"/>
      <c r="D34" s="628"/>
      <c r="E34" s="628"/>
      <c r="F34" s="628"/>
      <c r="G34" s="628"/>
      <c r="H34" s="629"/>
      <c r="J34" s="256"/>
      <c r="K34" s="256"/>
      <c r="L34" s="256"/>
      <c r="M34" s="256"/>
      <c r="N34" s="256"/>
    </row>
    <row r="35" spans="1:14" ht="15.75" customHeight="1" thickBot="1">
      <c r="B35" s="111"/>
      <c r="C35" s="512" t="s">
        <v>4</v>
      </c>
      <c r="D35" s="601" t="s">
        <v>1</v>
      </c>
      <c r="E35" s="512" t="s">
        <v>2</v>
      </c>
      <c r="F35" s="530" t="s">
        <v>17</v>
      </c>
      <c r="G35" s="530"/>
      <c r="H35" s="530"/>
      <c r="J35" s="256"/>
      <c r="K35" s="256"/>
      <c r="L35" s="256"/>
      <c r="M35" s="256"/>
      <c r="N35" s="256"/>
    </row>
    <row r="36" spans="1:14" ht="15.75" customHeight="1" thickBot="1">
      <c r="B36" s="111"/>
      <c r="C36" s="513"/>
      <c r="D36" s="548"/>
      <c r="E36" s="513"/>
      <c r="F36" s="65" t="s">
        <v>22</v>
      </c>
      <c r="G36" s="66" t="s">
        <v>23</v>
      </c>
      <c r="H36" s="68" t="s">
        <v>24</v>
      </c>
      <c r="J36" s="256"/>
      <c r="K36" s="256"/>
      <c r="L36" s="256"/>
      <c r="M36" s="256"/>
      <c r="N36" s="256"/>
    </row>
    <row r="37" spans="1:14" ht="15" customHeight="1">
      <c r="B37" s="624"/>
      <c r="C37" s="602"/>
      <c r="D37" s="193"/>
      <c r="E37" s="144"/>
      <c r="F37" s="171"/>
      <c r="G37" s="172"/>
      <c r="H37" s="176"/>
      <c r="J37" s="256"/>
      <c r="K37" s="256"/>
      <c r="L37" s="256"/>
      <c r="M37" s="256"/>
      <c r="N37" s="256"/>
    </row>
    <row r="38" spans="1:14" ht="15" customHeight="1">
      <c r="B38" s="625"/>
      <c r="C38" s="603"/>
      <c r="D38" s="194"/>
      <c r="E38" s="100"/>
      <c r="F38" s="101"/>
      <c r="G38" s="102"/>
      <c r="H38" s="103"/>
      <c r="J38" s="256"/>
      <c r="K38" s="256"/>
      <c r="L38" s="256"/>
      <c r="M38" s="256"/>
      <c r="N38" s="256"/>
    </row>
    <row r="39" spans="1:14" ht="15" customHeight="1">
      <c r="B39" s="624"/>
      <c r="C39" s="613"/>
      <c r="D39" s="139"/>
      <c r="E39" s="119"/>
      <c r="F39" s="116"/>
      <c r="G39" s="117"/>
      <c r="H39" s="118"/>
      <c r="J39" s="256"/>
      <c r="K39" s="256"/>
      <c r="L39" s="256"/>
      <c r="M39" s="256"/>
      <c r="N39" s="256"/>
    </row>
    <row r="40" spans="1:14" s="114" customFormat="1" ht="15" customHeight="1">
      <c r="B40" s="625"/>
      <c r="C40" s="614"/>
      <c r="D40" s="138"/>
      <c r="E40" s="119"/>
      <c r="F40" s="116"/>
      <c r="G40" s="117"/>
      <c r="H40" s="118"/>
      <c r="J40" s="256"/>
      <c r="K40" s="256"/>
      <c r="L40" s="256"/>
      <c r="M40" s="256"/>
      <c r="N40" s="256"/>
    </row>
    <row r="41" spans="1:14" s="114" customFormat="1" ht="15" customHeight="1" thickBot="1">
      <c r="B41" s="323"/>
      <c r="C41" s="321"/>
      <c r="D41" s="195"/>
      <c r="E41" s="196"/>
      <c r="F41" s="197"/>
      <c r="G41" s="198"/>
      <c r="H41" s="106"/>
      <c r="I41" s="115"/>
      <c r="J41" s="256"/>
      <c r="K41" s="256"/>
      <c r="L41" s="256"/>
      <c r="M41" s="256"/>
      <c r="N41" s="256"/>
    </row>
    <row r="42" spans="1:14" ht="18.75" customHeight="1">
      <c r="B42" s="111"/>
      <c r="C42" s="604" t="s">
        <v>18</v>
      </c>
      <c r="D42" s="519"/>
      <c r="E42" s="520"/>
      <c r="F42" s="531">
        <f>SUM(F37:F41)</f>
        <v>0</v>
      </c>
      <c r="G42" s="515">
        <f>SUM(G37:G41)</f>
        <v>0</v>
      </c>
      <c r="H42" s="567">
        <f>SUM(H37:H41)</f>
        <v>0</v>
      </c>
      <c r="I42" s="50"/>
      <c r="J42" s="256"/>
      <c r="K42" s="256"/>
      <c r="L42" s="256"/>
      <c r="M42" s="256"/>
      <c r="N42" s="256"/>
    </row>
    <row r="43" spans="1:14" ht="19.5" customHeight="1" thickBot="1">
      <c r="B43" s="112"/>
      <c r="C43" s="535"/>
      <c r="D43" s="536"/>
      <c r="E43" s="537"/>
      <c r="F43" s="557"/>
      <c r="G43" s="558"/>
      <c r="H43" s="568"/>
      <c r="I43" s="60"/>
      <c r="J43" s="256"/>
      <c r="K43" s="256"/>
      <c r="L43" s="256"/>
      <c r="M43" s="256"/>
      <c r="N43" s="256"/>
    </row>
    <row r="44" spans="1:14" ht="40.5" customHeight="1" thickBot="1">
      <c r="B44" s="79"/>
      <c r="C44" s="538" t="s">
        <v>36</v>
      </c>
      <c r="D44" s="538"/>
      <c r="E44" s="538"/>
      <c r="F44" s="538"/>
      <c r="G44" s="538"/>
      <c r="H44" s="539"/>
      <c r="J44" s="256"/>
      <c r="K44" s="256"/>
      <c r="L44" s="256"/>
      <c r="M44" s="256"/>
      <c r="N44" s="256"/>
    </row>
    <row r="45" spans="1:14" ht="15.75" customHeight="1" thickBot="1">
      <c r="B45" s="542" t="s">
        <v>36</v>
      </c>
      <c r="C45" s="512" t="s">
        <v>4</v>
      </c>
      <c r="D45" s="601" t="s">
        <v>1</v>
      </c>
      <c r="E45" s="512" t="s">
        <v>2</v>
      </c>
      <c r="F45" s="530" t="s">
        <v>17</v>
      </c>
      <c r="G45" s="530"/>
      <c r="H45" s="530"/>
    </row>
    <row r="46" spans="1:14" ht="15.75" customHeight="1" thickBot="1">
      <c r="A46" s="69"/>
      <c r="B46" s="542"/>
      <c r="C46" s="513"/>
      <c r="D46" s="556"/>
      <c r="E46" s="534"/>
      <c r="F46" s="109" t="s">
        <v>22</v>
      </c>
      <c r="G46" s="108" t="s">
        <v>23</v>
      </c>
      <c r="H46" s="110" t="s">
        <v>24</v>
      </c>
    </row>
    <row r="47" spans="1:14" ht="15" customHeight="1">
      <c r="A47" s="59"/>
      <c r="B47" s="542"/>
      <c r="C47" s="92"/>
      <c r="D47" s="133"/>
      <c r="E47" s="49"/>
      <c r="F47" s="74"/>
      <c r="G47" s="75"/>
      <c r="H47" s="78"/>
    </row>
    <row r="48" spans="1:14" ht="15">
      <c r="B48" s="542"/>
      <c r="C48" s="91"/>
      <c r="D48" s="138"/>
      <c r="E48" s="94"/>
      <c r="F48" s="96"/>
      <c r="G48" s="95"/>
      <c r="H48" s="97"/>
    </row>
    <row r="49" spans="2:9" s="285" customFormat="1" ht="15.75" thickBot="1">
      <c r="B49" s="542"/>
      <c r="C49" s="320"/>
      <c r="D49" s="325"/>
      <c r="E49" s="322"/>
      <c r="F49" s="310"/>
      <c r="G49" s="311"/>
      <c r="H49" s="314"/>
    </row>
    <row r="50" spans="2:9" ht="15" customHeight="1">
      <c r="B50" s="542"/>
      <c r="C50" s="604" t="s">
        <v>18</v>
      </c>
      <c r="D50" s="519"/>
      <c r="E50" s="520"/>
      <c r="F50" s="544">
        <f>SUM(F47:F49)</f>
        <v>0</v>
      </c>
      <c r="G50" s="515">
        <f>SUM(G47:G49)</f>
        <v>0</v>
      </c>
      <c r="H50" s="567">
        <f>SUM(H47:H49)</f>
        <v>0</v>
      </c>
      <c r="I50" s="50"/>
    </row>
    <row r="51" spans="2:9" ht="15.75" customHeight="1" thickBot="1">
      <c r="B51" s="543"/>
      <c r="C51" s="521"/>
      <c r="D51" s="522"/>
      <c r="E51" s="523"/>
      <c r="F51" s="498"/>
      <c r="G51" s="500"/>
      <c r="H51" s="568"/>
      <c r="I51" s="60"/>
    </row>
    <row r="52" spans="2:9" ht="36" customHeight="1" thickBot="1">
      <c r="B52" s="98"/>
      <c r="C52" s="631" t="s">
        <v>0</v>
      </c>
      <c r="D52" s="631"/>
      <c r="E52" s="631"/>
      <c r="F52" s="631"/>
      <c r="G52" s="631"/>
      <c r="H52" s="632"/>
    </row>
    <row r="53" spans="2:9" ht="15.75" customHeight="1" thickBot="1">
      <c r="B53" s="104"/>
      <c r="C53" s="512" t="s">
        <v>4</v>
      </c>
      <c r="D53" s="601" t="s">
        <v>1</v>
      </c>
      <c r="E53" s="512" t="s">
        <v>2</v>
      </c>
      <c r="F53" s="530" t="s">
        <v>17</v>
      </c>
      <c r="G53" s="530"/>
      <c r="H53" s="530"/>
    </row>
    <row r="54" spans="2:9" ht="15.75" customHeight="1" thickBot="1">
      <c r="B54" s="104"/>
      <c r="C54" s="513"/>
      <c r="D54" s="548"/>
      <c r="E54" s="513"/>
      <c r="F54" s="65" t="s">
        <v>22</v>
      </c>
      <c r="G54" s="66" t="s">
        <v>23</v>
      </c>
      <c r="H54" s="68" t="s">
        <v>24</v>
      </c>
    </row>
    <row r="55" spans="2:9" s="142" customFormat="1" ht="15.75" customHeight="1">
      <c r="B55" s="222"/>
      <c r="C55" s="219"/>
      <c r="D55" s="223"/>
      <c r="E55" s="224"/>
      <c r="F55" s="225"/>
      <c r="G55" s="226"/>
      <c r="H55" s="227"/>
    </row>
    <row r="56" spans="2:9" ht="15.75" customHeight="1">
      <c r="B56" s="633"/>
      <c r="C56" s="630"/>
      <c r="D56" s="138"/>
      <c r="E56" s="99"/>
      <c r="F56" s="274"/>
      <c r="G56" s="273"/>
      <c r="H56" s="275"/>
      <c r="I56" s="309"/>
    </row>
    <row r="57" spans="2:9" ht="15">
      <c r="B57" s="634"/>
      <c r="C57" s="534"/>
      <c r="D57" s="138"/>
      <c r="E57" s="107"/>
      <c r="F57" s="274"/>
      <c r="G57" s="273"/>
      <c r="H57" s="275"/>
    </row>
    <row r="58" spans="2:9" s="285" customFormat="1" ht="15" customHeight="1" thickBot="1">
      <c r="B58" s="324"/>
      <c r="C58" s="320"/>
      <c r="D58" s="326"/>
      <c r="E58" s="322"/>
      <c r="F58" s="310"/>
      <c r="G58" s="311"/>
      <c r="H58" s="314"/>
    </row>
    <row r="59" spans="2:9" ht="15" customHeight="1">
      <c r="B59" s="104"/>
      <c r="C59" s="604" t="s">
        <v>18</v>
      </c>
      <c r="D59" s="519"/>
      <c r="E59" s="520"/>
      <c r="F59" s="544">
        <f>SUM(F55:F58)</f>
        <v>0</v>
      </c>
      <c r="G59" s="515">
        <f>SUM(G55:G58)</f>
        <v>0</v>
      </c>
      <c r="H59" s="567">
        <f>SUM(H55:H58)</f>
        <v>0</v>
      </c>
    </row>
    <row r="60" spans="2:9" ht="15.75" customHeight="1" thickBot="1">
      <c r="B60" s="105"/>
      <c r="C60" s="521"/>
      <c r="D60" s="522"/>
      <c r="E60" s="523"/>
      <c r="F60" s="498"/>
      <c r="G60" s="500"/>
      <c r="H60" s="568"/>
    </row>
    <row r="61" spans="2:9" ht="40.5" customHeight="1" thickBot="1">
      <c r="B61" s="80"/>
      <c r="C61" s="642" t="s">
        <v>32</v>
      </c>
      <c r="D61" s="642"/>
      <c r="E61" s="642"/>
      <c r="F61" s="642"/>
      <c r="G61" s="642"/>
      <c r="H61" s="643"/>
    </row>
    <row r="62" spans="2:9" ht="15.75" customHeight="1" thickBot="1">
      <c r="B62" s="136"/>
      <c r="C62" s="512" t="s">
        <v>4</v>
      </c>
      <c r="D62" s="547" t="s">
        <v>1</v>
      </c>
      <c r="E62" s="512" t="s">
        <v>2</v>
      </c>
      <c r="F62" s="530" t="s">
        <v>17</v>
      </c>
      <c r="G62" s="530"/>
      <c r="H62" s="530"/>
    </row>
    <row r="63" spans="2:9" ht="15.75" customHeight="1" thickBot="1">
      <c r="B63" s="136"/>
      <c r="C63" s="513"/>
      <c r="D63" s="548"/>
      <c r="E63" s="513"/>
      <c r="F63" s="238" t="s">
        <v>22</v>
      </c>
      <c r="G63" s="239" t="s">
        <v>23</v>
      </c>
      <c r="H63" s="247" t="s">
        <v>24</v>
      </c>
    </row>
    <row r="64" spans="2:9" ht="18.75" customHeight="1">
      <c r="B64" s="635"/>
      <c r="C64" s="237"/>
      <c r="D64" s="242"/>
      <c r="E64" s="236"/>
      <c r="F64" s="277"/>
      <c r="G64" s="276"/>
      <c r="H64" s="278"/>
    </row>
    <row r="65" spans="2:14" ht="15">
      <c r="B65" s="636"/>
      <c r="C65" s="260"/>
      <c r="D65" s="261"/>
      <c r="E65" s="248"/>
      <c r="F65" s="249"/>
      <c r="G65" s="262"/>
      <c r="H65" s="250"/>
    </row>
    <row r="66" spans="2:14" ht="19.5" thickBot="1">
      <c r="B66" s="140"/>
      <c r="C66" s="93"/>
      <c r="D66" s="52"/>
      <c r="E66" s="50"/>
      <c r="F66" s="56"/>
      <c r="G66" s="67"/>
      <c r="H66" s="77"/>
    </row>
    <row r="67" spans="2:14" ht="18.75" customHeight="1">
      <c r="B67" s="136"/>
      <c r="C67" s="604" t="s">
        <v>18</v>
      </c>
      <c r="D67" s="519"/>
      <c r="E67" s="520"/>
      <c r="F67" s="544">
        <f>SUM(F64:F66)</f>
        <v>0</v>
      </c>
      <c r="G67" s="515">
        <f>SUM(G64:G66)</f>
        <v>0</v>
      </c>
      <c r="H67" s="567">
        <f>SUM(H64:H66)</f>
        <v>0</v>
      </c>
      <c r="I67" s="50"/>
    </row>
    <row r="68" spans="2:14" ht="19.5" customHeight="1" thickBot="1">
      <c r="B68" s="137"/>
      <c r="C68" s="521"/>
      <c r="D68" s="522"/>
      <c r="E68" s="523"/>
      <c r="F68" s="498"/>
      <c r="G68" s="500"/>
      <c r="H68" s="568"/>
      <c r="I68" s="50"/>
    </row>
    <row r="69" spans="2:14" ht="33.75" customHeight="1" thickBot="1">
      <c r="B69" s="192"/>
      <c r="C69" s="637" t="s">
        <v>20</v>
      </c>
      <c r="D69" s="637"/>
      <c r="E69" s="637"/>
      <c r="F69" s="637"/>
      <c r="G69" s="637"/>
      <c r="H69" s="638"/>
      <c r="I69" s="152"/>
      <c r="J69" s="201"/>
      <c r="K69" s="199"/>
      <c r="L69" s="200"/>
      <c r="M69" s="200"/>
      <c r="N69" s="200"/>
    </row>
    <row r="70" spans="2:14" ht="15.75" customHeight="1" thickBot="1">
      <c r="B70" s="639" t="s">
        <v>20</v>
      </c>
      <c r="C70" s="512" t="s">
        <v>4</v>
      </c>
      <c r="D70" s="601" t="s">
        <v>1</v>
      </c>
      <c r="E70" s="512" t="s">
        <v>2</v>
      </c>
      <c r="F70" s="530" t="s">
        <v>17</v>
      </c>
      <c r="G70" s="530"/>
      <c r="H70" s="530"/>
      <c r="I70" s="152"/>
      <c r="J70" s="201"/>
      <c r="K70" s="199"/>
      <c r="L70" s="200"/>
      <c r="M70" s="200"/>
      <c r="N70" s="200"/>
    </row>
    <row r="71" spans="2:14" ht="15.75" customHeight="1" thickBot="1">
      <c r="B71" s="639"/>
      <c r="C71" s="513"/>
      <c r="D71" s="556"/>
      <c r="E71" s="534"/>
      <c r="F71" s="173" t="s">
        <v>22</v>
      </c>
      <c r="G71" s="174" t="s">
        <v>23</v>
      </c>
      <c r="H71" s="175" t="s">
        <v>24</v>
      </c>
      <c r="I71" s="156"/>
      <c r="J71" s="201"/>
      <c r="K71" s="199"/>
      <c r="L71" s="200"/>
      <c r="M71" s="200"/>
      <c r="N71" s="200"/>
    </row>
    <row r="72" spans="2:14" ht="15">
      <c r="B72" s="639"/>
      <c r="C72" s="93"/>
      <c r="D72" s="147"/>
      <c r="E72" s="144"/>
      <c r="F72" s="171"/>
      <c r="G72" s="172"/>
      <c r="H72" s="176"/>
      <c r="I72" s="48"/>
      <c r="J72" s="201"/>
      <c r="K72" s="150"/>
      <c r="L72" s="150"/>
      <c r="M72" s="150"/>
      <c r="N72" s="150"/>
    </row>
    <row r="73" spans="2:14" ht="15" customHeight="1" thickBot="1">
      <c r="B73" s="639"/>
      <c r="C73" s="93"/>
      <c r="D73" s="148"/>
      <c r="E73" s="145"/>
      <c r="F73" s="154"/>
      <c r="G73" s="165"/>
      <c r="H73" s="177"/>
      <c r="I73" s="48"/>
      <c r="J73" s="150"/>
      <c r="K73" s="150"/>
      <c r="L73" s="150"/>
      <c r="M73" s="150"/>
      <c r="N73" s="150"/>
    </row>
    <row r="74" spans="2:14" ht="15" customHeight="1">
      <c r="B74" s="639"/>
      <c r="C74" s="604" t="s">
        <v>18</v>
      </c>
      <c r="D74" s="519"/>
      <c r="E74" s="520"/>
      <c r="F74" s="544">
        <f>SUM(F72:F73)</f>
        <v>0</v>
      </c>
      <c r="G74" s="515">
        <f>SUM(G72:G73)</f>
        <v>0</v>
      </c>
      <c r="H74" s="567">
        <f>SUM(H72:H73)</f>
        <v>0</v>
      </c>
      <c r="I74" s="48"/>
    </row>
    <row r="75" spans="2:14" ht="15.75" customHeight="1" thickBot="1">
      <c r="B75" s="640"/>
      <c r="C75" s="535"/>
      <c r="D75" s="536"/>
      <c r="E75" s="537"/>
      <c r="F75" s="641"/>
      <c r="G75" s="558"/>
      <c r="H75" s="568"/>
      <c r="I75" s="48"/>
    </row>
    <row r="76" spans="2:14">
      <c r="B76" s="81"/>
      <c r="C76" s="55"/>
      <c r="D76" s="48"/>
      <c r="E76" s="48"/>
      <c r="F76" s="48"/>
      <c r="G76" s="48"/>
      <c r="H76" s="48"/>
      <c r="I76" s="48"/>
    </row>
    <row r="77" spans="2:14" s="313" customFormat="1" ht="15" customHeight="1"/>
    <row r="78" spans="2:14" s="313" customFormat="1" ht="15.75" customHeight="1"/>
    <row r="79" spans="2:14" s="313" customFormat="1" ht="15.75" customHeight="1"/>
    <row r="80" spans="2:14" s="313" customFormat="1" ht="15"/>
    <row r="81" s="313" customFormat="1" ht="15"/>
    <row r="82" s="313" customFormat="1" ht="15"/>
    <row r="83" s="313" customFormat="1" ht="15"/>
    <row r="84" s="313" customFormat="1" ht="15"/>
    <row r="85" s="313" customFormat="1" ht="15"/>
    <row r="86" s="313" customFormat="1" ht="15"/>
    <row r="87" s="313" customFormat="1" ht="15"/>
    <row r="88" s="313" customFormat="1" ht="15" customHeight="1"/>
    <row r="89" s="313" customFormat="1" ht="15.75" customHeight="1"/>
    <row r="90" s="313" customFormat="1" ht="15"/>
    <row r="91" s="313" customFormat="1" ht="15"/>
    <row r="92" s="313" customFormat="1" ht="15"/>
    <row r="93" s="313" customFormat="1" ht="15"/>
    <row r="94" s="313" customFormat="1" ht="15"/>
    <row r="95" s="313" customFormat="1" ht="15"/>
    <row r="96" s="313" customFormat="1" ht="15"/>
    <row r="97" spans="2:9" s="313" customFormat="1" ht="15"/>
    <row r="98" spans="2:9" s="313" customFormat="1" ht="15"/>
    <row r="99" spans="2:9" s="313" customFormat="1" ht="15"/>
    <row r="100" spans="2:9" s="313" customFormat="1" ht="15"/>
    <row r="101" spans="2:9" s="313" customFormat="1" ht="15"/>
    <row r="102" spans="2:9" s="313" customFormat="1" ht="15"/>
    <row r="103" spans="2:9" s="313" customFormat="1" ht="15" customHeight="1"/>
    <row r="104" spans="2:9" s="313" customFormat="1" ht="15.75" customHeight="1"/>
    <row r="105" spans="2:9" s="313" customFormat="1" ht="15"/>
    <row r="106" spans="2:9">
      <c r="B106" s="81"/>
      <c r="C106" s="232"/>
      <c r="D106" s="48" t="s">
        <v>45</v>
      </c>
      <c r="E106" s="48"/>
      <c r="F106" s="48"/>
      <c r="G106" s="48"/>
      <c r="H106" s="48"/>
      <c r="I106" s="48"/>
    </row>
    <row r="107" spans="2:9">
      <c r="B107" s="81"/>
      <c r="C107" s="232"/>
      <c r="D107" s="48"/>
      <c r="E107" s="48"/>
      <c r="F107" s="48"/>
      <c r="G107" s="48"/>
      <c r="H107" s="48"/>
      <c r="I107" s="48"/>
    </row>
    <row r="108" spans="2:9">
      <c r="B108" s="81"/>
      <c r="C108" s="55"/>
      <c r="D108" s="48"/>
      <c r="E108" s="48"/>
      <c r="F108" s="48"/>
      <c r="G108" s="48"/>
      <c r="H108" s="48"/>
      <c r="I108" s="48"/>
    </row>
    <row r="109" spans="2:9">
      <c r="B109" s="81"/>
      <c r="C109" s="55"/>
      <c r="D109" s="48"/>
      <c r="E109" s="48"/>
      <c r="F109" s="48"/>
      <c r="G109" s="48"/>
      <c r="H109" s="48"/>
      <c r="I109" s="48"/>
    </row>
    <row r="110" spans="2:9">
      <c r="B110" s="81"/>
      <c r="C110" s="55"/>
      <c r="D110" s="48"/>
      <c r="E110" s="48"/>
      <c r="F110" s="48"/>
      <c r="G110" s="48"/>
      <c r="H110" s="48"/>
      <c r="I110" s="48"/>
    </row>
    <row r="111" spans="2:9">
      <c r="B111" s="81"/>
      <c r="C111" s="55"/>
      <c r="D111" s="48"/>
      <c r="E111" s="48"/>
      <c r="F111" s="48"/>
      <c r="G111" s="48"/>
      <c r="H111" s="48"/>
      <c r="I111" s="48"/>
    </row>
    <row r="112" spans="2:9">
      <c r="B112" s="81"/>
      <c r="C112" s="55"/>
      <c r="D112" s="48"/>
      <c r="E112" s="48"/>
      <c r="F112" s="48"/>
      <c r="G112" s="48"/>
      <c r="H112" s="48"/>
      <c r="I112" s="48"/>
    </row>
    <row r="113" spans="2:9">
      <c r="B113" s="81"/>
      <c r="C113" s="55"/>
      <c r="D113" s="48"/>
      <c r="E113" s="48"/>
      <c r="F113" s="48"/>
      <c r="G113" s="48"/>
      <c r="H113" s="48"/>
      <c r="I113" s="48"/>
    </row>
    <row r="114" spans="2:9">
      <c r="B114" s="81"/>
      <c r="C114" s="55"/>
      <c r="D114" s="48"/>
      <c r="E114" s="48"/>
      <c r="F114" s="48"/>
      <c r="G114" s="48"/>
      <c r="H114" s="48"/>
      <c r="I114" s="48"/>
    </row>
    <row r="115" spans="2:9">
      <c r="B115" s="81"/>
      <c r="C115" s="55"/>
      <c r="D115" s="48"/>
      <c r="E115" s="48"/>
      <c r="F115" s="48"/>
      <c r="G115" s="48"/>
      <c r="H115" s="48"/>
      <c r="I115" s="48"/>
    </row>
    <row r="116" spans="2:9">
      <c r="B116" s="81"/>
      <c r="C116" s="55"/>
      <c r="D116" s="48"/>
      <c r="E116" s="48"/>
      <c r="F116" s="48"/>
      <c r="G116" s="48"/>
      <c r="H116" s="48"/>
      <c r="I116" s="48"/>
    </row>
    <row r="117" spans="2:9">
      <c r="B117" s="81"/>
      <c r="C117" s="55"/>
      <c r="D117" s="48"/>
      <c r="E117" s="48"/>
      <c r="F117" s="48"/>
      <c r="G117" s="48"/>
      <c r="H117" s="48"/>
      <c r="I117" s="48"/>
    </row>
    <row r="118" spans="2:9">
      <c r="B118" s="81"/>
      <c r="C118" s="55"/>
      <c r="D118" s="48"/>
      <c r="E118" s="48"/>
      <c r="F118" s="48"/>
      <c r="G118" s="48"/>
      <c r="H118" s="48"/>
      <c r="I118" s="48"/>
    </row>
    <row r="119" spans="2:9">
      <c r="B119" s="81"/>
      <c r="C119" s="55"/>
      <c r="D119" s="48"/>
      <c r="E119" s="48"/>
      <c r="F119" s="48"/>
      <c r="G119" s="48"/>
      <c r="H119" s="48"/>
      <c r="I119" s="48"/>
    </row>
    <row r="120" spans="2:9">
      <c r="B120" s="81"/>
      <c r="C120" s="55"/>
      <c r="D120" s="48"/>
      <c r="E120" s="48"/>
      <c r="F120" s="48"/>
      <c r="G120" s="48"/>
      <c r="H120" s="48"/>
      <c r="I120" s="48"/>
    </row>
    <row r="121" spans="2:9">
      <c r="B121" s="81"/>
      <c r="C121" s="55"/>
      <c r="D121" s="48"/>
      <c r="E121" s="48"/>
      <c r="F121" s="48"/>
      <c r="G121" s="48"/>
      <c r="H121" s="48"/>
      <c r="I121" s="48"/>
    </row>
    <row r="122" spans="2:9">
      <c r="B122" s="81"/>
      <c r="C122" s="55"/>
      <c r="D122" s="48"/>
      <c r="E122" s="48"/>
      <c r="F122" s="48"/>
      <c r="G122" s="48"/>
      <c r="H122" s="48"/>
      <c r="I122" s="48"/>
    </row>
    <row r="123" spans="2:9">
      <c r="B123" s="81"/>
      <c r="C123" s="55"/>
      <c r="D123" s="48"/>
      <c r="E123" s="48"/>
      <c r="F123" s="48"/>
      <c r="G123" s="48"/>
      <c r="H123" s="48"/>
      <c r="I123" s="48"/>
    </row>
    <row r="124" spans="2:9">
      <c r="B124" s="81"/>
      <c r="C124" s="55"/>
      <c r="D124" s="48"/>
      <c r="E124" s="48"/>
      <c r="F124" s="48"/>
      <c r="G124" s="48"/>
      <c r="H124" s="48"/>
      <c r="I124" s="48"/>
    </row>
    <row r="125" spans="2:9">
      <c r="B125" s="81"/>
      <c r="C125" s="55"/>
      <c r="D125" s="48"/>
      <c r="E125" s="48"/>
      <c r="F125" s="48"/>
      <c r="G125" s="48"/>
      <c r="H125" s="48"/>
      <c r="I125" s="48"/>
    </row>
    <row r="126" spans="2:9">
      <c r="B126" s="81"/>
      <c r="C126" s="55"/>
      <c r="D126" s="48"/>
      <c r="E126" s="48"/>
      <c r="F126" s="48"/>
      <c r="G126" s="48"/>
      <c r="H126" s="48"/>
      <c r="I126" s="48"/>
    </row>
    <row r="127" spans="2:9">
      <c r="B127" s="81"/>
      <c r="C127" s="55"/>
      <c r="D127" s="48"/>
      <c r="E127" s="48"/>
      <c r="F127" s="48"/>
      <c r="G127" s="48"/>
      <c r="H127" s="48"/>
      <c r="I127" s="48"/>
    </row>
    <row r="128" spans="2:9">
      <c r="B128" s="81"/>
      <c r="C128" s="55"/>
      <c r="D128" s="48"/>
      <c r="E128" s="48"/>
      <c r="F128" s="48"/>
      <c r="G128" s="48"/>
      <c r="H128" s="48"/>
      <c r="I128" s="48"/>
    </row>
    <row r="129" spans="2:9">
      <c r="B129" s="81"/>
      <c r="C129" s="55"/>
      <c r="D129" s="48"/>
      <c r="E129" s="48"/>
      <c r="F129" s="48"/>
      <c r="G129" s="48"/>
      <c r="H129" s="48"/>
      <c r="I129" s="48"/>
    </row>
    <row r="130" spans="2:9">
      <c r="B130" s="81"/>
      <c r="C130" s="55"/>
      <c r="D130" s="48"/>
      <c r="E130" s="48"/>
      <c r="F130" s="48"/>
      <c r="G130" s="48"/>
      <c r="H130" s="48"/>
      <c r="I130" s="48"/>
    </row>
    <row r="131" spans="2:9">
      <c r="B131" s="81"/>
      <c r="C131" s="55"/>
      <c r="D131" s="48"/>
      <c r="E131" s="48"/>
      <c r="F131" s="48"/>
      <c r="G131" s="48"/>
      <c r="H131" s="48"/>
      <c r="I131" s="48"/>
    </row>
    <row r="132" spans="2:9">
      <c r="B132" s="81"/>
      <c r="C132" s="55"/>
      <c r="D132" s="48"/>
      <c r="E132" s="48"/>
      <c r="F132" s="48"/>
      <c r="G132" s="48"/>
      <c r="H132" s="48"/>
      <c r="I132" s="48"/>
    </row>
    <row r="133" spans="2:9">
      <c r="B133" s="81"/>
      <c r="C133" s="55"/>
      <c r="D133" s="48"/>
      <c r="E133" s="48"/>
      <c r="F133" s="48"/>
      <c r="G133" s="48"/>
      <c r="H133" s="48"/>
      <c r="I133" s="48"/>
    </row>
    <row r="134" spans="2:9">
      <c r="B134" s="81"/>
      <c r="C134" s="55"/>
      <c r="D134" s="48"/>
      <c r="E134" s="48"/>
      <c r="F134" s="48"/>
      <c r="G134" s="48"/>
      <c r="H134" s="48"/>
      <c r="I134" s="48"/>
    </row>
    <row r="135" spans="2:9">
      <c r="B135" s="81"/>
      <c r="C135" s="55"/>
      <c r="D135" s="48"/>
      <c r="E135" s="48"/>
      <c r="F135" s="48"/>
      <c r="G135" s="48"/>
      <c r="H135" s="48"/>
      <c r="I135" s="48"/>
    </row>
    <row r="136" spans="2:9">
      <c r="B136" s="81"/>
      <c r="C136" s="55"/>
      <c r="D136" s="48"/>
      <c r="E136" s="48"/>
      <c r="F136" s="48"/>
      <c r="G136" s="48"/>
      <c r="H136" s="48"/>
      <c r="I136" s="48"/>
    </row>
    <row r="137" spans="2:9">
      <c r="B137" s="81"/>
      <c r="C137" s="55"/>
      <c r="D137" s="48"/>
      <c r="E137" s="48"/>
      <c r="F137" s="48"/>
      <c r="G137" s="48"/>
      <c r="H137" s="48"/>
      <c r="I137" s="48"/>
    </row>
    <row r="138" spans="2:9">
      <c r="B138" s="81"/>
      <c r="C138" s="55"/>
      <c r="D138" s="48"/>
      <c r="E138" s="48"/>
      <c r="F138" s="48"/>
      <c r="G138" s="48"/>
      <c r="H138" s="48"/>
      <c r="I138" s="48"/>
    </row>
    <row r="139" spans="2:9">
      <c r="B139" s="81"/>
      <c r="C139" s="55"/>
      <c r="D139" s="48"/>
      <c r="E139" s="48"/>
      <c r="F139" s="48"/>
      <c r="G139" s="48"/>
      <c r="H139" s="48"/>
      <c r="I139" s="48"/>
    </row>
    <row r="140" spans="2:9">
      <c r="B140" s="81"/>
      <c r="C140" s="55"/>
      <c r="D140" s="48"/>
      <c r="E140" s="48"/>
      <c r="F140" s="48"/>
      <c r="G140" s="48"/>
      <c r="H140" s="48"/>
      <c r="I140" s="48"/>
    </row>
    <row r="141" spans="2:9">
      <c r="B141" s="81"/>
      <c r="C141" s="55"/>
      <c r="D141" s="48"/>
      <c r="E141" s="48"/>
      <c r="F141" s="48"/>
      <c r="G141" s="48"/>
      <c r="H141" s="48"/>
      <c r="I141" s="48"/>
    </row>
    <row r="142" spans="2:9">
      <c r="B142" s="81"/>
      <c r="C142" s="55"/>
      <c r="D142" s="48"/>
      <c r="E142" s="48"/>
      <c r="F142" s="48"/>
      <c r="G142" s="48"/>
      <c r="H142" s="48"/>
      <c r="I142" s="48"/>
    </row>
    <row r="143" spans="2:9">
      <c r="B143" s="81"/>
      <c r="C143" s="55"/>
      <c r="D143" s="48"/>
      <c r="E143" s="48"/>
      <c r="F143" s="48"/>
      <c r="G143" s="48"/>
      <c r="H143" s="48"/>
      <c r="I143" s="48"/>
    </row>
    <row r="144" spans="2:9">
      <c r="B144" s="81"/>
      <c r="C144" s="55"/>
      <c r="D144" s="48"/>
      <c r="E144" s="48"/>
      <c r="F144" s="48"/>
      <c r="G144" s="48"/>
      <c r="H144" s="48"/>
      <c r="I144" s="48"/>
    </row>
    <row r="145" spans="2:9">
      <c r="B145" s="81"/>
      <c r="C145" s="55"/>
      <c r="D145" s="48"/>
      <c r="E145" s="48"/>
      <c r="F145" s="48"/>
      <c r="G145" s="48"/>
      <c r="H145" s="48"/>
      <c r="I145" s="48"/>
    </row>
    <row r="146" spans="2:9">
      <c r="B146" s="81"/>
      <c r="C146" s="55"/>
      <c r="D146" s="48"/>
      <c r="E146" s="48"/>
      <c r="F146" s="48"/>
      <c r="G146" s="48"/>
      <c r="H146" s="48"/>
      <c r="I146" s="48"/>
    </row>
    <row r="147" spans="2:9">
      <c r="B147" s="81"/>
      <c r="C147" s="55"/>
      <c r="D147" s="48"/>
      <c r="E147" s="48"/>
      <c r="F147" s="48"/>
      <c r="G147" s="48"/>
      <c r="H147" s="48"/>
      <c r="I147" s="48"/>
    </row>
    <row r="148" spans="2:9">
      <c r="B148" s="81"/>
      <c r="C148" s="55"/>
      <c r="D148" s="48"/>
      <c r="E148" s="48"/>
      <c r="F148" s="48"/>
      <c r="G148" s="48"/>
      <c r="H148" s="48"/>
      <c r="I148" s="48"/>
    </row>
    <row r="149" spans="2:9">
      <c r="B149" s="81"/>
      <c r="C149" s="55"/>
      <c r="D149" s="48"/>
      <c r="E149" s="48"/>
      <c r="F149" s="48"/>
      <c r="G149" s="48"/>
      <c r="H149" s="48"/>
      <c r="I149" s="48"/>
    </row>
    <row r="150" spans="2:9">
      <c r="B150" s="81"/>
      <c r="C150" s="55"/>
      <c r="D150" s="48"/>
      <c r="E150" s="48"/>
      <c r="F150" s="48"/>
      <c r="G150" s="48"/>
      <c r="H150" s="48"/>
      <c r="I150" s="48"/>
    </row>
    <row r="151" spans="2:9">
      <c r="B151" s="81"/>
      <c r="C151" s="55"/>
      <c r="D151" s="48"/>
      <c r="E151" s="48"/>
      <c r="F151" s="48"/>
      <c r="G151" s="48"/>
      <c r="H151" s="48"/>
      <c r="I151" s="48"/>
    </row>
    <row r="152" spans="2:9">
      <c r="B152" s="81"/>
      <c r="C152" s="55"/>
      <c r="D152" s="48"/>
      <c r="E152" s="48"/>
      <c r="F152" s="48"/>
      <c r="G152" s="48"/>
      <c r="H152" s="48"/>
      <c r="I152" s="48"/>
    </row>
    <row r="153" spans="2:9">
      <c r="B153" s="81"/>
      <c r="C153" s="55"/>
      <c r="D153" s="48"/>
      <c r="E153" s="48"/>
      <c r="F153" s="48"/>
      <c r="G153" s="48"/>
      <c r="H153" s="48"/>
      <c r="I153" s="48"/>
    </row>
    <row r="154" spans="2:9">
      <c r="B154" s="81"/>
      <c r="C154" s="55"/>
      <c r="D154" s="48"/>
      <c r="E154" s="48"/>
      <c r="F154" s="48"/>
      <c r="G154" s="48"/>
      <c r="H154" s="48"/>
      <c r="I154" s="48"/>
    </row>
    <row r="155" spans="2:9">
      <c r="B155" s="81"/>
      <c r="C155" s="55"/>
      <c r="D155" s="48"/>
      <c r="E155" s="48"/>
      <c r="F155" s="48"/>
      <c r="G155" s="48"/>
      <c r="H155" s="48"/>
      <c r="I155" s="48"/>
    </row>
    <row r="156" spans="2:9">
      <c r="B156" s="81"/>
      <c r="C156" s="55"/>
      <c r="D156" s="48"/>
      <c r="E156" s="48"/>
      <c r="F156" s="48"/>
      <c r="G156" s="48"/>
      <c r="H156" s="48"/>
      <c r="I156" s="48"/>
    </row>
    <row r="157" spans="2:9">
      <c r="B157" s="81"/>
      <c r="C157" s="55"/>
      <c r="D157" s="48"/>
      <c r="E157" s="48"/>
      <c r="F157" s="48"/>
      <c r="G157" s="48"/>
      <c r="H157" s="48"/>
      <c r="I157" s="48"/>
    </row>
    <row r="158" spans="2:9">
      <c r="B158" s="81"/>
      <c r="C158" s="55"/>
      <c r="D158" s="48"/>
      <c r="E158" s="48"/>
      <c r="F158" s="48"/>
      <c r="G158" s="48"/>
      <c r="H158" s="48"/>
      <c r="I158" s="48"/>
    </row>
    <row r="159" spans="2:9">
      <c r="B159" s="81"/>
      <c r="C159" s="55"/>
      <c r="D159" s="48"/>
      <c r="E159" s="48"/>
      <c r="F159" s="48"/>
      <c r="G159" s="48"/>
      <c r="H159" s="48"/>
      <c r="I159" s="48"/>
    </row>
    <row r="160" spans="2:9">
      <c r="B160" s="81"/>
      <c r="C160" s="55"/>
      <c r="D160" s="48"/>
      <c r="E160" s="48"/>
      <c r="F160" s="48"/>
      <c r="G160" s="48"/>
      <c r="H160" s="48"/>
      <c r="I160" s="48"/>
    </row>
    <row r="161" spans="2:9">
      <c r="B161" s="81"/>
      <c r="C161" s="55"/>
      <c r="D161" s="48"/>
      <c r="E161" s="48"/>
      <c r="F161" s="48"/>
      <c r="G161" s="48"/>
      <c r="H161" s="48"/>
      <c r="I161" s="48"/>
    </row>
    <row r="162" spans="2:9">
      <c r="B162" s="81"/>
      <c r="C162" s="55"/>
      <c r="D162" s="48"/>
      <c r="E162" s="48"/>
      <c r="F162" s="48"/>
      <c r="G162" s="48"/>
      <c r="H162" s="48"/>
      <c r="I162" s="48"/>
    </row>
    <row r="163" spans="2:9">
      <c r="B163" s="81"/>
      <c r="C163" s="55"/>
      <c r="D163" s="48"/>
      <c r="E163" s="48"/>
      <c r="F163" s="48"/>
      <c r="G163" s="48"/>
      <c r="H163" s="48"/>
      <c r="I163" s="48"/>
    </row>
    <row r="164" spans="2:9">
      <c r="B164" s="81"/>
      <c r="C164" s="55"/>
      <c r="D164" s="48"/>
      <c r="E164" s="48"/>
      <c r="F164" s="48"/>
      <c r="G164" s="48"/>
      <c r="H164" s="48"/>
      <c r="I164" s="48"/>
    </row>
    <row r="165" spans="2:9">
      <c r="B165" s="81"/>
      <c r="C165" s="55"/>
      <c r="D165" s="48"/>
      <c r="E165" s="48"/>
      <c r="F165" s="48"/>
      <c r="G165" s="48"/>
      <c r="H165" s="48"/>
      <c r="I165" s="48"/>
    </row>
    <row r="166" spans="2:9">
      <c r="B166" s="81"/>
      <c r="C166" s="55"/>
      <c r="D166" s="48"/>
      <c r="E166" s="48"/>
      <c r="F166" s="48"/>
      <c r="G166" s="48"/>
      <c r="H166" s="48"/>
      <c r="I166" s="48"/>
    </row>
    <row r="167" spans="2:9">
      <c r="B167" s="81"/>
      <c r="C167" s="55"/>
      <c r="D167" s="48"/>
      <c r="E167" s="48"/>
      <c r="F167" s="48"/>
      <c r="G167" s="48"/>
      <c r="H167" s="48"/>
      <c r="I167" s="48"/>
    </row>
    <row r="168" spans="2:9">
      <c r="B168" s="81"/>
      <c r="C168" s="55"/>
      <c r="D168" s="48"/>
      <c r="E168" s="48"/>
      <c r="F168" s="48"/>
      <c r="G168" s="48"/>
      <c r="H168" s="48"/>
      <c r="I168" s="48"/>
    </row>
    <row r="169" spans="2:9">
      <c r="B169" s="81"/>
      <c r="C169" s="55"/>
      <c r="D169" s="48"/>
      <c r="E169" s="48"/>
      <c r="F169" s="48"/>
      <c r="G169" s="48"/>
      <c r="H169" s="48"/>
      <c r="I169" s="48"/>
    </row>
    <row r="170" spans="2:9">
      <c r="B170" s="81"/>
      <c r="C170" s="55"/>
      <c r="D170" s="48"/>
      <c r="E170" s="48"/>
      <c r="F170" s="48"/>
      <c r="G170" s="48"/>
      <c r="H170" s="48"/>
      <c r="I170" s="48"/>
    </row>
    <row r="171" spans="2:9">
      <c r="B171" s="81"/>
      <c r="C171" s="55"/>
      <c r="D171" s="48"/>
      <c r="E171" s="48"/>
      <c r="F171" s="48"/>
      <c r="G171" s="48"/>
      <c r="H171" s="48"/>
      <c r="I171" s="48"/>
    </row>
    <row r="172" spans="2:9">
      <c r="B172" s="81"/>
      <c r="C172" s="55"/>
      <c r="D172" s="48"/>
      <c r="E172" s="48"/>
      <c r="F172" s="48"/>
      <c r="G172" s="48"/>
      <c r="H172" s="48"/>
      <c r="I172" s="48"/>
    </row>
    <row r="173" spans="2:9">
      <c r="B173" s="81"/>
      <c r="C173" s="55"/>
      <c r="D173" s="48"/>
      <c r="E173" s="48"/>
      <c r="F173" s="48"/>
      <c r="G173" s="48"/>
      <c r="H173" s="48"/>
      <c r="I173" s="48"/>
    </row>
    <row r="174" spans="2:9">
      <c r="B174" s="81"/>
      <c r="C174" s="55"/>
      <c r="D174" s="48"/>
      <c r="E174" s="48"/>
      <c r="F174" s="48"/>
      <c r="G174" s="48"/>
      <c r="H174" s="48"/>
      <c r="I174" s="48"/>
    </row>
    <row r="175" spans="2:9">
      <c r="B175" s="81"/>
      <c r="C175" s="55"/>
      <c r="D175" s="48"/>
      <c r="E175" s="48"/>
      <c r="F175" s="48"/>
      <c r="G175" s="48"/>
      <c r="H175" s="48"/>
      <c r="I175" s="48"/>
    </row>
    <row r="176" spans="2:9">
      <c r="B176" s="81"/>
      <c r="C176" s="55"/>
      <c r="D176" s="48"/>
      <c r="E176" s="48"/>
      <c r="F176" s="48"/>
      <c r="G176" s="48"/>
      <c r="H176" s="48"/>
      <c r="I176" s="48"/>
    </row>
    <row r="177" spans="2:9">
      <c r="B177" s="81"/>
      <c r="C177" s="55"/>
      <c r="D177" s="48"/>
      <c r="E177" s="48"/>
      <c r="F177" s="48"/>
      <c r="G177" s="48"/>
      <c r="H177" s="48"/>
      <c r="I177" s="48"/>
    </row>
    <row r="178" spans="2:9">
      <c r="B178" s="81"/>
      <c r="C178" s="55"/>
      <c r="D178" s="48"/>
      <c r="E178" s="48"/>
      <c r="F178" s="48"/>
      <c r="G178" s="48"/>
      <c r="H178" s="48"/>
      <c r="I178" s="48"/>
    </row>
    <row r="179" spans="2:9">
      <c r="B179" s="81"/>
      <c r="C179" s="55"/>
      <c r="D179" s="48"/>
      <c r="E179" s="48"/>
      <c r="F179" s="48"/>
      <c r="G179" s="48"/>
      <c r="H179" s="48"/>
      <c r="I179" s="48"/>
    </row>
    <row r="180" spans="2:9">
      <c r="B180" s="81"/>
      <c r="C180" s="55"/>
      <c r="D180" s="48"/>
      <c r="E180" s="48"/>
      <c r="F180" s="48"/>
      <c r="G180" s="48"/>
      <c r="H180" s="48"/>
      <c r="I180" s="48"/>
    </row>
    <row r="181" spans="2:9">
      <c r="B181" s="81"/>
      <c r="C181" s="55"/>
      <c r="D181" s="48"/>
      <c r="E181" s="48"/>
      <c r="F181" s="48"/>
      <c r="G181" s="48"/>
      <c r="H181" s="48"/>
      <c r="I181" s="48"/>
    </row>
    <row r="182" spans="2:9">
      <c r="B182" s="81"/>
      <c r="C182" s="55"/>
      <c r="D182" s="48"/>
      <c r="E182" s="48"/>
      <c r="F182" s="48"/>
      <c r="G182" s="48"/>
      <c r="H182" s="48"/>
      <c r="I182" s="48"/>
    </row>
    <row r="183" spans="2:9">
      <c r="B183" s="81"/>
      <c r="C183" s="55"/>
      <c r="D183" s="48"/>
      <c r="E183" s="48"/>
      <c r="F183" s="48"/>
      <c r="G183" s="48"/>
      <c r="H183" s="48"/>
      <c r="I183" s="48"/>
    </row>
    <row r="184" spans="2:9">
      <c r="B184" s="81"/>
      <c r="C184" s="55"/>
      <c r="D184" s="48"/>
      <c r="E184" s="48"/>
      <c r="F184" s="48"/>
      <c r="G184" s="48"/>
      <c r="H184" s="48"/>
      <c r="I184" s="48"/>
    </row>
    <row r="185" spans="2:9">
      <c r="B185" s="81"/>
      <c r="C185" s="55"/>
      <c r="D185" s="48"/>
      <c r="E185" s="48"/>
      <c r="F185" s="48"/>
      <c r="G185" s="48"/>
      <c r="H185" s="48"/>
      <c r="I185" s="48"/>
    </row>
    <row r="186" spans="2:9">
      <c r="B186" s="81"/>
      <c r="C186" s="55"/>
      <c r="D186" s="48"/>
      <c r="E186" s="48"/>
      <c r="F186" s="48"/>
      <c r="G186" s="48"/>
      <c r="H186" s="48"/>
      <c r="I186" s="48"/>
    </row>
    <row r="187" spans="2:9">
      <c r="B187" s="81"/>
      <c r="C187" s="55"/>
      <c r="D187" s="48"/>
      <c r="E187" s="48"/>
      <c r="F187" s="48"/>
      <c r="G187" s="48"/>
      <c r="H187" s="48"/>
      <c r="I187" s="48"/>
    </row>
    <row r="188" spans="2:9">
      <c r="B188" s="81"/>
      <c r="C188" s="55"/>
      <c r="D188" s="48"/>
      <c r="E188" s="48"/>
      <c r="F188" s="48"/>
      <c r="G188" s="48"/>
      <c r="H188" s="48"/>
      <c r="I188" s="48"/>
    </row>
    <row r="189" spans="2:9">
      <c r="B189" s="81"/>
      <c r="C189" s="55"/>
      <c r="D189" s="48"/>
      <c r="E189" s="48"/>
      <c r="F189" s="48"/>
      <c r="G189" s="48"/>
      <c r="H189" s="48"/>
      <c r="I189" s="48"/>
    </row>
    <row r="190" spans="2:9">
      <c r="B190" s="81"/>
      <c r="C190" s="55"/>
      <c r="D190" s="48"/>
      <c r="E190" s="48"/>
      <c r="F190" s="48"/>
      <c r="G190" s="48"/>
      <c r="H190" s="48"/>
      <c r="I190" s="48"/>
    </row>
    <row r="191" spans="2:9">
      <c r="B191" s="81"/>
      <c r="C191" s="55"/>
      <c r="D191" s="48"/>
      <c r="E191" s="48"/>
      <c r="F191" s="48"/>
      <c r="G191" s="48"/>
      <c r="H191" s="48"/>
      <c r="I191" s="48"/>
    </row>
    <row r="192" spans="2:9">
      <c r="B192" s="81"/>
      <c r="C192" s="55"/>
      <c r="D192" s="48"/>
      <c r="E192" s="48"/>
      <c r="F192" s="48"/>
      <c r="G192" s="48"/>
      <c r="H192" s="48"/>
      <c r="I192" s="48"/>
    </row>
    <row r="193" spans="2:9">
      <c r="B193" s="81"/>
      <c r="C193" s="55"/>
      <c r="D193" s="48"/>
      <c r="E193" s="48"/>
      <c r="F193" s="48"/>
      <c r="G193" s="48"/>
      <c r="H193" s="48"/>
      <c r="I193" s="48"/>
    </row>
    <row r="194" spans="2:9">
      <c r="B194" s="81"/>
      <c r="C194" s="55"/>
      <c r="D194" s="48"/>
      <c r="E194" s="48"/>
      <c r="F194" s="48"/>
      <c r="G194" s="48"/>
      <c r="H194" s="48"/>
      <c r="I194" s="48"/>
    </row>
    <row r="195" spans="2:9">
      <c r="B195" s="81"/>
      <c r="C195" s="55"/>
      <c r="D195" s="48"/>
      <c r="E195" s="48"/>
      <c r="F195" s="48"/>
      <c r="G195" s="48"/>
      <c r="H195" s="48"/>
      <c r="I195" s="48"/>
    </row>
    <row r="196" spans="2:9">
      <c r="B196" s="81"/>
      <c r="C196" s="55"/>
      <c r="D196" s="48"/>
      <c r="E196" s="48"/>
      <c r="F196" s="48"/>
      <c r="G196" s="48"/>
      <c r="H196" s="48"/>
      <c r="I196" s="48"/>
    </row>
    <row r="197" spans="2:9">
      <c r="B197" s="81"/>
      <c r="C197" s="55"/>
      <c r="D197" s="48"/>
      <c r="E197" s="48"/>
      <c r="F197" s="48"/>
      <c r="G197" s="48"/>
      <c r="H197" s="48"/>
      <c r="I197" s="48"/>
    </row>
    <row r="198" spans="2:9">
      <c r="B198" s="81"/>
      <c r="C198" s="55"/>
      <c r="D198" s="48"/>
      <c r="E198" s="48"/>
      <c r="F198" s="48"/>
      <c r="G198" s="48"/>
      <c r="H198" s="48"/>
      <c r="I198" s="48"/>
    </row>
    <row r="199" spans="2:9">
      <c r="B199" s="81"/>
      <c r="C199" s="55"/>
      <c r="D199" s="48"/>
      <c r="E199" s="48"/>
      <c r="F199" s="48"/>
      <c r="G199" s="48"/>
      <c r="H199" s="48"/>
      <c r="I199" s="48"/>
    </row>
    <row r="200" spans="2:9">
      <c r="B200" s="81"/>
      <c r="C200" s="55"/>
      <c r="D200" s="48"/>
      <c r="E200" s="48"/>
      <c r="F200" s="48"/>
      <c r="G200" s="48"/>
      <c r="H200" s="48"/>
      <c r="I200" s="48"/>
    </row>
    <row r="201" spans="2:9">
      <c r="B201" s="81"/>
      <c r="C201" s="55"/>
      <c r="D201" s="48"/>
      <c r="E201" s="48"/>
      <c r="F201" s="48"/>
      <c r="G201" s="48"/>
      <c r="H201" s="48"/>
      <c r="I201" s="48"/>
    </row>
    <row r="202" spans="2:9">
      <c r="B202" s="81"/>
      <c r="C202" s="55"/>
      <c r="D202" s="48"/>
      <c r="E202" s="48"/>
      <c r="F202" s="48"/>
      <c r="G202" s="48"/>
      <c r="H202" s="48"/>
      <c r="I202" s="48"/>
    </row>
    <row r="203" spans="2:9">
      <c r="B203" s="81"/>
      <c r="C203" s="55"/>
      <c r="D203" s="48"/>
      <c r="E203" s="48"/>
      <c r="F203" s="48"/>
      <c r="G203" s="48"/>
      <c r="H203" s="48"/>
      <c r="I203" s="48"/>
    </row>
    <row r="204" spans="2:9">
      <c r="B204" s="81"/>
      <c r="C204" s="55"/>
      <c r="D204" s="48"/>
      <c r="E204" s="48"/>
      <c r="F204" s="48"/>
      <c r="G204" s="48"/>
      <c r="H204" s="48"/>
      <c r="I204" s="48"/>
    </row>
    <row r="205" spans="2:9">
      <c r="B205" s="81"/>
      <c r="C205" s="55"/>
      <c r="D205" s="48"/>
      <c r="E205" s="48"/>
      <c r="F205" s="48"/>
      <c r="G205" s="48"/>
      <c r="H205" s="48"/>
      <c r="I205" s="48"/>
    </row>
    <row r="206" spans="2:9">
      <c r="B206" s="81"/>
      <c r="C206" s="55"/>
      <c r="D206" s="48"/>
      <c r="E206" s="48"/>
      <c r="F206" s="48"/>
      <c r="G206" s="48"/>
      <c r="H206" s="48"/>
      <c r="I206" s="48"/>
    </row>
    <row r="207" spans="2:9">
      <c r="B207" s="81"/>
      <c r="C207" s="55"/>
      <c r="D207" s="48"/>
      <c r="E207" s="48"/>
      <c r="F207" s="48"/>
      <c r="G207" s="48"/>
      <c r="H207" s="48"/>
      <c r="I207" s="48"/>
    </row>
    <row r="208" spans="2:9">
      <c r="B208" s="81"/>
      <c r="C208" s="55"/>
      <c r="D208" s="48"/>
      <c r="E208" s="48"/>
      <c r="F208" s="48"/>
      <c r="G208" s="48"/>
      <c r="H208" s="48"/>
      <c r="I208" s="48"/>
    </row>
    <row r="209" spans="2:9">
      <c r="B209" s="81"/>
      <c r="C209" s="55"/>
      <c r="D209" s="48"/>
      <c r="E209" s="48"/>
      <c r="F209" s="48"/>
      <c r="G209" s="48"/>
      <c r="H209" s="48"/>
      <c r="I209" s="48"/>
    </row>
    <row r="210" spans="2:9">
      <c r="B210" s="81"/>
      <c r="C210" s="55"/>
      <c r="D210" s="48"/>
      <c r="E210" s="48"/>
      <c r="F210" s="48"/>
      <c r="G210" s="48"/>
      <c r="H210" s="48"/>
      <c r="I210" s="48"/>
    </row>
    <row r="211" spans="2:9">
      <c r="B211" s="81"/>
      <c r="C211" s="55"/>
      <c r="D211" s="48"/>
      <c r="E211" s="48"/>
      <c r="F211" s="48"/>
      <c r="G211" s="48"/>
      <c r="H211" s="48"/>
      <c r="I211" s="48"/>
    </row>
    <row r="212" spans="2:9">
      <c r="B212" s="81"/>
      <c r="C212" s="55"/>
      <c r="D212" s="48"/>
      <c r="E212" s="48"/>
      <c r="F212" s="48"/>
      <c r="G212" s="48"/>
      <c r="H212" s="48"/>
      <c r="I212" s="48"/>
    </row>
    <row r="213" spans="2:9">
      <c r="B213" s="81"/>
      <c r="C213" s="55"/>
      <c r="D213" s="48"/>
      <c r="E213" s="48"/>
      <c r="F213" s="48"/>
      <c r="G213" s="48"/>
      <c r="H213" s="48"/>
      <c r="I213" s="48"/>
    </row>
    <row r="214" spans="2:9">
      <c r="B214" s="81"/>
      <c r="C214" s="55"/>
      <c r="D214" s="48"/>
      <c r="E214" s="48"/>
      <c r="F214" s="48"/>
      <c r="G214" s="48"/>
      <c r="H214" s="48"/>
      <c r="I214" s="48"/>
    </row>
    <row r="215" spans="2:9">
      <c r="B215" s="81"/>
      <c r="C215" s="55"/>
      <c r="D215" s="48"/>
      <c r="E215" s="48"/>
      <c r="F215" s="48"/>
      <c r="G215" s="48"/>
      <c r="H215" s="48"/>
      <c r="I215" s="48"/>
    </row>
    <row r="216" spans="2:9">
      <c r="B216" s="81"/>
      <c r="C216" s="55"/>
      <c r="D216" s="48"/>
      <c r="E216" s="48"/>
      <c r="F216" s="48"/>
      <c r="G216" s="48"/>
      <c r="H216" s="48"/>
      <c r="I216" s="48"/>
    </row>
    <row r="217" spans="2:9">
      <c r="B217" s="81"/>
      <c r="C217" s="55"/>
      <c r="D217" s="48"/>
      <c r="E217" s="48"/>
      <c r="F217" s="48"/>
      <c r="G217" s="48"/>
      <c r="H217" s="48"/>
      <c r="I217" s="48"/>
    </row>
    <row r="218" spans="2:9">
      <c r="B218" s="81"/>
      <c r="C218" s="55"/>
      <c r="D218" s="48"/>
      <c r="E218" s="48"/>
      <c r="F218" s="48"/>
      <c r="G218" s="48"/>
      <c r="H218" s="48"/>
      <c r="I218" s="48"/>
    </row>
    <row r="219" spans="2:9">
      <c r="B219" s="81"/>
      <c r="C219" s="55"/>
      <c r="D219" s="48"/>
      <c r="E219" s="48"/>
      <c r="F219" s="48"/>
      <c r="G219" s="48"/>
      <c r="H219" s="48"/>
      <c r="I219" s="48"/>
    </row>
    <row r="220" spans="2:9">
      <c r="B220" s="81"/>
      <c r="C220" s="55"/>
      <c r="D220" s="48"/>
      <c r="E220" s="48"/>
      <c r="F220" s="48"/>
      <c r="G220" s="48"/>
      <c r="H220" s="48"/>
      <c r="I220" s="48"/>
    </row>
    <row r="221" spans="2:9">
      <c r="B221" s="81"/>
      <c r="C221" s="55"/>
      <c r="D221" s="48"/>
      <c r="E221" s="48"/>
      <c r="F221" s="48"/>
      <c r="G221" s="48"/>
      <c r="H221" s="48"/>
      <c r="I221" s="48"/>
    </row>
    <row r="222" spans="2:9">
      <c r="B222" s="81"/>
      <c r="C222" s="55"/>
      <c r="D222" s="48"/>
      <c r="E222" s="48"/>
      <c r="F222" s="48"/>
      <c r="G222" s="48"/>
      <c r="H222" s="48"/>
      <c r="I222" s="48"/>
    </row>
    <row r="223" spans="2:9">
      <c r="B223" s="81"/>
      <c r="C223" s="55"/>
      <c r="D223" s="48"/>
      <c r="E223" s="48"/>
      <c r="F223" s="48"/>
      <c r="G223" s="48"/>
      <c r="H223" s="48"/>
      <c r="I223" s="48"/>
    </row>
    <row r="224" spans="2:9">
      <c r="B224" s="81"/>
      <c r="C224" s="55"/>
      <c r="D224" s="48"/>
      <c r="E224" s="48"/>
      <c r="F224" s="48"/>
      <c r="G224" s="48"/>
      <c r="H224" s="48"/>
      <c r="I224" s="48"/>
    </row>
    <row r="225" spans="2:9">
      <c r="B225" s="81"/>
      <c r="C225" s="55"/>
      <c r="D225" s="48"/>
      <c r="E225" s="48"/>
      <c r="F225" s="48"/>
      <c r="G225" s="48"/>
      <c r="H225" s="48"/>
      <c r="I225" s="48"/>
    </row>
    <row r="226" spans="2:9">
      <c r="B226" s="81"/>
      <c r="C226" s="55"/>
      <c r="D226" s="48"/>
      <c r="E226" s="48"/>
      <c r="F226" s="48"/>
      <c r="G226" s="48"/>
      <c r="H226" s="48"/>
      <c r="I226" s="48"/>
    </row>
    <row r="227" spans="2:9">
      <c r="B227" s="81"/>
      <c r="C227" s="55"/>
      <c r="D227" s="48"/>
      <c r="E227" s="48"/>
      <c r="F227" s="48"/>
      <c r="G227" s="48"/>
      <c r="H227" s="48"/>
      <c r="I227" s="48"/>
    </row>
    <row r="228" spans="2:9">
      <c r="B228" s="81"/>
      <c r="C228" s="55"/>
      <c r="D228" s="48"/>
      <c r="E228" s="48"/>
      <c r="F228" s="48"/>
      <c r="G228" s="48"/>
      <c r="H228" s="48"/>
      <c r="I228" s="48"/>
    </row>
    <row r="229" spans="2:9">
      <c r="B229" s="81"/>
      <c r="C229" s="55"/>
      <c r="D229" s="48"/>
      <c r="E229" s="48"/>
      <c r="F229" s="48"/>
      <c r="G229" s="48"/>
      <c r="H229" s="48"/>
      <c r="I229" s="48"/>
    </row>
    <row r="230" spans="2:9">
      <c r="B230" s="81"/>
      <c r="C230" s="55"/>
      <c r="D230" s="48"/>
      <c r="E230" s="48"/>
      <c r="F230" s="48"/>
      <c r="G230" s="48"/>
      <c r="H230" s="48"/>
      <c r="I230" s="48"/>
    </row>
    <row r="231" spans="2:9">
      <c r="B231" s="81"/>
      <c r="C231" s="55"/>
      <c r="D231" s="48"/>
      <c r="E231" s="48"/>
      <c r="F231" s="48"/>
      <c r="G231" s="48"/>
      <c r="H231" s="48"/>
      <c r="I231" s="48"/>
    </row>
    <row r="232" spans="2:9">
      <c r="B232" s="81"/>
      <c r="C232" s="55"/>
      <c r="D232" s="48"/>
      <c r="E232" s="48"/>
      <c r="F232" s="48"/>
      <c r="G232" s="48"/>
      <c r="H232" s="48"/>
      <c r="I232" s="48"/>
    </row>
    <row r="233" spans="2:9">
      <c r="B233" s="81"/>
      <c r="C233" s="55"/>
      <c r="D233" s="48"/>
      <c r="E233" s="48"/>
      <c r="F233" s="48"/>
      <c r="G233" s="48"/>
      <c r="H233" s="48"/>
      <c r="I233" s="48"/>
    </row>
    <row r="234" spans="2:9">
      <c r="B234" s="81"/>
      <c r="C234" s="55"/>
      <c r="D234" s="48"/>
      <c r="E234" s="48"/>
      <c r="F234" s="48"/>
      <c r="G234" s="48"/>
      <c r="H234" s="48"/>
      <c r="I234" s="48"/>
    </row>
    <row r="235" spans="2:9">
      <c r="B235" s="81"/>
      <c r="C235" s="55"/>
      <c r="D235" s="48"/>
      <c r="E235" s="48"/>
      <c r="F235" s="48"/>
      <c r="G235" s="48"/>
      <c r="H235" s="48"/>
      <c r="I235" s="48"/>
    </row>
    <row r="236" spans="2:9">
      <c r="B236" s="81"/>
      <c r="C236" s="55"/>
      <c r="D236" s="48"/>
      <c r="E236" s="48"/>
      <c r="F236" s="48"/>
      <c r="G236" s="48"/>
      <c r="H236" s="48"/>
      <c r="I236" s="48"/>
    </row>
    <row r="237" spans="2:9">
      <c r="B237" s="81"/>
      <c r="C237" s="55"/>
      <c r="D237" s="48"/>
      <c r="E237" s="48"/>
      <c r="F237" s="48"/>
      <c r="G237" s="48"/>
      <c r="H237" s="48"/>
      <c r="I237" s="48"/>
    </row>
    <row r="238" spans="2:9">
      <c r="B238" s="81"/>
      <c r="C238" s="55"/>
      <c r="D238" s="48"/>
      <c r="E238" s="48"/>
      <c r="F238" s="48"/>
      <c r="G238" s="48"/>
      <c r="H238" s="48"/>
      <c r="I238" s="48"/>
    </row>
    <row r="239" spans="2:9">
      <c r="B239" s="81"/>
      <c r="C239" s="55"/>
      <c r="D239" s="48"/>
      <c r="E239" s="48"/>
      <c r="F239" s="48"/>
      <c r="G239" s="48"/>
      <c r="H239" s="48"/>
      <c r="I239" s="48"/>
    </row>
    <row r="240" spans="2:9">
      <c r="B240" s="81"/>
      <c r="C240" s="55"/>
      <c r="D240" s="48"/>
      <c r="E240" s="48"/>
      <c r="F240" s="48"/>
      <c r="G240" s="48"/>
      <c r="H240" s="48"/>
      <c r="I240" s="48"/>
    </row>
    <row r="241" spans="2:9">
      <c r="B241" s="81"/>
      <c r="C241" s="55"/>
      <c r="D241" s="48"/>
      <c r="E241" s="48"/>
      <c r="F241" s="48"/>
      <c r="G241" s="48"/>
      <c r="H241" s="48"/>
      <c r="I241" s="48"/>
    </row>
    <row r="242" spans="2:9">
      <c r="B242" s="81"/>
      <c r="C242" s="55"/>
      <c r="D242" s="48"/>
      <c r="E242" s="48"/>
      <c r="F242" s="48"/>
      <c r="G242" s="48"/>
      <c r="H242" s="48"/>
      <c r="I242" s="48"/>
    </row>
    <row r="243" spans="2:9">
      <c r="B243" s="81"/>
      <c r="C243" s="55"/>
      <c r="D243" s="48"/>
      <c r="E243" s="48"/>
      <c r="F243" s="48"/>
      <c r="G243" s="48"/>
      <c r="H243" s="48"/>
      <c r="I243" s="48"/>
    </row>
    <row r="244" spans="2:9">
      <c r="B244" s="81"/>
      <c r="C244" s="55"/>
      <c r="D244" s="48"/>
      <c r="E244" s="48"/>
      <c r="F244" s="48"/>
      <c r="G244" s="48"/>
      <c r="H244" s="48"/>
      <c r="I244" s="48"/>
    </row>
    <row r="245" spans="2:9">
      <c r="B245" s="81"/>
      <c r="C245" s="55"/>
      <c r="D245" s="48"/>
      <c r="E245" s="48"/>
      <c r="F245" s="48"/>
      <c r="G245" s="48"/>
      <c r="H245" s="48"/>
      <c r="I245" s="48"/>
    </row>
    <row r="246" spans="2:9">
      <c r="B246" s="81"/>
      <c r="C246" s="55"/>
      <c r="D246" s="48"/>
      <c r="E246" s="48"/>
      <c r="F246" s="48"/>
      <c r="G246" s="48"/>
      <c r="H246" s="48"/>
      <c r="I246" s="48"/>
    </row>
    <row r="247" spans="2:9">
      <c r="B247" s="81"/>
      <c r="C247" s="55"/>
      <c r="D247" s="48"/>
      <c r="E247" s="48"/>
      <c r="F247" s="48"/>
      <c r="G247" s="48"/>
      <c r="H247" s="48"/>
      <c r="I247" s="48"/>
    </row>
    <row r="248" spans="2:9">
      <c r="B248" s="81"/>
      <c r="C248" s="55"/>
      <c r="D248" s="48"/>
      <c r="E248" s="48"/>
      <c r="F248" s="48"/>
      <c r="G248" s="48"/>
      <c r="H248" s="48"/>
      <c r="I248" s="48"/>
    </row>
    <row r="249" spans="2:9">
      <c r="B249" s="81"/>
      <c r="C249" s="55"/>
      <c r="D249" s="48"/>
      <c r="E249" s="48"/>
      <c r="F249" s="48"/>
      <c r="G249" s="48"/>
      <c r="H249" s="48"/>
      <c r="I249" s="48"/>
    </row>
    <row r="250" spans="2:9">
      <c r="B250" s="81"/>
      <c r="C250" s="55"/>
      <c r="D250" s="48"/>
      <c r="E250" s="48"/>
      <c r="F250" s="48"/>
      <c r="G250" s="48"/>
      <c r="H250" s="48"/>
      <c r="I250" s="48"/>
    </row>
    <row r="251" spans="2:9">
      <c r="B251" s="81"/>
      <c r="C251" s="55"/>
      <c r="D251" s="48"/>
      <c r="E251" s="48"/>
      <c r="F251" s="48"/>
      <c r="G251" s="48"/>
      <c r="H251" s="48"/>
      <c r="I251" s="48"/>
    </row>
    <row r="252" spans="2:9">
      <c r="B252" s="81"/>
      <c r="C252" s="55"/>
      <c r="D252" s="48"/>
      <c r="E252" s="48"/>
      <c r="F252" s="48"/>
      <c r="G252" s="48"/>
      <c r="H252" s="48"/>
      <c r="I252" s="48"/>
    </row>
    <row r="253" spans="2:9">
      <c r="B253" s="81"/>
      <c r="C253" s="55"/>
      <c r="D253" s="48"/>
      <c r="E253" s="48"/>
      <c r="F253" s="48"/>
      <c r="G253" s="48"/>
      <c r="H253" s="48"/>
      <c r="I253" s="48"/>
    </row>
    <row r="254" spans="2:9">
      <c r="B254" s="81"/>
      <c r="C254" s="55"/>
      <c r="D254" s="48"/>
      <c r="E254" s="48"/>
      <c r="F254" s="48"/>
      <c r="G254" s="48"/>
      <c r="H254" s="48"/>
      <c r="I254" s="48"/>
    </row>
    <row r="255" spans="2:9">
      <c r="B255" s="81"/>
      <c r="C255" s="55"/>
      <c r="D255" s="48"/>
      <c r="E255" s="48"/>
      <c r="F255" s="48"/>
      <c r="G255" s="48"/>
      <c r="H255" s="48"/>
      <c r="I255" s="48"/>
    </row>
    <row r="256" spans="2:9">
      <c r="B256" s="81"/>
      <c r="C256" s="55"/>
      <c r="D256" s="48"/>
      <c r="E256" s="48"/>
      <c r="F256" s="48"/>
      <c r="G256" s="48"/>
      <c r="H256" s="48"/>
      <c r="I256" s="48"/>
    </row>
    <row r="257" spans="2:9">
      <c r="B257" s="81"/>
      <c r="C257" s="55"/>
      <c r="D257" s="48"/>
      <c r="E257" s="48"/>
      <c r="F257" s="48"/>
      <c r="G257" s="48"/>
      <c r="H257" s="48"/>
      <c r="I257" s="48"/>
    </row>
    <row r="258" spans="2:9">
      <c r="B258" s="81"/>
      <c r="C258" s="55"/>
      <c r="D258" s="48"/>
      <c r="E258" s="48"/>
      <c r="F258" s="48"/>
      <c r="G258" s="48"/>
      <c r="H258" s="48"/>
      <c r="I258" s="48"/>
    </row>
    <row r="259" spans="2:9">
      <c r="B259" s="81"/>
      <c r="C259" s="55"/>
      <c r="D259" s="48"/>
      <c r="E259" s="48"/>
      <c r="F259" s="48"/>
      <c r="G259" s="48"/>
      <c r="H259" s="48"/>
      <c r="I259" s="48"/>
    </row>
    <row r="260" spans="2:9">
      <c r="B260" s="81"/>
      <c r="C260" s="55"/>
      <c r="D260" s="48"/>
      <c r="E260" s="48"/>
      <c r="F260" s="48"/>
      <c r="G260" s="48"/>
      <c r="H260" s="48"/>
      <c r="I260" s="48"/>
    </row>
    <row r="261" spans="2:9">
      <c r="B261" s="81"/>
      <c r="C261" s="55"/>
      <c r="D261" s="48"/>
      <c r="E261" s="48"/>
      <c r="F261" s="48"/>
      <c r="G261" s="48"/>
      <c r="H261" s="48"/>
      <c r="I261" s="48"/>
    </row>
    <row r="262" spans="2:9">
      <c r="B262" s="81"/>
      <c r="C262" s="55"/>
      <c r="D262" s="48"/>
      <c r="E262" s="48"/>
      <c r="F262" s="48"/>
      <c r="G262" s="48"/>
      <c r="H262" s="48"/>
      <c r="I262" s="48"/>
    </row>
    <row r="263" spans="2:9">
      <c r="B263" s="81"/>
      <c r="C263" s="55"/>
      <c r="D263" s="48"/>
      <c r="E263" s="48"/>
      <c r="F263" s="48"/>
      <c r="G263" s="48"/>
      <c r="H263" s="48"/>
      <c r="I263" s="48"/>
    </row>
    <row r="264" spans="2:9">
      <c r="B264" s="81"/>
      <c r="C264" s="55"/>
      <c r="D264" s="48"/>
      <c r="E264" s="48"/>
      <c r="F264" s="48"/>
      <c r="G264" s="48"/>
      <c r="H264" s="48"/>
      <c r="I264" s="48"/>
    </row>
    <row r="265" spans="2:9">
      <c r="B265" s="81"/>
      <c r="C265" s="55"/>
      <c r="D265" s="48"/>
      <c r="E265" s="48"/>
      <c r="F265" s="48"/>
      <c r="G265" s="48"/>
      <c r="H265" s="48"/>
      <c r="I265" s="48"/>
    </row>
    <row r="266" spans="2:9">
      <c r="B266" s="81"/>
      <c r="C266" s="55"/>
      <c r="D266" s="48"/>
      <c r="E266" s="48"/>
      <c r="F266" s="48"/>
      <c r="G266" s="48"/>
      <c r="H266" s="48"/>
      <c r="I266" s="48"/>
    </row>
    <row r="267" spans="2:9">
      <c r="B267" s="81"/>
      <c r="C267" s="55"/>
      <c r="D267" s="48"/>
      <c r="E267" s="48"/>
      <c r="F267" s="48"/>
      <c r="G267" s="48"/>
      <c r="H267" s="48"/>
      <c r="I267" s="48"/>
    </row>
    <row r="268" spans="2:9">
      <c r="B268" s="81"/>
      <c r="C268" s="55"/>
      <c r="D268" s="48"/>
      <c r="E268" s="48"/>
      <c r="F268" s="48"/>
      <c r="G268" s="48"/>
      <c r="H268" s="48"/>
      <c r="I268" s="48"/>
    </row>
    <row r="269" spans="2:9">
      <c r="B269" s="81"/>
      <c r="C269" s="55"/>
      <c r="D269" s="48"/>
      <c r="E269" s="48"/>
      <c r="F269" s="48"/>
      <c r="G269" s="48"/>
      <c r="H269" s="48"/>
      <c r="I269" s="48"/>
    </row>
    <row r="270" spans="2:9">
      <c r="B270" s="81"/>
      <c r="C270" s="55"/>
      <c r="D270" s="48"/>
      <c r="E270" s="48"/>
      <c r="F270" s="48"/>
      <c r="G270" s="48"/>
      <c r="H270" s="48"/>
      <c r="I270" s="48"/>
    </row>
    <row r="271" spans="2:9">
      <c r="B271" s="81"/>
      <c r="C271" s="55"/>
      <c r="D271" s="48"/>
      <c r="E271" s="48"/>
      <c r="F271" s="48"/>
      <c r="G271" s="48"/>
      <c r="H271" s="48"/>
      <c r="I271" s="48"/>
    </row>
    <row r="272" spans="2:9">
      <c r="B272" s="81"/>
      <c r="C272" s="55"/>
      <c r="D272" s="48"/>
      <c r="E272" s="48"/>
      <c r="F272" s="48"/>
      <c r="G272" s="48"/>
      <c r="H272" s="48"/>
      <c r="I272" s="48"/>
    </row>
    <row r="273" spans="2:9">
      <c r="B273" s="81"/>
      <c r="C273" s="55"/>
      <c r="D273" s="48"/>
      <c r="E273" s="48"/>
      <c r="F273" s="48"/>
      <c r="G273" s="48"/>
      <c r="H273" s="48"/>
      <c r="I273" s="48"/>
    </row>
    <row r="274" spans="2:9">
      <c r="B274" s="81"/>
      <c r="C274" s="55"/>
      <c r="D274" s="48"/>
      <c r="E274" s="48"/>
      <c r="F274" s="48"/>
      <c r="G274" s="48"/>
      <c r="H274" s="48"/>
      <c r="I274" s="48"/>
    </row>
    <row r="275" spans="2:9">
      <c r="B275" s="81"/>
      <c r="C275" s="55"/>
      <c r="D275" s="48"/>
      <c r="E275" s="48"/>
      <c r="F275" s="48"/>
      <c r="G275" s="48"/>
      <c r="H275" s="48"/>
      <c r="I275" s="48"/>
    </row>
    <row r="276" spans="2:9">
      <c r="B276" s="81"/>
      <c r="C276" s="55"/>
      <c r="D276" s="48"/>
      <c r="E276" s="48"/>
      <c r="F276" s="48"/>
      <c r="G276" s="48"/>
      <c r="H276" s="48"/>
      <c r="I276" s="48"/>
    </row>
    <row r="277" spans="2:9">
      <c r="B277" s="81"/>
      <c r="C277" s="55"/>
      <c r="D277" s="48"/>
      <c r="E277" s="48"/>
      <c r="F277" s="48"/>
      <c r="G277" s="48"/>
      <c r="H277" s="48"/>
      <c r="I277" s="48"/>
    </row>
    <row r="278" spans="2:9">
      <c r="B278" s="81"/>
      <c r="C278" s="55"/>
      <c r="D278" s="48"/>
      <c r="E278" s="48"/>
      <c r="F278" s="48"/>
      <c r="G278" s="48"/>
      <c r="H278" s="48"/>
      <c r="I278" s="48"/>
    </row>
    <row r="279" spans="2:9">
      <c r="B279" s="81"/>
      <c r="C279" s="55"/>
      <c r="D279" s="48"/>
      <c r="E279" s="48"/>
      <c r="F279" s="48"/>
      <c r="G279" s="48"/>
      <c r="H279" s="48"/>
      <c r="I279" s="48"/>
    </row>
    <row r="280" spans="2:9">
      <c r="B280" s="81"/>
      <c r="C280" s="55"/>
      <c r="D280" s="48"/>
      <c r="E280" s="48"/>
      <c r="F280" s="48"/>
      <c r="G280" s="48"/>
      <c r="H280" s="48"/>
      <c r="I280" s="48"/>
    </row>
    <row r="281" spans="2:9">
      <c r="B281" s="81"/>
      <c r="C281" s="55"/>
      <c r="D281" s="48"/>
      <c r="E281" s="48"/>
      <c r="F281" s="48"/>
      <c r="G281" s="48"/>
      <c r="H281" s="48"/>
      <c r="I281" s="48"/>
    </row>
    <row r="282" spans="2:9">
      <c r="B282" s="81"/>
      <c r="C282" s="55"/>
      <c r="D282" s="48"/>
      <c r="E282" s="48"/>
      <c r="F282" s="48"/>
      <c r="G282" s="48"/>
      <c r="H282" s="48"/>
      <c r="I282" s="48"/>
    </row>
    <row r="283" spans="2:9">
      <c r="B283" s="81"/>
      <c r="C283" s="55"/>
      <c r="D283" s="48"/>
      <c r="E283" s="48"/>
      <c r="F283" s="48"/>
      <c r="G283" s="48"/>
      <c r="H283" s="48"/>
      <c r="I283" s="48"/>
    </row>
    <row r="284" spans="2:9">
      <c r="B284" s="81"/>
      <c r="C284" s="55"/>
      <c r="D284" s="48"/>
      <c r="E284" s="48"/>
      <c r="F284" s="48"/>
      <c r="G284" s="48"/>
      <c r="H284" s="48"/>
      <c r="I284" s="48"/>
    </row>
    <row r="285" spans="2:9">
      <c r="B285" s="81"/>
      <c r="C285" s="55"/>
      <c r="D285" s="48"/>
      <c r="E285" s="48"/>
      <c r="F285" s="48"/>
      <c r="G285" s="48"/>
      <c r="H285" s="48"/>
      <c r="I285" s="48"/>
    </row>
    <row r="286" spans="2:9">
      <c r="B286" s="81"/>
      <c r="C286" s="55"/>
      <c r="D286" s="48"/>
      <c r="E286" s="48"/>
      <c r="F286" s="48"/>
      <c r="G286" s="48"/>
      <c r="H286" s="48"/>
      <c r="I286" s="48"/>
    </row>
    <row r="287" spans="2:9">
      <c r="B287" s="81"/>
      <c r="C287" s="55"/>
      <c r="D287" s="48"/>
      <c r="E287" s="48"/>
      <c r="F287" s="48"/>
      <c r="G287" s="48"/>
      <c r="H287" s="48"/>
      <c r="I287" s="48"/>
    </row>
    <row r="288" spans="2:9">
      <c r="B288" s="81"/>
      <c r="C288" s="55"/>
      <c r="D288" s="48"/>
      <c r="E288" s="48"/>
      <c r="F288" s="48"/>
      <c r="G288" s="48"/>
      <c r="H288" s="48"/>
      <c r="I288" s="48"/>
    </row>
    <row r="289" spans="2:9">
      <c r="B289" s="81"/>
      <c r="C289" s="55"/>
      <c r="D289" s="48"/>
      <c r="E289" s="48"/>
      <c r="F289" s="48"/>
      <c r="G289" s="48"/>
      <c r="H289" s="48"/>
      <c r="I289" s="48"/>
    </row>
    <row r="290" spans="2:9">
      <c r="B290" s="81"/>
      <c r="C290" s="55"/>
      <c r="D290" s="48"/>
      <c r="E290" s="48"/>
      <c r="F290" s="48"/>
      <c r="G290" s="48"/>
      <c r="H290" s="48"/>
      <c r="I290" s="48"/>
    </row>
    <row r="291" spans="2:9">
      <c r="B291" s="81"/>
      <c r="C291" s="55"/>
      <c r="D291" s="48"/>
      <c r="E291" s="48"/>
      <c r="F291" s="48"/>
      <c r="G291" s="48"/>
      <c r="H291" s="48"/>
      <c r="I291" s="48"/>
    </row>
    <row r="292" spans="2:9">
      <c r="B292" s="81"/>
      <c r="C292" s="55"/>
      <c r="D292" s="48"/>
      <c r="E292" s="48"/>
      <c r="F292" s="48"/>
      <c r="G292" s="48"/>
      <c r="H292" s="48"/>
      <c r="I292" s="48"/>
    </row>
    <row r="293" spans="2:9">
      <c r="B293" s="81"/>
      <c r="C293" s="55"/>
      <c r="D293" s="48"/>
      <c r="E293" s="48"/>
      <c r="F293" s="48"/>
      <c r="G293" s="48"/>
      <c r="H293" s="48"/>
      <c r="I293" s="48"/>
    </row>
    <row r="294" spans="2:9">
      <c r="B294" s="81"/>
      <c r="C294" s="55"/>
      <c r="D294" s="48"/>
      <c r="E294" s="48"/>
      <c r="F294" s="48"/>
      <c r="G294" s="48"/>
      <c r="H294" s="48"/>
      <c r="I294" s="48"/>
    </row>
    <row r="295" spans="2:9">
      <c r="B295" s="81"/>
      <c r="C295" s="55"/>
      <c r="D295" s="48"/>
      <c r="E295" s="48"/>
      <c r="F295" s="48"/>
      <c r="G295" s="48"/>
      <c r="H295" s="48"/>
      <c r="I295" s="48"/>
    </row>
    <row r="296" spans="2:9">
      <c r="B296" s="81"/>
      <c r="C296" s="55"/>
      <c r="D296" s="48"/>
      <c r="E296" s="48"/>
      <c r="F296" s="48"/>
      <c r="G296" s="48"/>
      <c r="H296" s="48"/>
      <c r="I296" s="48"/>
    </row>
    <row r="297" spans="2:9">
      <c r="B297" s="81"/>
      <c r="C297" s="55"/>
      <c r="D297" s="48"/>
      <c r="E297" s="48"/>
      <c r="F297" s="48"/>
      <c r="G297" s="48"/>
      <c r="H297" s="48"/>
      <c r="I297" s="48"/>
    </row>
    <row r="298" spans="2:9">
      <c r="B298" s="81"/>
      <c r="C298" s="55"/>
      <c r="D298" s="48"/>
      <c r="E298" s="48"/>
      <c r="F298" s="48"/>
      <c r="G298" s="48"/>
      <c r="H298" s="48"/>
      <c r="I298" s="48"/>
    </row>
    <row r="299" spans="2:9">
      <c r="B299" s="81"/>
      <c r="C299" s="55"/>
      <c r="D299" s="48"/>
      <c r="E299" s="48"/>
      <c r="F299" s="48"/>
      <c r="G299" s="48"/>
      <c r="H299" s="48"/>
      <c r="I299" s="48"/>
    </row>
    <row r="300" spans="2:9">
      <c r="B300" s="81"/>
      <c r="C300" s="55"/>
      <c r="D300" s="48"/>
      <c r="E300" s="48"/>
      <c r="F300" s="48"/>
      <c r="G300" s="48"/>
      <c r="H300" s="48"/>
      <c r="I300" s="48"/>
    </row>
    <row r="301" spans="2:9">
      <c r="B301" s="81"/>
      <c r="C301" s="55"/>
      <c r="D301" s="48"/>
      <c r="E301" s="48"/>
      <c r="F301" s="48"/>
      <c r="G301" s="48"/>
      <c r="H301" s="48"/>
      <c r="I301" s="48"/>
    </row>
    <row r="302" spans="2:9">
      <c r="B302" s="81"/>
      <c r="C302" s="55"/>
      <c r="D302" s="48"/>
      <c r="E302" s="48"/>
      <c r="F302" s="48"/>
      <c r="G302" s="48"/>
      <c r="H302" s="48"/>
      <c r="I302" s="48"/>
    </row>
    <row r="303" spans="2:9">
      <c r="B303" s="81"/>
      <c r="C303" s="55"/>
      <c r="D303" s="48"/>
      <c r="E303" s="48"/>
      <c r="F303" s="48"/>
      <c r="G303" s="48"/>
      <c r="H303" s="48"/>
      <c r="I303" s="48"/>
    </row>
    <row r="304" spans="2:9">
      <c r="B304" s="81"/>
      <c r="C304" s="55"/>
      <c r="D304" s="48"/>
      <c r="E304" s="48"/>
      <c r="F304" s="48"/>
      <c r="G304" s="48"/>
      <c r="H304" s="48"/>
      <c r="I304" s="48"/>
    </row>
    <row r="305" spans="2:9">
      <c r="B305" s="81"/>
      <c r="C305" s="55"/>
      <c r="D305" s="48"/>
      <c r="E305" s="48"/>
      <c r="F305" s="48"/>
      <c r="G305" s="48"/>
      <c r="H305" s="48"/>
      <c r="I305" s="48"/>
    </row>
    <row r="306" spans="2:9">
      <c r="B306" s="81"/>
      <c r="C306" s="55"/>
      <c r="D306" s="48"/>
      <c r="E306" s="48"/>
      <c r="F306" s="48"/>
      <c r="G306" s="48"/>
      <c r="H306" s="48"/>
      <c r="I306" s="48"/>
    </row>
    <row r="307" spans="2:9">
      <c r="B307" s="81"/>
      <c r="C307" s="55"/>
      <c r="D307" s="48"/>
      <c r="E307" s="48"/>
      <c r="F307" s="48"/>
      <c r="G307" s="48"/>
      <c r="H307" s="48"/>
      <c r="I307" s="48"/>
    </row>
    <row r="308" spans="2:9">
      <c r="B308" s="81"/>
      <c r="C308" s="55"/>
      <c r="D308" s="48"/>
      <c r="E308" s="48"/>
      <c r="F308" s="48"/>
      <c r="G308" s="48"/>
      <c r="H308" s="48"/>
      <c r="I308" s="48"/>
    </row>
    <row r="309" spans="2:9">
      <c r="B309" s="81"/>
      <c r="C309" s="55"/>
      <c r="D309" s="48"/>
      <c r="E309" s="48"/>
      <c r="F309" s="48"/>
      <c r="G309" s="48"/>
      <c r="H309" s="48"/>
      <c r="I309" s="48"/>
    </row>
    <row r="310" spans="2:9">
      <c r="B310" s="81"/>
      <c r="C310" s="55"/>
      <c r="D310" s="48"/>
      <c r="E310" s="48"/>
      <c r="F310" s="48"/>
      <c r="G310" s="48"/>
      <c r="H310" s="48"/>
      <c r="I310" s="48"/>
    </row>
    <row r="311" spans="2:9">
      <c r="B311" s="81"/>
      <c r="C311" s="55"/>
      <c r="D311" s="48"/>
      <c r="E311" s="48"/>
      <c r="F311" s="48"/>
      <c r="G311" s="48"/>
      <c r="H311" s="48"/>
      <c r="I311" s="48"/>
    </row>
    <row r="312" spans="2:9">
      <c r="B312" s="81"/>
      <c r="C312" s="55"/>
      <c r="D312" s="48"/>
      <c r="E312" s="48"/>
      <c r="F312" s="48"/>
      <c r="G312" s="48"/>
      <c r="H312" s="48"/>
      <c r="I312" s="48"/>
    </row>
    <row r="313" spans="2:9">
      <c r="B313" s="81"/>
      <c r="C313" s="55"/>
      <c r="D313" s="48"/>
      <c r="E313" s="48"/>
      <c r="F313" s="48"/>
      <c r="G313" s="48"/>
      <c r="H313" s="48"/>
      <c r="I313" s="48"/>
    </row>
    <row r="314" spans="2:9">
      <c r="B314" s="81"/>
      <c r="C314" s="55"/>
      <c r="D314" s="48"/>
      <c r="E314" s="48"/>
      <c r="F314" s="48"/>
      <c r="G314" s="48"/>
      <c r="H314" s="48"/>
      <c r="I314" s="48"/>
    </row>
    <row r="315" spans="2:9">
      <c r="B315" s="81"/>
      <c r="C315" s="55"/>
      <c r="D315" s="48"/>
      <c r="E315" s="48"/>
      <c r="F315" s="48"/>
      <c r="G315" s="48"/>
      <c r="H315" s="48"/>
      <c r="I315" s="48"/>
    </row>
    <row r="316" spans="2:9">
      <c r="B316" s="81"/>
      <c r="C316" s="55"/>
      <c r="D316" s="48"/>
      <c r="E316" s="48"/>
      <c r="F316" s="48"/>
      <c r="G316" s="48"/>
      <c r="H316" s="48"/>
      <c r="I316" s="48"/>
    </row>
    <row r="317" spans="2:9">
      <c r="B317" s="81"/>
      <c r="C317" s="55"/>
      <c r="D317" s="48"/>
      <c r="E317" s="48"/>
      <c r="F317" s="48"/>
      <c r="G317" s="48"/>
      <c r="H317" s="48"/>
      <c r="I317" s="48"/>
    </row>
    <row r="318" spans="2:9">
      <c r="B318" s="81"/>
      <c r="C318" s="55"/>
      <c r="D318" s="48"/>
      <c r="E318" s="48"/>
      <c r="F318" s="48"/>
      <c r="G318" s="48"/>
      <c r="H318" s="48"/>
      <c r="I318" s="48"/>
    </row>
    <row r="319" spans="2:9">
      <c r="B319" s="81"/>
      <c r="C319" s="55"/>
      <c r="D319" s="48"/>
      <c r="E319" s="48"/>
      <c r="F319" s="48"/>
      <c r="G319" s="48"/>
      <c r="H319" s="48"/>
      <c r="I319" s="48"/>
    </row>
    <row r="320" spans="2:9">
      <c r="B320" s="81"/>
      <c r="C320" s="55"/>
      <c r="D320" s="48"/>
      <c r="E320" s="48"/>
      <c r="F320" s="48"/>
      <c r="G320" s="48"/>
      <c r="H320" s="48"/>
      <c r="I320" s="48"/>
    </row>
    <row r="321" spans="2:9">
      <c r="B321" s="81"/>
      <c r="C321" s="55"/>
      <c r="D321" s="48"/>
      <c r="E321" s="48"/>
      <c r="F321" s="48"/>
      <c r="G321" s="48"/>
      <c r="H321" s="48"/>
      <c r="I321" s="48"/>
    </row>
    <row r="322" spans="2:9">
      <c r="B322" s="81"/>
      <c r="C322" s="55"/>
      <c r="D322" s="48"/>
      <c r="E322" s="48"/>
      <c r="F322" s="48"/>
      <c r="G322" s="48"/>
      <c r="H322" s="48"/>
      <c r="I322" s="48"/>
    </row>
    <row r="323" spans="2:9">
      <c r="B323" s="81"/>
      <c r="C323" s="55"/>
      <c r="D323" s="48"/>
      <c r="E323" s="48"/>
      <c r="F323" s="48"/>
      <c r="G323" s="48"/>
      <c r="H323" s="48"/>
      <c r="I323" s="48"/>
    </row>
    <row r="324" spans="2:9">
      <c r="B324" s="81"/>
      <c r="C324" s="55"/>
      <c r="D324" s="48"/>
      <c r="E324" s="48"/>
      <c r="F324" s="48"/>
      <c r="G324" s="48"/>
      <c r="H324" s="48"/>
      <c r="I324" s="48"/>
    </row>
    <row r="325" spans="2:9">
      <c r="B325" s="81"/>
      <c r="C325" s="55"/>
      <c r="D325" s="48"/>
      <c r="E325" s="48"/>
      <c r="F325" s="48"/>
      <c r="G325" s="48"/>
      <c r="H325" s="48"/>
      <c r="I325" s="48"/>
    </row>
    <row r="326" spans="2:9">
      <c r="B326" s="81"/>
      <c r="C326" s="55"/>
      <c r="D326" s="48"/>
      <c r="E326" s="48"/>
      <c r="F326" s="48"/>
      <c r="G326" s="48"/>
      <c r="H326" s="48"/>
      <c r="I326" s="48"/>
    </row>
    <row r="327" spans="2:9">
      <c r="B327" s="81"/>
      <c r="C327" s="55"/>
      <c r="D327" s="48"/>
      <c r="E327" s="48"/>
      <c r="F327" s="48"/>
      <c r="G327" s="48"/>
      <c r="H327" s="48"/>
      <c r="I327" s="48"/>
    </row>
    <row r="328" spans="2:9">
      <c r="B328" s="81"/>
      <c r="C328" s="55"/>
      <c r="D328" s="48"/>
      <c r="E328" s="48"/>
      <c r="F328" s="48"/>
      <c r="G328" s="48"/>
      <c r="H328" s="48"/>
      <c r="I328" s="48"/>
    </row>
    <row r="329" spans="2:9">
      <c r="B329" s="81"/>
      <c r="C329" s="55"/>
      <c r="D329" s="48"/>
      <c r="E329" s="48"/>
      <c r="F329" s="48"/>
      <c r="G329" s="48"/>
      <c r="H329" s="48"/>
      <c r="I329" s="48"/>
    </row>
    <row r="330" spans="2:9">
      <c r="B330" s="81"/>
      <c r="C330" s="55"/>
      <c r="D330" s="48"/>
      <c r="E330" s="48"/>
      <c r="F330" s="48"/>
      <c r="G330" s="48"/>
      <c r="H330" s="48"/>
      <c r="I330" s="48"/>
    </row>
    <row r="331" spans="2:9">
      <c r="B331" s="81"/>
      <c r="C331" s="55"/>
      <c r="D331" s="48"/>
      <c r="E331" s="48"/>
      <c r="F331" s="48"/>
      <c r="G331" s="48"/>
      <c r="H331" s="48"/>
      <c r="I331" s="48"/>
    </row>
    <row r="332" spans="2:9">
      <c r="B332" s="81"/>
      <c r="C332" s="55"/>
      <c r="D332" s="48"/>
      <c r="E332" s="48"/>
      <c r="F332" s="48"/>
      <c r="G332" s="48"/>
      <c r="H332" s="48"/>
      <c r="I332" s="48"/>
    </row>
    <row r="333" spans="2:9">
      <c r="B333" s="81"/>
      <c r="C333" s="55"/>
      <c r="D333" s="48"/>
      <c r="E333" s="48"/>
      <c r="F333" s="48"/>
      <c r="G333" s="48"/>
      <c r="H333" s="48"/>
      <c r="I333" s="48"/>
    </row>
    <row r="334" spans="2:9">
      <c r="B334" s="81"/>
      <c r="C334" s="55"/>
      <c r="D334" s="48"/>
      <c r="E334" s="48"/>
      <c r="F334" s="48"/>
      <c r="G334" s="48"/>
      <c r="H334" s="48"/>
      <c r="I334" s="48"/>
    </row>
    <row r="335" spans="2:9">
      <c r="B335" s="81"/>
      <c r="C335" s="55"/>
      <c r="D335" s="48"/>
      <c r="E335" s="48"/>
      <c r="F335" s="48"/>
      <c r="G335" s="48"/>
      <c r="H335" s="48"/>
      <c r="I335" s="48"/>
    </row>
    <row r="336" spans="2:9">
      <c r="B336" s="81"/>
      <c r="C336" s="55"/>
      <c r="D336" s="48"/>
      <c r="E336" s="48"/>
      <c r="F336" s="48"/>
      <c r="G336" s="48"/>
      <c r="H336" s="48"/>
      <c r="I336" s="48"/>
    </row>
    <row r="337" spans="2:9">
      <c r="B337" s="81"/>
      <c r="C337" s="55"/>
      <c r="D337" s="48"/>
      <c r="E337" s="48"/>
      <c r="F337" s="48"/>
      <c r="G337" s="48"/>
      <c r="H337" s="48"/>
      <c r="I337" s="48"/>
    </row>
    <row r="338" spans="2:9">
      <c r="B338" s="81"/>
      <c r="C338" s="55"/>
      <c r="D338" s="48"/>
      <c r="E338" s="48"/>
      <c r="F338" s="48"/>
      <c r="G338" s="48"/>
      <c r="H338" s="48"/>
      <c r="I338" s="48"/>
    </row>
    <row r="339" spans="2:9">
      <c r="B339" s="81"/>
      <c r="C339" s="55"/>
      <c r="D339" s="48"/>
      <c r="E339" s="48"/>
      <c r="F339" s="48"/>
      <c r="G339" s="48"/>
      <c r="H339" s="48"/>
      <c r="I339" s="48"/>
    </row>
    <row r="340" spans="2:9">
      <c r="B340" s="81"/>
      <c r="C340" s="55"/>
      <c r="D340" s="48"/>
      <c r="E340" s="48"/>
      <c r="F340" s="48"/>
      <c r="G340" s="48"/>
      <c r="H340" s="48"/>
      <c r="I340" s="48"/>
    </row>
    <row r="341" spans="2:9">
      <c r="B341" s="81"/>
      <c r="C341" s="55"/>
      <c r="D341" s="48"/>
      <c r="E341" s="48"/>
      <c r="F341" s="48"/>
      <c r="G341" s="48"/>
      <c r="H341" s="48"/>
      <c r="I341" s="48"/>
    </row>
    <row r="342" spans="2:9">
      <c r="B342" s="81"/>
      <c r="C342" s="55"/>
      <c r="D342" s="48"/>
      <c r="E342" s="48"/>
      <c r="F342" s="48"/>
      <c r="G342" s="48"/>
      <c r="H342" s="48"/>
      <c r="I342" s="48"/>
    </row>
    <row r="343" spans="2:9">
      <c r="B343" s="81"/>
      <c r="C343" s="55"/>
      <c r="D343" s="48"/>
      <c r="E343" s="48"/>
      <c r="F343" s="48"/>
      <c r="G343" s="48"/>
      <c r="H343" s="48"/>
      <c r="I343" s="48"/>
    </row>
    <row r="344" spans="2:9">
      <c r="B344" s="81"/>
      <c r="C344" s="55"/>
      <c r="D344" s="48"/>
      <c r="E344" s="48"/>
      <c r="F344" s="48"/>
      <c r="G344" s="48"/>
      <c r="H344" s="48"/>
      <c r="I344" s="48"/>
    </row>
    <row r="345" spans="2:9">
      <c r="B345" s="81"/>
      <c r="C345" s="55"/>
      <c r="D345" s="48"/>
      <c r="E345" s="48"/>
      <c r="F345" s="48"/>
      <c r="G345" s="48"/>
      <c r="H345" s="48"/>
      <c r="I345" s="48"/>
    </row>
    <row r="346" spans="2:9">
      <c r="B346" s="81"/>
      <c r="C346" s="55"/>
      <c r="D346" s="48"/>
      <c r="E346" s="48"/>
      <c r="F346" s="48"/>
      <c r="G346" s="48"/>
      <c r="H346" s="48"/>
      <c r="I346" s="48"/>
    </row>
    <row r="347" spans="2:9">
      <c r="B347" s="81"/>
      <c r="C347" s="55"/>
      <c r="D347" s="48"/>
      <c r="E347" s="48"/>
      <c r="F347" s="48"/>
      <c r="G347" s="48"/>
      <c r="H347" s="48"/>
      <c r="I347" s="48"/>
    </row>
    <row r="348" spans="2:9">
      <c r="B348" s="81"/>
      <c r="C348" s="55"/>
      <c r="D348" s="48"/>
      <c r="E348" s="48"/>
      <c r="F348" s="48"/>
      <c r="G348" s="48"/>
      <c r="H348" s="48"/>
      <c r="I348" s="48"/>
    </row>
    <row r="349" spans="2:9">
      <c r="B349" s="81"/>
      <c r="C349" s="55"/>
      <c r="D349" s="48"/>
      <c r="E349" s="48"/>
      <c r="F349" s="48"/>
      <c r="G349" s="48"/>
      <c r="H349" s="48"/>
      <c r="I349" s="48"/>
    </row>
    <row r="350" spans="2:9">
      <c r="B350" s="81"/>
      <c r="C350" s="55"/>
      <c r="D350" s="48"/>
      <c r="E350" s="48"/>
      <c r="F350" s="48"/>
      <c r="G350" s="48"/>
      <c r="H350" s="48"/>
      <c r="I350" s="48"/>
    </row>
    <row r="351" spans="2:9">
      <c r="B351" s="81"/>
      <c r="C351" s="55"/>
      <c r="D351" s="48"/>
      <c r="E351" s="48"/>
      <c r="F351" s="48"/>
      <c r="G351" s="48"/>
      <c r="H351" s="48"/>
      <c r="I351" s="48"/>
    </row>
    <row r="352" spans="2:9">
      <c r="B352" s="81"/>
      <c r="C352" s="55"/>
      <c r="D352" s="48"/>
      <c r="E352" s="48"/>
      <c r="F352" s="48"/>
      <c r="G352" s="48"/>
      <c r="H352" s="48"/>
      <c r="I352" s="48"/>
    </row>
    <row r="353" spans="2:9">
      <c r="B353" s="81"/>
      <c r="C353" s="55"/>
      <c r="D353" s="48"/>
      <c r="E353" s="48"/>
      <c r="F353" s="48"/>
      <c r="G353" s="48"/>
      <c r="H353" s="48"/>
      <c r="I353" s="48"/>
    </row>
    <row r="354" spans="2:9">
      <c r="B354" s="81"/>
      <c r="C354" s="55"/>
      <c r="D354" s="48"/>
      <c r="E354" s="48"/>
      <c r="F354" s="48"/>
      <c r="G354" s="48"/>
      <c r="H354" s="48"/>
      <c r="I354" s="48"/>
    </row>
    <row r="355" spans="2:9">
      <c r="B355" s="81"/>
      <c r="C355" s="55"/>
      <c r="D355" s="48"/>
      <c r="E355" s="48"/>
      <c r="F355" s="48"/>
      <c r="G355" s="48"/>
      <c r="H355" s="48"/>
      <c r="I355" s="48"/>
    </row>
    <row r="356" spans="2:9">
      <c r="B356" s="81"/>
      <c r="C356" s="55"/>
      <c r="D356" s="48"/>
      <c r="E356" s="48"/>
      <c r="F356" s="48"/>
      <c r="G356" s="48"/>
      <c r="H356" s="48"/>
      <c r="I356" s="48"/>
    </row>
    <row r="357" spans="2:9">
      <c r="B357" s="81"/>
      <c r="C357" s="55"/>
      <c r="D357" s="48"/>
      <c r="E357" s="48"/>
      <c r="F357" s="48"/>
      <c r="G357" s="48"/>
      <c r="H357" s="48"/>
      <c r="I357" s="48"/>
    </row>
    <row r="358" spans="2:9">
      <c r="B358" s="81"/>
      <c r="C358" s="55"/>
      <c r="D358" s="48"/>
      <c r="E358" s="48"/>
      <c r="F358" s="48"/>
      <c r="G358" s="48"/>
      <c r="H358" s="48"/>
      <c r="I358" s="48"/>
    </row>
    <row r="359" spans="2:9">
      <c r="B359" s="81"/>
      <c r="C359" s="55"/>
      <c r="D359" s="48"/>
      <c r="E359" s="48"/>
      <c r="F359" s="48"/>
      <c r="G359" s="48"/>
      <c r="H359" s="48"/>
      <c r="I359" s="48"/>
    </row>
    <row r="360" spans="2:9">
      <c r="B360" s="81"/>
      <c r="C360" s="55"/>
      <c r="D360" s="48"/>
      <c r="E360" s="48"/>
      <c r="F360" s="48"/>
      <c r="G360" s="48"/>
      <c r="H360" s="48"/>
      <c r="I360" s="48"/>
    </row>
    <row r="361" spans="2:9">
      <c r="B361" s="81"/>
      <c r="C361" s="55"/>
      <c r="D361" s="48"/>
      <c r="E361" s="48"/>
      <c r="F361" s="48"/>
      <c r="G361" s="48"/>
      <c r="H361" s="48"/>
      <c r="I361" s="48"/>
    </row>
    <row r="362" spans="2:9">
      <c r="B362" s="81"/>
      <c r="C362" s="55"/>
      <c r="D362" s="48"/>
      <c r="E362" s="48"/>
      <c r="F362" s="48"/>
      <c r="G362" s="48"/>
      <c r="H362" s="48"/>
      <c r="I362" s="48"/>
    </row>
    <row r="363" spans="2:9">
      <c r="B363" s="81"/>
      <c r="C363" s="55"/>
      <c r="D363" s="48"/>
      <c r="E363" s="48"/>
      <c r="F363" s="48"/>
      <c r="G363" s="48"/>
      <c r="H363" s="48"/>
      <c r="I363" s="48"/>
    </row>
    <row r="364" spans="2:9">
      <c r="B364" s="81"/>
      <c r="C364" s="55"/>
      <c r="D364" s="48"/>
      <c r="E364" s="48"/>
      <c r="F364" s="48"/>
      <c r="G364" s="48"/>
      <c r="H364" s="48"/>
      <c r="I364" s="48"/>
    </row>
    <row r="365" spans="2:9">
      <c r="B365" s="81"/>
      <c r="C365" s="55"/>
      <c r="D365" s="48"/>
      <c r="E365" s="48"/>
      <c r="F365" s="48"/>
      <c r="G365" s="48"/>
      <c r="H365" s="48"/>
      <c r="I365" s="48"/>
    </row>
    <row r="366" spans="2:9">
      <c r="B366" s="81"/>
      <c r="C366" s="55"/>
      <c r="D366" s="48"/>
      <c r="E366" s="48"/>
      <c r="F366" s="48"/>
      <c r="G366" s="48"/>
      <c r="H366" s="48"/>
      <c r="I366" s="48"/>
    </row>
    <row r="367" spans="2:9">
      <c r="B367" s="81"/>
      <c r="C367" s="55"/>
      <c r="D367" s="48"/>
      <c r="E367" s="48"/>
      <c r="F367" s="48"/>
      <c r="G367" s="48"/>
      <c r="H367" s="48"/>
      <c r="I367" s="48"/>
    </row>
    <row r="368" spans="2:9">
      <c r="B368" s="81"/>
      <c r="C368" s="55"/>
      <c r="D368" s="48"/>
      <c r="E368" s="48"/>
      <c r="F368" s="48"/>
      <c r="G368" s="48"/>
      <c r="H368" s="48"/>
      <c r="I368" s="48"/>
    </row>
    <row r="369" spans="2:9">
      <c r="B369" s="81"/>
      <c r="C369" s="55"/>
      <c r="D369" s="48"/>
      <c r="E369" s="48"/>
      <c r="F369" s="48"/>
      <c r="G369" s="48"/>
      <c r="H369" s="48"/>
      <c r="I369" s="48"/>
    </row>
    <row r="370" spans="2:9">
      <c r="B370" s="81"/>
      <c r="C370" s="55"/>
      <c r="D370" s="48"/>
      <c r="E370" s="48"/>
      <c r="F370" s="48"/>
      <c r="G370" s="48"/>
      <c r="H370" s="48"/>
      <c r="I370" s="48"/>
    </row>
    <row r="371" spans="2:9">
      <c r="B371" s="81"/>
      <c r="C371" s="55"/>
      <c r="D371" s="48"/>
      <c r="E371" s="48"/>
      <c r="F371" s="48"/>
      <c r="G371" s="48"/>
      <c r="H371" s="48"/>
      <c r="I371" s="48"/>
    </row>
    <row r="372" spans="2:9">
      <c r="B372" s="81"/>
      <c r="C372" s="55"/>
      <c r="D372" s="48"/>
      <c r="E372" s="48"/>
      <c r="F372" s="48"/>
      <c r="G372" s="48"/>
      <c r="H372" s="48"/>
      <c r="I372" s="48"/>
    </row>
    <row r="373" spans="2:9">
      <c r="B373" s="81"/>
      <c r="C373" s="55"/>
      <c r="D373" s="48"/>
      <c r="E373" s="48"/>
      <c r="F373" s="48"/>
      <c r="G373" s="48"/>
      <c r="H373" s="48"/>
      <c r="I373" s="48"/>
    </row>
    <row r="374" spans="2:9">
      <c r="B374" s="81"/>
      <c r="C374" s="55"/>
      <c r="D374" s="48"/>
      <c r="E374" s="48"/>
      <c r="F374" s="48"/>
      <c r="G374" s="48"/>
      <c r="H374" s="48"/>
      <c r="I374" s="48"/>
    </row>
    <row r="375" spans="2:9">
      <c r="B375" s="81"/>
      <c r="C375" s="55"/>
      <c r="D375" s="48"/>
      <c r="E375" s="48"/>
      <c r="F375" s="48"/>
      <c r="G375" s="48"/>
      <c r="H375" s="48"/>
      <c r="I375" s="48"/>
    </row>
    <row r="376" spans="2:9">
      <c r="B376" s="81"/>
      <c r="C376" s="55"/>
      <c r="D376" s="48"/>
      <c r="E376" s="48"/>
      <c r="F376" s="48"/>
      <c r="G376" s="48"/>
      <c r="H376" s="48"/>
      <c r="I376" s="48"/>
    </row>
    <row r="377" spans="2:9">
      <c r="B377" s="81"/>
      <c r="C377" s="55"/>
      <c r="D377" s="48"/>
      <c r="E377" s="48"/>
      <c r="F377" s="48"/>
      <c r="G377" s="48"/>
      <c r="H377" s="48"/>
      <c r="I377" s="48"/>
    </row>
    <row r="378" spans="2:9">
      <c r="B378" s="81"/>
      <c r="C378" s="55"/>
      <c r="D378" s="48"/>
      <c r="E378" s="48"/>
      <c r="F378" s="48"/>
      <c r="G378" s="48"/>
      <c r="H378" s="48"/>
      <c r="I378" s="48"/>
    </row>
    <row r="379" spans="2:9">
      <c r="B379" s="81"/>
      <c r="C379" s="55"/>
      <c r="D379" s="48"/>
      <c r="E379" s="48"/>
      <c r="F379" s="48"/>
      <c r="G379" s="48"/>
      <c r="H379" s="48"/>
      <c r="I379" s="48"/>
    </row>
    <row r="380" spans="2:9">
      <c r="B380" s="81"/>
      <c r="C380" s="55"/>
      <c r="D380" s="48"/>
      <c r="E380" s="48"/>
      <c r="F380" s="48"/>
      <c r="G380" s="48"/>
      <c r="H380" s="48"/>
      <c r="I380" s="48"/>
    </row>
    <row r="381" spans="2:9">
      <c r="B381" s="81"/>
      <c r="C381" s="55"/>
      <c r="D381" s="48"/>
      <c r="E381" s="48"/>
      <c r="F381" s="48"/>
      <c r="G381" s="48"/>
      <c r="H381" s="48"/>
      <c r="I381" s="48"/>
    </row>
    <row r="382" spans="2:9">
      <c r="B382" s="81"/>
      <c r="C382" s="55"/>
      <c r="D382" s="48"/>
      <c r="E382" s="48"/>
      <c r="F382" s="48"/>
      <c r="G382" s="48"/>
      <c r="H382" s="48"/>
      <c r="I382" s="48"/>
    </row>
    <row r="383" spans="2:9">
      <c r="B383" s="81"/>
      <c r="C383" s="55"/>
      <c r="D383" s="48"/>
      <c r="E383" s="48"/>
      <c r="F383" s="48"/>
      <c r="G383" s="48"/>
      <c r="H383" s="48"/>
      <c r="I383" s="48"/>
    </row>
    <row r="384" spans="2:9">
      <c r="B384" s="81"/>
      <c r="C384" s="55"/>
      <c r="D384" s="48"/>
      <c r="E384" s="48"/>
      <c r="F384" s="48"/>
      <c r="G384" s="48"/>
      <c r="H384" s="48"/>
      <c r="I384" s="48"/>
    </row>
    <row r="385" spans="2:9">
      <c r="B385" s="81"/>
      <c r="C385" s="55"/>
      <c r="D385" s="48"/>
      <c r="E385" s="48"/>
      <c r="F385" s="48"/>
      <c r="G385" s="48"/>
      <c r="H385" s="48"/>
      <c r="I385" s="48"/>
    </row>
    <row r="386" spans="2:9">
      <c r="B386" s="81"/>
      <c r="C386" s="55"/>
      <c r="D386" s="48"/>
      <c r="E386" s="48"/>
      <c r="F386" s="48"/>
      <c r="G386" s="48"/>
      <c r="H386" s="48"/>
      <c r="I386" s="48"/>
    </row>
    <row r="387" spans="2:9">
      <c r="B387" s="81"/>
      <c r="C387" s="55"/>
      <c r="D387" s="48"/>
      <c r="E387" s="48"/>
      <c r="F387" s="48"/>
      <c r="G387" s="48"/>
      <c r="H387" s="48"/>
      <c r="I387" s="48"/>
    </row>
    <row r="388" spans="2:9">
      <c r="B388" s="81"/>
      <c r="C388" s="55"/>
      <c r="D388" s="48"/>
      <c r="E388" s="48"/>
      <c r="F388" s="48"/>
      <c r="G388" s="48"/>
      <c r="H388" s="48"/>
      <c r="I388" s="48"/>
    </row>
    <row r="389" spans="2:9">
      <c r="B389" s="81"/>
      <c r="C389" s="55"/>
      <c r="D389" s="48"/>
      <c r="E389" s="48"/>
      <c r="F389" s="48"/>
      <c r="G389" s="48"/>
      <c r="H389" s="48"/>
      <c r="I389" s="48"/>
    </row>
    <row r="390" spans="2:9">
      <c r="B390" s="81"/>
      <c r="C390" s="55"/>
      <c r="D390" s="48"/>
      <c r="E390" s="48"/>
      <c r="F390" s="48"/>
      <c r="G390" s="48"/>
      <c r="H390" s="48"/>
      <c r="I390" s="48"/>
    </row>
    <row r="391" spans="2:9">
      <c r="B391" s="81"/>
      <c r="C391" s="55"/>
      <c r="D391" s="48"/>
      <c r="E391" s="48"/>
      <c r="F391" s="48"/>
      <c r="G391" s="48"/>
      <c r="H391" s="48"/>
      <c r="I391" s="48"/>
    </row>
    <row r="392" spans="2:9">
      <c r="B392" s="81"/>
      <c r="C392" s="55"/>
      <c r="D392" s="48"/>
      <c r="E392" s="48"/>
      <c r="F392" s="48"/>
      <c r="G392" s="48"/>
      <c r="H392" s="48"/>
      <c r="I392" s="48"/>
    </row>
    <row r="393" spans="2:9">
      <c r="B393" s="81"/>
      <c r="C393" s="55"/>
      <c r="D393" s="48"/>
      <c r="E393" s="48"/>
      <c r="F393" s="48"/>
      <c r="G393" s="48"/>
      <c r="H393" s="48"/>
      <c r="I393" s="48"/>
    </row>
    <row r="394" spans="2:9">
      <c r="B394" s="81"/>
      <c r="C394" s="55"/>
      <c r="D394" s="48"/>
      <c r="E394" s="48"/>
      <c r="F394" s="48"/>
      <c r="G394" s="48"/>
      <c r="H394" s="48"/>
      <c r="I394" s="48"/>
    </row>
    <row r="395" spans="2:9">
      <c r="B395" s="81"/>
      <c r="C395" s="55"/>
      <c r="D395" s="48"/>
      <c r="E395" s="48"/>
      <c r="F395" s="48"/>
      <c r="G395" s="48"/>
      <c r="H395" s="48"/>
      <c r="I395" s="48"/>
    </row>
    <row r="396" spans="2:9">
      <c r="B396" s="81"/>
      <c r="C396" s="55"/>
      <c r="D396" s="48"/>
      <c r="E396" s="48"/>
      <c r="F396" s="48"/>
      <c r="G396" s="48"/>
      <c r="H396" s="48"/>
      <c r="I396" s="48"/>
    </row>
    <row r="397" spans="2:9">
      <c r="B397" s="81"/>
      <c r="C397" s="55"/>
      <c r="D397" s="48"/>
      <c r="E397" s="48"/>
      <c r="F397" s="48"/>
      <c r="G397" s="48"/>
      <c r="H397" s="48"/>
      <c r="I397" s="48"/>
    </row>
    <row r="398" spans="2:9">
      <c r="B398" s="81"/>
      <c r="C398" s="55"/>
      <c r="D398" s="48"/>
      <c r="E398" s="48"/>
      <c r="F398" s="48"/>
      <c r="G398" s="48"/>
      <c r="H398" s="48"/>
      <c r="I398" s="48"/>
    </row>
    <row r="399" spans="2:9">
      <c r="B399" s="81"/>
      <c r="C399" s="55"/>
      <c r="D399" s="48"/>
      <c r="E399" s="48"/>
      <c r="F399" s="48"/>
      <c r="G399" s="48"/>
      <c r="H399" s="48"/>
      <c r="I399" s="48"/>
    </row>
    <row r="400" spans="2:9">
      <c r="B400" s="81"/>
      <c r="C400" s="55"/>
      <c r="D400" s="48"/>
      <c r="E400" s="48"/>
      <c r="F400" s="48"/>
      <c r="G400" s="48"/>
      <c r="H400" s="48"/>
      <c r="I400" s="48"/>
    </row>
    <row r="401" spans="2:9">
      <c r="B401" s="81"/>
      <c r="C401" s="55"/>
      <c r="D401" s="48"/>
      <c r="E401" s="48"/>
      <c r="F401" s="48"/>
      <c r="G401" s="48"/>
      <c r="H401" s="48"/>
      <c r="I401" s="48"/>
    </row>
    <row r="402" spans="2:9">
      <c r="B402" s="81"/>
      <c r="C402" s="55"/>
      <c r="D402" s="48"/>
      <c r="E402" s="48"/>
      <c r="F402" s="48"/>
      <c r="G402" s="48"/>
      <c r="H402" s="48"/>
      <c r="I402" s="48"/>
    </row>
    <row r="403" spans="2:9">
      <c r="B403" s="81"/>
      <c r="C403" s="55"/>
      <c r="D403" s="48"/>
      <c r="E403" s="48"/>
      <c r="F403" s="48"/>
      <c r="G403" s="48"/>
      <c r="H403" s="48"/>
      <c r="I403" s="48"/>
    </row>
    <row r="404" spans="2:9">
      <c r="B404" s="81"/>
      <c r="C404" s="55"/>
      <c r="D404" s="48"/>
      <c r="E404" s="48"/>
      <c r="F404" s="48"/>
      <c r="G404" s="48"/>
      <c r="H404" s="48"/>
      <c r="I404" s="48"/>
    </row>
    <row r="405" spans="2:9">
      <c r="B405" s="81"/>
      <c r="C405" s="55"/>
      <c r="D405" s="48"/>
      <c r="E405" s="48"/>
      <c r="F405" s="48"/>
      <c r="G405" s="48"/>
      <c r="H405" s="48"/>
      <c r="I405" s="48"/>
    </row>
    <row r="406" spans="2:9">
      <c r="B406" s="81"/>
      <c r="C406" s="55"/>
      <c r="D406" s="48"/>
      <c r="E406" s="48"/>
      <c r="F406" s="48"/>
      <c r="G406" s="48"/>
      <c r="H406" s="48"/>
      <c r="I406" s="48"/>
    </row>
    <row r="407" spans="2:9">
      <c r="B407" s="81"/>
      <c r="C407" s="55"/>
      <c r="D407" s="48"/>
      <c r="E407" s="48"/>
      <c r="F407" s="48"/>
      <c r="G407" s="48"/>
      <c r="H407" s="48"/>
      <c r="I407" s="48"/>
    </row>
    <row r="408" spans="2:9">
      <c r="B408" s="81"/>
      <c r="C408" s="55"/>
      <c r="D408" s="48"/>
      <c r="E408" s="48"/>
      <c r="F408" s="48"/>
      <c r="G408" s="48"/>
      <c r="H408" s="48"/>
      <c r="I408" s="48"/>
    </row>
    <row r="409" spans="2:9">
      <c r="B409" s="81"/>
      <c r="C409" s="55"/>
      <c r="D409" s="48"/>
      <c r="E409" s="48"/>
      <c r="F409" s="48"/>
      <c r="G409" s="48"/>
      <c r="H409" s="48"/>
      <c r="I409" s="48"/>
    </row>
    <row r="410" spans="2:9">
      <c r="B410" s="81"/>
      <c r="C410" s="55"/>
      <c r="D410" s="48"/>
      <c r="E410" s="48"/>
      <c r="F410" s="48"/>
      <c r="G410" s="48"/>
      <c r="H410" s="48"/>
      <c r="I410" s="48"/>
    </row>
    <row r="411" spans="2:9">
      <c r="B411" s="81"/>
      <c r="C411" s="55"/>
      <c r="D411" s="48"/>
      <c r="E411" s="48"/>
      <c r="F411" s="48"/>
      <c r="G411" s="48"/>
      <c r="H411" s="48"/>
      <c r="I411" s="48"/>
    </row>
    <row r="412" spans="2:9">
      <c r="B412" s="81"/>
      <c r="C412" s="55"/>
      <c r="D412" s="48"/>
      <c r="E412" s="48"/>
      <c r="F412" s="48"/>
      <c r="G412" s="48"/>
      <c r="H412" s="48"/>
      <c r="I412" s="48"/>
    </row>
    <row r="413" spans="2:9">
      <c r="B413" s="81"/>
      <c r="C413" s="55"/>
      <c r="D413" s="48"/>
      <c r="E413" s="48"/>
      <c r="F413" s="48"/>
      <c r="G413" s="48"/>
      <c r="H413" s="48"/>
      <c r="I413" s="48"/>
    </row>
    <row r="414" spans="2:9">
      <c r="B414" s="81"/>
      <c r="C414" s="55"/>
      <c r="D414" s="48"/>
      <c r="E414" s="48"/>
      <c r="F414" s="48"/>
      <c r="G414" s="48"/>
      <c r="H414" s="48"/>
      <c r="I414" s="48"/>
    </row>
    <row r="415" spans="2:9">
      <c r="B415" s="81"/>
      <c r="C415" s="55"/>
      <c r="D415" s="48"/>
      <c r="E415" s="48"/>
      <c r="F415" s="48"/>
      <c r="G415" s="48"/>
      <c r="H415" s="48"/>
      <c r="I415" s="48"/>
    </row>
    <row r="416" spans="2:9">
      <c r="B416" s="81"/>
      <c r="C416" s="55"/>
      <c r="D416" s="48"/>
      <c r="E416" s="48"/>
      <c r="F416" s="48"/>
      <c r="G416" s="48"/>
      <c r="H416" s="48"/>
      <c r="I416" s="48"/>
    </row>
    <row r="417" spans="2:9">
      <c r="B417" s="81"/>
      <c r="C417" s="55"/>
      <c r="D417" s="48"/>
      <c r="E417" s="48"/>
      <c r="F417" s="48"/>
      <c r="G417" s="48"/>
      <c r="H417" s="48"/>
      <c r="I417" s="48"/>
    </row>
    <row r="418" spans="2:9">
      <c r="B418" s="81"/>
      <c r="C418" s="55"/>
      <c r="D418" s="48"/>
      <c r="E418" s="48"/>
      <c r="F418" s="48"/>
      <c r="G418" s="48"/>
      <c r="H418" s="48"/>
      <c r="I418" s="48"/>
    </row>
    <row r="419" spans="2:9">
      <c r="B419" s="81"/>
      <c r="C419" s="55"/>
      <c r="D419" s="48"/>
      <c r="E419" s="48"/>
      <c r="F419" s="48"/>
      <c r="G419" s="48"/>
      <c r="H419" s="48"/>
      <c r="I419" s="48"/>
    </row>
    <row r="420" spans="2:9">
      <c r="B420" s="81"/>
      <c r="C420" s="55"/>
      <c r="D420" s="48"/>
      <c r="E420" s="48"/>
      <c r="F420" s="48"/>
      <c r="G420" s="48"/>
      <c r="H420" s="48"/>
      <c r="I420" s="48"/>
    </row>
    <row r="421" spans="2:9">
      <c r="B421" s="81"/>
      <c r="C421" s="55"/>
      <c r="D421" s="48"/>
      <c r="E421" s="48"/>
      <c r="F421" s="48"/>
      <c r="G421" s="48"/>
      <c r="H421" s="48"/>
      <c r="I421" s="48"/>
    </row>
    <row r="422" spans="2:9">
      <c r="B422" s="81"/>
      <c r="C422" s="55"/>
      <c r="D422" s="48"/>
      <c r="E422" s="48"/>
      <c r="F422" s="48"/>
      <c r="G422" s="48"/>
      <c r="H422" s="48"/>
      <c r="I422" s="48"/>
    </row>
    <row r="423" spans="2:9">
      <c r="B423" s="81"/>
      <c r="C423" s="55"/>
      <c r="D423" s="48"/>
      <c r="E423" s="48"/>
      <c r="F423" s="48"/>
      <c r="G423" s="48"/>
      <c r="H423" s="48"/>
      <c r="I423" s="48"/>
    </row>
    <row r="424" spans="2:9">
      <c r="B424" s="81"/>
      <c r="C424" s="55"/>
      <c r="D424" s="48"/>
      <c r="E424" s="48"/>
      <c r="F424" s="48"/>
      <c r="G424" s="48"/>
      <c r="H424" s="48"/>
      <c r="I424" s="48"/>
    </row>
    <row r="425" spans="2:9">
      <c r="B425" s="81"/>
      <c r="C425" s="55"/>
      <c r="D425" s="48"/>
      <c r="E425" s="48"/>
      <c r="F425" s="48"/>
      <c r="G425" s="48"/>
      <c r="H425" s="48"/>
      <c r="I425" s="48"/>
    </row>
    <row r="426" spans="2:9">
      <c r="B426" s="81"/>
      <c r="C426" s="55"/>
      <c r="D426" s="48"/>
      <c r="E426" s="48"/>
      <c r="F426" s="48"/>
      <c r="G426" s="48"/>
      <c r="H426" s="48"/>
      <c r="I426" s="48"/>
    </row>
    <row r="427" spans="2:9">
      <c r="B427" s="81"/>
      <c r="C427" s="55"/>
      <c r="D427" s="48"/>
      <c r="E427" s="48"/>
      <c r="F427" s="48"/>
      <c r="G427" s="48"/>
      <c r="H427" s="48"/>
      <c r="I427" s="48"/>
    </row>
    <row r="428" spans="2:9">
      <c r="B428" s="81"/>
      <c r="C428" s="55"/>
      <c r="D428" s="48"/>
      <c r="E428" s="48"/>
      <c r="F428" s="48"/>
      <c r="G428" s="48"/>
      <c r="H428" s="48"/>
      <c r="I428" s="48"/>
    </row>
    <row r="429" spans="2:9">
      <c r="B429" s="81"/>
      <c r="C429" s="55"/>
      <c r="D429" s="48"/>
      <c r="E429" s="48"/>
      <c r="F429" s="48"/>
      <c r="G429" s="48"/>
      <c r="H429" s="48"/>
      <c r="I429" s="48"/>
    </row>
    <row r="430" spans="2:9">
      <c r="B430" s="81"/>
      <c r="C430" s="55"/>
      <c r="D430" s="48"/>
      <c r="E430" s="48"/>
      <c r="F430" s="48"/>
      <c r="G430" s="48"/>
      <c r="H430" s="48"/>
      <c r="I430" s="48"/>
    </row>
    <row r="431" spans="2:9">
      <c r="B431" s="81"/>
      <c r="C431" s="55"/>
      <c r="D431" s="48"/>
      <c r="E431" s="48"/>
      <c r="F431" s="48"/>
      <c r="G431" s="48"/>
      <c r="H431" s="48"/>
      <c r="I431" s="48"/>
    </row>
    <row r="432" spans="2:9">
      <c r="B432" s="81"/>
      <c r="C432" s="55"/>
      <c r="D432" s="48"/>
      <c r="E432" s="48"/>
      <c r="F432" s="48"/>
      <c r="G432" s="48"/>
      <c r="H432" s="48"/>
      <c r="I432" s="48"/>
    </row>
    <row r="433" spans="2:9">
      <c r="B433" s="81"/>
      <c r="C433" s="55"/>
      <c r="D433" s="48"/>
      <c r="E433" s="48"/>
      <c r="F433" s="48"/>
      <c r="G433" s="48"/>
      <c r="H433" s="48"/>
      <c r="I433" s="48"/>
    </row>
    <row r="434" spans="2:9">
      <c r="B434" s="81"/>
      <c r="C434" s="55"/>
      <c r="D434" s="48"/>
      <c r="E434" s="48"/>
      <c r="F434" s="48"/>
      <c r="G434" s="48"/>
      <c r="H434" s="48"/>
      <c r="I434" s="48"/>
    </row>
    <row r="435" spans="2:9">
      <c r="B435" s="81"/>
      <c r="C435" s="55"/>
      <c r="D435" s="48"/>
      <c r="E435" s="48"/>
      <c r="F435" s="48"/>
      <c r="G435" s="48"/>
      <c r="H435" s="48"/>
      <c r="I435" s="48"/>
    </row>
    <row r="436" spans="2:9">
      <c r="B436" s="81"/>
      <c r="C436" s="55"/>
      <c r="D436" s="48"/>
      <c r="E436" s="48"/>
      <c r="F436" s="48"/>
      <c r="G436" s="48"/>
      <c r="H436" s="48"/>
      <c r="I436" s="48"/>
    </row>
    <row r="437" spans="2:9">
      <c r="B437" s="81"/>
      <c r="C437" s="55"/>
      <c r="D437" s="48"/>
      <c r="E437" s="48"/>
      <c r="F437" s="48"/>
      <c r="G437" s="48"/>
      <c r="H437" s="48"/>
      <c r="I437" s="48"/>
    </row>
    <row r="438" spans="2:9">
      <c r="B438" s="81"/>
      <c r="C438" s="55"/>
      <c r="D438" s="48"/>
      <c r="E438" s="48"/>
      <c r="F438" s="48"/>
      <c r="G438" s="48"/>
      <c r="H438" s="48"/>
      <c r="I438" s="48"/>
    </row>
    <row r="439" spans="2:9">
      <c r="B439" s="81"/>
      <c r="C439" s="55"/>
      <c r="D439" s="48"/>
      <c r="E439" s="48"/>
      <c r="F439" s="48"/>
      <c r="G439" s="48"/>
      <c r="H439" s="48"/>
      <c r="I439" s="48"/>
    </row>
    <row r="440" spans="2:9">
      <c r="B440" s="81"/>
      <c r="C440" s="55"/>
      <c r="D440" s="48"/>
      <c r="E440" s="48"/>
      <c r="F440" s="48"/>
      <c r="G440" s="48"/>
      <c r="H440" s="48"/>
      <c r="I440" s="48"/>
    </row>
    <row r="441" spans="2:9">
      <c r="B441" s="81"/>
      <c r="C441" s="55"/>
      <c r="D441" s="48"/>
      <c r="E441" s="48"/>
      <c r="F441" s="48"/>
      <c r="G441" s="48"/>
      <c r="H441" s="48"/>
      <c r="I441" s="48"/>
    </row>
    <row r="442" spans="2:9">
      <c r="B442" s="81"/>
      <c r="C442" s="55"/>
      <c r="D442" s="48"/>
      <c r="E442" s="48"/>
      <c r="F442" s="48"/>
      <c r="G442" s="48"/>
      <c r="H442" s="48"/>
      <c r="I442" s="48"/>
    </row>
    <row r="443" spans="2:9">
      <c r="B443" s="81"/>
      <c r="C443" s="55"/>
      <c r="D443" s="48"/>
      <c r="E443" s="48"/>
      <c r="F443" s="48"/>
      <c r="G443" s="48"/>
      <c r="H443" s="48"/>
      <c r="I443" s="48"/>
    </row>
    <row r="444" spans="2:9">
      <c r="B444" s="81"/>
      <c r="C444" s="55"/>
      <c r="D444" s="48"/>
      <c r="E444" s="48"/>
      <c r="F444" s="48"/>
      <c r="G444" s="48"/>
      <c r="H444" s="48"/>
      <c r="I444" s="48"/>
    </row>
    <row r="445" spans="2:9">
      <c r="B445" s="81"/>
      <c r="C445" s="55"/>
      <c r="D445" s="48"/>
      <c r="E445" s="48"/>
      <c r="F445" s="48"/>
      <c r="G445" s="48"/>
      <c r="H445" s="48"/>
      <c r="I445" s="48"/>
    </row>
    <row r="446" spans="2:9">
      <c r="B446" s="81"/>
      <c r="C446" s="55"/>
      <c r="D446" s="48"/>
      <c r="E446" s="48"/>
      <c r="F446" s="48"/>
      <c r="G446" s="48"/>
      <c r="H446" s="48"/>
      <c r="I446" s="48"/>
    </row>
    <row r="447" spans="2:9">
      <c r="B447" s="81"/>
      <c r="C447" s="55"/>
      <c r="D447" s="48"/>
      <c r="E447" s="48"/>
      <c r="F447" s="48"/>
      <c r="G447" s="48"/>
      <c r="H447" s="48"/>
      <c r="I447" s="48"/>
    </row>
    <row r="448" spans="2:9">
      <c r="B448" s="81"/>
      <c r="C448" s="55"/>
      <c r="D448" s="48"/>
      <c r="E448" s="48"/>
      <c r="F448" s="48"/>
      <c r="G448" s="48"/>
      <c r="H448" s="48"/>
      <c r="I448" s="48"/>
    </row>
    <row r="449" spans="2:9">
      <c r="B449" s="81"/>
      <c r="C449" s="55"/>
      <c r="D449" s="48"/>
      <c r="E449" s="48"/>
      <c r="F449" s="48"/>
      <c r="G449" s="48"/>
      <c r="H449" s="48"/>
      <c r="I449" s="48"/>
    </row>
    <row r="450" spans="2:9">
      <c r="B450" s="81"/>
      <c r="C450" s="55"/>
      <c r="D450" s="48"/>
      <c r="E450" s="48"/>
      <c r="F450" s="48"/>
      <c r="G450" s="48"/>
      <c r="H450" s="48"/>
      <c r="I450" s="48"/>
    </row>
    <row r="451" spans="2:9">
      <c r="B451" s="81"/>
      <c r="C451" s="55"/>
      <c r="D451" s="48"/>
      <c r="E451" s="48"/>
      <c r="F451" s="48"/>
      <c r="G451" s="48"/>
      <c r="H451" s="48"/>
      <c r="I451" s="48"/>
    </row>
    <row r="452" spans="2:9">
      <c r="B452" s="81"/>
      <c r="C452" s="55"/>
      <c r="D452" s="48"/>
      <c r="E452" s="48"/>
      <c r="F452" s="48"/>
      <c r="G452" s="48"/>
      <c r="H452" s="48"/>
      <c r="I452" s="48"/>
    </row>
    <row r="453" spans="2:9">
      <c r="B453" s="81"/>
      <c r="C453" s="55"/>
      <c r="D453" s="48"/>
      <c r="E453" s="48"/>
      <c r="F453" s="48"/>
      <c r="G453" s="48"/>
      <c r="H453" s="48"/>
      <c r="I453" s="48"/>
    </row>
    <row r="454" spans="2:9">
      <c r="B454" s="81"/>
      <c r="C454" s="55"/>
      <c r="D454" s="48"/>
      <c r="E454" s="48"/>
      <c r="F454" s="48"/>
      <c r="G454" s="48"/>
      <c r="H454" s="48"/>
      <c r="I454" s="48"/>
    </row>
    <row r="455" spans="2:9">
      <c r="B455" s="81"/>
      <c r="C455" s="55"/>
      <c r="D455" s="48"/>
      <c r="E455" s="48"/>
      <c r="F455" s="48"/>
      <c r="G455" s="48"/>
      <c r="H455" s="48"/>
      <c r="I455" s="48"/>
    </row>
    <row r="456" spans="2:9">
      <c r="B456" s="81"/>
      <c r="C456" s="55"/>
      <c r="D456" s="48"/>
      <c r="E456" s="48"/>
      <c r="F456" s="48"/>
      <c r="G456" s="48"/>
      <c r="H456" s="48"/>
      <c r="I456" s="48"/>
    </row>
    <row r="457" spans="2:9">
      <c r="B457" s="81"/>
      <c r="C457" s="55"/>
      <c r="D457" s="48"/>
      <c r="E457" s="48"/>
      <c r="F457" s="48"/>
      <c r="G457" s="48"/>
      <c r="H457" s="48"/>
      <c r="I457" s="48"/>
    </row>
    <row r="458" spans="2:9">
      <c r="B458" s="81"/>
      <c r="C458" s="55"/>
      <c r="D458" s="48"/>
      <c r="E458" s="48"/>
      <c r="F458" s="48"/>
      <c r="G458" s="48"/>
      <c r="H458" s="48"/>
      <c r="I458" s="48"/>
    </row>
    <row r="459" spans="2:9">
      <c r="B459" s="81"/>
      <c r="C459" s="55"/>
      <c r="D459" s="48"/>
      <c r="E459" s="48"/>
      <c r="F459" s="48"/>
      <c r="G459" s="48"/>
      <c r="H459" s="48"/>
      <c r="I459" s="48"/>
    </row>
    <row r="460" spans="2:9">
      <c r="B460" s="81"/>
      <c r="C460" s="55"/>
      <c r="D460" s="48"/>
      <c r="E460" s="48"/>
      <c r="F460" s="48"/>
      <c r="G460" s="48"/>
      <c r="H460" s="48"/>
      <c r="I460" s="48"/>
    </row>
    <row r="461" spans="2:9">
      <c r="B461" s="81"/>
      <c r="C461" s="55"/>
      <c r="D461" s="48"/>
      <c r="E461" s="48"/>
      <c r="F461" s="48"/>
      <c r="G461" s="48"/>
      <c r="H461" s="48"/>
      <c r="I461" s="48"/>
    </row>
    <row r="462" spans="2:9">
      <c r="B462" s="81"/>
      <c r="C462" s="55"/>
      <c r="D462" s="48"/>
      <c r="E462" s="48"/>
      <c r="F462" s="48"/>
      <c r="G462" s="48"/>
      <c r="H462" s="48"/>
      <c r="I462" s="48"/>
    </row>
    <row r="463" spans="2:9">
      <c r="B463" s="81"/>
      <c r="C463" s="55"/>
      <c r="D463" s="48"/>
      <c r="E463" s="48"/>
      <c r="F463" s="48"/>
      <c r="G463" s="48"/>
      <c r="H463" s="48"/>
      <c r="I463" s="48"/>
    </row>
    <row r="464" spans="2:9">
      <c r="B464" s="81"/>
      <c r="C464" s="55"/>
      <c r="D464" s="48"/>
      <c r="E464" s="48"/>
      <c r="F464" s="48"/>
      <c r="G464" s="48"/>
      <c r="H464" s="48"/>
      <c r="I464" s="48"/>
    </row>
    <row r="465" spans="2:9">
      <c r="B465" s="81"/>
      <c r="C465" s="55"/>
      <c r="D465" s="48"/>
      <c r="E465" s="48"/>
      <c r="F465" s="48"/>
      <c r="G465" s="48"/>
      <c r="H465" s="48"/>
      <c r="I465" s="48"/>
    </row>
    <row r="466" spans="2:9">
      <c r="B466" s="81"/>
      <c r="C466" s="55"/>
      <c r="D466" s="48"/>
      <c r="E466" s="48"/>
      <c r="F466" s="48"/>
      <c r="G466" s="48"/>
      <c r="H466" s="48"/>
      <c r="I466" s="48"/>
    </row>
    <row r="467" spans="2:9">
      <c r="B467" s="81"/>
      <c r="C467" s="55"/>
      <c r="D467" s="48"/>
      <c r="E467" s="48"/>
      <c r="F467" s="48"/>
      <c r="G467" s="48"/>
      <c r="H467" s="48"/>
      <c r="I467" s="48"/>
    </row>
    <row r="468" spans="2:9">
      <c r="B468" s="81"/>
      <c r="C468" s="55"/>
      <c r="D468" s="48"/>
      <c r="E468" s="48"/>
      <c r="F468" s="48"/>
      <c r="G468" s="48"/>
      <c r="H468" s="48"/>
      <c r="I468" s="48"/>
    </row>
    <row r="469" spans="2:9">
      <c r="B469" s="81"/>
      <c r="C469" s="55"/>
      <c r="D469" s="48"/>
      <c r="E469" s="48"/>
      <c r="F469" s="48"/>
      <c r="G469" s="48"/>
      <c r="H469" s="48"/>
      <c r="I469" s="48"/>
    </row>
    <row r="470" spans="2:9">
      <c r="B470" s="81"/>
      <c r="C470" s="55"/>
      <c r="D470" s="48"/>
      <c r="E470" s="48"/>
      <c r="F470" s="48"/>
      <c r="G470" s="48"/>
      <c r="H470" s="48"/>
      <c r="I470" s="48"/>
    </row>
    <row r="471" spans="2:9">
      <c r="B471" s="81"/>
      <c r="C471" s="55"/>
      <c r="D471" s="48"/>
      <c r="E471" s="48"/>
      <c r="F471" s="48"/>
      <c r="G471" s="48"/>
      <c r="H471" s="48"/>
      <c r="I471" s="48"/>
    </row>
    <row r="472" spans="2:9">
      <c r="B472" s="81"/>
      <c r="C472" s="55"/>
      <c r="D472" s="48"/>
      <c r="E472" s="48"/>
      <c r="F472" s="48"/>
      <c r="G472" s="48"/>
      <c r="H472" s="48"/>
      <c r="I472" s="48"/>
    </row>
    <row r="473" spans="2:9">
      <c r="B473" s="81"/>
      <c r="C473" s="55"/>
      <c r="D473" s="48"/>
      <c r="E473" s="48"/>
      <c r="F473" s="48"/>
      <c r="G473" s="48"/>
      <c r="H473" s="48"/>
      <c r="I473" s="48"/>
    </row>
    <row r="474" spans="2:9">
      <c r="B474" s="81"/>
      <c r="C474" s="55"/>
      <c r="D474" s="48"/>
      <c r="E474" s="48"/>
      <c r="F474" s="48"/>
      <c r="G474" s="48"/>
      <c r="H474" s="48"/>
      <c r="I474" s="48"/>
    </row>
    <row r="475" spans="2:9">
      <c r="B475" s="81"/>
      <c r="C475" s="55"/>
      <c r="D475" s="48"/>
      <c r="E475" s="48"/>
      <c r="F475" s="48"/>
      <c r="G475" s="48"/>
      <c r="H475" s="48"/>
      <c r="I475" s="48"/>
    </row>
    <row r="476" spans="2:9">
      <c r="B476" s="81"/>
      <c r="C476" s="55"/>
      <c r="D476" s="48"/>
      <c r="E476" s="48"/>
      <c r="F476" s="48"/>
      <c r="G476" s="48"/>
      <c r="H476" s="48"/>
      <c r="I476" s="48"/>
    </row>
    <row r="477" spans="2:9">
      <c r="B477" s="81"/>
      <c r="C477" s="55"/>
      <c r="D477" s="48"/>
      <c r="E477" s="48"/>
      <c r="F477" s="48"/>
      <c r="G477" s="48"/>
      <c r="H477" s="48"/>
      <c r="I477" s="48"/>
    </row>
    <row r="478" spans="2:9">
      <c r="B478" s="81"/>
      <c r="C478" s="55"/>
      <c r="D478" s="48"/>
      <c r="E478" s="48"/>
      <c r="F478" s="48"/>
      <c r="G478" s="48"/>
      <c r="H478" s="48"/>
      <c r="I478" s="48"/>
    </row>
    <row r="479" spans="2:9">
      <c r="B479" s="81"/>
      <c r="C479" s="55"/>
      <c r="D479" s="48"/>
      <c r="E479" s="48"/>
      <c r="F479" s="48"/>
      <c r="G479" s="48"/>
      <c r="H479" s="48"/>
      <c r="I479" s="48"/>
    </row>
    <row r="480" spans="2:9">
      <c r="B480" s="81"/>
      <c r="C480" s="55"/>
      <c r="D480" s="48"/>
      <c r="E480" s="48"/>
      <c r="F480" s="48"/>
      <c r="G480" s="48"/>
      <c r="H480" s="48"/>
      <c r="I480" s="48"/>
    </row>
    <row r="481" spans="2:9">
      <c r="B481" s="81"/>
      <c r="C481" s="55"/>
      <c r="D481" s="48"/>
      <c r="E481" s="48"/>
      <c r="F481" s="48"/>
      <c r="G481" s="48"/>
      <c r="H481" s="48"/>
      <c r="I481" s="48"/>
    </row>
    <row r="482" spans="2:9">
      <c r="B482" s="81"/>
      <c r="C482" s="55"/>
      <c r="D482" s="48"/>
      <c r="E482" s="48"/>
      <c r="F482" s="48"/>
      <c r="G482" s="48"/>
      <c r="H482" s="48"/>
      <c r="I482" s="48"/>
    </row>
    <row r="483" spans="2:9">
      <c r="B483" s="81"/>
      <c r="C483" s="55"/>
      <c r="D483" s="48"/>
      <c r="E483" s="48"/>
      <c r="F483" s="48"/>
      <c r="G483" s="48"/>
      <c r="H483" s="48"/>
      <c r="I483" s="48"/>
    </row>
    <row r="484" spans="2:9">
      <c r="B484" s="81"/>
      <c r="C484" s="55"/>
      <c r="D484" s="48"/>
      <c r="E484" s="48"/>
      <c r="F484" s="48"/>
      <c r="G484" s="48"/>
      <c r="H484" s="48"/>
      <c r="I484" s="48"/>
    </row>
    <row r="485" spans="2:9">
      <c r="B485" s="81"/>
      <c r="C485" s="55"/>
      <c r="D485" s="48"/>
      <c r="E485" s="48"/>
      <c r="F485" s="48"/>
      <c r="G485" s="48"/>
      <c r="H485" s="48"/>
      <c r="I485" s="48"/>
    </row>
    <row r="486" spans="2:9">
      <c r="B486" s="81"/>
      <c r="C486" s="55"/>
      <c r="D486" s="48"/>
      <c r="E486" s="48"/>
      <c r="F486" s="48"/>
      <c r="G486" s="48"/>
      <c r="H486" s="48"/>
      <c r="I486" s="48"/>
    </row>
    <row r="487" spans="2:9">
      <c r="B487" s="81"/>
      <c r="C487" s="55"/>
      <c r="D487" s="48"/>
      <c r="E487" s="48"/>
      <c r="F487" s="48"/>
      <c r="G487" s="48"/>
      <c r="H487" s="48"/>
      <c r="I487" s="48"/>
    </row>
    <row r="488" spans="2:9">
      <c r="B488" s="81"/>
      <c r="C488" s="55"/>
      <c r="D488" s="48"/>
      <c r="E488" s="48"/>
      <c r="F488" s="48"/>
      <c r="G488" s="48"/>
      <c r="H488" s="48"/>
      <c r="I488" s="48"/>
    </row>
    <row r="489" spans="2:9">
      <c r="B489" s="81"/>
      <c r="C489" s="55"/>
      <c r="D489" s="48"/>
      <c r="E489" s="48"/>
      <c r="F489" s="48"/>
      <c r="G489" s="48"/>
      <c r="H489" s="48"/>
      <c r="I489" s="48"/>
    </row>
    <row r="490" spans="2:9">
      <c r="B490" s="81"/>
      <c r="C490" s="55"/>
      <c r="D490" s="48"/>
      <c r="E490" s="48"/>
      <c r="F490" s="48"/>
      <c r="G490" s="48"/>
      <c r="H490" s="48"/>
      <c r="I490" s="48"/>
    </row>
    <row r="491" spans="2:9">
      <c r="B491" s="81"/>
      <c r="C491" s="55"/>
      <c r="D491" s="48"/>
      <c r="E491" s="48"/>
      <c r="F491" s="48"/>
      <c r="G491" s="48"/>
      <c r="H491" s="48"/>
      <c r="I491" s="48"/>
    </row>
    <row r="492" spans="2:9">
      <c r="B492" s="81"/>
      <c r="C492" s="55"/>
      <c r="D492" s="48"/>
      <c r="E492" s="48"/>
      <c r="F492" s="48"/>
      <c r="G492" s="48"/>
      <c r="H492" s="48"/>
      <c r="I492" s="48"/>
    </row>
    <row r="493" spans="2:9">
      <c r="B493" s="81"/>
      <c r="C493" s="55"/>
      <c r="D493" s="48"/>
      <c r="E493" s="48"/>
      <c r="F493" s="48"/>
      <c r="G493" s="48"/>
      <c r="H493" s="48"/>
      <c r="I493" s="48"/>
    </row>
    <row r="494" spans="2:9">
      <c r="B494" s="81"/>
      <c r="C494" s="55"/>
      <c r="D494" s="48"/>
      <c r="E494" s="48"/>
      <c r="F494" s="48"/>
      <c r="G494" s="48"/>
      <c r="H494" s="48"/>
      <c r="I494" s="48"/>
    </row>
    <row r="495" spans="2:9">
      <c r="B495" s="81"/>
      <c r="C495" s="55"/>
      <c r="D495" s="48"/>
      <c r="E495" s="48"/>
      <c r="F495" s="48"/>
      <c r="G495" s="48"/>
      <c r="H495" s="48"/>
      <c r="I495" s="48"/>
    </row>
    <row r="496" spans="2:9">
      <c r="B496" s="81"/>
      <c r="C496" s="55"/>
      <c r="D496" s="48"/>
      <c r="E496" s="48"/>
      <c r="F496" s="48"/>
      <c r="G496" s="48"/>
      <c r="H496" s="48"/>
      <c r="I496" s="48"/>
    </row>
    <row r="497" spans="2:9">
      <c r="B497" s="81"/>
      <c r="C497" s="55"/>
      <c r="D497" s="48"/>
      <c r="E497" s="48"/>
      <c r="F497" s="48"/>
      <c r="G497" s="48"/>
      <c r="H497" s="48"/>
      <c r="I497" s="48"/>
    </row>
    <row r="498" spans="2:9">
      <c r="B498" s="81"/>
      <c r="C498" s="55"/>
      <c r="D498" s="48"/>
      <c r="E498" s="48"/>
      <c r="F498" s="48"/>
      <c r="G498" s="48"/>
      <c r="H498" s="48"/>
      <c r="I498" s="48"/>
    </row>
    <row r="499" spans="2:9">
      <c r="B499" s="81"/>
      <c r="C499" s="55"/>
      <c r="D499" s="48"/>
      <c r="E499" s="48"/>
      <c r="F499" s="48"/>
      <c r="G499" s="48"/>
      <c r="H499" s="48"/>
      <c r="I499" s="48"/>
    </row>
    <row r="500" spans="2:9">
      <c r="B500" s="81"/>
      <c r="C500" s="55"/>
      <c r="D500" s="48"/>
      <c r="E500" s="48"/>
      <c r="F500" s="48"/>
      <c r="G500" s="48"/>
      <c r="H500" s="48"/>
      <c r="I500" s="48"/>
    </row>
    <row r="501" spans="2:9">
      <c r="B501" s="81"/>
      <c r="C501" s="55"/>
      <c r="D501" s="48"/>
      <c r="E501" s="48"/>
      <c r="F501" s="48"/>
      <c r="G501" s="48"/>
      <c r="H501" s="48"/>
      <c r="I501" s="48"/>
    </row>
    <row r="502" spans="2:9">
      <c r="B502" s="81"/>
      <c r="C502" s="55"/>
      <c r="D502" s="48"/>
      <c r="E502" s="48"/>
      <c r="F502" s="48"/>
      <c r="G502" s="48"/>
      <c r="H502" s="48"/>
      <c r="I502" s="48"/>
    </row>
    <row r="503" spans="2:9">
      <c r="B503" s="81"/>
      <c r="C503" s="55"/>
      <c r="D503" s="48"/>
      <c r="E503" s="48"/>
      <c r="F503" s="48"/>
      <c r="G503" s="48"/>
      <c r="H503" s="48"/>
      <c r="I503" s="48"/>
    </row>
    <row r="504" spans="2:9">
      <c r="B504" s="81"/>
      <c r="C504" s="55"/>
      <c r="D504" s="48"/>
      <c r="E504" s="48"/>
      <c r="F504" s="48"/>
      <c r="G504" s="48"/>
      <c r="H504" s="48"/>
      <c r="I504" s="48"/>
    </row>
    <row r="505" spans="2:9">
      <c r="B505" s="81"/>
      <c r="C505" s="55"/>
      <c r="D505" s="48"/>
      <c r="E505" s="48"/>
      <c r="F505" s="48"/>
      <c r="G505" s="48"/>
      <c r="H505" s="48"/>
      <c r="I505" s="48"/>
    </row>
    <row r="506" spans="2:9">
      <c r="B506" s="81"/>
      <c r="C506" s="55"/>
      <c r="D506" s="48"/>
      <c r="E506" s="48"/>
      <c r="F506" s="48"/>
      <c r="G506" s="48"/>
      <c r="H506" s="48"/>
      <c r="I506" s="48"/>
    </row>
    <row r="507" spans="2:9">
      <c r="B507" s="81"/>
      <c r="C507" s="55"/>
      <c r="D507" s="48"/>
      <c r="E507" s="48"/>
      <c r="F507" s="48"/>
      <c r="G507" s="48"/>
      <c r="H507" s="48"/>
      <c r="I507" s="48"/>
    </row>
    <row r="508" spans="2:9">
      <c r="B508" s="81"/>
      <c r="C508" s="55"/>
      <c r="D508" s="48"/>
      <c r="E508" s="48"/>
      <c r="F508" s="48"/>
      <c r="G508" s="48"/>
      <c r="H508" s="48"/>
      <c r="I508" s="48"/>
    </row>
    <row r="509" spans="2:9">
      <c r="B509" s="81"/>
      <c r="C509" s="55"/>
      <c r="D509" s="48"/>
      <c r="E509" s="48"/>
      <c r="F509" s="48"/>
      <c r="G509" s="48"/>
      <c r="H509" s="48"/>
      <c r="I509" s="48"/>
    </row>
    <row r="510" spans="2:9">
      <c r="B510" s="81"/>
      <c r="C510" s="55"/>
      <c r="D510" s="48"/>
      <c r="E510" s="48"/>
      <c r="F510" s="48"/>
      <c r="G510" s="48"/>
      <c r="H510" s="48"/>
      <c r="I510" s="48"/>
    </row>
    <row r="511" spans="2:9">
      <c r="B511" s="81"/>
      <c r="C511" s="55"/>
      <c r="D511" s="48"/>
      <c r="E511" s="48"/>
      <c r="F511" s="48"/>
      <c r="G511" s="48"/>
      <c r="H511" s="48"/>
      <c r="I511" s="48"/>
    </row>
    <row r="512" spans="2:9">
      <c r="B512" s="81"/>
      <c r="C512" s="55"/>
      <c r="D512" s="48"/>
      <c r="E512" s="48"/>
      <c r="F512" s="48"/>
      <c r="G512" s="48"/>
      <c r="H512" s="48"/>
      <c r="I512" s="48"/>
    </row>
    <row r="513" spans="2:9">
      <c r="B513" s="81"/>
      <c r="C513" s="55"/>
      <c r="D513" s="48"/>
      <c r="E513" s="48"/>
      <c r="F513" s="48"/>
      <c r="G513" s="48"/>
      <c r="H513" s="48"/>
      <c r="I513" s="48"/>
    </row>
    <row r="514" spans="2:9">
      <c r="B514" s="81"/>
      <c r="C514" s="55"/>
      <c r="D514" s="48"/>
      <c r="E514" s="48"/>
      <c r="F514" s="48"/>
      <c r="G514" s="48"/>
      <c r="H514" s="48"/>
      <c r="I514" s="48"/>
    </row>
    <row r="515" spans="2:9">
      <c r="B515" s="81"/>
      <c r="C515" s="55"/>
      <c r="D515" s="48"/>
      <c r="E515" s="48"/>
      <c r="F515" s="48"/>
      <c r="G515" s="48"/>
      <c r="H515" s="48"/>
      <c r="I515" s="48"/>
    </row>
    <row r="516" spans="2:9">
      <c r="B516" s="81"/>
      <c r="C516" s="55"/>
      <c r="D516" s="48"/>
      <c r="E516" s="48"/>
      <c r="F516" s="48"/>
      <c r="G516" s="48"/>
      <c r="H516" s="48"/>
      <c r="I516" s="48"/>
    </row>
    <row r="517" spans="2:9">
      <c r="B517" s="81"/>
      <c r="C517" s="55"/>
      <c r="D517" s="48"/>
      <c r="E517" s="48"/>
      <c r="F517" s="48"/>
      <c r="G517" s="48"/>
      <c r="H517" s="48"/>
      <c r="I517" s="48"/>
    </row>
    <row r="518" spans="2:9">
      <c r="B518" s="81"/>
      <c r="C518" s="55"/>
      <c r="D518" s="48"/>
      <c r="E518" s="48"/>
      <c r="F518" s="48"/>
      <c r="G518" s="48"/>
      <c r="H518" s="48"/>
      <c r="I518" s="48"/>
    </row>
    <row r="519" spans="2:9">
      <c r="B519" s="81"/>
      <c r="C519" s="55"/>
      <c r="D519" s="48"/>
      <c r="E519" s="48"/>
      <c r="F519" s="48"/>
      <c r="G519" s="48"/>
      <c r="H519" s="48"/>
      <c r="I519" s="48"/>
    </row>
    <row r="520" spans="2:9">
      <c r="B520" s="81"/>
      <c r="C520" s="55"/>
      <c r="D520" s="48"/>
      <c r="E520" s="48"/>
      <c r="F520" s="48"/>
      <c r="G520" s="48"/>
      <c r="H520" s="48"/>
      <c r="I520" s="48"/>
    </row>
    <row r="521" spans="2:9">
      <c r="B521" s="81"/>
      <c r="C521" s="55"/>
      <c r="D521" s="48"/>
      <c r="E521" s="48"/>
      <c r="F521" s="48"/>
      <c r="G521" s="48"/>
      <c r="H521" s="48"/>
      <c r="I521" s="48"/>
    </row>
    <row r="522" spans="2:9">
      <c r="B522" s="81"/>
      <c r="C522" s="55"/>
      <c r="D522" s="48"/>
      <c r="E522" s="48"/>
      <c r="F522" s="48"/>
      <c r="G522" s="48"/>
      <c r="H522" s="48"/>
      <c r="I522" s="48"/>
    </row>
    <row r="523" spans="2:9">
      <c r="B523" s="81"/>
      <c r="C523" s="55"/>
      <c r="D523" s="48"/>
      <c r="E523" s="48"/>
      <c r="F523" s="48"/>
      <c r="G523" s="48"/>
      <c r="H523" s="48"/>
      <c r="I523" s="48"/>
    </row>
    <row r="524" spans="2:9">
      <c r="B524" s="81"/>
      <c r="C524" s="55"/>
      <c r="D524" s="48"/>
      <c r="E524" s="48"/>
      <c r="F524" s="48"/>
      <c r="G524" s="48"/>
      <c r="H524" s="48"/>
      <c r="I524" s="48"/>
    </row>
    <row r="525" spans="2:9">
      <c r="B525" s="81"/>
      <c r="C525" s="55"/>
      <c r="D525" s="48"/>
      <c r="E525" s="48"/>
      <c r="F525" s="48"/>
      <c r="G525" s="48"/>
      <c r="H525" s="48"/>
      <c r="I525" s="48"/>
    </row>
    <row r="526" spans="2:9">
      <c r="B526" s="81"/>
      <c r="C526" s="55"/>
      <c r="D526" s="48"/>
      <c r="E526" s="48"/>
      <c r="F526" s="48"/>
      <c r="G526" s="48"/>
      <c r="H526" s="48"/>
      <c r="I526" s="48"/>
    </row>
    <row r="527" spans="2:9">
      <c r="B527" s="81"/>
      <c r="C527" s="55"/>
      <c r="D527" s="48"/>
      <c r="E527" s="48"/>
      <c r="F527" s="48"/>
      <c r="G527" s="48"/>
      <c r="H527" s="48"/>
      <c r="I527" s="48"/>
    </row>
    <row r="528" spans="2:9">
      <c r="B528" s="81"/>
      <c r="C528" s="55"/>
      <c r="D528" s="48"/>
      <c r="E528" s="48"/>
      <c r="F528" s="48"/>
      <c r="G528" s="48"/>
      <c r="H528" s="48"/>
      <c r="I528" s="48"/>
    </row>
    <row r="529" spans="2:9">
      <c r="B529" s="81"/>
      <c r="C529" s="55"/>
      <c r="D529" s="48"/>
      <c r="E529" s="48"/>
      <c r="F529" s="48"/>
      <c r="G529" s="48"/>
      <c r="H529" s="48"/>
      <c r="I529" s="48"/>
    </row>
    <row r="530" spans="2:9">
      <c r="B530" s="81"/>
      <c r="C530" s="55"/>
      <c r="D530" s="48"/>
      <c r="E530" s="48"/>
      <c r="F530" s="48"/>
      <c r="G530" s="48"/>
      <c r="H530" s="48"/>
      <c r="I530" s="48"/>
    </row>
    <row r="531" spans="2:9">
      <c r="B531" s="81"/>
      <c r="C531" s="55"/>
      <c r="D531" s="48"/>
      <c r="E531" s="48"/>
      <c r="F531" s="48"/>
      <c r="G531" s="48"/>
      <c r="H531" s="48"/>
      <c r="I531" s="48"/>
    </row>
    <row r="532" spans="2:9">
      <c r="B532" s="81"/>
      <c r="C532" s="55"/>
      <c r="D532" s="48"/>
      <c r="E532" s="48"/>
      <c r="F532" s="48"/>
      <c r="G532" s="48"/>
      <c r="H532" s="48"/>
      <c r="I532" s="48"/>
    </row>
    <row r="533" spans="2:9">
      <c r="B533" s="81"/>
      <c r="C533" s="55"/>
      <c r="D533" s="48"/>
      <c r="E533" s="48"/>
      <c r="F533" s="48"/>
      <c r="G533" s="48"/>
      <c r="H533" s="48"/>
      <c r="I533" s="48"/>
    </row>
    <row r="534" spans="2:9">
      <c r="B534" s="81"/>
      <c r="C534" s="55"/>
      <c r="D534" s="48"/>
      <c r="E534" s="48"/>
      <c r="F534" s="48"/>
      <c r="G534" s="48"/>
      <c r="H534" s="48"/>
      <c r="I534" s="48"/>
    </row>
  </sheetData>
  <mergeCells count="89">
    <mergeCell ref="C59:E60"/>
    <mergeCell ref="F59:F60"/>
    <mergeCell ref="G59:G60"/>
    <mergeCell ref="C62:C63"/>
    <mergeCell ref="D62:D63"/>
    <mergeCell ref="E62:E63"/>
    <mergeCell ref="F62:H62"/>
    <mergeCell ref="C67:E68"/>
    <mergeCell ref="B56:B57"/>
    <mergeCell ref="B64:B65"/>
    <mergeCell ref="C69:H69"/>
    <mergeCell ref="C70:C71"/>
    <mergeCell ref="D70:D71"/>
    <mergeCell ref="E70:E71"/>
    <mergeCell ref="F70:H70"/>
    <mergeCell ref="B70:B75"/>
    <mergeCell ref="C74:E75"/>
    <mergeCell ref="F74:F75"/>
    <mergeCell ref="G74:G75"/>
    <mergeCell ref="H74:H75"/>
    <mergeCell ref="F67:F68"/>
    <mergeCell ref="G67:G68"/>
    <mergeCell ref="H67:H68"/>
    <mergeCell ref="C61:H61"/>
    <mergeCell ref="F42:F43"/>
    <mergeCell ref="G42:G43"/>
    <mergeCell ref="H59:H60"/>
    <mergeCell ref="C56:C57"/>
    <mergeCell ref="C50:E51"/>
    <mergeCell ref="F50:F51"/>
    <mergeCell ref="G50:G51"/>
    <mergeCell ref="H50:H51"/>
    <mergeCell ref="C52:H52"/>
    <mergeCell ref="C53:C54"/>
    <mergeCell ref="H42:H43"/>
    <mergeCell ref="D53:D54"/>
    <mergeCell ref="E53:E54"/>
    <mergeCell ref="F53:H53"/>
    <mergeCell ref="C44:H44"/>
    <mergeCell ref="C42:E43"/>
    <mergeCell ref="B45:B51"/>
    <mergeCell ref="C45:C46"/>
    <mergeCell ref="D45:D46"/>
    <mergeCell ref="E45:E46"/>
    <mergeCell ref="F45:H45"/>
    <mergeCell ref="B37:B38"/>
    <mergeCell ref="B39:B40"/>
    <mergeCell ref="C25:C26"/>
    <mergeCell ref="C33:H34"/>
    <mergeCell ref="C31:E32"/>
    <mergeCell ref="F35:H35"/>
    <mergeCell ref="C35:C36"/>
    <mergeCell ref="D35:D36"/>
    <mergeCell ref="B33:B34"/>
    <mergeCell ref="B15:B16"/>
    <mergeCell ref="B23:B24"/>
    <mergeCell ref="B17:B22"/>
    <mergeCell ref="F31:F32"/>
    <mergeCell ref="B25:B32"/>
    <mergeCell ref="C39:C40"/>
    <mergeCell ref="E35:E36"/>
    <mergeCell ref="D25:D26"/>
    <mergeCell ref="E25:E26"/>
    <mergeCell ref="F25:H25"/>
    <mergeCell ref="G31:G32"/>
    <mergeCell ref="H31:H32"/>
    <mergeCell ref="C37:C38"/>
    <mergeCell ref="C13:E14"/>
    <mergeCell ref="F13:F14"/>
    <mergeCell ref="G13:G14"/>
    <mergeCell ref="H13:H14"/>
    <mergeCell ref="C15:H16"/>
    <mergeCell ref="C23:H24"/>
    <mergeCell ref="G21:G22"/>
    <mergeCell ref="H21:H22"/>
    <mergeCell ref="C17:C18"/>
    <mergeCell ref="D17:D18"/>
    <mergeCell ref="E17:E18"/>
    <mergeCell ref="F17:H17"/>
    <mergeCell ref="C21:E22"/>
    <mergeCell ref="F21:F22"/>
    <mergeCell ref="B3:H5"/>
    <mergeCell ref="B6:B7"/>
    <mergeCell ref="C6:H7"/>
    <mergeCell ref="B8:B14"/>
    <mergeCell ref="C8:C9"/>
    <mergeCell ref="D8:D9"/>
    <mergeCell ref="E8:E9"/>
    <mergeCell ref="F8:H8"/>
  </mergeCells>
  <pageMargins left="0.7" right="0.7" top="0.75" bottom="0.75" header="0.3" footer="0.3"/>
  <pageSetup paperSize="9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Feuil7"/>
  <dimension ref="A1:N513"/>
  <sheetViews>
    <sheetView zoomScale="85" zoomScaleNormal="85" workbookViewId="0">
      <selection activeCell="D68" sqref="D68"/>
    </sheetView>
  </sheetViews>
  <sheetFormatPr baseColWidth="10" defaultRowHeight="36"/>
  <cols>
    <col min="1" max="1" width="16.140625" style="142" customWidth="1"/>
    <col min="2" max="2" width="9.85546875" style="168" customWidth="1"/>
    <col min="3" max="3" width="32" style="159" customWidth="1"/>
    <col min="4" max="4" width="36.42578125" style="142" customWidth="1"/>
    <col min="5" max="5" width="11.42578125" style="149"/>
    <col min="6" max="6" width="18.85546875" style="142" customWidth="1"/>
    <col min="7" max="7" width="19.28515625" style="142" customWidth="1"/>
    <col min="8" max="8" width="21.28515625" style="142" customWidth="1"/>
    <col min="9" max="9" width="13.28515625" style="142" customWidth="1"/>
    <col min="10" max="10" width="9.5703125" style="142" customWidth="1"/>
    <col min="11" max="11" width="36.5703125" style="142" customWidth="1"/>
    <col min="12" max="13" width="26.42578125" style="142" customWidth="1"/>
    <col min="14" max="14" width="21.28515625" style="142" customWidth="1"/>
    <col min="15" max="15" width="11.42578125" style="142"/>
    <col min="16" max="16" width="28.7109375" style="142" customWidth="1"/>
    <col min="17" max="18" width="13.7109375" style="142" customWidth="1"/>
    <col min="19" max="19" width="14" style="142" customWidth="1"/>
    <col min="20" max="16384" width="11.42578125" style="142"/>
  </cols>
  <sheetData>
    <row r="1" spans="2:14" ht="15.75" customHeight="1">
      <c r="E1" s="143"/>
    </row>
    <row r="2" spans="2:14" ht="36.75" thickBot="1">
      <c r="D2" s="188"/>
      <c r="E2" s="188"/>
    </row>
    <row r="3" spans="2:14" ht="15" customHeight="1">
      <c r="B3" s="584" t="s">
        <v>38</v>
      </c>
      <c r="C3" s="585"/>
      <c r="D3" s="585"/>
      <c r="E3" s="585"/>
      <c r="F3" s="585"/>
      <c r="G3" s="585"/>
      <c r="H3" s="586"/>
      <c r="J3" s="191"/>
      <c r="K3" s="191"/>
      <c r="L3" s="191"/>
      <c r="M3" s="191"/>
    </row>
    <row r="4" spans="2:14" s="169" customFormat="1" ht="46.5" customHeight="1">
      <c r="B4" s="587"/>
      <c r="C4" s="588"/>
      <c r="D4" s="588"/>
      <c r="E4" s="588"/>
      <c r="F4" s="588"/>
      <c r="G4" s="588"/>
      <c r="H4" s="589"/>
      <c r="J4" s="191"/>
      <c r="K4" s="191"/>
      <c r="L4" s="191"/>
      <c r="M4" s="191"/>
    </row>
    <row r="5" spans="2:14" ht="15.75" customHeight="1" thickBot="1">
      <c r="B5" s="590"/>
      <c r="C5" s="591"/>
      <c r="D5" s="591"/>
      <c r="E5" s="591"/>
      <c r="F5" s="591"/>
      <c r="G5" s="591"/>
      <c r="H5" s="592"/>
      <c r="J5" s="191"/>
      <c r="K5" s="191"/>
      <c r="L5" s="191"/>
      <c r="M5" s="191"/>
    </row>
    <row r="6" spans="2:14" ht="40.5" customHeight="1" thickBot="1">
      <c r="B6" s="189"/>
      <c r="C6" s="569" t="s">
        <v>30</v>
      </c>
      <c r="D6" s="569"/>
      <c r="E6" s="569"/>
      <c r="F6" s="569"/>
      <c r="G6" s="569"/>
      <c r="H6" s="570"/>
      <c r="J6" s="190"/>
      <c r="K6" s="190"/>
      <c r="L6" s="190"/>
      <c r="M6" s="190"/>
    </row>
    <row r="7" spans="2:14" ht="15.75" customHeight="1" thickBot="1">
      <c r="B7" s="562" t="s">
        <v>30</v>
      </c>
      <c r="C7" s="512" t="s">
        <v>4</v>
      </c>
      <c r="D7" s="512" t="s">
        <v>1</v>
      </c>
      <c r="E7" s="512" t="s">
        <v>2</v>
      </c>
      <c r="F7" s="504" t="s">
        <v>17</v>
      </c>
      <c r="G7" s="505"/>
      <c r="H7" s="506"/>
      <c r="J7" s="228"/>
      <c r="K7" s="228"/>
      <c r="L7" s="228"/>
      <c r="M7" s="228"/>
      <c r="N7" s="228"/>
    </row>
    <row r="8" spans="2:14" ht="15.75" customHeight="1" thickBot="1">
      <c r="B8" s="562"/>
      <c r="C8" s="513"/>
      <c r="D8" s="513"/>
      <c r="E8" s="513"/>
      <c r="F8" s="162" t="s">
        <v>22</v>
      </c>
      <c r="G8" s="163" t="s">
        <v>23</v>
      </c>
      <c r="H8" s="166" t="s">
        <v>24</v>
      </c>
      <c r="J8" s="228"/>
      <c r="K8" s="228"/>
      <c r="L8" s="228"/>
      <c r="M8" s="228"/>
      <c r="N8" s="228"/>
    </row>
    <row r="9" spans="2:14" ht="15" customHeight="1">
      <c r="B9" s="562"/>
      <c r="C9" s="146"/>
      <c r="D9" s="143"/>
      <c r="E9" s="160"/>
      <c r="F9" s="171"/>
      <c r="G9" s="172"/>
      <c r="H9" s="181"/>
      <c r="J9" s="228"/>
      <c r="K9" s="228"/>
      <c r="L9" s="228"/>
      <c r="M9" s="228"/>
      <c r="N9" s="228"/>
    </row>
    <row r="10" spans="2:14" ht="15" customHeight="1">
      <c r="B10" s="562"/>
      <c r="C10" s="146"/>
      <c r="D10" s="143"/>
      <c r="E10" s="146"/>
      <c r="F10" s="154"/>
      <c r="G10" s="153"/>
      <c r="H10" s="182"/>
      <c r="J10" s="228"/>
      <c r="K10" s="228"/>
      <c r="L10" s="228"/>
      <c r="M10" s="228"/>
      <c r="N10" s="228"/>
    </row>
    <row r="11" spans="2:14" ht="18.75" customHeight="1">
      <c r="B11" s="562"/>
      <c r="C11" s="146"/>
      <c r="D11" s="150"/>
      <c r="E11" s="146"/>
      <c r="F11" s="154"/>
      <c r="G11" s="153"/>
      <c r="H11" s="177"/>
      <c r="J11" s="228"/>
      <c r="K11" s="228"/>
      <c r="L11" s="228"/>
      <c r="M11" s="228"/>
      <c r="N11" s="228"/>
    </row>
    <row r="12" spans="2:14" ht="17.25" customHeight="1">
      <c r="B12" s="562"/>
      <c r="C12" s="146"/>
      <c r="D12" s="151"/>
      <c r="E12" s="152"/>
      <c r="F12" s="154"/>
      <c r="G12" s="153"/>
      <c r="H12" s="182"/>
      <c r="J12" s="228"/>
      <c r="K12" s="228"/>
      <c r="L12" s="228"/>
      <c r="M12" s="228"/>
      <c r="N12" s="228"/>
    </row>
    <row r="13" spans="2:14" ht="18" customHeight="1">
      <c r="B13" s="562"/>
      <c r="C13" s="146"/>
      <c r="D13" s="151"/>
      <c r="E13" s="152"/>
      <c r="F13" s="154"/>
      <c r="G13" s="153"/>
      <c r="H13" s="177"/>
      <c r="J13" s="228"/>
      <c r="K13" s="228"/>
      <c r="L13" s="228"/>
      <c r="M13" s="228"/>
      <c r="N13" s="228"/>
    </row>
    <row r="14" spans="2:14" ht="15" customHeight="1" thickBot="1">
      <c r="B14" s="562"/>
      <c r="C14" s="146"/>
      <c r="D14" s="151"/>
      <c r="E14" s="152"/>
      <c r="F14" s="154"/>
      <c r="G14" s="153"/>
      <c r="H14" s="177"/>
      <c r="J14" s="228"/>
      <c r="K14" s="228"/>
      <c r="L14" s="228"/>
      <c r="M14" s="228"/>
      <c r="N14" s="228"/>
    </row>
    <row r="15" spans="2:14" ht="18.75" customHeight="1">
      <c r="B15" s="562"/>
      <c r="C15" s="604" t="s">
        <v>18</v>
      </c>
      <c r="D15" s="519"/>
      <c r="E15" s="520"/>
      <c r="F15" s="531">
        <f>SUM(F9:F14)</f>
        <v>0</v>
      </c>
      <c r="G15" s="515">
        <f>SUM(G9:G14)</f>
        <v>0</v>
      </c>
      <c r="H15" s="567">
        <f>SUM(H9:H14)</f>
        <v>0</v>
      </c>
      <c r="I15" s="145"/>
      <c r="J15" s="228"/>
      <c r="K15" s="228"/>
      <c r="L15" s="228"/>
      <c r="M15" s="228"/>
      <c r="N15" s="228"/>
    </row>
    <row r="16" spans="2:14" ht="19.5" customHeight="1" thickBot="1">
      <c r="B16" s="644"/>
      <c r="C16" s="535"/>
      <c r="D16" s="536"/>
      <c r="E16" s="537"/>
      <c r="F16" s="557"/>
      <c r="G16" s="558"/>
      <c r="H16" s="568"/>
      <c r="I16" s="158"/>
      <c r="J16" s="228"/>
      <c r="K16" s="228"/>
      <c r="L16" s="228"/>
      <c r="M16" s="228"/>
      <c r="N16" s="228"/>
    </row>
    <row r="17" spans="2:14" ht="15.75" customHeight="1">
      <c r="B17" s="645"/>
      <c r="C17" s="595" t="s">
        <v>5</v>
      </c>
      <c r="D17" s="595"/>
      <c r="E17" s="595"/>
      <c r="F17" s="595"/>
      <c r="G17" s="595"/>
      <c r="H17" s="596"/>
      <c r="J17" s="228"/>
      <c r="K17" s="228"/>
      <c r="L17" s="228"/>
      <c r="M17" s="228"/>
      <c r="N17" s="228"/>
    </row>
    <row r="18" spans="2:14" ht="18.75" customHeight="1" thickBot="1">
      <c r="B18" s="646"/>
      <c r="C18" s="597"/>
      <c r="D18" s="597"/>
      <c r="E18" s="597"/>
      <c r="F18" s="597"/>
      <c r="G18" s="597"/>
      <c r="H18" s="598"/>
      <c r="J18" s="228"/>
      <c r="K18" s="228"/>
      <c r="L18" s="228"/>
      <c r="M18" s="228"/>
      <c r="N18" s="228"/>
    </row>
    <row r="19" spans="2:14" ht="15.75" customHeight="1" thickBot="1">
      <c r="B19" s="647" t="s">
        <v>5</v>
      </c>
      <c r="C19" s="512" t="s">
        <v>4</v>
      </c>
      <c r="D19" s="601" t="s">
        <v>1</v>
      </c>
      <c r="E19" s="512" t="s">
        <v>2</v>
      </c>
      <c r="F19" s="530" t="s">
        <v>17</v>
      </c>
      <c r="G19" s="530"/>
      <c r="H19" s="530"/>
      <c r="J19" s="228"/>
      <c r="K19" s="228"/>
      <c r="L19" s="228"/>
      <c r="M19" s="228"/>
      <c r="N19" s="228"/>
    </row>
    <row r="20" spans="2:14" ht="15.75" customHeight="1" thickBot="1">
      <c r="B20" s="647"/>
      <c r="C20" s="513"/>
      <c r="D20" s="548"/>
      <c r="E20" s="513"/>
      <c r="F20" s="162" t="s">
        <v>22</v>
      </c>
      <c r="G20" s="163" t="s">
        <v>23</v>
      </c>
      <c r="H20" s="166" t="s">
        <v>24</v>
      </c>
      <c r="J20" s="228"/>
      <c r="K20" s="228"/>
      <c r="L20" s="228"/>
      <c r="M20" s="228"/>
      <c r="N20" s="228"/>
    </row>
    <row r="21" spans="2:14" ht="15" customHeight="1">
      <c r="B21" s="647"/>
      <c r="C21" s="146"/>
      <c r="D21" s="143"/>
      <c r="E21" s="160"/>
      <c r="F21" s="171"/>
      <c r="G21" s="172"/>
      <c r="H21" s="181"/>
      <c r="J21" s="228"/>
      <c r="K21" s="228"/>
      <c r="L21" s="228"/>
      <c r="M21" s="228"/>
      <c r="N21" s="228"/>
    </row>
    <row r="22" spans="2:14" ht="15" customHeight="1">
      <c r="B22" s="647"/>
      <c r="C22" s="146"/>
      <c r="D22" s="143"/>
      <c r="E22" s="146"/>
      <c r="F22" s="154"/>
      <c r="G22" s="153"/>
      <c r="H22" s="182"/>
      <c r="J22" s="228"/>
      <c r="K22" s="228"/>
      <c r="L22" s="228"/>
      <c r="M22" s="228"/>
      <c r="N22" s="228"/>
    </row>
    <row r="23" spans="2:14" ht="15" customHeight="1">
      <c r="B23" s="647"/>
      <c r="C23" s="146"/>
      <c r="D23" s="150"/>
      <c r="E23" s="146"/>
      <c r="F23" s="154"/>
      <c r="G23" s="153"/>
      <c r="H23" s="182"/>
      <c r="J23" s="228"/>
      <c r="K23" s="228"/>
      <c r="L23" s="228"/>
      <c r="M23" s="228"/>
      <c r="N23" s="228"/>
    </row>
    <row r="24" spans="2:14" ht="15" customHeight="1">
      <c r="B24" s="647"/>
      <c r="C24" s="146"/>
      <c r="E24" s="146"/>
      <c r="F24" s="154"/>
      <c r="G24" s="153"/>
      <c r="H24" s="182"/>
      <c r="J24" s="228"/>
      <c r="K24" s="228"/>
      <c r="L24" s="228"/>
      <c r="M24" s="228"/>
      <c r="N24" s="228"/>
    </row>
    <row r="25" spans="2:14" ht="15" customHeight="1">
      <c r="B25" s="647"/>
      <c r="C25" s="146"/>
      <c r="D25" s="143"/>
      <c r="E25" s="146"/>
      <c r="F25" s="154"/>
      <c r="G25" s="153"/>
      <c r="H25" s="182"/>
      <c r="J25" s="228"/>
      <c r="K25" s="228"/>
      <c r="L25" s="228"/>
      <c r="M25" s="228"/>
      <c r="N25" s="228"/>
    </row>
    <row r="26" spans="2:14" ht="15.75" customHeight="1">
      <c r="B26" s="647"/>
      <c r="C26" s="146"/>
      <c r="D26" s="143"/>
      <c r="E26" s="146"/>
      <c r="F26" s="154"/>
      <c r="G26" s="153"/>
      <c r="H26" s="182"/>
      <c r="J26" s="228"/>
      <c r="K26" s="228"/>
      <c r="L26" s="228"/>
      <c r="M26" s="228"/>
      <c r="N26" s="228"/>
    </row>
    <row r="27" spans="2:14" ht="15.75" customHeight="1">
      <c r="B27" s="647"/>
      <c r="C27" s="64"/>
      <c r="D27" s="143"/>
      <c r="E27" s="146"/>
      <c r="F27" s="154"/>
      <c r="G27" s="153"/>
      <c r="H27" s="177"/>
      <c r="J27" s="228"/>
      <c r="K27" s="228"/>
      <c r="L27" s="228"/>
      <c r="M27" s="228"/>
      <c r="N27" s="228"/>
    </row>
    <row r="28" spans="2:14" ht="18.75" customHeight="1">
      <c r="B28" s="647"/>
      <c r="C28" s="64"/>
      <c r="D28" s="143"/>
      <c r="E28" s="146"/>
      <c r="F28" s="154"/>
      <c r="G28" s="153"/>
      <c r="H28" s="187"/>
      <c r="J28" s="228"/>
      <c r="K28" s="228"/>
      <c r="L28" s="228"/>
      <c r="M28" s="228"/>
      <c r="N28" s="228"/>
    </row>
    <row r="29" spans="2:14" ht="18.75" customHeight="1">
      <c r="B29" s="647"/>
      <c r="C29" s="64"/>
      <c r="D29" s="143"/>
      <c r="E29" s="146"/>
      <c r="F29" s="154"/>
      <c r="G29" s="153"/>
      <c r="H29" s="187"/>
      <c r="J29" s="228"/>
      <c r="K29" s="228"/>
      <c r="L29" s="228"/>
      <c r="M29" s="228"/>
      <c r="N29" s="228"/>
    </row>
    <row r="30" spans="2:14" ht="18.75" customHeight="1" thickBot="1">
      <c r="B30" s="647"/>
      <c r="C30" s="64"/>
      <c r="D30" s="143"/>
      <c r="E30" s="146"/>
      <c r="F30" s="154"/>
      <c r="G30" s="153"/>
      <c r="H30" s="187"/>
      <c r="J30" s="228"/>
      <c r="K30" s="228"/>
      <c r="L30" s="228"/>
      <c r="M30" s="228"/>
      <c r="N30" s="228"/>
    </row>
    <row r="31" spans="2:14" ht="15" customHeight="1">
      <c r="B31" s="647"/>
      <c r="C31" s="604" t="s">
        <v>18</v>
      </c>
      <c r="D31" s="519"/>
      <c r="E31" s="520"/>
      <c r="F31" s="531">
        <f>SUM(F21:F30)</f>
        <v>0</v>
      </c>
      <c r="G31" s="515">
        <f>SUM(G21:G30)</f>
        <v>0</v>
      </c>
      <c r="H31" s="516">
        <f>SUM(H21:H30)</f>
        <v>0</v>
      </c>
      <c r="J31" s="218"/>
      <c r="K31" s="218"/>
      <c r="L31" s="218"/>
      <c r="M31" s="218"/>
      <c r="N31" s="218"/>
    </row>
    <row r="32" spans="2:14" ht="15.75" customHeight="1" thickBot="1">
      <c r="B32" s="648"/>
      <c r="C32" s="535"/>
      <c r="D32" s="536"/>
      <c r="E32" s="537"/>
      <c r="F32" s="557"/>
      <c r="G32" s="558"/>
      <c r="H32" s="533"/>
    </row>
    <row r="33" spans="1:8" ht="40.5" customHeight="1" thickBot="1">
      <c r="B33" s="183"/>
      <c r="C33" s="563" t="s">
        <v>39</v>
      </c>
      <c r="D33" s="563"/>
      <c r="E33" s="563"/>
      <c r="F33" s="563"/>
      <c r="G33" s="563"/>
      <c r="H33" s="564"/>
    </row>
    <row r="34" spans="1:8" ht="15.75" customHeight="1" thickBot="1">
      <c r="B34" s="580" t="s">
        <v>39</v>
      </c>
      <c r="C34" s="512" t="s">
        <v>4</v>
      </c>
      <c r="D34" s="601" t="s">
        <v>1</v>
      </c>
      <c r="E34" s="512" t="s">
        <v>2</v>
      </c>
      <c r="F34" s="530" t="s">
        <v>17</v>
      </c>
      <c r="G34" s="530"/>
      <c r="H34" s="530"/>
    </row>
    <row r="35" spans="1:8" ht="15.75" customHeight="1" thickBot="1">
      <c r="B35" s="580"/>
      <c r="C35" s="513"/>
      <c r="D35" s="548"/>
      <c r="E35" s="513"/>
      <c r="F35" s="162" t="s">
        <v>22</v>
      </c>
      <c r="G35" s="163" t="s">
        <v>23</v>
      </c>
      <c r="H35" s="166" t="s">
        <v>24</v>
      </c>
    </row>
    <row r="36" spans="1:8" ht="15" customHeight="1">
      <c r="B36" s="580"/>
      <c r="C36" s="84"/>
      <c r="D36" s="164"/>
      <c r="E36" s="160"/>
      <c r="F36" s="161"/>
      <c r="G36" s="170"/>
      <c r="H36" s="176"/>
    </row>
    <row r="37" spans="1:8" ht="15">
      <c r="B37" s="580"/>
      <c r="C37" s="64"/>
      <c r="D37" s="149"/>
      <c r="E37" s="146"/>
      <c r="F37" s="161"/>
      <c r="G37" s="165"/>
      <c r="H37" s="177"/>
    </row>
    <row r="38" spans="1:8" ht="15">
      <c r="B38" s="580"/>
      <c r="C38" s="64"/>
      <c r="D38" s="149"/>
      <c r="E38" s="146"/>
      <c r="F38" s="161"/>
      <c r="G38" s="165"/>
      <c r="H38" s="177"/>
    </row>
    <row r="39" spans="1:8" ht="15.75" thickBot="1">
      <c r="B39" s="580"/>
      <c r="C39" s="64"/>
      <c r="D39" s="149"/>
      <c r="E39" s="146"/>
      <c r="F39" s="161"/>
      <c r="G39" s="165"/>
      <c r="H39" s="177"/>
    </row>
    <row r="40" spans="1:8" ht="15" customHeight="1">
      <c r="B40" s="580"/>
      <c r="C40" s="604" t="s">
        <v>18</v>
      </c>
      <c r="D40" s="519"/>
      <c r="E40" s="520"/>
      <c r="F40" s="531"/>
      <c r="G40" s="515"/>
      <c r="H40" s="567"/>
    </row>
    <row r="41" spans="1:8" ht="15.75" customHeight="1" thickBot="1">
      <c r="B41" s="621"/>
      <c r="C41" s="535"/>
      <c r="D41" s="536"/>
      <c r="E41" s="537"/>
      <c r="F41" s="557"/>
      <c r="G41" s="558"/>
      <c r="H41" s="568"/>
    </row>
    <row r="42" spans="1:8" ht="40.5" customHeight="1" thickBot="1">
      <c r="B42" s="184"/>
      <c r="C42" s="538" t="s">
        <v>41</v>
      </c>
      <c r="D42" s="538"/>
      <c r="E42" s="538"/>
      <c r="F42" s="538"/>
      <c r="G42" s="538"/>
      <c r="H42" s="539"/>
    </row>
    <row r="43" spans="1:8" ht="15.75" customHeight="1" thickBot="1">
      <c r="B43" s="649" t="s">
        <v>40</v>
      </c>
      <c r="C43" s="512" t="s">
        <v>4</v>
      </c>
      <c r="D43" s="601" t="s">
        <v>1</v>
      </c>
      <c r="E43" s="512" t="s">
        <v>2</v>
      </c>
      <c r="F43" s="530" t="s">
        <v>17</v>
      </c>
      <c r="G43" s="530"/>
      <c r="H43" s="530"/>
    </row>
    <row r="44" spans="1:8" ht="15.75" customHeight="1" thickBot="1">
      <c r="A44" s="167"/>
      <c r="B44" s="649"/>
      <c r="C44" s="513"/>
      <c r="D44" s="556"/>
      <c r="E44" s="534"/>
      <c r="F44" s="109" t="s">
        <v>22</v>
      </c>
      <c r="G44" s="163" t="s">
        <v>23</v>
      </c>
      <c r="H44" s="110" t="s">
        <v>24</v>
      </c>
    </row>
    <row r="45" spans="1:8" ht="15" customHeight="1">
      <c r="A45" s="157"/>
      <c r="B45" s="649"/>
      <c r="C45" s="229" t="s">
        <v>51</v>
      </c>
      <c r="D45" s="147" t="s">
        <v>47</v>
      </c>
      <c r="E45" s="144">
        <v>1</v>
      </c>
      <c r="F45" s="171">
        <v>3040</v>
      </c>
      <c r="G45" s="172">
        <v>3648</v>
      </c>
      <c r="H45" s="181">
        <v>608</v>
      </c>
    </row>
    <row r="46" spans="1:8" ht="15">
      <c r="B46" s="649"/>
      <c r="C46" s="146"/>
      <c r="D46" s="148"/>
      <c r="E46" s="152"/>
      <c r="F46" s="154"/>
      <c r="G46" s="153"/>
      <c r="H46" s="155"/>
    </row>
    <row r="47" spans="1:8" ht="15">
      <c r="B47" s="649"/>
      <c r="C47" s="93"/>
      <c r="D47" s="134"/>
      <c r="E47" s="145"/>
      <c r="F47" s="154"/>
      <c r="G47" s="153"/>
      <c r="H47" s="182"/>
    </row>
    <row r="48" spans="1:8" ht="15.75" thickBot="1">
      <c r="A48" s="167"/>
      <c r="B48" s="649"/>
      <c r="C48" s="93"/>
      <c r="D48" s="145"/>
      <c r="E48" s="145"/>
      <c r="F48" s="154"/>
      <c r="G48" s="153"/>
      <c r="H48" s="182"/>
    </row>
    <row r="49" spans="1:10" ht="15" customHeight="1">
      <c r="B49" s="649"/>
      <c r="C49" s="604" t="s">
        <v>18</v>
      </c>
      <c r="D49" s="519"/>
      <c r="E49" s="520"/>
      <c r="F49" s="544">
        <f>SUM(F45:F48)</f>
        <v>3040</v>
      </c>
      <c r="G49" s="515">
        <f>SUM(G45:G48)</f>
        <v>3648</v>
      </c>
      <c r="H49" s="516">
        <f>SUM(H45:H48)</f>
        <v>608</v>
      </c>
      <c r="I49" s="145"/>
    </row>
    <row r="50" spans="1:10" ht="15.75" customHeight="1" thickBot="1">
      <c r="B50" s="650"/>
      <c r="C50" s="521"/>
      <c r="D50" s="522"/>
      <c r="E50" s="523"/>
      <c r="F50" s="498"/>
      <c r="G50" s="500"/>
      <c r="H50" s="517"/>
      <c r="I50" s="158"/>
    </row>
    <row r="51" spans="1:10" ht="40.5" customHeight="1" thickBot="1">
      <c r="B51" s="185"/>
      <c r="C51" s="642" t="s">
        <v>32</v>
      </c>
      <c r="D51" s="642"/>
      <c r="E51" s="642"/>
      <c r="F51" s="642"/>
      <c r="G51" s="642"/>
      <c r="H51" s="643"/>
    </row>
    <row r="52" spans="1:10" ht="15.75" customHeight="1" thickBot="1">
      <c r="B52" s="651" t="s">
        <v>32</v>
      </c>
      <c r="C52" s="512" t="s">
        <v>4</v>
      </c>
      <c r="D52" s="601" t="s">
        <v>1</v>
      </c>
      <c r="E52" s="512" t="s">
        <v>2</v>
      </c>
      <c r="F52" s="530" t="s">
        <v>17</v>
      </c>
      <c r="G52" s="530"/>
      <c r="H52" s="530"/>
    </row>
    <row r="53" spans="1:10" ht="15.75" customHeight="1" thickBot="1">
      <c r="B53" s="651"/>
      <c r="C53" s="513"/>
      <c r="D53" s="556"/>
      <c r="E53" s="534"/>
      <c r="F53" s="173" t="s">
        <v>22</v>
      </c>
      <c r="G53" s="174" t="s">
        <v>23</v>
      </c>
      <c r="H53" s="175" t="s">
        <v>24</v>
      </c>
    </row>
    <row r="54" spans="1:10" ht="15.75" customHeight="1">
      <c r="A54" s="157"/>
      <c r="B54" s="651"/>
      <c r="C54" s="144"/>
      <c r="D54" s="147"/>
      <c r="E54" s="144"/>
      <c r="F54" s="171"/>
      <c r="G54" s="172"/>
      <c r="H54" s="176"/>
    </row>
    <row r="55" spans="1:10" ht="18" customHeight="1">
      <c r="B55" s="651"/>
      <c r="C55" s="93"/>
      <c r="E55" s="145"/>
      <c r="F55" s="178"/>
      <c r="G55" s="179"/>
      <c r="H55" s="180"/>
    </row>
    <row r="56" spans="1:10" ht="15" customHeight="1" thickBot="1">
      <c r="B56" s="651"/>
      <c r="C56" s="93"/>
      <c r="D56" s="148"/>
      <c r="E56" s="145"/>
      <c r="F56" s="154"/>
      <c r="G56" s="165"/>
      <c r="H56" s="177"/>
    </row>
    <row r="57" spans="1:10" ht="18.75" customHeight="1">
      <c r="B57" s="651"/>
      <c r="C57" s="604" t="s">
        <v>18</v>
      </c>
      <c r="D57" s="519"/>
      <c r="E57" s="520"/>
      <c r="F57" s="544">
        <f>SUM(F54:F56)</f>
        <v>0</v>
      </c>
      <c r="G57" s="515">
        <f>SUM(G54:G56)</f>
        <v>0</v>
      </c>
      <c r="H57" s="516">
        <f>SUM(H54:H56)</f>
        <v>0</v>
      </c>
      <c r="I57" s="145"/>
      <c r="J57" s="143"/>
    </row>
    <row r="58" spans="1:10" ht="19.5" customHeight="1" thickBot="1">
      <c r="B58" s="652"/>
      <c r="C58" s="535"/>
      <c r="D58" s="536"/>
      <c r="E58" s="537"/>
      <c r="F58" s="641"/>
      <c r="G58" s="558"/>
      <c r="H58" s="533"/>
      <c r="I58" s="145"/>
      <c r="J58" s="143"/>
    </row>
    <row r="59" spans="1:10">
      <c r="B59" s="186"/>
      <c r="C59" s="152"/>
      <c r="D59" s="143"/>
      <c r="E59" s="143"/>
      <c r="F59" s="143"/>
      <c r="G59" s="143"/>
      <c r="H59" s="143"/>
      <c r="I59" s="143"/>
    </row>
    <row r="60" spans="1:10" s="256" customFormat="1" ht="15" customHeight="1"/>
    <row r="61" spans="1:10" s="256" customFormat="1" ht="15.75" customHeight="1"/>
    <row r="62" spans="1:10" s="256" customFormat="1" ht="15.75" customHeight="1"/>
    <row r="63" spans="1:10" s="256" customFormat="1" ht="18.75" customHeight="1"/>
    <row r="64" spans="1:10" s="256" customFormat="1" ht="15.75" customHeight="1"/>
    <row r="65" s="256" customFormat="1" ht="15.75" customHeight="1"/>
    <row r="66" s="256" customFormat="1" ht="15.75" customHeight="1"/>
    <row r="67" s="256" customFormat="1" ht="15.75" customHeight="1"/>
    <row r="68" s="256" customFormat="1" ht="15" customHeight="1"/>
    <row r="69" s="256" customFormat="1" ht="15.75" customHeight="1"/>
    <row r="70" s="256" customFormat="1" ht="18.75" customHeight="1"/>
    <row r="71" s="256" customFormat="1" ht="15.75" customHeight="1"/>
    <row r="72" s="256" customFormat="1" ht="15.75" customHeight="1"/>
    <row r="73" s="256" customFormat="1" ht="15.75" customHeight="1"/>
    <row r="74" s="256" customFormat="1" ht="15.75" customHeight="1"/>
    <row r="75" s="256" customFormat="1" ht="15.75" customHeight="1"/>
    <row r="76" s="256" customFormat="1" ht="15.75" customHeight="1"/>
    <row r="77" s="256" customFormat="1" ht="15.75" customHeight="1"/>
    <row r="78" s="256" customFormat="1" ht="15.75" customHeight="1"/>
    <row r="79" s="256" customFormat="1" ht="15.75" customHeight="1"/>
    <row r="80" s="256" customFormat="1" ht="15.75" customHeight="1"/>
    <row r="81" spans="2:9" s="256" customFormat="1" ht="15.75" customHeight="1"/>
    <row r="82" spans="2:9" s="256" customFormat="1" ht="15.75" customHeight="1"/>
    <row r="83" spans="2:9" s="256" customFormat="1" ht="15" customHeight="1"/>
    <row r="84" spans="2:9" s="256" customFormat="1" ht="15.75" customHeight="1"/>
    <row r="85" spans="2:9" s="256" customFormat="1" ht="15" customHeight="1"/>
    <row r="86" spans="2:9">
      <c r="B86" s="186"/>
      <c r="C86" s="152"/>
      <c r="D86" s="143"/>
      <c r="E86" s="143"/>
      <c r="F86" s="143"/>
      <c r="G86" s="143"/>
      <c r="H86" s="143"/>
      <c r="I86" s="143"/>
    </row>
    <row r="87" spans="2:9">
      <c r="B87" s="186"/>
      <c r="C87" s="152"/>
      <c r="D87" s="143"/>
      <c r="E87" s="143"/>
      <c r="F87" s="143"/>
      <c r="G87" s="143"/>
      <c r="H87" s="143"/>
      <c r="I87" s="143"/>
    </row>
    <row r="88" spans="2:9">
      <c r="B88" s="186"/>
      <c r="C88" s="152"/>
      <c r="D88" s="143"/>
      <c r="E88" s="143"/>
      <c r="F88" s="143"/>
      <c r="G88" s="143"/>
      <c r="H88" s="143"/>
      <c r="I88" s="143"/>
    </row>
    <row r="89" spans="2:9">
      <c r="B89" s="186"/>
      <c r="C89" s="152"/>
      <c r="D89" s="143"/>
      <c r="E89" s="143"/>
      <c r="F89" s="143"/>
      <c r="G89" s="143"/>
      <c r="H89" s="143"/>
      <c r="I89" s="143"/>
    </row>
    <row r="90" spans="2:9">
      <c r="B90" s="186"/>
      <c r="C90" s="152"/>
      <c r="D90" s="143"/>
      <c r="E90" s="143"/>
      <c r="F90" s="143"/>
      <c r="G90" s="143"/>
      <c r="H90" s="143"/>
      <c r="I90" s="143"/>
    </row>
    <row r="91" spans="2:9">
      <c r="B91" s="186"/>
      <c r="C91" s="152"/>
      <c r="D91" s="143"/>
      <c r="E91" s="143"/>
      <c r="F91" s="143"/>
      <c r="G91" s="143"/>
      <c r="H91" s="143"/>
      <c r="I91" s="143"/>
    </row>
    <row r="92" spans="2:9">
      <c r="B92" s="186"/>
      <c r="C92" s="152"/>
      <c r="D92" s="143"/>
      <c r="E92" s="143"/>
      <c r="F92" s="143"/>
      <c r="G92" s="143"/>
      <c r="H92" s="143"/>
      <c r="I92" s="143"/>
    </row>
    <row r="93" spans="2:9">
      <c r="B93" s="186"/>
      <c r="C93" s="152"/>
      <c r="D93" s="143"/>
      <c r="E93" s="143"/>
      <c r="F93" s="143"/>
      <c r="G93" s="143"/>
      <c r="H93" s="143"/>
      <c r="I93" s="143"/>
    </row>
    <row r="94" spans="2:9">
      <c r="B94" s="186"/>
      <c r="C94" s="152"/>
      <c r="D94" s="143"/>
      <c r="E94" s="143"/>
      <c r="F94" s="143"/>
      <c r="G94" s="143"/>
      <c r="H94" s="143"/>
      <c r="I94" s="143"/>
    </row>
    <row r="95" spans="2:9">
      <c r="B95" s="186"/>
      <c r="C95" s="152"/>
      <c r="D95" s="143"/>
      <c r="E95" s="143"/>
      <c r="F95" s="143"/>
      <c r="G95" s="143"/>
      <c r="H95" s="143"/>
      <c r="I95" s="143"/>
    </row>
    <row r="96" spans="2:9">
      <c r="B96" s="186"/>
      <c r="C96" s="152"/>
      <c r="D96" s="143"/>
      <c r="E96" s="143"/>
      <c r="F96" s="143"/>
      <c r="G96" s="143"/>
      <c r="H96" s="143"/>
      <c r="I96" s="143"/>
    </row>
    <row r="97" spans="2:9">
      <c r="B97" s="186"/>
      <c r="C97" s="152"/>
      <c r="D97" s="143"/>
      <c r="E97" s="143"/>
      <c r="F97" s="143"/>
      <c r="G97" s="143"/>
      <c r="H97" s="143"/>
      <c r="I97" s="143"/>
    </row>
    <row r="98" spans="2:9">
      <c r="B98" s="186"/>
      <c r="C98" s="152"/>
      <c r="D98" s="143"/>
      <c r="E98" s="143"/>
      <c r="F98" s="143"/>
      <c r="G98" s="143"/>
      <c r="H98" s="143"/>
      <c r="I98" s="143"/>
    </row>
    <row r="99" spans="2:9">
      <c r="B99" s="186"/>
      <c r="C99" s="152"/>
      <c r="D99" s="143"/>
      <c r="E99" s="143"/>
      <c r="F99" s="143"/>
      <c r="G99" s="143"/>
      <c r="H99" s="143"/>
      <c r="I99" s="143"/>
    </row>
    <row r="100" spans="2:9">
      <c r="B100" s="186"/>
      <c r="C100" s="152"/>
      <c r="D100" s="143"/>
      <c r="E100" s="143"/>
      <c r="F100" s="143"/>
      <c r="G100" s="143"/>
      <c r="H100" s="143"/>
      <c r="I100" s="143"/>
    </row>
    <row r="101" spans="2:9">
      <c r="B101" s="186"/>
      <c r="C101" s="152"/>
      <c r="D101" s="143"/>
      <c r="E101" s="143"/>
      <c r="F101" s="143"/>
      <c r="G101" s="143"/>
      <c r="H101" s="143"/>
      <c r="I101" s="143"/>
    </row>
    <row r="102" spans="2:9">
      <c r="B102" s="186"/>
      <c r="C102" s="152"/>
      <c r="D102" s="143"/>
      <c r="E102" s="143"/>
      <c r="F102" s="143"/>
      <c r="G102" s="143"/>
      <c r="H102" s="143"/>
      <c r="I102" s="143"/>
    </row>
    <row r="103" spans="2:9">
      <c r="B103" s="186"/>
      <c r="C103" s="152"/>
      <c r="D103" s="143"/>
      <c r="E103" s="143"/>
      <c r="F103" s="143"/>
      <c r="G103" s="143"/>
      <c r="H103" s="143"/>
      <c r="I103" s="143"/>
    </row>
    <row r="104" spans="2:9">
      <c r="B104" s="186"/>
      <c r="C104" s="152"/>
      <c r="D104" s="143"/>
      <c r="E104" s="143"/>
      <c r="F104" s="143"/>
      <c r="G104" s="143"/>
      <c r="H104" s="143"/>
      <c r="I104" s="143"/>
    </row>
    <row r="105" spans="2:9">
      <c r="B105" s="186"/>
      <c r="C105" s="152"/>
      <c r="D105" s="143"/>
      <c r="E105" s="143"/>
      <c r="F105" s="143"/>
      <c r="G105" s="143"/>
      <c r="H105" s="143"/>
      <c r="I105" s="143"/>
    </row>
    <row r="106" spans="2:9">
      <c r="B106" s="186"/>
      <c r="C106" s="152"/>
      <c r="D106" s="143"/>
      <c r="E106" s="143"/>
      <c r="F106" s="143"/>
      <c r="G106" s="143"/>
      <c r="H106" s="143"/>
      <c r="I106" s="143"/>
    </row>
    <row r="107" spans="2:9">
      <c r="B107" s="186"/>
      <c r="C107" s="152"/>
      <c r="D107" s="143"/>
      <c r="E107" s="143"/>
      <c r="F107" s="143"/>
      <c r="G107" s="143"/>
      <c r="H107" s="143"/>
      <c r="I107" s="143"/>
    </row>
    <row r="108" spans="2:9">
      <c r="B108" s="186"/>
      <c r="C108" s="152"/>
      <c r="D108" s="143"/>
      <c r="E108" s="143"/>
      <c r="F108" s="143"/>
      <c r="G108" s="143"/>
      <c r="H108" s="143"/>
      <c r="I108" s="143"/>
    </row>
    <row r="109" spans="2:9">
      <c r="B109" s="186"/>
      <c r="C109" s="152"/>
      <c r="D109" s="143"/>
      <c r="E109" s="143"/>
      <c r="F109" s="143"/>
      <c r="G109" s="143"/>
      <c r="H109" s="143"/>
      <c r="I109" s="143"/>
    </row>
    <row r="110" spans="2:9">
      <c r="B110" s="186"/>
      <c r="C110" s="152"/>
      <c r="D110" s="143"/>
      <c r="E110" s="143"/>
      <c r="F110" s="143"/>
      <c r="G110" s="143"/>
      <c r="H110" s="143"/>
      <c r="I110" s="143"/>
    </row>
    <row r="111" spans="2:9">
      <c r="B111" s="186"/>
      <c r="C111" s="152"/>
      <c r="D111" s="143"/>
      <c r="E111" s="143"/>
      <c r="F111" s="143"/>
      <c r="G111" s="143"/>
      <c r="H111" s="143"/>
      <c r="I111" s="143"/>
    </row>
    <row r="112" spans="2:9">
      <c r="B112" s="186"/>
      <c r="C112" s="152"/>
      <c r="D112" s="143"/>
      <c r="E112" s="143"/>
      <c r="F112" s="143"/>
      <c r="G112" s="143"/>
      <c r="H112" s="143"/>
      <c r="I112" s="143"/>
    </row>
    <row r="113" spans="2:9">
      <c r="B113" s="186"/>
      <c r="C113" s="152"/>
      <c r="D113" s="143"/>
      <c r="E113" s="143"/>
      <c r="F113" s="143"/>
      <c r="G113" s="143"/>
      <c r="H113" s="143"/>
      <c r="I113" s="143"/>
    </row>
    <row r="114" spans="2:9">
      <c r="B114" s="186"/>
      <c r="C114" s="152"/>
      <c r="D114" s="143"/>
      <c r="E114" s="143"/>
      <c r="F114" s="143"/>
      <c r="G114" s="143"/>
      <c r="H114" s="143"/>
      <c r="I114" s="143"/>
    </row>
    <row r="115" spans="2:9">
      <c r="B115" s="186"/>
      <c r="C115" s="152"/>
      <c r="D115" s="143"/>
      <c r="E115" s="143"/>
      <c r="F115" s="143"/>
      <c r="G115" s="143"/>
      <c r="H115" s="143"/>
      <c r="I115" s="143"/>
    </row>
    <row r="116" spans="2:9">
      <c r="B116" s="186"/>
      <c r="C116" s="152"/>
      <c r="D116" s="143"/>
      <c r="E116" s="143"/>
      <c r="F116" s="143"/>
      <c r="G116" s="143"/>
      <c r="H116" s="143"/>
      <c r="I116" s="143"/>
    </row>
    <row r="117" spans="2:9">
      <c r="B117" s="186"/>
      <c r="C117" s="152"/>
      <c r="D117" s="143"/>
      <c r="E117" s="143"/>
      <c r="F117" s="143"/>
      <c r="G117" s="143"/>
      <c r="H117" s="143"/>
      <c r="I117" s="143"/>
    </row>
    <row r="118" spans="2:9">
      <c r="B118" s="186"/>
      <c r="C118" s="152"/>
      <c r="D118" s="143"/>
      <c r="E118" s="143"/>
      <c r="F118" s="143"/>
      <c r="G118" s="143"/>
      <c r="H118" s="143"/>
      <c r="I118" s="143"/>
    </row>
    <row r="119" spans="2:9">
      <c r="B119" s="186"/>
      <c r="C119" s="152"/>
      <c r="D119" s="143"/>
      <c r="E119" s="143"/>
      <c r="F119" s="143"/>
      <c r="G119" s="143"/>
      <c r="H119" s="143"/>
      <c r="I119" s="143"/>
    </row>
    <row r="120" spans="2:9">
      <c r="B120" s="186"/>
      <c r="C120" s="152"/>
      <c r="D120" s="143"/>
      <c r="E120" s="143"/>
      <c r="F120" s="143"/>
      <c r="G120" s="143"/>
      <c r="H120" s="143"/>
      <c r="I120" s="143"/>
    </row>
    <row r="121" spans="2:9">
      <c r="B121" s="186"/>
      <c r="C121" s="152"/>
      <c r="D121" s="143"/>
      <c r="E121" s="143"/>
      <c r="F121" s="143"/>
      <c r="G121" s="143"/>
      <c r="H121" s="143"/>
      <c r="I121" s="143"/>
    </row>
    <row r="122" spans="2:9">
      <c r="B122" s="186"/>
      <c r="C122" s="152"/>
      <c r="D122" s="143"/>
      <c r="E122" s="143"/>
      <c r="F122" s="143"/>
      <c r="G122" s="143"/>
      <c r="H122" s="143"/>
      <c r="I122" s="143"/>
    </row>
    <row r="123" spans="2:9">
      <c r="B123" s="186"/>
      <c r="C123" s="152"/>
      <c r="D123" s="143"/>
      <c r="E123" s="143"/>
      <c r="F123" s="143"/>
      <c r="G123" s="143"/>
      <c r="H123" s="143"/>
      <c r="I123" s="143"/>
    </row>
    <row r="124" spans="2:9">
      <c r="B124" s="186"/>
      <c r="C124" s="152"/>
      <c r="D124" s="143"/>
      <c r="E124" s="143"/>
      <c r="F124" s="143"/>
      <c r="G124" s="143"/>
      <c r="H124" s="143"/>
      <c r="I124" s="143"/>
    </row>
    <row r="125" spans="2:9">
      <c r="B125" s="186"/>
      <c r="C125" s="152"/>
      <c r="D125" s="143"/>
      <c r="E125" s="143"/>
      <c r="F125" s="143"/>
      <c r="G125" s="143"/>
      <c r="H125" s="143"/>
      <c r="I125" s="143"/>
    </row>
    <row r="126" spans="2:9">
      <c r="B126" s="186"/>
      <c r="C126" s="152"/>
      <c r="D126" s="143"/>
      <c r="E126" s="143"/>
      <c r="F126" s="143"/>
      <c r="G126" s="143"/>
      <c r="H126" s="143"/>
      <c r="I126" s="143"/>
    </row>
    <row r="127" spans="2:9">
      <c r="B127" s="186"/>
      <c r="C127" s="152"/>
      <c r="D127" s="143"/>
      <c r="E127" s="143"/>
      <c r="F127" s="143"/>
      <c r="G127" s="143"/>
      <c r="H127" s="143"/>
      <c r="I127" s="143"/>
    </row>
    <row r="128" spans="2:9">
      <c r="B128" s="186"/>
      <c r="C128" s="152"/>
      <c r="D128" s="143"/>
      <c r="E128" s="143"/>
      <c r="F128" s="143"/>
      <c r="G128" s="143"/>
      <c r="H128" s="143"/>
      <c r="I128" s="143"/>
    </row>
    <row r="129" spans="2:9">
      <c r="B129" s="186"/>
      <c r="C129" s="152"/>
      <c r="D129" s="143"/>
      <c r="E129" s="143"/>
      <c r="F129" s="143"/>
      <c r="G129" s="143"/>
      <c r="H129" s="143"/>
      <c r="I129" s="143"/>
    </row>
    <row r="130" spans="2:9">
      <c r="B130" s="186"/>
      <c r="C130" s="152"/>
      <c r="D130" s="143"/>
      <c r="E130" s="143"/>
      <c r="F130" s="143"/>
      <c r="G130" s="143"/>
      <c r="H130" s="143"/>
      <c r="I130" s="143"/>
    </row>
    <row r="131" spans="2:9">
      <c r="B131" s="186"/>
      <c r="C131" s="152"/>
      <c r="D131" s="143"/>
      <c r="E131" s="143"/>
      <c r="F131" s="143"/>
      <c r="G131" s="143"/>
      <c r="H131" s="143"/>
      <c r="I131" s="143"/>
    </row>
    <row r="132" spans="2:9">
      <c r="B132" s="186"/>
      <c r="C132" s="152"/>
      <c r="D132" s="143"/>
      <c r="E132" s="143"/>
      <c r="F132" s="143"/>
      <c r="G132" s="143"/>
      <c r="H132" s="143"/>
      <c r="I132" s="143"/>
    </row>
    <row r="133" spans="2:9">
      <c r="B133" s="186"/>
      <c r="C133" s="152"/>
      <c r="D133" s="143"/>
      <c r="E133" s="143"/>
      <c r="F133" s="143"/>
      <c r="G133" s="143"/>
      <c r="H133" s="143"/>
      <c r="I133" s="143"/>
    </row>
    <row r="134" spans="2:9">
      <c r="B134" s="186"/>
      <c r="C134" s="152"/>
      <c r="D134" s="143"/>
      <c r="E134" s="143"/>
      <c r="F134" s="143"/>
      <c r="G134" s="143"/>
      <c r="H134" s="143"/>
      <c r="I134" s="143"/>
    </row>
    <row r="135" spans="2:9">
      <c r="B135" s="186"/>
      <c r="C135" s="152"/>
      <c r="D135" s="143"/>
      <c r="E135" s="143"/>
      <c r="F135" s="143"/>
      <c r="G135" s="143"/>
      <c r="H135" s="143"/>
      <c r="I135" s="143"/>
    </row>
    <row r="136" spans="2:9">
      <c r="B136" s="186"/>
      <c r="C136" s="152"/>
      <c r="D136" s="143"/>
      <c r="E136" s="143"/>
      <c r="F136" s="143"/>
      <c r="G136" s="143"/>
      <c r="H136" s="143"/>
      <c r="I136" s="143"/>
    </row>
    <row r="137" spans="2:9">
      <c r="B137" s="186"/>
      <c r="C137" s="152"/>
      <c r="D137" s="143"/>
      <c r="E137" s="143"/>
      <c r="F137" s="143"/>
      <c r="G137" s="143"/>
      <c r="H137" s="143"/>
      <c r="I137" s="143"/>
    </row>
    <row r="138" spans="2:9">
      <c r="B138" s="186"/>
      <c r="C138" s="152"/>
      <c r="D138" s="143"/>
      <c r="E138" s="143"/>
      <c r="F138" s="143"/>
      <c r="G138" s="143"/>
      <c r="H138" s="143"/>
      <c r="I138" s="143"/>
    </row>
    <row r="139" spans="2:9">
      <c r="B139" s="186"/>
      <c r="C139" s="152"/>
      <c r="D139" s="143"/>
      <c r="E139" s="143"/>
      <c r="F139" s="143"/>
      <c r="G139" s="143"/>
      <c r="H139" s="143"/>
      <c r="I139" s="143"/>
    </row>
    <row r="140" spans="2:9">
      <c r="B140" s="186"/>
      <c r="C140" s="152"/>
      <c r="D140" s="143"/>
      <c r="E140" s="143"/>
      <c r="F140" s="143"/>
      <c r="G140" s="143"/>
      <c r="H140" s="143"/>
      <c r="I140" s="143"/>
    </row>
    <row r="141" spans="2:9">
      <c r="B141" s="186"/>
      <c r="C141" s="152"/>
      <c r="D141" s="143"/>
      <c r="E141" s="143"/>
      <c r="F141" s="143"/>
      <c r="G141" s="143"/>
      <c r="H141" s="143"/>
      <c r="I141" s="143"/>
    </row>
    <row r="142" spans="2:9">
      <c r="B142" s="186"/>
      <c r="C142" s="152"/>
      <c r="D142" s="143"/>
      <c r="E142" s="143"/>
      <c r="F142" s="143"/>
      <c r="G142" s="143"/>
      <c r="H142" s="143"/>
      <c r="I142" s="143"/>
    </row>
    <row r="143" spans="2:9">
      <c r="B143" s="186"/>
      <c r="C143" s="152"/>
      <c r="D143" s="143"/>
      <c r="E143" s="143"/>
      <c r="F143" s="143"/>
      <c r="G143" s="143"/>
      <c r="H143" s="143"/>
      <c r="I143" s="143"/>
    </row>
    <row r="144" spans="2:9">
      <c r="B144" s="186"/>
      <c r="C144" s="152"/>
      <c r="D144" s="143"/>
      <c r="E144" s="143"/>
      <c r="F144" s="143"/>
      <c r="G144" s="143"/>
      <c r="H144" s="143"/>
      <c r="I144" s="143"/>
    </row>
    <row r="145" spans="2:9">
      <c r="B145" s="186"/>
      <c r="C145" s="152"/>
      <c r="D145" s="143"/>
      <c r="E145" s="143"/>
      <c r="F145" s="143"/>
      <c r="G145" s="143"/>
      <c r="H145" s="143"/>
      <c r="I145" s="143"/>
    </row>
    <row r="146" spans="2:9">
      <c r="B146" s="186"/>
      <c r="C146" s="152"/>
      <c r="D146" s="143"/>
      <c r="E146" s="143"/>
      <c r="F146" s="143"/>
      <c r="G146" s="143"/>
      <c r="H146" s="143"/>
      <c r="I146" s="143"/>
    </row>
    <row r="147" spans="2:9">
      <c r="B147" s="186"/>
      <c r="C147" s="152"/>
      <c r="D147" s="143"/>
      <c r="E147" s="143"/>
      <c r="F147" s="143"/>
      <c r="G147" s="143"/>
      <c r="H147" s="143"/>
      <c r="I147" s="143"/>
    </row>
    <row r="148" spans="2:9">
      <c r="B148" s="186"/>
      <c r="C148" s="152"/>
      <c r="D148" s="143"/>
      <c r="E148" s="143"/>
      <c r="F148" s="143"/>
      <c r="G148" s="143"/>
      <c r="H148" s="143"/>
      <c r="I148" s="143"/>
    </row>
    <row r="149" spans="2:9">
      <c r="B149" s="186"/>
      <c r="C149" s="152"/>
      <c r="D149" s="143"/>
      <c r="E149" s="143"/>
      <c r="F149" s="143"/>
      <c r="G149" s="143"/>
      <c r="H149" s="143"/>
      <c r="I149" s="143"/>
    </row>
    <row r="150" spans="2:9">
      <c r="B150" s="186"/>
      <c r="C150" s="152"/>
      <c r="D150" s="143"/>
      <c r="E150" s="143"/>
      <c r="F150" s="143"/>
      <c r="G150" s="143"/>
      <c r="H150" s="143"/>
      <c r="I150" s="143"/>
    </row>
    <row r="151" spans="2:9">
      <c r="B151" s="186"/>
      <c r="C151" s="152"/>
      <c r="D151" s="143"/>
      <c r="E151" s="143"/>
      <c r="F151" s="143"/>
      <c r="G151" s="143"/>
      <c r="H151" s="143"/>
      <c r="I151" s="143"/>
    </row>
    <row r="152" spans="2:9">
      <c r="B152" s="186"/>
      <c r="C152" s="152"/>
      <c r="D152" s="143"/>
      <c r="E152" s="143"/>
      <c r="F152" s="143"/>
      <c r="G152" s="143"/>
      <c r="H152" s="143"/>
      <c r="I152" s="143"/>
    </row>
    <row r="153" spans="2:9">
      <c r="B153" s="186"/>
      <c r="C153" s="152"/>
      <c r="D153" s="143"/>
      <c r="E153" s="143"/>
      <c r="F153" s="143"/>
      <c r="G153" s="143"/>
      <c r="H153" s="143"/>
      <c r="I153" s="143"/>
    </row>
    <row r="154" spans="2:9">
      <c r="B154" s="186"/>
      <c r="C154" s="152"/>
      <c r="D154" s="143"/>
      <c r="E154" s="143"/>
      <c r="F154" s="143"/>
      <c r="G154" s="143"/>
      <c r="H154" s="143"/>
      <c r="I154" s="143"/>
    </row>
    <row r="155" spans="2:9">
      <c r="B155" s="186"/>
      <c r="C155" s="152"/>
      <c r="D155" s="143"/>
      <c r="E155" s="143"/>
      <c r="F155" s="143"/>
      <c r="G155" s="143"/>
      <c r="H155" s="143"/>
      <c r="I155" s="143"/>
    </row>
    <row r="156" spans="2:9">
      <c r="B156" s="186"/>
      <c r="C156" s="152"/>
      <c r="D156" s="143"/>
      <c r="E156" s="143"/>
      <c r="F156" s="143"/>
      <c r="G156" s="143"/>
      <c r="H156" s="143"/>
      <c r="I156" s="143"/>
    </row>
    <row r="157" spans="2:9">
      <c r="B157" s="186"/>
      <c r="C157" s="152"/>
      <c r="D157" s="143"/>
      <c r="E157" s="143"/>
      <c r="F157" s="143"/>
      <c r="G157" s="143"/>
      <c r="H157" s="143"/>
      <c r="I157" s="143"/>
    </row>
    <row r="158" spans="2:9">
      <c r="B158" s="186"/>
      <c r="C158" s="152"/>
      <c r="D158" s="143"/>
      <c r="E158" s="143"/>
      <c r="F158" s="143"/>
      <c r="G158" s="143"/>
      <c r="H158" s="143"/>
      <c r="I158" s="143"/>
    </row>
    <row r="159" spans="2:9">
      <c r="B159" s="186"/>
      <c r="C159" s="152"/>
      <c r="D159" s="143"/>
      <c r="E159" s="143"/>
      <c r="F159" s="143"/>
      <c r="G159" s="143"/>
      <c r="H159" s="143"/>
      <c r="I159" s="143"/>
    </row>
    <row r="160" spans="2:9">
      <c r="B160" s="186"/>
      <c r="C160" s="152"/>
      <c r="D160" s="143"/>
      <c r="E160" s="143"/>
      <c r="F160" s="143"/>
      <c r="G160" s="143"/>
      <c r="H160" s="143"/>
      <c r="I160" s="143"/>
    </row>
    <row r="161" spans="2:9">
      <c r="B161" s="186"/>
      <c r="C161" s="152"/>
      <c r="D161" s="143"/>
      <c r="E161" s="143"/>
      <c r="F161" s="143"/>
      <c r="G161" s="143"/>
      <c r="H161" s="143"/>
      <c r="I161" s="143"/>
    </row>
    <row r="162" spans="2:9">
      <c r="B162" s="186"/>
      <c r="C162" s="152"/>
      <c r="D162" s="143"/>
      <c r="E162" s="143"/>
      <c r="F162" s="143"/>
      <c r="G162" s="143"/>
      <c r="H162" s="143"/>
      <c r="I162" s="143"/>
    </row>
    <row r="163" spans="2:9">
      <c r="B163" s="186"/>
      <c r="C163" s="152"/>
      <c r="D163" s="143"/>
      <c r="E163" s="143"/>
      <c r="F163" s="143"/>
      <c r="G163" s="143"/>
      <c r="H163" s="143"/>
      <c r="I163" s="143"/>
    </row>
    <row r="164" spans="2:9">
      <c r="B164" s="186"/>
      <c r="C164" s="152"/>
      <c r="D164" s="143"/>
      <c r="E164" s="143"/>
      <c r="F164" s="143"/>
      <c r="G164" s="143"/>
      <c r="H164" s="143"/>
      <c r="I164" s="143"/>
    </row>
    <row r="165" spans="2:9">
      <c r="B165" s="186"/>
      <c r="C165" s="152"/>
      <c r="D165" s="143"/>
      <c r="E165" s="143"/>
      <c r="F165" s="143"/>
      <c r="G165" s="143"/>
      <c r="H165" s="143"/>
      <c r="I165" s="143"/>
    </row>
    <row r="166" spans="2:9">
      <c r="B166" s="186"/>
      <c r="C166" s="152"/>
      <c r="D166" s="143"/>
      <c r="E166" s="143"/>
      <c r="F166" s="143"/>
      <c r="G166" s="143"/>
      <c r="H166" s="143"/>
      <c r="I166" s="143"/>
    </row>
    <row r="167" spans="2:9">
      <c r="B167" s="186"/>
      <c r="C167" s="152"/>
      <c r="D167" s="143"/>
      <c r="E167" s="143"/>
      <c r="F167" s="143"/>
      <c r="G167" s="143"/>
      <c r="H167" s="143"/>
      <c r="I167" s="143"/>
    </row>
    <row r="168" spans="2:9">
      <c r="B168" s="186"/>
      <c r="C168" s="152"/>
      <c r="D168" s="143"/>
      <c r="E168" s="143"/>
      <c r="F168" s="143"/>
      <c r="G168" s="143"/>
      <c r="H168" s="143"/>
      <c r="I168" s="143"/>
    </row>
    <row r="169" spans="2:9">
      <c r="B169" s="186"/>
      <c r="C169" s="152"/>
      <c r="D169" s="143"/>
      <c r="E169" s="143"/>
      <c r="F169" s="143"/>
      <c r="G169" s="143"/>
      <c r="H169" s="143"/>
      <c r="I169" s="143"/>
    </row>
    <row r="170" spans="2:9">
      <c r="B170" s="186"/>
      <c r="C170" s="152"/>
      <c r="D170" s="143"/>
      <c r="E170" s="143"/>
      <c r="F170" s="143"/>
      <c r="G170" s="143"/>
      <c r="H170" s="143"/>
      <c r="I170" s="143"/>
    </row>
    <row r="171" spans="2:9">
      <c r="B171" s="186"/>
      <c r="C171" s="152"/>
      <c r="D171" s="143"/>
      <c r="E171" s="143"/>
      <c r="F171" s="143"/>
      <c r="G171" s="143"/>
      <c r="H171" s="143"/>
      <c r="I171" s="143"/>
    </row>
    <row r="172" spans="2:9">
      <c r="B172" s="186"/>
      <c r="C172" s="152"/>
      <c r="D172" s="143"/>
      <c r="E172" s="143"/>
      <c r="F172" s="143"/>
      <c r="G172" s="143"/>
      <c r="H172" s="143"/>
      <c r="I172" s="143"/>
    </row>
    <row r="173" spans="2:9">
      <c r="B173" s="186"/>
      <c r="C173" s="152"/>
      <c r="D173" s="143"/>
      <c r="E173" s="143"/>
      <c r="F173" s="143"/>
      <c r="G173" s="143"/>
      <c r="H173" s="143"/>
      <c r="I173" s="143"/>
    </row>
    <row r="174" spans="2:9">
      <c r="B174" s="186"/>
      <c r="C174" s="152"/>
      <c r="D174" s="143"/>
      <c r="E174" s="143"/>
      <c r="F174" s="143"/>
      <c r="G174" s="143"/>
      <c r="H174" s="143"/>
      <c r="I174" s="143"/>
    </row>
    <row r="175" spans="2:9">
      <c r="B175" s="186"/>
      <c r="C175" s="152"/>
      <c r="D175" s="143"/>
      <c r="E175" s="143"/>
      <c r="F175" s="143"/>
      <c r="G175" s="143"/>
      <c r="H175" s="143"/>
      <c r="I175" s="143"/>
    </row>
    <row r="176" spans="2:9">
      <c r="B176" s="186"/>
      <c r="C176" s="152"/>
      <c r="D176" s="143"/>
      <c r="E176" s="143"/>
      <c r="F176" s="143"/>
      <c r="G176" s="143"/>
      <c r="H176" s="143"/>
      <c r="I176" s="143"/>
    </row>
    <row r="177" spans="2:9">
      <c r="B177" s="186"/>
      <c r="C177" s="152"/>
      <c r="D177" s="143"/>
      <c r="E177" s="143"/>
      <c r="F177" s="143"/>
      <c r="G177" s="143"/>
      <c r="H177" s="143"/>
      <c r="I177" s="143"/>
    </row>
    <row r="178" spans="2:9">
      <c r="B178" s="186"/>
      <c r="C178" s="152"/>
      <c r="D178" s="143"/>
      <c r="E178" s="143"/>
      <c r="F178" s="143"/>
      <c r="G178" s="143"/>
      <c r="H178" s="143"/>
      <c r="I178" s="143"/>
    </row>
    <row r="179" spans="2:9">
      <c r="B179" s="186"/>
      <c r="C179" s="152"/>
      <c r="D179" s="143"/>
      <c r="E179" s="143"/>
      <c r="F179" s="143"/>
      <c r="G179" s="143"/>
      <c r="H179" s="143"/>
      <c r="I179" s="143"/>
    </row>
    <row r="180" spans="2:9">
      <c r="B180" s="186"/>
      <c r="C180" s="152"/>
      <c r="D180" s="143"/>
      <c r="E180" s="143"/>
      <c r="F180" s="143"/>
      <c r="G180" s="143"/>
      <c r="H180" s="143"/>
      <c r="I180" s="143"/>
    </row>
    <row r="181" spans="2:9">
      <c r="B181" s="186"/>
      <c r="C181" s="152"/>
      <c r="D181" s="143"/>
      <c r="E181" s="143"/>
      <c r="F181" s="143"/>
      <c r="G181" s="143"/>
      <c r="H181" s="143"/>
      <c r="I181" s="143"/>
    </row>
    <row r="182" spans="2:9">
      <c r="B182" s="186"/>
      <c r="C182" s="152"/>
      <c r="D182" s="143"/>
      <c r="E182" s="143"/>
      <c r="F182" s="143"/>
      <c r="G182" s="143"/>
      <c r="H182" s="143"/>
      <c r="I182" s="143"/>
    </row>
    <row r="183" spans="2:9">
      <c r="B183" s="186"/>
      <c r="C183" s="152"/>
      <c r="D183" s="143"/>
      <c r="E183" s="143"/>
      <c r="F183" s="143"/>
      <c r="G183" s="143"/>
      <c r="H183" s="143"/>
      <c r="I183" s="143"/>
    </row>
    <row r="184" spans="2:9">
      <c r="B184" s="186"/>
      <c r="C184" s="152"/>
      <c r="D184" s="143"/>
      <c r="E184" s="143"/>
      <c r="F184" s="143"/>
      <c r="G184" s="143"/>
      <c r="H184" s="143"/>
      <c r="I184" s="143"/>
    </row>
    <row r="185" spans="2:9">
      <c r="B185" s="186"/>
      <c r="C185" s="152"/>
      <c r="D185" s="143"/>
      <c r="E185" s="143"/>
      <c r="F185" s="143"/>
      <c r="G185" s="143"/>
      <c r="H185" s="143"/>
      <c r="I185" s="143"/>
    </row>
    <row r="186" spans="2:9">
      <c r="B186" s="186"/>
      <c r="C186" s="152"/>
      <c r="D186" s="143"/>
      <c r="E186" s="143"/>
      <c r="F186" s="143"/>
      <c r="G186" s="143"/>
      <c r="H186" s="143"/>
      <c r="I186" s="143"/>
    </row>
    <row r="187" spans="2:9">
      <c r="B187" s="186"/>
      <c r="C187" s="152"/>
      <c r="D187" s="143"/>
      <c r="E187" s="143"/>
      <c r="F187" s="143"/>
      <c r="G187" s="143"/>
      <c r="H187" s="143"/>
      <c r="I187" s="143"/>
    </row>
    <row r="188" spans="2:9">
      <c r="B188" s="186"/>
      <c r="C188" s="152"/>
      <c r="D188" s="143"/>
      <c r="E188" s="143"/>
      <c r="F188" s="143"/>
      <c r="G188" s="143"/>
      <c r="H188" s="143"/>
      <c r="I188" s="143"/>
    </row>
    <row r="189" spans="2:9">
      <c r="B189" s="186"/>
      <c r="C189" s="152"/>
      <c r="D189" s="143"/>
      <c r="E189" s="143"/>
      <c r="F189" s="143"/>
      <c r="G189" s="143"/>
      <c r="H189" s="143"/>
      <c r="I189" s="143"/>
    </row>
    <row r="190" spans="2:9">
      <c r="B190" s="186"/>
      <c r="C190" s="152"/>
      <c r="D190" s="143"/>
      <c r="E190" s="143"/>
      <c r="F190" s="143"/>
      <c r="G190" s="143"/>
      <c r="H190" s="143"/>
      <c r="I190" s="143"/>
    </row>
    <row r="191" spans="2:9">
      <c r="B191" s="186"/>
      <c r="C191" s="152"/>
      <c r="D191" s="143"/>
      <c r="E191" s="143"/>
      <c r="F191" s="143"/>
      <c r="G191" s="143"/>
      <c r="H191" s="143"/>
      <c r="I191" s="143"/>
    </row>
    <row r="192" spans="2:9">
      <c r="B192" s="186"/>
      <c r="C192" s="152"/>
      <c r="D192" s="143"/>
      <c r="E192" s="143"/>
      <c r="F192" s="143"/>
      <c r="G192" s="143"/>
      <c r="H192" s="143"/>
      <c r="I192" s="143"/>
    </row>
    <row r="193" spans="2:9">
      <c r="B193" s="186"/>
      <c r="C193" s="152"/>
      <c r="D193" s="143"/>
      <c r="E193" s="143"/>
      <c r="F193" s="143"/>
      <c r="G193" s="143"/>
      <c r="H193" s="143"/>
      <c r="I193" s="143"/>
    </row>
    <row r="194" spans="2:9">
      <c r="B194" s="186"/>
      <c r="C194" s="152"/>
      <c r="D194" s="143"/>
      <c r="E194" s="143"/>
      <c r="F194" s="143"/>
      <c r="G194" s="143"/>
      <c r="H194" s="143"/>
      <c r="I194" s="143"/>
    </row>
    <row r="195" spans="2:9">
      <c r="B195" s="186"/>
      <c r="C195" s="152"/>
      <c r="D195" s="143"/>
      <c r="E195" s="143"/>
      <c r="F195" s="143"/>
      <c r="G195" s="143"/>
      <c r="H195" s="143"/>
      <c r="I195" s="143"/>
    </row>
    <row r="196" spans="2:9">
      <c r="B196" s="186"/>
      <c r="C196" s="152"/>
      <c r="D196" s="143"/>
      <c r="E196" s="143"/>
      <c r="F196" s="143"/>
      <c r="G196" s="143"/>
      <c r="H196" s="143"/>
      <c r="I196" s="143"/>
    </row>
    <row r="197" spans="2:9">
      <c r="B197" s="186"/>
      <c r="C197" s="152"/>
      <c r="D197" s="143"/>
      <c r="E197" s="143"/>
      <c r="F197" s="143"/>
      <c r="G197" s="143"/>
      <c r="H197" s="143"/>
      <c r="I197" s="143"/>
    </row>
    <row r="198" spans="2:9">
      <c r="B198" s="186"/>
      <c r="C198" s="152"/>
      <c r="D198" s="143"/>
      <c r="E198" s="143"/>
      <c r="F198" s="143"/>
      <c r="G198" s="143"/>
      <c r="H198" s="143"/>
      <c r="I198" s="143"/>
    </row>
    <row r="199" spans="2:9">
      <c r="B199" s="186"/>
      <c r="C199" s="152"/>
      <c r="D199" s="143"/>
      <c r="E199" s="143"/>
      <c r="F199" s="143"/>
      <c r="G199" s="143"/>
      <c r="H199" s="143"/>
      <c r="I199" s="143"/>
    </row>
    <row r="200" spans="2:9">
      <c r="B200" s="186"/>
      <c r="C200" s="152"/>
      <c r="D200" s="143"/>
      <c r="E200" s="143"/>
      <c r="F200" s="143"/>
      <c r="G200" s="143"/>
      <c r="H200" s="143"/>
      <c r="I200" s="143"/>
    </row>
    <row r="201" spans="2:9">
      <c r="B201" s="186"/>
      <c r="C201" s="152"/>
      <c r="D201" s="143"/>
      <c r="E201" s="143"/>
      <c r="F201" s="143"/>
      <c r="G201" s="143"/>
      <c r="H201" s="143"/>
      <c r="I201" s="143"/>
    </row>
    <row r="202" spans="2:9">
      <c r="B202" s="186"/>
      <c r="C202" s="152"/>
      <c r="D202" s="143"/>
      <c r="E202" s="143"/>
      <c r="F202" s="143"/>
      <c r="G202" s="143"/>
      <c r="H202" s="143"/>
      <c r="I202" s="143"/>
    </row>
    <row r="203" spans="2:9">
      <c r="B203" s="186"/>
      <c r="C203" s="152"/>
      <c r="D203" s="143"/>
      <c r="E203" s="143"/>
      <c r="F203" s="143"/>
      <c r="G203" s="143"/>
      <c r="H203" s="143"/>
      <c r="I203" s="143"/>
    </row>
    <row r="204" spans="2:9">
      <c r="B204" s="186"/>
      <c r="C204" s="152"/>
      <c r="D204" s="143"/>
      <c r="E204" s="143"/>
      <c r="F204" s="143"/>
      <c r="G204" s="143"/>
      <c r="H204" s="143"/>
      <c r="I204" s="143"/>
    </row>
    <row r="205" spans="2:9">
      <c r="B205" s="186"/>
      <c r="C205" s="152"/>
      <c r="D205" s="143"/>
      <c r="E205" s="143"/>
      <c r="F205" s="143"/>
      <c r="G205" s="143"/>
      <c r="H205" s="143"/>
      <c r="I205" s="143"/>
    </row>
    <row r="206" spans="2:9">
      <c r="B206" s="186"/>
      <c r="C206" s="152"/>
      <c r="D206" s="143"/>
      <c r="E206" s="143"/>
      <c r="F206" s="143"/>
      <c r="G206" s="143"/>
      <c r="H206" s="143"/>
      <c r="I206" s="143"/>
    </row>
    <row r="207" spans="2:9">
      <c r="B207" s="186"/>
      <c r="C207" s="152"/>
      <c r="D207" s="143"/>
      <c r="E207" s="143"/>
      <c r="F207" s="143"/>
      <c r="G207" s="143"/>
      <c r="H207" s="143"/>
      <c r="I207" s="143"/>
    </row>
    <row r="208" spans="2:9">
      <c r="B208" s="186"/>
      <c r="C208" s="152"/>
      <c r="D208" s="143"/>
      <c r="E208" s="143"/>
      <c r="F208" s="143"/>
      <c r="G208" s="143"/>
      <c r="H208" s="143"/>
      <c r="I208" s="143"/>
    </row>
    <row r="209" spans="2:9">
      <c r="B209" s="186"/>
      <c r="C209" s="152"/>
      <c r="D209" s="143"/>
      <c r="E209" s="143"/>
      <c r="F209" s="143"/>
      <c r="G209" s="143"/>
      <c r="H209" s="143"/>
      <c r="I209" s="143"/>
    </row>
    <row r="210" spans="2:9">
      <c r="B210" s="186"/>
      <c r="C210" s="152"/>
      <c r="D210" s="143"/>
      <c r="E210" s="143"/>
      <c r="F210" s="143"/>
      <c r="G210" s="143"/>
      <c r="H210" s="143"/>
      <c r="I210" s="143"/>
    </row>
    <row r="211" spans="2:9">
      <c r="B211" s="186"/>
      <c r="C211" s="152"/>
      <c r="D211" s="143"/>
      <c r="E211" s="143"/>
      <c r="F211" s="143"/>
      <c r="G211" s="143"/>
      <c r="H211" s="143"/>
      <c r="I211" s="143"/>
    </row>
    <row r="212" spans="2:9">
      <c r="B212" s="186"/>
      <c r="C212" s="152"/>
      <c r="D212" s="143"/>
      <c r="E212" s="143"/>
      <c r="F212" s="143"/>
      <c r="G212" s="143"/>
      <c r="H212" s="143"/>
      <c r="I212" s="143"/>
    </row>
    <row r="213" spans="2:9">
      <c r="B213" s="186"/>
      <c r="C213" s="152"/>
      <c r="D213" s="143"/>
      <c r="E213" s="143"/>
      <c r="F213" s="143"/>
      <c r="G213" s="143"/>
      <c r="H213" s="143"/>
      <c r="I213" s="143"/>
    </row>
    <row r="214" spans="2:9">
      <c r="B214" s="186"/>
      <c r="C214" s="152"/>
      <c r="D214" s="143"/>
      <c r="E214" s="143"/>
      <c r="F214" s="143"/>
      <c r="G214" s="143"/>
      <c r="H214" s="143"/>
      <c r="I214" s="143"/>
    </row>
    <row r="215" spans="2:9">
      <c r="B215" s="186"/>
      <c r="C215" s="152"/>
      <c r="D215" s="143"/>
      <c r="E215" s="143"/>
      <c r="F215" s="143"/>
      <c r="G215" s="143"/>
      <c r="H215" s="143"/>
      <c r="I215" s="143"/>
    </row>
    <row r="216" spans="2:9">
      <c r="B216" s="186"/>
      <c r="C216" s="152"/>
      <c r="D216" s="143"/>
      <c r="E216" s="143"/>
      <c r="F216" s="143"/>
      <c r="G216" s="143"/>
      <c r="H216" s="143"/>
      <c r="I216" s="143"/>
    </row>
    <row r="217" spans="2:9">
      <c r="B217" s="186"/>
      <c r="C217" s="152"/>
      <c r="D217" s="143"/>
      <c r="E217" s="143"/>
      <c r="F217" s="143"/>
      <c r="G217" s="143"/>
      <c r="H217" s="143"/>
      <c r="I217" s="143"/>
    </row>
    <row r="218" spans="2:9">
      <c r="B218" s="186"/>
      <c r="C218" s="152"/>
      <c r="D218" s="143"/>
      <c r="E218" s="143"/>
      <c r="F218" s="143"/>
      <c r="G218" s="143"/>
      <c r="H218" s="143"/>
      <c r="I218" s="143"/>
    </row>
    <row r="219" spans="2:9">
      <c r="B219" s="186"/>
      <c r="C219" s="152"/>
      <c r="D219" s="143"/>
      <c r="E219" s="143"/>
      <c r="F219" s="143"/>
      <c r="G219" s="143"/>
      <c r="H219" s="143"/>
      <c r="I219" s="143"/>
    </row>
    <row r="220" spans="2:9">
      <c r="B220" s="186"/>
      <c r="C220" s="152"/>
      <c r="D220" s="143"/>
      <c r="E220" s="143"/>
      <c r="F220" s="143"/>
      <c r="G220" s="143"/>
      <c r="H220" s="143"/>
      <c r="I220" s="143"/>
    </row>
    <row r="221" spans="2:9">
      <c r="B221" s="186"/>
      <c r="C221" s="152"/>
      <c r="D221" s="143"/>
      <c r="E221" s="143"/>
      <c r="F221" s="143"/>
      <c r="G221" s="143"/>
      <c r="H221" s="143"/>
      <c r="I221" s="143"/>
    </row>
    <row r="222" spans="2:9">
      <c r="B222" s="186"/>
      <c r="C222" s="152"/>
      <c r="D222" s="143"/>
      <c r="E222" s="143"/>
      <c r="F222" s="143"/>
      <c r="G222" s="143"/>
      <c r="H222" s="143"/>
      <c r="I222" s="143"/>
    </row>
    <row r="223" spans="2:9">
      <c r="B223" s="186"/>
      <c r="C223" s="152"/>
      <c r="D223" s="143"/>
      <c r="E223" s="143"/>
      <c r="F223" s="143"/>
      <c r="G223" s="143"/>
      <c r="H223" s="143"/>
      <c r="I223" s="143"/>
    </row>
    <row r="224" spans="2:9">
      <c r="B224" s="186"/>
      <c r="C224" s="152"/>
      <c r="D224" s="143"/>
      <c r="E224" s="143"/>
      <c r="F224" s="143"/>
      <c r="G224" s="143"/>
      <c r="H224" s="143"/>
      <c r="I224" s="143"/>
    </row>
    <row r="225" spans="2:9">
      <c r="B225" s="186"/>
      <c r="C225" s="152"/>
      <c r="D225" s="143"/>
      <c r="E225" s="143"/>
      <c r="F225" s="143"/>
      <c r="G225" s="143"/>
      <c r="H225" s="143"/>
      <c r="I225" s="143"/>
    </row>
    <row r="226" spans="2:9">
      <c r="B226" s="186"/>
      <c r="C226" s="152"/>
      <c r="D226" s="143"/>
      <c r="E226" s="143"/>
      <c r="F226" s="143"/>
      <c r="G226" s="143"/>
      <c r="H226" s="143"/>
      <c r="I226" s="143"/>
    </row>
    <row r="227" spans="2:9">
      <c r="B227" s="186"/>
      <c r="C227" s="152"/>
      <c r="D227" s="143"/>
      <c r="E227" s="143"/>
      <c r="F227" s="143"/>
      <c r="G227" s="143"/>
      <c r="H227" s="143"/>
      <c r="I227" s="143"/>
    </row>
    <row r="228" spans="2:9">
      <c r="B228" s="186"/>
      <c r="C228" s="152"/>
      <c r="D228" s="143"/>
      <c r="E228" s="143"/>
      <c r="F228" s="143"/>
      <c r="G228" s="143"/>
      <c r="H228" s="143"/>
      <c r="I228" s="143"/>
    </row>
    <row r="229" spans="2:9">
      <c r="B229" s="186"/>
      <c r="C229" s="152"/>
      <c r="D229" s="143"/>
      <c r="E229" s="143"/>
      <c r="F229" s="143"/>
      <c r="G229" s="143"/>
      <c r="H229" s="143"/>
      <c r="I229" s="143"/>
    </row>
    <row r="230" spans="2:9">
      <c r="B230" s="186"/>
      <c r="C230" s="152"/>
      <c r="D230" s="143"/>
      <c r="E230" s="143"/>
      <c r="F230" s="143"/>
      <c r="G230" s="143"/>
      <c r="H230" s="143"/>
      <c r="I230" s="143"/>
    </row>
    <row r="231" spans="2:9">
      <c r="B231" s="186"/>
      <c r="C231" s="152"/>
      <c r="D231" s="143"/>
      <c r="E231" s="143"/>
      <c r="F231" s="143"/>
      <c r="G231" s="143"/>
      <c r="H231" s="143"/>
      <c r="I231" s="143"/>
    </row>
    <row r="232" spans="2:9">
      <c r="B232" s="186"/>
      <c r="C232" s="152"/>
      <c r="D232" s="143"/>
      <c r="E232" s="143"/>
      <c r="F232" s="143"/>
      <c r="G232" s="143"/>
      <c r="H232" s="143"/>
      <c r="I232" s="143"/>
    </row>
    <row r="233" spans="2:9">
      <c r="B233" s="186"/>
      <c r="C233" s="152"/>
      <c r="D233" s="143"/>
      <c r="E233" s="143"/>
      <c r="F233" s="143"/>
      <c r="G233" s="143"/>
      <c r="H233" s="143"/>
      <c r="I233" s="143"/>
    </row>
    <row r="234" spans="2:9">
      <c r="B234" s="186"/>
      <c r="C234" s="152"/>
      <c r="D234" s="143"/>
      <c r="E234" s="143"/>
      <c r="F234" s="143"/>
      <c r="G234" s="143"/>
      <c r="H234" s="143"/>
      <c r="I234" s="143"/>
    </row>
    <row r="235" spans="2:9">
      <c r="B235" s="186"/>
      <c r="C235" s="152"/>
      <c r="D235" s="143"/>
      <c r="E235" s="143"/>
      <c r="F235" s="143"/>
      <c r="G235" s="143"/>
      <c r="H235" s="143"/>
      <c r="I235" s="143"/>
    </row>
    <row r="236" spans="2:9">
      <c r="B236" s="186"/>
      <c r="C236" s="152"/>
      <c r="D236" s="143"/>
      <c r="E236" s="143"/>
      <c r="F236" s="143"/>
      <c r="G236" s="143"/>
      <c r="H236" s="143"/>
      <c r="I236" s="143"/>
    </row>
    <row r="237" spans="2:9">
      <c r="B237" s="186"/>
      <c r="C237" s="152"/>
      <c r="D237" s="143"/>
      <c r="E237" s="143"/>
      <c r="F237" s="143"/>
      <c r="G237" s="143"/>
      <c r="H237" s="143"/>
      <c r="I237" s="143"/>
    </row>
    <row r="238" spans="2:9">
      <c r="B238" s="186"/>
      <c r="C238" s="152"/>
      <c r="D238" s="143"/>
      <c r="E238" s="143"/>
      <c r="F238" s="143"/>
      <c r="G238" s="143"/>
      <c r="H238" s="143"/>
      <c r="I238" s="143"/>
    </row>
    <row r="239" spans="2:9">
      <c r="B239" s="186"/>
      <c r="C239" s="152"/>
      <c r="D239" s="143"/>
      <c r="E239" s="143"/>
      <c r="F239" s="143"/>
      <c r="G239" s="143"/>
      <c r="H239" s="143"/>
      <c r="I239" s="143"/>
    </row>
    <row r="240" spans="2:9">
      <c r="B240" s="186"/>
      <c r="C240" s="152"/>
      <c r="D240" s="143"/>
      <c r="E240" s="143"/>
      <c r="F240" s="143"/>
      <c r="G240" s="143"/>
      <c r="H240" s="143"/>
      <c r="I240" s="143"/>
    </row>
    <row r="241" spans="2:9">
      <c r="B241" s="186"/>
      <c r="C241" s="152"/>
      <c r="D241" s="143"/>
      <c r="E241" s="143"/>
      <c r="F241" s="143"/>
      <c r="G241" s="143"/>
      <c r="H241" s="143"/>
      <c r="I241" s="143"/>
    </row>
    <row r="242" spans="2:9">
      <c r="B242" s="186"/>
      <c r="C242" s="152"/>
      <c r="D242" s="143"/>
      <c r="E242" s="143"/>
      <c r="F242" s="143"/>
      <c r="G242" s="143"/>
      <c r="H242" s="143"/>
      <c r="I242" s="143"/>
    </row>
    <row r="243" spans="2:9">
      <c r="B243" s="186"/>
      <c r="C243" s="152"/>
      <c r="D243" s="143"/>
      <c r="E243" s="143"/>
      <c r="F243" s="143"/>
      <c r="G243" s="143"/>
      <c r="H243" s="143"/>
      <c r="I243" s="143"/>
    </row>
    <row r="244" spans="2:9">
      <c r="B244" s="186"/>
      <c r="C244" s="152"/>
      <c r="D244" s="143"/>
      <c r="E244" s="143"/>
      <c r="F244" s="143"/>
      <c r="G244" s="143"/>
      <c r="H244" s="143"/>
      <c r="I244" s="143"/>
    </row>
    <row r="245" spans="2:9">
      <c r="B245" s="186"/>
      <c r="C245" s="152"/>
      <c r="D245" s="143"/>
      <c r="E245" s="143"/>
      <c r="F245" s="143"/>
      <c r="G245" s="143"/>
      <c r="H245" s="143"/>
      <c r="I245" s="143"/>
    </row>
    <row r="246" spans="2:9">
      <c r="B246" s="186"/>
      <c r="C246" s="152"/>
      <c r="D246" s="143"/>
      <c r="E246" s="143"/>
      <c r="F246" s="143"/>
      <c r="G246" s="143"/>
      <c r="H246" s="143"/>
      <c r="I246" s="143"/>
    </row>
    <row r="247" spans="2:9">
      <c r="B247" s="186"/>
      <c r="C247" s="152"/>
      <c r="D247" s="143"/>
      <c r="E247" s="143"/>
      <c r="F247" s="143"/>
      <c r="G247" s="143"/>
      <c r="H247" s="143"/>
      <c r="I247" s="143"/>
    </row>
    <row r="248" spans="2:9">
      <c r="B248" s="186"/>
      <c r="C248" s="152"/>
      <c r="D248" s="143"/>
      <c r="E248" s="143"/>
      <c r="F248" s="143"/>
      <c r="G248" s="143"/>
      <c r="H248" s="143"/>
      <c r="I248" s="143"/>
    </row>
    <row r="249" spans="2:9">
      <c r="B249" s="186"/>
      <c r="C249" s="152"/>
      <c r="D249" s="143"/>
      <c r="E249" s="143"/>
      <c r="F249" s="143"/>
      <c r="G249" s="143"/>
      <c r="H249" s="143"/>
      <c r="I249" s="143"/>
    </row>
    <row r="250" spans="2:9">
      <c r="B250" s="186"/>
      <c r="C250" s="152"/>
      <c r="D250" s="143"/>
      <c r="E250" s="143"/>
      <c r="F250" s="143"/>
      <c r="G250" s="143"/>
      <c r="H250" s="143"/>
      <c r="I250" s="143"/>
    </row>
    <row r="251" spans="2:9">
      <c r="B251" s="186"/>
      <c r="C251" s="152"/>
      <c r="D251" s="143"/>
      <c r="E251" s="143"/>
      <c r="F251" s="143"/>
      <c r="G251" s="143"/>
      <c r="H251" s="143"/>
      <c r="I251" s="143"/>
    </row>
    <row r="252" spans="2:9">
      <c r="B252" s="186"/>
      <c r="C252" s="152"/>
      <c r="D252" s="143"/>
      <c r="E252" s="143"/>
      <c r="F252" s="143"/>
      <c r="G252" s="143"/>
      <c r="H252" s="143"/>
      <c r="I252" s="143"/>
    </row>
    <row r="253" spans="2:9">
      <c r="B253" s="186"/>
      <c r="C253" s="152"/>
      <c r="D253" s="143"/>
      <c r="E253" s="143"/>
      <c r="F253" s="143"/>
      <c r="G253" s="143"/>
      <c r="H253" s="143"/>
      <c r="I253" s="143"/>
    </row>
    <row r="254" spans="2:9">
      <c r="B254" s="186"/>
      <c r="C254" s="152"/>
      <c r="D254" s="143"/>
      <c r="E254" s="143"/>
      <c r="F254" s="143"/>
      <c r="G254" s="143"/>
      <c r="H254" s="143"/>
      <c r="I254" s="143"/>
    </row>
    <row r="255" spans="2:9">
      <c r="B255" s="186"/>
      <c r="C255" s="152"/>
      <c r="D255" s="143"/>
      <c r="E255" s="143"/>
      <c r="F255" s="143"/>
      <c r="G255" s="143"/>
      <c r="H255" s="143"/>
      <c r="I255" s="143"/>
    </row>
    <row r="256" spans="2:9">
      <c r="B256" s="186"/>
      <c r="C256" s="152"/>
      <c r="D256" s="143"/>
      <c r="E256" s="143"/>
      <c r="F256" s="143"/>
      <c r="G256" s="143"/>
      <c r="H256" s="143"/>
      <c r="I256" s="143"/>
    </row>
    <row r="257" spans="2:9">
      <c r="B257" s="186"/>
      <c r="C257" s="152"/>
      <c r="D257" s="143"/>
      <c r="E257" s="143"/>
      <c r="F257" s="143"/>
      <c r="G257" s="143"/>
      <c r="H257" s="143"/>
      <c r="I257" s="143"/>
    </row>
    <row r="258" spans="2:9">
      <c r="B258" s="186"/>
      <c r="C258" s="152"/>
      <c r="D258" s="143"/>
      <c r="E258" s="143"/>
      <c r="F258" s="143"/>
      <c r="G258" s="143"/>
      <c r="H258" s="143"/>
      <c r="I258" s="143"/>
    </row>
    <row r="259" spans="2:9">
      <c r="B259" s="186"/>
      <c r="C259" s="152"/>
      <c r="D259" s="143"/>
      <c r="E259" s="143"/>
      <c r="F259" s="143"/>
      <c r="G259" s="143"/>
      <c r="H259" s="143"/>
      <c r="I259" s="143"/>
    </row>
    <row r="260" spans="2:9">
      <c r="B260" s="186"/>
      <c r="C260" s="152"/>
      <c r="D260" s="143"/>
      <c r="E260" s="143"/>
      <c r="F260" s="143"/>
      <c r="G260" s="143"/>
      <c r="H260" s="143"/>
      <c r="I260" s="143"/>
    </row>
    <row r="261" spans="2:9">
      <c r="B261" s="186"/>
      <c r="C261" s="152"/>
      <c r="D261" s="143"/>
      <c r="E261" s="143"/>
      <c r="F261" s="143"/>
      <c r="G261" s="143"/>
      <c r="H261" s="143"/>
      <c r="I261" s="143"/>
    </row>
    <row r="262" spans="2:9">
      <c r="B262" s="186"/>
      <c r="C262" s="152"/>
      <c r="D262" s="143"/>
      <c r="E262" s="143"/>
      <c r="F262" s="143"/>
      <c r="G262" s="143"/>
      <c r="H262" s="143"/>
      <c r="I262" s="143"/>
    </row>
    <row r="263" spans="2:9">
      <c r="B263" s="186"/>
      <c r="C263" s="152"/>
      <c r="D263" s="143"/>
      <c r="E263" s="143"/>
      <c r="F263" s="143"/>
      <c r="G263" s="143"/>
      <c r="H263" s="143"/>
      <c r="I263" s="143"/>
    </row>
    <row r="264" spans="2:9">
      <c r="B264" s="186"/>
      <c r="C264" s="152"/>
      <c r="D264" s="143"/>
      <c r="E264" s="143"/>
      <c r="F264" s="143"/>
      <c r="G264" s="143"/>
      <c r="H264" s="143"/>
      <c r="I264" s="143"/>
    </row>
    <row r="265" spans="2:9">
      <c r="B265" s="186"/>
      <c r="C265" s="152"/>
      <c r="D265" s="143"/>
      <c r="E265" s="143"/>
      <c r="F265" s="143"/>
      <c r="G265" s="143"/>
      <c r="H265" s="143"/>
      <c r="I265" s="143"/>
    </row>
    <row r="266" spans="2:9">
      <c r="B266" s="186"/>
      <c r="C266" s="152"/>
      <c r="D266" s="143"/>
      <c r="E266" s="143"/>
      <c r="F266" s="143"/>
      <c r="G266" s="143"/>
      <c r="H266" s="143"/>
      <c r="I266" s="143"/>
    </row>
    <row r="267" spans="2:9">
      <c r="B267" s="186"/>
      <c r="C267" s="152"/>
      <c r="D267" s="143"/>
      <c r="E267" s="143"/>
      <c r="F267" s="143"/>
      <c r="G267" s="143"/>
      <c r="H267" s="143"/>
      <c r="I267" s="143"/>
    </row>
    <row r="268" spans="2:9">
      <c r="B268" s="186"/>
      <c r="C268" s="152"/>
      <c r="D268" s="143"/>
      <c r="E268" s="143"/>
      <c r="F268" s="143"/>
      <c r="G268" s="143"/>
      <c r="H268" s="143"/>
      <c r="I268" s="143"/>
    </row>
    <row r="269" spans="2:9">
      <c r="B269" s="186"/>
      <c r="C269" s="152"/>
      <c r="D269" s="143"/>
      <c r="E269" s="143"/>
      <c r="F269" s="143"/>
      <c r="G269" s="143"/>
      <c r="H269" s="143"/>
      <c r="I269" s="143"/>
    </row>
    <row r="270" spans="2:9">
      <c r="B270" s="186"/>
      <c r="C270" s="152"/>
      <c r="D270" s="143"/>
      <c r="E270" s="143"/>
      <c r="F270" s="143"/>
      <c r="G270" s="143"/>
      <c r="H270" s="143"/>
      <c r="I270" s="143"/>
    </row>
    <row r="271" spans="2:9">
      <c r="B271" s="186"/>
      <c r="C271" s="152"/>
      <c r="D271" s="143"/>
      <c r="E271" s="143"/>
      <c r="F271" s="143"/>
      <c r="G271" s="143"/>
      <c r="H271" s="143"/>
      <c r="I271" s="143"/>
    </row>
    <row r="272" spans="2:9">
      <c r="B272" s="186"/>
      <c r="C272" s="152"/>
      <c r="D272" s="143"/>
      <c r="E272" s="143"/>
      <c r="F272" s="143"/>
      <c r="G272" s="143"/>
      <c r="H272" s="143"/>
      <c r="I272" s="143"/>
    </row>
    <row r="273" spans="2:9">
      <c r="B273" s="186"/>
      <c r="C273" s="152"/>
      <c r="D273" s="143"/>
      <c r="E273" s="143"/>
      <c r="F273" s="143"/>
      <c r="G273" s="143"/>
      <c r="H273" s="143"/>
      <c r="I273" s="143"/>
    </row>
    <row r="274" spans="2:9">
      <c r="B274" s="186"/>
      <c r="C274" s="152"/>
      <c r="D274" s="143"/>
      <c r="E274" s="143"/>
      <c r="F274" s="143"/>
      <c r="G274" s="143"/>
      <c r="H274" s="143"/>
      <c r="I274" s="143"/>
    </row>
    <row r="275" spans="2:9">
      <c r="B275" s="186"/>
      <c r="C275" s="152"/>
      <c r="D275" s="143"/>
      <c r="E275" s="143"/>
      <c r="F275" s="143"/>
      <c r="G275" s="143"/>
      <c r="H275" s="143"/>
      <c r="I275" s="143"/>
    </row>
    <row r="276" spans="2:9">
      <c r="B276" s="186"/>
      <c r="C276" s="152"/>
      <c r="D276" s="143"/>
      <c r="E276" s="143"/>
      <c r="F276" s="143"/>
      <c r="G276" s="143"/>
      <c r="H276" s="143"/>
      <c r="I276" s="143"/>
    </row>
    <row r="277" spans="2:9">
      <c r="B277" s="186"/>
      <c r="C277" s="152"/>
      <c r="D277" s="143"/>
      <c r="E277" s="143"/>
      <c r="F277" s="143"/>
      <c r="G277" s="143"/>
      <c r="H277" s="143"/>
      <c r="I277" s="143"/>
    </row>
    <row r="278" spans="2:9">
      <c r="B278" s="186"/>
      <c r="C278" s="152"/>
      <c r="D278" s="143"/>
      <c r="E278" s="143"/>
      <c r="F278" s="143"/>
      <c r="G278" s="143"/>
      <c r="H278" s="143"/>
      <c r="I278" s="143"/>
    </row>
    <row r="279" spans="2:9">
      <c r="B279" s="186"/>
      <c r="C279" s="152"/>
      <c r="D279" s="143"/>
      <c r="E279" s="143"/>
      <c r="F279" s="143"/>
      <c r="G279" s="143"/>
      <c r="H279" s="143"/>
      <c r="I279" s="143"/>
    </row>
    <row r="280" spans="2:9">
      <c r="B280" s="186"/>
      <c r="C280" s="152"/>
      <c r="D280" s="143"/>
      <c r="E280" s="143"/>
      <c r="F280" s="143"/>
      <c r="G280" s="143"/>
      <c r="H280" s="143"/>
      <c r="I280" s="143"/>
    </row>
    <row r="281" spans="2:9">
      <c r="B281" s="186"/>
      <c r="C281" s="152"/>
      <c r="D281" s="143"/>
      <c r="E281" s="143"/>
      <c r="F281" s="143"/>
      <c r="G281" s="143"/>
      <c r="H281" s="143"/>
      <c r="I281" s="143"/>
    </row>
    <row r="282" spans="2:9">
      <c r="B282" s="186"/>
      <c r="C282" s="152"/>
      <c r="D282" s="143"/>
      <c r="E282" s="143"/>
      <c r="F282" s="143"/>
      <c r="G282" s="143"/>
      <c r="H282" s="143"/>
      <c r="I282" s="143"/>
    </row>
    <row r="283" spans="2:9">
      <c r="B283" s="186"/>
      <c r="C283" s="152"/>
      <c r="D283" s="143"/>
      <c r="E283" s="143"/>
      <c r="F283" s="143"/>
      <c r="G283" s="143"/>
      <c r="H283" s="143"/>
      <c r="I283" s="143"/>
    </row>
    <row r="284" spans="2:9">
      <c r="B284" s="186"/>
      <c r="C284" s="152"/>
      <c r="D284" s="143"/>
      <c r="E284" s="143"/>
      <c r="F284" s="143"/>
      <c r="G284" s="143"/>
      <c r="H284" s="143"/>
      <c r="I284" s="143"/>
    </row>
    <row r="285" spans="2:9">
      <c r="B285" s="186"/>
      <c r="C285" s="152"/>
      <c r="D285" s="143"/>
      <c r="E285" s="143"/>
      <c r="F285" s="143"/>
      <c r="G285" s="143"/>
      <c r="H285" s="143"/>
      <c r="I285" s="143"/>
    </row>
    <row r="286" spans="2:9">
      <c r="B286" s="186"/>
      <c r="C286" s="152"/>
      <c r="D286" s="143"/>
      <c r="E286" s="143"/>
      <c r="F286" s="143"/>
      <c r="G286" s="143"/>
      <c r="H286" s="143"/>
      <c r="I286" s="143"/>
    </row>
    <row r="287" spans="2:9">
      <c r="B287" s="186"/>
      <c r="C287" s="152"/>
      <c r="D287" s="143"/>
      <c r="E287" s="143"/>
      <c r="F287" s="143"/>
      <c r="G287" s="143"/>
      <c r="H287" s="143"/>
      <c r="I287" s="143"/>
    </row>
    <row r="288" spans="2:9">
      <c r="B288" s="186"/>
      <c r="C288" s="152"/>
      <c r="D288" s="143"/>
      <c r="E288" s="143"/>
      <c r="F288" s="143"/>
      <c r="G288" s="143"/>
      <c r="H288" s="143"/>
      <c r="I288" s="143"/>
    </row>
    <row r="289" spans="2:9">
      <c r="B289" s="186"/>
      <c r="C289" s="152"/>
      <c r="D289" s="143"/>
      <c r="E289" s="143"/>
      <c r="F289" s="143"/>
      <c r="G289" s="143"/>
      <c r="H289" s="143"/>
      <c r="I289" s="143"/>
    </row>
    <row r="290" spans="2:9">
      <c r="B290" s="186"/>
      <c r="C290" s="152"/>
      <c r="D290" s="143"/>
      <c r="E290" s="143"/>
      <c r="F290" s="143"/>
      <c r="G290" s="143"/>
      <c r="H290" s="143"/>
      <c r="I290" s="143"/>
    </row>
    <row r="291" spans="2:9">
      <c r="B291" s="186"/>
      <c r="C291" s="152"/>
      <c r="D291" s="143"/>
      <c r="E291" s="143"/>
      <c r="F291" s="143"/>
      <c r="G291" s="143"/>
      <c r="H291" s="143"/>
      <c r="I291" s="143"/>
    </row>
    <row r="292" spans="2:9">
      <c r="B292" s="186"/>
      <c r="C292" s="152"/>
      <c r="D292" s="143"/>
      <c r="E292" s="143"/>
      <c r="F292" s="143"/>
      <c r="G292" s="143"/>
      <c r="H292" s="143"/>
      <c r="I292" s="143"/>
    </row>
    <row r="293" spans="2:9">
      <c r="B293" s="186"/>
      <c r="C293" s="152"/>
      <c r="D293" s="143"/>
      <c r="E293" s="143"/>
      <c r="F293" s="143"/>
      <c r="G293" s="143"/>
      <c r="H293" s="143"/>
      <c r="I293" s="143"/>
    </row>
    <row r="294" spans="2:9">
      <c r="B294" s="186"/>
      <c r="C294" s="152"/>
      <c r="D294" s="143"/>
      <c r="E294" s="143"/>
      <c r="F294" s="143"/>
      <c r="G294" s="143"/>
      <c r="H294" s="143"/>
      <c r="I294" s="143"/>
    </row>
    <row r="295" spans="2:9">
      <c r="B295" s="186"/>
      <c r="C295" s="152"/>
      <c r="D295" s="143"/>
      <c r="E295" s="143"/>
      <c r="F295" s="143"/>
      <c r="G295" s="143"/>
      <c r="H295" s="143"/>
      <c r="I295" s="143"/>
    </row>
    <row r="296" spans="2:9">
      <c r="B296" s="186"/>
      <c r="C296" s="152"/>
      <c r="D296" s="143"/>
      <c r="E296" s="143"/>
      <c r="F296" s="143"/>
      <c r="G296" s="143"/>
      <c r="H296" s="143"/>
      <c r="I296" s="143"/>
    </row>
    <row r="297" spans="2:9">
      <c r="B297" s="186"/>
      <c r="C297" s="152"/>
      <c r="D297" s="143"/>
      <c r="E297" s="143"/>
      <c r="F297" s="143"/>
      <c r="G297" s="143"/>
      <c r="H297" s="143"/>
      <c r="I297" s="143"/>
    </row>
    <row r="298" spans="2:9">
      <c r="B298" s="186"/>
      <c r="C298" s="152"/>
      <c r="D298" s="143"/>
      <c r="E298" s="143"/>
      <c r="F298" s="143"/>
      <c r="G298" s="143"/>
      <c r="H298" s="143"/>
      <c r="I298" s="143"/>
    </row>
    <row r="299" spans="2:9">
      <c r="B299" s="186"/>
      <c r="C299" s="152"/>
      <c r="D299" s="143"/>
      <c r="E299" s="143"/>
      <c r="F299" s="143"/>
      <c r="G299" s="143"/>
      <c r="H299" s="143"/>
      <c r="I299" s="143"/>
    </row>
    <row r="300" spans="2:9">
      <c r="B300" s="186"/>
      <c r="C300" s="152"/>
      <c r="D300" s="143"/>
      <c r="E300" s="143"/>
      <c r="F300" s="143"/>
      <c r="G300" s="143"/>
      <c r="H300" s="143"/>
      <c r="I300" s="143"/>
    </row>
    <row r="301" spans="2:9">
      <c r="B301" s="186"/>
      <c r="C301" s="152"/>
      <c r="D301" s="143"/>
      <c r="E301" s="143"/>
      <c r="F301" s="143"/>
      <c r="G301" s="143"/>
      <c r="H301" s="143"/>
      <c r="I301" s="143"/>
    </row>
    <row r="302" spans="2:9">
      <c r="B302" s="186"/>
      <c r="C302" s="152"/>
      <c r="D302" s="143"/>
      <c r="E302" s="143"/>
      <c r="F302" s="143"/>
      <c r="G302" s="143"/>
      <c r="H302" s="143"/>
      <c r="I302" s="143"/>
    </row>
    <row r="303" spans="2:9">
      <c r="B303" s="186"/>
      <c r="C303" s="152"/>
      <c r="D303" s="143"/>
      <c r="E303" s="143"/>
      <c r="F303" s="143"/>
      <c r="G303" s="143"/>
      <c r="H303" s="143"/>
      <c r="I303" s="143"/>
    </row>
    <row r="304" spans="2:9">
      <c r="B304" s="186"/>
      <c r="C304" s="152"/>
      <c r="D304" s="143"/>
      <c r="E304" s="143"/>
      <c r="F304" s="143"/>
      <c r="G304" s="143"/>
      <c r="H304" s="143"/>
      <c r="I304" s="143"/>
    </row>
    <row r="305" spans="2:9">
      <c r="B305" s="186"/>
      <c r="C305" s="152"/>
      <c r="D305" s="143"/>
      <c r="E305" s="143"/>
      <c r="F305" s="143"/>
      <c r="G305" s="143"/>
      <c r="H305" s="143"/>
      <c r="I305" s="143"/>
    </row>
    <row r="306" spans="2:9">
      <c r="B306" s="186"/>
      <c r="C306" s="152"/>
      <c r="D306" s="143"/>
      <c r="E306" s="143"/>
      <c r="F306" s="143"/>
      <c r="G306" s="143"/>
      <c r="H306" s="143"/>
      <c r="I306" s="143"/>
    </row>
    <row r="307" spans="2:9">
      <c r="B307" s="186"/>
      <c r="C307" s="152"/>
      <c r="D307" s="143"/>
      <c r="E307" s="143"/>
      <c r="F307" s="143"/>
      <c r="G307" s="143"/>
      <c r="H307" s="143"/>
      <c r="I307" s="143"/>
    </row>
    <row r="308" spans="2:9">
      <c r="B308" s="186"/>
      <c r="C308" s="152"/>
      <c r="D308" s="143"/>
      <c r="E308" s="143"/>
      <c r="F308" s="143"/>
      <c r="G308" s="143"/>
      <c r="H308" s="143"/>
      <c r="I308" s="143"/>
    </row>
    <row r="309" spans="2:9">
      <c r="B309" s="186"/>
      <c r="C309" s="152"/>
      <c r="D309" s="143"/>
      <c r="E309" s="143"/>
      <c r="F309" s="143"/>
      <c r="G309" s="143"/>
      <c r="H309" s="143"/>
      <c r="I309" s="143"/>
    </row>
    <row r="310" spans="2:9">
      <c r="B310" s="186"/>
      <c r="C310" s="152"/>
      <c r="D310" s="143"/>
      <c r="E310" s="143"/>
      <c r="F310" s="143"/>
      <c r="G310" s="143"/>
      <c r="H310" s="143"/>
      <c r="I310" s="143"/>
    </row>
    <row r="311" spans="2:9">
      <c r="B311" s="186"/>
      <c r="C311" s="152"/>
      <c r="D311" s="143"/>
      <c r="E311" s="143"/>
      <c r="F311" s="143"/>
      <c r="G311" s="143"/>
      <c r="H311" s="143"/>
      <c r="I311" s="143"/>
    </row>
    <row r="312" spans="2:9">
      <c r="B312" s="186"/>
      <c r="C312" s="152"/>
      <c r="D312" s="143"/>
      <c r="E312" s="143"/>
      <c r="F312" s="143"/>
      <c r="G312" s="143"/>
      <c r="H312" s="143"/>
      <c r="I312" s="143"/>
    </row>
    <row r="313" spans="2:9">
      <c r="B313" s="186"/>
      <c r="C313" s="152"/>
      <c r="D313" s="143"/>
      <c r="E313" s="143"/>
      <c r="F313" s="143"/>
      <c r="G313" s="143"/>
      <c r="H313" s="143"/>
      <c r="I313" s="143"/>
    </row>
    <row r="314" spans="2:9">
      <c r="B314" s="186"/>
      <c r="C314" s="152"/>
      <c r="D314" s="143"/>
      <c r="E314" s="143"/>
      <c r="F314" s="143"/>
      <c r="G314" s="143"/>
      <c r="H314" s="143"/>
      <c r="I314" s="143"/>
    </row>
    <row r="315" spans="2:9">
      <c r="B315" s="186"/>
      <c r="C315" s="152"/>
      <c r="D315" s="143"/>
      <c r="E315" s="143"/>
      <c r="F315" s="143"/>
      <c r="G315" s="143"/>
      <c r="H315" s="143"/>
      <c r="I315" s="143"/>
    </row>
    <row r="316" spans="2:9">
      <c r="B316" s="186"/>
      <c r="C316" s="152"/>
      <c r="D316" s="143"/>
      <c r="E316" s="143"/>
      <c r="F316" s="143"/>
      <c r="G316" s="143"/>
      <c r="H316" s="143"/>
      <c r="I316" s="143"/>
    </row>
    <row r="317" spans="2:9">
      <c r="B317" s="186"/>
      <c r="C317" s="152"/>
      <c r="D317" s="143"/>
      <c r="E317" s="143"/>
      <c r="F317" s="143"/>
      <c r="G317" s="143"/>
      <c r="H317" s="143"/>
      <c r="I317" s="143"/>
    </row>
    <row r="318" spans="2:9">
      <c r="B318" s="186"/>
      <c r="C318" s="152"/>
      <c r="D318" s="143"/>
      <c r="E318" s="143"/>
      <c r="F318" s="143"/>
      <c r="G318" s="143"/>
      <c r="H318" s="143"/>
      <c r="I318" s="143"/>
    </row>
    <row r="319" spans="2:9">
      <c r="B319" s="186"/>
      <c r="C319" s="152"/>
      <c r="D319" s="143"/>
      <c r="E319" s="143"/>
      <c r="F319" s="143"/>
      <c r="G319" s="143"/>
      <c r="H319" s="143"/>
      <c r="I319" s="143"/>
    </row>
    <row r="320" spans="2:9">
      <c r="B320" s="186"/>
      <c r="C320" s="152"/>
      <c r="D320" s="143"/>
      <c r="E320" s="143"/>
      <c r="F320" s="143"/>
      <c r="G320" s="143"/>
      <c r="H320" s="143"/>
      <c r="I320" s="143"/>
    </row>
    <row r="321" spans="2:9">
      <c r="B321" s="186"/>
      <c r="C321" s="152"/>
      <c r="D321" s="143"/>
      <c r="E321" s="143"/>
      <c r="F321" s="143"/>
      <c r="G321" s="143"/>
      <c r="H321" s="143"/>
      <c r="I321" s="143"/>
    </row>
    <row r="322" spans="2:9">
      <c r="B322" s="186"/>
      <c r="C322" s="152"/>
      <c r="D322" s="143"/>
      <c r="E322" s="143"/>
      <c r="F322" s="143"/>
      <c r="G322" s="143"/>
      <c r="H322" s="143"/>
      <c r="I322" s="143"/>
    </row>
    <row r="323" spans="2:9">
      <c r="B323" s="186"/>
      <c r="C323" s="152"/>
      <c r="D323" s="143"/>
      <c r="E323" s="143"/>
      <c r="F323" s="143"/>
      <c r="G323" s="143"/>
      <c r="H323" s="143"/>
      <c r="I323" s="143"/>
    </row>
    <row r="324" spans="2:9">
      <c r="B324" s="186"/>
      <c r="C324" s="152"/>
      <c r="D324" s="143"/>
      <c r="E324" s="143"/>
      <c r="F324" s="143"/>
      <c r="G324" s="143"/>
      <c r="H324" s="143"/>
      <c r="I324" s="143"/>
    </row>
    <row r="325" spans="2:9">
      <c r="B325" s="186"/>
      <c r="C325" s="152"/>
      <c r="D325" s="143"/>
      <c r="E325" s="143"/>
      <c r="F325" s="143"/>
      <c r="G325" s="143"/>
      <c r="H325" s="143"/>
      <c r="I325" s="143"/>
    </row>
    <row r="326" spans="2:9">
      <c r="B326" s="186"/>
      <c r="C326" s="152"/>
      <c r="D326" s="143"/>
      <c r="E326" s="143"/>
      <c r="F326" s="143"/>
      <c r="G326" s="143"/>
      <c r="H326" s="143"/>
      <c r="I326" s="143"/>
    </row>
    <row r="327" spans="2:9">
      <c r="B327" s="186"/>
      <c r="C327" s="152"/>
      <c r="D327" s="143"/>
      <c r="E327" s="143"/>
      <c r="F327" s="143"/>
      <c r="G327" s="143"/>
      <c r="H327" s="143"/>
      <c r="I327" s="143"/>
    </row>
    <row r="328" spans="2:9">
      <c r="B328" s="186"/>
      <c r="C328" s="152"/>
      <c r="D328" s="143"/>
      <c r="E328" s="143"/>
      <c r="F328" s="143"/>
      <c r="G328" s="143"/>
      <c r="H328" s="143"/>
      <c r="I328" s="143"/>
    </row>
    <row r="329" spans="2:9">
      <c r="B329" s="186"/>
      <c r="C329" s="152"/>
      <c r="D329" s="143"/>
      <c r="E329" s="143"/>
      <c r="F329" s="143"/>
      <c r="G329" s="143"/>
      <c r="H329" s="143"/>
      <c r="I329" s="143"/>
    </row>
    <row r="330" spans="2:9">
      <c r="B330" s="186"/>
      <c r="C330" s="152"/>
      <c r="D330" s="143"/>
      <c r="E330" s="143"/>
      <c r="F330" s="143"/>
      <c r="G330" s="143"/>
      <c r="H330" s="143"/>
      <c r="I330" s="143"/>
    </row>
    <row r="331" spans="2:9">
      <c r="B331" s="186"/>
      <c r="C331" s="152"/>
      <c r="D331" s="143"/>
      <c r="E331" s="143"/>
      <c r="F331" s="143"/>
      <c r="G331" s="143"/>
      <c r="H331" s="143"/>
      <c r="I331" s="143"/>
    </row>
    <row r="332" spans="2:9">
      <c r="B332" s="186"/>
      <c r="C332" s="152"/>
      <c r="D332" s="143"/>
      <c r="E332" s="143"/>
      <c r="F332" s="143"/>
      <c r="G332" s="143"/>
      <c r="H332" s="143"/>
      <c r="I332" s="143"/>
    </row>
    <row r="333" spans="2:9">
      <c r="B333" s="186"/>
      <c r="C333" s="152"/>
      <c r="D333" s="143"/>
      <c r="E333" s="143"/>
      <c r="F333" s="143"/>
      <c r="G333" s="143"/>
      <c r="H333" s="143"/>
      <c r="I333" s="143"/>
    </row>
    <row r="334" spans="2:9">
      <c r="B334" s="186"/>
      <c r="C334" s="152"/>
      <c r="D334" s="143"/>
      <c r="E334" s="143"/>
      <c r="F334" s="143"/>
      <c r="G334" s="143"/>
      <c r="H334" s="143"/>
      <c r="I334" s="143"/>
    </row>
    <row r="335" spans="2:9">
      <c r="B335" s="186"/>
      <c r="C335" s="152"/>
      <c r="D335" s="143"/>
      <c r="E335" s="143"/>
      <c r="F335" s="143"/>
      <c r="G335" s="143"/>
      <c r="H335" s="143"/>
      <c r="I335" s="143"/>
    </row>
    <row r="336" spans="2:9">
      <c r="B336" s="186"/>
      <c r="C336" s="152"/>
      <c r="D336" s="143"/>
      <c r="E336" s="143"/>
      <c r="F336" s="143"/>
      <c r="G336" s="143"/>
      <c r="H336" s="143"/>
      <c r="I336" s="143"/>
    </row>
    <row r="337" spans="2:9">
      <c r="B337" s="186"/>
      <c r="C337" s="152"/>
      <c r="D337" s="143"/>
      <c r="E337" s="143"/>
      <c r="F337" s="143"/>
      <c r="G337" s="143"/>
      <c r="H337" s="143"/>
      <c r="I337" s="143"/>
    </row>
    <row r="338" spans="2:9">
      <c r="B338" s="186"/>
      <c r="C338" s="152"/>
      <c r="D338" s="143"/>
      <c r="E338" s="143"/>
      <c r="F338" s="143"/>
      <c r="G338" s="143"/>
      <c r="H338" s="143"/>
      <c r="I338" s="143"/>
    </row>
    <row r="339" spans="2:9">
      <c r="B339" s="186"/>
      <c r="C339" s="152"/>
      <c r="D339" s="143"/>
      <c r="E339" s="143"/>
      <c r="F339" s="143"/>
      <c r="G339" s="143"/>
      <c r="H339" s="143"/>
      <c r="I339" s="143"/>
    </row>
    <row r="340" spans="2:9">
      <c r="B340" s="186"/>
      <c r="C340" s="152"/>
      <c r="D340" s="143"/>
      <c r="E340" s="143"/>
      <c r="F340" s="143"/>
      <c r="G340" s="143"/>
      <c r="H340" s="143"/>
      <c r="I340" s="143"/>
    </row>
    <row r="341" spans="2:9">
      <c r="B341" s="186"/>
      <c r="C341" s="152"/>
      <c r="D341" s="143"/>
      <c r="E341" s="143"/>
      <c r="F341" s="143"/>
      <c r="G341" s="143"/>
      <c r="H341" s="143"/>
      <c r="I341" s="143"/>
    </row>
    <row r="342" spans="2:9">
      <c r="B342" s="186"/>
      <c r="C342" s="152"/>
      <c r="D342" s="143"/>
      <c r="E342" s="143"/>
      <c r="F342" s="143"/>
      <c r="G342" s="143"/>
      <c r="H342" s="143"/>
      <c r="I342" s="143"/>
    </row>
    <row r="343" spans="2:9">
      <c r="B343" s="186"/>
      <c r="C343" s="152"/>
      <c r="D343" s="143"/>
      <c r="E343" s="143"/>
      <c r="F343" s="143"/>
      <c r="G343" s="143"/>
      <c r="H343" s="143"/>
      <c r="I343" s="143"/>
    </row>
    <row r="344" spans="2:9">
      <c r="B344" s="186"/>
      <c r="C344" s="152"/>
      <c r="D344" s="143"/>
      <c r="E344" s="143"/>
      <c r="F344" s="143"/>
      <c r="G344" s="143"/>
      <c r="H344" s="143"/>
      <c r="I344" s="143"/>
    </row>
    <row r="345" spans="2:9">
      <c r="B345" s="186"/>
      <c r="C345" s="152"/>
      <c r="D345" s="143"/>
      <c r="E345" s="143"/>
      <c r="F345" s="143"/>
      <c r="G345" s="143"/>
      <c r="H345" s="143"/>
      <c r="I345" s="143"/>
    </row>
    <row r="346" spans="2:9">
      <c r="B346" s="186"/>
      <c r="C346" s="152"/>
      <c r="D346" s="143"/>
      <c r="E346" s="143"/>
      <c r="F346" s="143"/>
      <c r="G346" s="143"/>
      <c r="H346" s="143"/>
      <c r="I346" s="143"/>
    </row>
    <row r="347" spans="2:9">
      <c r="B347" s="186"/>
      <c r="C347" s="152"/>
      <c r="D347" s="143"/>
      <c r="E347" s="143"/>
      <c r="F347" s="143"/>
      <c r="G347" s="143"/>
      <c r="H347" s="143"/>
      <c r="I347" s="143"/>
    </row>
    <row r="348" spans="2:9">
      <c r="B348" s="186"/>
      <c r="C348" s="152"/>
      <c r="D348" s="143"/>
      <c r="E348" s="143"/>
      <c r="F348" s="143"/>
      <c r="G348" s="143"/>
      <c r="H348" s="143"/>
      <c r="I348" s="143"/>
    </row>
    <row r="349" spans="2:9">
      <c r="B349" s="186"/>
      <c r="C349" s="152"/>
      <c r="D349" s="143"/>
      <c r="E349" s="143"/>
      <c r="F349" s="143"/>
      <c r="G349" s="143"/>
      <c r="H349" s="143"/>
      <c r="I349" s="143"/>
    </row>
    <row r="350" spans="2:9">
      <c r="B350" s="186"/>
      <c r="C350" s="152"/>
      <c r="D350" s="143"/>
      <c r="E350" s="143"/>
      <c r="F350" s="143"/>
      <c r="G350" s="143"/>
      <c r="H350" s="143"/>
      <c r="I350" s="143"/>
    </row>
    <row r="351" spans="2:9">
      <c r="B351" s="186"/>
      <c r="C351" s="152"/>
      <c r="D351" s="143"/>
      <c r="E351" s="143"/>
      <c r="F351" s="143"/>
      <c r="G351" s="143"/>
      <c r="H351" s="143"/>
      <c r="I351" s="143"/>
    </row>
    <row r="352" spans="2:9">
      <c r="B352" s="186"/>
      <c r="C352" s="152"/>
      <c r="D352" s="143"/>
      <c r="E352" s="143"/>
      <c r="F352" s="143"/>
      <c r="G352" s="143"/>
      <c r="H352" s="143"/>
      <c r="I352" s="143"/>
    </row>
    <row r="353" spans="2:9">
      <c r="B353" s="186"/>
      <c r="C353" s="152"/>
      <c r="D353" s="143"/>
      <c r="E353" s="143"/>
      <c r="F353" s="143"/>
      <c r="G353" s="143"/>
      <c r="H353" s="143"/>
      <c r="I353" s="143"/>
    </row>
    <row r="354" spans="2:9">
      <c r="B354" s="186"/>
      <c r="C354" s="152"/>
      <c r="D354" s="143"/>
      <c r="E354" s="143"/>
      <c r="F354" s="143"/>
      <c r="G354" s="143"/>
      <c r="H354" s="143"/>
      <c r="I354" s="143"/>
    </row>
    <row r="355" spans="2:9">
      <c r="B355" s="186"/>
      <c r="C355" s="152"/>
      <c r="D355" s="143"/>
      <c r="E355" s="143"/>
      <c r="F355" s="143"/>
      <c r="G355" s="143"/>
      <c r="H355" s="143"/>
      <c r="I355" s="143"/>
    </row>
    <row r="356" spans="2:9">
      <c r="B356" s="186"/>
      <c r="C356" s="152"/>
      <c r="D356" s="143"/>
      <c r="E356" s="143"/>
      <c r="F356" s="143"/>
      <c r="G356" s="143"/>
      <c r="H356" s="143"/>
      <c r="I356" s="143"/>
    </row>
    <row r="357" spans="2:9">
      <c r="B357" s="186"/>
      <c r="C357" s="152"/>
      <c r="D357" s="143"/>
      <c r="E357" s="143"/>
      <c r="F357" s="143"/>
      <c r="G357" s="143"/>
      <c r="H357" s="143"/>
      <c r="I357" s="143"/>
    </row>
    <row r="358" spans="2:9">
      <c r="B358" s="186"/>
      <c r="C358" s="152"/>
      <c r="D358" s="143"/>
      <c r="E358" s="143"/>
      <c r="F358" s="143"/>
      <c r="G358" s="143"/>
      <c r="H358" s="143"/>
      <c r="I358" s="143"/>
    </row>
    <row r="359" spans="2:9">
      <c r="B359" s="186"/>
      <c r="C359" s="152"/>
      <c r="D359" s="143"/>
      <c r="E359" s="143"/>
      <c r="F359" s="143"/>
      <c r="G359" s="143"/>
      <c r="H359" s="143"/>
      <c r="I359" s="143"/>
    </row>
    <row r="360" spans="2:9">
      <c r="B360" s="186"/>
      <c r="C360" s="152"/>
      <c r="D360" s="143"/>
      <c r="E360" s="143"/>
      <c r="F360" s="143"/>
      <c r="G360" s="143"/>
      <c r="H360" s="143"/>
      <c r="I360" s="143"/>
    </row>
    <row r="361" spans="2:9">
      <c r="B361" s="186"/>
      <c r="C361" s="152"/>
      <c r="D361" s="143"/>
      <c r="E361" s="143"/>
      <c r="F361" s="143"/>
      <c r="G361" s="143"/>
      <c r="H361" s="143"/>
      <c r="I361" s="143"/>
    </row>
    <row r="362" spans="2:9">
      <c r="B362" s="186"/>
      <c r="C362" s="152"/>
      <c r="D362" s="143"/>
      <c r="E362" s="143"/>
      <c r="F362" s="143"/>
      <c r="G362" s="143"/>
      <c r="H362" s="143"/>
      <c r="I362" s="143"/>
    </row>
    <row r="363" spans="2:9">
      <c r="B363" s="186"/>
      <c r="C363" s="152"/>
      <c r="D363" s="143"/>
      <c r="E363" s="143"/>
      <c r="F363" s="143"/>
      <c r="G363" s="143"/>
      <c r="H363" s="143"/>
      <c r="I363" s="143"/>
    </row>
    <row r="364" spans="2:9">
      <c r="B364" s="186"/>
      <c r="C364" s="152"/>
      <c r="D364" s="143"/>
      <c r="E364" s="143"/>
      <c r="F364" s="143"/>
      <c r="G364" s="143"/>
      <c r="H364" s="143"/>
      <c r="I364" s="143"/>
    </row>
    <row r="365" spans="2:9">
      <c r="B365" s="186"/>
      <c r="C365" s="152"/>
      <c r="D365" s="143"/>
      <c r="E365" s="143"/>
      <c r="F365" s="143"/>
      <c r="G365" s="143"/>
      <c r="H365" s="143"/>
      <c r="I365" s="143"/>
    </row>
    <row r="366" spans="2:9">
      <c r="B366" s="186"/>
      <c r="C366" s="152"/>
      <c r="D366" s="143"/>
      <c r="E366" s="143"/>
      <c r="F366" s="143"/>
      <c r="G366" s="143"/>
      <c r="H366" s="143"/>
      <c r="I366" s="143"/>
    </row>
    <row r="367" spans="2:9">
      <c r="B367" s="186"/>
      <c r="C367" s="152"/>
      <c r="D367" s="143"/>
      <c r="E367" s="143"/>
      <c r="F367" s="143"/>
      <c r="G367" s="143"/>
      <c r="H367" s="143"/>
      <c r="I367" s="143"/>
    </row>
    <row r="368" spans="2:9">
      <c r="B368" s="186"/>
      <c r="C368" s="152"/>
      <c r="D368" s="143"/>
      <c r="E368" s="143"/>
      <c r="F368" s="143"/>
      <c r="G368" s="143"/>
      <c r="H368" s="143"/>
      <c r="I368" s="143"/>
    </row>
    <row r="369" spans="2:9">
      <c r="B369" s="186"/>
      <c r="C369" s="152"/>
      <c r="D369" s="143"/>
      <c r="E369" s="143"/>
      <c r="F369" s="143"/>
      <c r="G369" s="143"/>
      <c r="H369" s="143"/>
      <c r="I369" s="143"/>
    </row>
    <row r="370" spans="2:9">
      <c r="B370" s="186"/>
      <c r="C370" s="152"/>
      <c r="D370" s="143"/>
      <c r="E370" s="143"/>
      <c r="F370" s="143"/>
      <c r="G370" s="143"/>
      <c r="H370" s="143"/>
      <c r="I370" s="143"/>
    </row>
    <row r="371" spans="2:9">
      <c r="B371" s="186"/>
      <c r="C371" s="152"/>
      <c r="D371" s="143"/>
      <c r="E371" s="143"/>
      <c r="F371" s="143"/>
      <c r="G371" s="143"/>
      <c r="H371" s="143"/>
      <c r="I371" s="143"/>
    </row>
    <row r="372" spans="2:9">
      <c r="B372" s="186"/>
      <c r="C372" s="152"/>
      <c r="D372" s="143"/>
      <c r="E372" s="143"/>
      <c r="F372" s="143"/>
      <c r="G372" s="143"/>
      <c r="H372" s="143"/>
      <c r="I372" s="143"/>
    </row>
    <row r="373" spans="2:9">
      <c r="B373" s="186"/>
      <c r="C373" s="152"/>
      <c r="D373" s="143"/>
      <c r="E373" s="143"/>
      <c r="F373" s="143"/>
      <c r="G373" s="143"/>
      <c r="H373" s="143"/>
      <c r="I373" s="143"/>
    </row>
    <row r="374" spans="2:9">
      <c r="B374" s="186"/>
      <c r="C374" s="152"/>
      <c r="D374" s="143"/>
      <c r="E374" s="143"/>
      <c r="F374" s="143"/>
      <c r="G374" s="143"/>
      <c r="H374" s="143"/>
      <c r="I374" s="143"/>
    </row>
    <row r="375" spans="2:9">
      <c r="B375" s="186"/>
      <c r="C375" s="152"/>
      <c r="D375" s="143"/>
      <c r="E375" s="143"/>
      <c r="F375" s="143"/>
      <c r="G375" s="143"/>
      <c r="H375" s="143"/>
      <c r="I375" s="143"/>
    </row>
    <row r="376" spans="2:9">
      <c r="B376" s="186"/>
      <c r="C376" s="152"/>
      <c r="D376" s="143"/>
      <c r="E376" s="143"/>
      <c r="F376" s="143"/>
      <c r="G376" s="143"/>
      <c r="H376" s="143"/>
      <c r="I376" s="143"/>
    </row>
    <row r="377" spans="2:9">
      <c r="B377" s="186"/>
      <c r="C377" s="152"/>
      <c r="D377" s="143"/>
      <c r="E377" s="143"/>
      <c r="F377" s="143"/>
      <c r="G377" s="143"/>
      <c r="H377" s="143"/>
      <c r="I377" s="143"/>
    </row>
    <row r="378" spans="2:9">
      <c r="B378" s="186"/>
      <c r="C378" s="152"/>
      <c r="D378" s="143"/>
      <c r="E378" s="143"/>
      <c r="F378" s="143"/>
      <c r="G378" s="143"/>
      <c r="H378" s="143"/>
      <c r="I378" s="143"/>
    </row>
    <row r="379" spans="2:9">
      <c r="B379" s="186"/>
      <c r="C379" s="152"/>
      <c r="D379" s="143"/>
      <c r="E379" s="143"/>
      <c r="F379" s="143"/>
      <c r="G379" s="143"/>
      <c r="H379" s="143"/>
      <c r="I379" s="143"/>
    </row>
    <row r="380" spans="2:9">
      <c r="B380" s="186"/>
      <c r="C380" s="152"/>
      <c r="D380" s="143"/>
      <c r="E380" s="143"/>
      <c r="F380" s="143"/>
      <c r="G380" s="143"/>
      <c r="H380" s="143"/>
      <c r="I380" s="143"/>
    </row>
    <row r="381" spans="2:9">
      <c r="B381" s="186"/>
      <c r="C381" s="152"/>
      <c r="D381" s="143"/>
      <c r="E381" s="143"/>
      <c r="F381" s="143"/>
      <c r="G381" s="143"/>
      <c r="H381" s="143"/>
      <c r="I381" s="143"/>
    </row>
    <row r="382" spans="2:9">
      <c r="B382" s="186"/>
      <c r="C382" s="152"/>
      <c r="D382" s="143"/>
      <c r="E382" s="143"/>
      <c r="F382" s="143"/>
      <c r="G382" s="143"/>
      <c r="H382" s="143"/>
      <c r="I382" s="143"/>
    </row>
    <row r="383" spans="2:9">
      <c r="B383" s="186"/>
      <c r="C383" s="152"/>
      <c r="D383" s="143"/>
      <c r="E383" s="143"/>
      <c r="F383" s="143"/>
      <c r="G383" s="143"/>
      <c r="H383" s="143"/>
      <c r="I383" s="143"/>
    </row>
    <row r="384" spans="2:9">
      <c r="B384" s="186"/>
      <c r="C384" s="152"/>
      <c r="D384" s="143"/>
      <c r="E384" s="143"/>
      <c r="F384" s="143"/>
      <c r="G384" s="143"/>
      <c r="H384" s="143"/>
      <c r="I384" s="143"/>
    </row>
    <row r="385" spans="2:9">
      <c r="B385" s="186"/>
      <c r="C385" s="152"/>
      <c r="D385" s="143"/>
      <c r="E385" s="143"/>
      <c r="F385" s="143"/>
      <c r="G385" s="143"/>
      <c r="H385" s="143"/>
      <c r="I385" s="143"/>
    </row>
    <row r="386" spans="2:9">
      <c r="B386" s="186"/>
      <c r="C386" s="152"/>
      <c r="D386" s="143"/>
      <c r="E386" s="143"/>
      <c r="F386" s="143"/>
      <c r="G386" s="143"/>
      <c r="H386" s="143"/>
      <c r="I386" s="143"/>
    </row>
    <row r="387" spans="2:9">
      <c r="B387" s="186"/>
      <c r="C387" s="152"/>
      <c r="D387" s="143"/>
      <c r="E387" s="143"/>
      <c r="F387" s="143"/>
      <c r="G387" s="143"/>
      <c r="H387" s="143"/>
      <c r="I387" s="143"/>
    </row>
    <row r="388" spans="2:9">
      <c r="B388" s="186"/>
      <c r="C388" s="152"/>
      <c r="D388" s="143"/>
      <c r="E388" s="143"/>
      <c r="F388" s="143"/>
      <c r="G388" s="143"/>
      <c r="H388" s="143"/>
      <c r="I388" s="143"/>
    </row>
    <row r="389" spans="2:9">
      <c r="B389" s="186"/>
      <c r="C389" s="152"/>
      <c r="D389" s="143"/>
      <c r="E389" s="143"/>
      <c r="F389" s="143"/>
      <c r="G389" s="143"/>
      <c r="H389" s="143"/>
      <c r="I389" s="143"/>
    </row>
    <row r="390" spans="2:9">
      <c r="B390" s="186"/>
      <c r="C390" s="152"/>
      <c r="D390" s="143"/>
      <c r="E390" s="143"/>
      <c r="F390" s="143"/>
      <c r="G390" s="143"/>
      <c r="H390" s="143"/>
      <c r="I390" s="143"/>
    </row>
    <row r="391" spans="2:9">
      <c r="B391" s="186"/>
      <c r="C391" s="152"/>
      <c r="D391" s="143"/>
      <c r="E391" s="143"/>
      <c r="F391" s="143"/>
      <c r="G391" s="143"/>
      <c r="H391" s="143"/>
      <c r="I391" s="143"/>
    </row>
    <row r="392" spans="2:9">
      <c r="B392" s="186"/>
      <c r="C392" s="152"/>
      <c r="D392" s="143"/>
      <c r="E392" s="143"/>
      <c r="F392" s="143"/>
      <c r="G392" s="143"/>
      <c r="H392" s="143"/>
      <c r="I392" s="143"/>
    </row>
    <row r="393" spans="2:9">
      <c r="B393" s="186"/>
      <c r="C393" s="152"/>
      <c r="D393" s="143"/>
      <c r="E393" s="143"/>
      <c r="F393" s="143"/>
      <c r="G393" s="143"/>
      <c r="H393" s="143"/>
      <c r="I393" s="143"/>
    </row>
    <row r="394" spans="2:9">
      <c r="B394" s="186"/>
      <c r="C394" s="152"/>
      <c r="D394" s="143"/>
      <c r="E394" s="143"/>
      <c r="F394" s="143"/>
      <c r="G394" s="143"/>
      <c r="H394" s="143"/>
      <c r="I394" s="143"/>
    </row>
    <row r="395" spans="2:9">
      <c r="B395" s="186"/>
      <c r="C395" s="152"/>
      <c r="D395" s="143"/>
      <c r="E395" s="143"/>
      <c r="F395" s="143"/>
      <c r="G395" s="143"/>
      <c r="H395" s="143"/>
      <c r="I395" s="143"/>
    </row>
    <row r="396" spans="2:9">
      <c r="B396" s="186"/>
      <c r="C396" s="152"/>
      <c r="D396" s="143"/>
      <c r="E396" s="143"/>
      <c r="F396" s="143"/>
      <c r="G396" s="143"/>
      <c r="H396" s="143"/>
      <c r="I396" s="143"/>
    </row>
    <row r="397" spans="2:9">
      <c r="B397" s="186"/>
      <c r="C397" s="152"/>
      <c r="D397" s="143"/>
      <c r="E397" s="143"/>
      <c r="F397" s="143"/>
      <c r="G397" s="143"/>
      <c r="H397" s="143"/>
      <c r="I397" s="143"/>
    </row>
    <row r="398" spans="2:9">
      <c r="B398" s="186"/>
      <c r="C398" s="152"/>
      <c r="D398" s="143"/>
      <c r="E398" s="143"/>
      <c r="F398" s="143"/>
      <c r="G398" s="143"/>
      <c r="H398" s="143"/>
      <c r="I398" s="143"/>
    </row>
    <row r="399" spans="2:9">
      <c r="B399" s="186"/>
      <c r="C399" s="152"/>
      <c r="D399" s="143"/>
      <c r="E399" s="143"/>
      <c r="F399" s="143"/>
      <c r="G399" s="143"/>
      <c r="H399" s="143"/>
      <c r="I399" s="143"/>
    </row>
    <row r="400" spans="2:9">
      <c r="B400" s="186"/>
      <c r="C400" s="152"/>
      <c r="D400" s="143"/>
      <c r="E400" s="143"/>
      <c r="F400" s="143"/>
      <c r="G400" s="143"/>
      <c r="H400" s="143"/>
      <c r="I400" s="143"/>
    </row>
    <row r="401" spans="2:9">
      <c r="B401" s="186"/>
      <c r="C401" s="152"/>
      <c r="D401" s="143"/>
      <c r="E401" s="143"/>
      <c r="F401" s="143"/>
      <c r="G401" s="143"/>
      <c r="H401" s="143"/>
      <c r="I401" s="143"/>
    </row>
    <row r="402" spans="2:9">
      <c r="B402" s="186"/>
      <c r="C402" s="152"/>
      <c r="D402" s="143"/>
      <c r="E402" s="143"/>
      <c r="F402" s="143"/>
      <c r="G402" s="143"/>
      <c r="H402" s="143"/>
      <c r="I402" s="143"/>
    </row>
    <row r="403" spans="2:9">
      <c r="B403" s="186"/>
      <c r="C403" s="152"/>
      <c r="D403" s="143"/>
      <c r="E403" s="143"/>
      <c r="F403" s="143"/>
      <c r="G403" s="143"/>
      <c r="H403" s="143"/>
      <c r="I403" s="143"/>
    </row>
    <row r="404" spans="2:9">
      <c r="B404" s="186"/>
      <c r="C404" s="152"/>
      <c r="D404" s="143"/>
      <c r="E404" s="143"/>
      <c r="F404" s="143"/>
      <c r="G404" s="143"/>
      <c r="H404" s="143"/>
      <c r="I404" s="143"/>
    </row>
    <row r="405" spans="2:9">
      <c r="B405" s="186"/>
      <c r="C405" s="152"/>
      <c r="D405" s="143"/>
      <c r="E405" s="143"/>
      <c r="F405" s="143"/>
      <c r="G405" s="143"/>
      <c r="H405" s="143"/>
      <c r="I405" s="143"/>
    </row>
    <row r="406" spans="2:9">
      <c r="B406" s="186"/>
      <c r="C406" s="152"/>
      <c r="D406" s="143"/>
      <c r="E406" s="143"/>
      <c r="F406" s="143"/>
      <c r="G406" s="143"/>
      <c r="H406" s="143"/>
      <c r="I406" s="143"/>
    </row>
    <row r="407" spans="2:9">
      <c r="B407" s="186"/>
      <c r="C407" s="152"/>
      <c r="D407" s="143"/>
      <c r="E407" s="143"/>
      <c r="F407" s="143"/>
      <c r="G407" s="143"/>
      <c r="H407" s="143"/>
      <c r="I407" s="143"/>
    </row>
    <row r="408" spans="2:9">
      <c r="B408" s="186"/>
      <c r="C408" s="152"/>
      <c r="D408" s="143"/>
      <c r="E408" s="143"/>
      <c r="F408" s="143"/>
      <c r="G408" s="143"/>
      <c r="H408" s="143"/>
      <c r="I408" s="143"/>
    </row>
    <row r="409" spans="2:9">
      <c r="B409" s="186"/>
      <c r="C409" s="152"/>
      <c r="D409" s="143"/>
      <c r="E409" s="143"/>
      <c r="F409" s="143"/>
      <c r="G409" s="143"/>
      <c r="H409" s="143"/>
      <c r="I409" s="143"/>
    </row>
    <row r="410" spans="2:9">
      <c r="B410" s="186"/>
      <c r="C410" s="152"/>
      <c r="D410" s="143"/>
      <c r="E410" s="143"/>
      <c r="F410" s="143"/>
      <c r="G410" s="143"/>
      <c r="H410" s="143"/>
      <c r="I410" s="143"/>
    </row>
    <row r="411" spans="2:9">
      <c r="B411" s="186"/>
      <c r="C411" s="152"/>
      <c r="D411" s="143"/>
      <c r="E411" s="143"/>
      <c r="F411" s="143"/>
      <c r="G411" s="143"/>
      <c r="H411" s="143"/>
      <c r="I411" s="143"/>
    </row>
    <row r="412" spans="2:9">
      <c r="B412" s="186"/>
      <c r="C412" s="152"/>
      <c r="D412" s="143"/>
      <c r="E412" s="143"/>
      <c r="F412" s="143"/>
      <c r="G412" s="143"/>
      <c r="H412" s="143"/>
      <c r="I412" s="143"/>
    </row>
    <row r="413" spans="2:9">
      <c r="B413" s="186"/>
      <c r="C413" s="152"/>
      <c r="D413" s="143"/>
      <c r="E413" s="143"/>
      <c r="F413" s="143"/>
      <c r="G413" s="143"/>
      <c r="H413" s="143"/>
      <c r="I413" s="143"/>
    </row>
    <row r="414" spans="2:9">
      <c r="B414" s="186"/>
      <c r="C414" s="152"/>
      <c r="D414" s="143"/>
      <c r="E414" s="143"/>
      <c r="F414" s="143"/>
      <c r="G414" s="143"/>
      <c r="H414" s="143"/>
      <c r="I414" s="143"/>
    </row>
    <row r="415" spans="2:9">
      <c r="B415" s="186"/>
      <c r="C415" s="152"/>
      <c r="D415" s="143"/>
      <c r="E415" s="143"/>
      <c r="F415" s="143"/>
      <c r="G415" s="143"/>
      <c r="H415" s="143"/>
      <c r="I415" s="143"/>
    </row>
    <row r="416" spans="2:9">
      <c r="B416" s="186"/>
      <c r="C416" s="152"/>
      <c r="D416" s="143"/>
      <c r="E416" s="143"/>
      <c r="F416" s="143"/>
      <c r="G416" s="143"/>
      <c r="H416" s="143"/>
      <c r="I416" s="143"/>
    </row>
    <row r="417" spans="2:9">
      <c r="B417" s="186"/>
      <c r="C417" s="152"/>
      <c r="D417" s="143"/>
      <c r="E417" s="143"/>
      <c r="F417" s="143"/>
      <c r="G417" s="143"/>
      <c r="H417" s="143"/>
      <c r="I417" s="143"/>
    </row>
    <row r="418" spans="2:9">
      <c r="B418" s="186"/>
      <c r="C418" s="152"/>
      <c r="D418" s="143"/>
      <c r="E418" s="143"/>
      <c r="F418" s="143"/>
      <c r="G418" s="143"/>
      <c r="H418" s="143"/>
      <c r="I418" s="143"/>
    </row>
    <row r="419" spans="2:9">
      <c r="B419" s="186"/>
      <c r="C419" s="152"/>
      <c r="D419" s="143"/>
      <c r="E419" s="143"/>
      <c r="F419" s="143"/>
      <c r="G419" s="143"/>
      <c r="H419" s="143"/>
      <c r="I419" s="143"/>
    </row>
    <row r="420" spans="2:9">
      <c r="B420" s="186"/>
      <c r="C420" s="152"/>
      <c r="D420" s="143"/>
      <c r="E420" s="143"/>
      <c r="F420" s="143"/>
      <c r="G420" s="143"/>
      <c r="H420" s="143"/>
      <c r="I420" s="143"/>
    </row>
    <row r="421" spans="2:9">
      <c r="B421" s="186"/>
      <c r="C421" s="152"/>
      <c r="D421" s="143"/>
      <c r="E421" s="143"/>
      <c r="F421" s="143"/>
      <c r="G421" s="143"/>
      <c r="H421" s="143"/>
      <c r="I421" s="143"/>
    </row>
    <row r="422" spans="2:9">
      <c r="B422" s="186"/>
      <c r="C422" s="152"/>
      <c r="D422" s="143"/>
      <c r="E422" s="143"/>
      <c r="F422" s="143"/>
      <c r="G422" s="143"/>
      <c r="H422" s="143"/>
      <c r="I422" s="143"/>
    </row>
    <row r="423" spans="2:9">
      <c r="B423" s="186"/>
      <c r="C423" s="152"/>
      <c r="D423" s="143"/>
      <c r="E423" s="143"/>
      <c r="F423" s="143"/>
      <c r="G423" s="143"/>
      <c r="H423" s="143"/>
      <c r="I423" s="143"/>
    </row>
    <row r="424" spans="2:9">
      <c r="B424" s="186"/>
      <c r="C424" s="152"/>
      <c r="D424" s="143"/>
      <c r="E424" s="143"/>
      <c r="F424" s="143"/>
      <c r="G424" s="143"/>
      <c r="H424" s="143"/>
      <c r="I424" s="143"/>
    </row>
    <row r="425" spans="2:9">
      <c r="B425" s="186"/>
      <c r="C425" s="152"/>
      <c r="D425" s="143"/>
      <c r="E425" s="143"/>
      <c r="F425" s="143"/>
      <c r="G425" s="143"/>
      <c r="H425" s="143"/>
      <c r="I425" s="143"/>
    </row>
    <row r="426" spans="2:9">
      <c r="B426" s="186"/>
      <c r="C426" s="152"/>
      <c r="D426" s="143"/>
      <c r="E426" s="143"/>
      <c r="F426" s="143"/>
      <c r="G426" s="143"/>
      <c r="H426" s="143"/>
      <c r="I426" s="143"/>
    </row>
    <row r="427" spans="2:9">
      <c r="B427" s="186"/>
      <c r="C427" s="152"/>
      <c r="D427" s="143"/>
      <c r="E427" s="143"/>
      <c r="F427" s="143"/>
      <c r="G427" s="143"/>
      <c r="H427" s="143"/>
      <c r="I427" s="143"/>
    </row>
    <row r="428" spans="2:9">
      <c r="B428" s="186"/>
      <c r="C428" s="152"/>
      <c r="D428" s="143"/>
      <c r="E428" s="143"/>
      <c r="F428" s="143"/>
      <c r="G428" s="143"/>
      <c r="H428" s="143"/>
      <c r="I428" s="143"/>
    </row>
    <row r="429" spans="2:9">
      <c r="B429" s="186"/>
      <c r="C429" s="152"/>
      <c r="D429" s="143"/>
      <c r="E429" s="143"/>
      <c r="F429" s="143"/>
      <c r="G429" s="143"/>
      <c r="H429" s="143"/>
      <c r="I429" s="143"/>
    </row>
    <row r="430" spans="2:9">
      <c r="B430" s="186"/>
      <c r="C430" s="152"/>
      <c r="D430" s="143"/>
      <c r="E430" s="143"/>
      <c r="F430" s="143"/>
      <c r="G430" s="143"/>
      <c r="H430" s="143"/>
      <c r="I430" s="143"/>
    </row>
    <row r="431" spans="2:9">
      <c r="B431" s="186"/>
      <c r="C431" s="152"/>
      <c r="D431" s="143"/>
      <c r="E431" s="143"/>
      <c r="F431" s="143"/>
      <c r="G431" s="143"/>
      <c r="H431" s="143"/>
      <c r="I431" s="143"/>
    </row>
    <row r="432" spans="2:9">
      <c r="B432" s="186"/>
      <c r="C432" s="152"/>
      <c r="D432" s="143"/>
      <c r="E432" s="143"/>
      <c r="F432" s="143"/>
      <c r="G432" s="143"/>
      <c r="H432" s="143"/>
      <c r="I432" s="143"/>
    </row>
    <row r="433" spans="2:9">
      <c r="B433" s="186"/>
      <c r="C433" s="152"/>
      <c r="D433" s="143"/>
      <c r="E433" s="143"/>
      <c r="F433" s="143"/>
      <c r="G433" s="143"/>
      <c r="H433" s="143"/>
      <c r="I433" s="143"/>
    </row>
    <row r="434" spans="2:9">
      <c r="B434" s="186"/>
      <c r="C434" s="152"/>
      <c r="D434" s="143"/>
      <c r="E434" s="143"/>
      <c r="F434" s="143"/>
      <c r="G434" s="143"/>
      <c r="H434" s="143"/>
      <c r="I434" s="143"/>
    </row>
    <row r="435" spans="2:9">
      <c r="B435" s="186"/>
      <c r="C435" s="152"/>
      <c r="D435" s="143"/>
      <c r="E435" s="143"/>
      <c r="F435" s="143"/>
      <c r="G435" s="143"/>
      <c r="H435" s="143"/>
      <c r="I435" s="143"/>
    </row>
    <row r="436" spans="2:9">
      <c r="B436" s="186"/>
      <c r="C436" s="152"/>
      <c r="D436" s="143"/>
      <c r="E436" s="143"/>
      <c r="F436" s="143"/>
      <c r="G436" s="143"/>
      <c r="H436" s="143"/>
      <c r="I436" s="143"/>
    </row>
    <row r="437" spans="2:9">
      <c r="B437" s="186"/>
      <c r="C437" s="152"/>
      <c r="D437" s="143"/>
      <c r="E437" s="143"/>
      <c r="F437" s="143"/>
      <c r="G437" s="143"/>
      <c r="H437" s="143"/>
      <c r="I437" s="143"/>
    </row>
    <row r="438" spans="2:9">
      <c r="B438" s="186"/>
      <c r="C438" s="152"/>
      <c r="D438" s="143"/>
      <c r="E438" s="143"/>
      <c r="F438" s="143"/>
      <c r="G438" s="143"/>
      <c r="H438" s="143"/>
      <c r="I438" s="143"/>
    </row>
    <row r="439" spans="2:9">
      <c r="B439" s="186"/>
      <c r="C439" s="152"/>
      <c r="D439" s="143"/>
      <c r="E439" s="143"/>
      <c r="F439" s="143"/>
      <c r="G439" s="143"/>
      <c r="H439" s="143"/>
      <c r="I439" s="143"/>
    </row>
    <row r="440" spans="2:9">
      <c r="B440" s="186"/>
      <c r="C440" s="152"/>
      <c r="D440" s="143"/>
      <c r="E440" s="143"/>
      <c r="F440" s="143"/>
      <c r="G440" s="143"/>
      <c r="H440" s="143"/>
      <c r="I440" s="143"/>
    </row>
    <row r="441" spans="2:9">
      <c r="B441" s="186"/>
      <c r="C441" s="152"/>
      <c r="D441" s="143"/>
      <c r="E441" s="143"/>
      <c r="F441" s="143"/>
      <c r="G441" s="143"/>
      <c r="H441" s="143"/>
      <c r="I441" s="143"/>
    </row>
    <row r="442" spans="2:9">
      <c r="B442" s="186"/>
      <c r="C442" s="152"/>
      <c r="D442" s="143"/>
      <c r="E442" s="143"/>
      <c r="F442" s="143"/>
      <c r="G442" s="143"/>
      <c r="H442" s="143"/>
      <c r="I442" s="143"/>
    </row>
    <row r="443" spans="2:9">
      <c r="B443" s="186"/>
      <c r="C443" s="152"/>
      <c r="D443" s="143"/>
      <c r="E443" s="143"/>
      <c r="F443" s="143"/>
      <c r="G443" s="143"/>
      <c r="H443" s="143"/>
      <c r="I443" s="143"/>
    </row>
    <row r="444" spans="2:9">
      <c r="B444" s="186"/>
      <c r="C444" s="152"/>
      <c r="D444" s="143"/>
      <c r="E444" s="143"/>
      <c r="F444" s="143"/>
      <c r="G444" s="143"/>
      <c r="H444" s="143"/>
      <c r="I444" s="143"/>
    </row>
    <row r="445" spans="2:9">
      <c r="B445" s="186"/>
      <c r="C445" s="152"/>
      <c r="D445" s="143"/>
      <c r="E445" s="143"/>
      <c r="F445" s="143"/>
      <c r="G445" s="143"/>
      <c r="H445" s="143"/>
      <c r="I445" s="143"/>
    </row>
    <row r="446" spans="2:9">
      <c r="B446" s="186"/>
      <c r="C446" s="152"/>
      <c r="D446" s="143"/>
      <c r="E446" s="143"/>
      <c r="F446" s="143"/>
      <c r="G446" s="143"/>
      <c r="H446" s="143"/>
      <c r="I446" s="143"/>
    </row>
    <row r="447" spans="2:9">
      <c r="B447" s="186"/>
      <c r="C447" s="152"/>
      <c r="D447" s="143"/>
      <c r="E447" s="143"/>
      <c r="F447" s="143"/>
      <c r="G447" s="143"/>
      <c r="H447" s="143"/>
      <c r="I447" s="143"/>
    </row>
    <row r="448" spans="2:9">
      <c r="B448" s="186"/>
      <c r="C448" s="152"/>
      <c r="D448" s="143"/>
      <c r="E448" s="143"/>
      <c r="F448" s="143"/>
      <c r="G448" s="143"/>
      <c r="H448" s="143"/>
      <c r="I448" s="143"/>
    </row>
    <row r="449" spans="2:9">
      <c r="B449" s="186"/>
      <c r="C449" s="152"/>
      <c r="D449" s="143"/>
      <c r="E449" s="143"/>
      <c r="F449" s="143"/>
      <c r="G449" s="143"/>
      <c r="H449" s="143"/>
      <c r="I449" s="143"/>
    </row>
    <row r="450" spans="2:9">
      <c r="B450" s="186"/>
      <c r="C450" s="152"/>
      <c r="D450" s="143"/>
      <c r="E450" s="143"/>
      <c r="F450" s="143"/>
      <c r="G450" s="143"/>
      <c r="H450" s="143"/>
      <c r="I450" s="143"/>
    </row>
    <row r="451" spans="2:9">
      <c r="B451" s="186"/>
      <c r="C451" s="152"/>
      <c r="D451" s="143"/>
      <c r="E451" s="143"/>
      <c r="F451" s="143"/>
      <c r="G451" s="143"/>
      <c r="H451" s="143"/>
      <c r="I451" s="143"/>
    </row>
    <row r="452" spans="2:9">
      <c r="B452" s="186"/>
      <c r="C452" s="152"/>
      <c r="D452" s="143"/>
      <c r="E452" s="143"/>
      <c r="F452" s="143"/>
      <c r="G452" s="143"/>
      <c r="H452" s="143"/>
      <c r="I452" s="143"/>
    </row>
    <row r="453" spans="2:9">
      <c r="B453" s="186"/>
      <c r="C453" s="152"/>
      <c r="D453" s="143"/>
      <c r="E453" s="143"/>
      <c r="F453" s="143"/>
      <c r="G453" s="143"/>
      <c r="H453" s="143"/>
      <c r="I453" s="143"/>
    </row>
    <row r="454" spans="2:9">
      <c r="B454" s="186"/>
      <c r="C454" s="152"/>
      <c r="D454" s="143"/>
      <c r="E454" s="143"/>
      <c r="F454" s="143"/>
      <c r="G454" s="143"/>
      <c r="H454" s="143"/>
      <c r="I454" s="143"/>
    </row>
    <row r="455" spans="2:9">
      <c r="B455" s="186"/>
      <c r="C455" s="152"/>
      <c r="D455" s="143"/>
      <c r="E455" s="143"/>
      <c r="F455" s="143"/>
      <c r="G455" s="143"/>
      <c r="H455" s="143"/>
      <c r="I455" s="143"/>
    </row>
    <row r="456" spans="2:9">
      <c r="B456" s="186"/>
      <c r="C456" s="152"/>
      <c r="D456" s="143"/>
      <c r="E456" s="143"/>
      <c r="F456" s="143"/>
      <c r="G456" s="143"/>
      <c r="H456" s="143"/>
      <c r="I456" s="143"/>
    </row>
    <row r="457" spans="2:9">
      <c r="B457" s="186"/>
      <c r="C457" s="152"/>
      <c r="D457" s="143"/>
      <c r="E457" s="143"/>
      <c r="F457" s="143"/>
      <c r="G457" s="143"/>
      <c r="H457" s="143"/>
      <c r="I457" s="143"/>
    </row>
    <row r="458" spans="2:9">
      <c r="B458" s="186"/>
      <c r="C458" s="152"/>
      <c r="D458" s="143"/>
      <c r="E458" s="143"/>
      <c r="F458" s="143"/>
      <c r="G458" s="143"/>
      <c r="H458" s="143"/>
      <c r="I458" s="143"/>
    </row>
    <row r="459" spans="2:9">
      <c r="B459" s="186"/>
      <c r="C459" s="152"/>
      <c r="D459" s="143"/>
      <c r="E459" s="143"/>
      <c r="F459" s="143"/>
      <c r="G459" s="143"/>
      <c r="H459" s="143"/>
      <c r="I459" s="143"/>
    </row>
    <row r="460" spans="2:9">
      <c r="B460" s="186"/>
      <c r="C460" s="152"/>
      <c r="D460" s="143"/>
      <c r="E460" s="143"/>
      <c r="F460" s="143"/>
      <c r="G460" s="143"/>
      <c r="H460" s="143"/>
      <c r="I460" s="143"/>
    </row>
    <row r="461" spans="2:9">
      <c r="B461" s="186"/>
      <c r="C461" s="152"/>
      <c r="D461" s="143"/>
      <c r="E461" s="143"/>
      <c r="F461" s="143"/>
      <c r="G461" s="143"/>
      <c r="H461" s="143"/>
      <c r="I461" s="143"/>
    </row>
    <row r="462" spans="2:9">
      <c r="B462" s="186"/>
      <c r="C462" s="152"/>
      <c r="D462" s="143"/>
      <c r="E462" s="143"/>
      <c r="F462" s="143"/>
      <c r="G462" s="143"/>
      <c r="H462" s="143"/>
      <c r="I462" s="143"/>
    </row>
    <row r="463" spans="2:9">
      <c r="B463" s="186"/>
      <c r="C463" s="152"/>
      <c r="D463" s="143"/>
      <c r="E463" s="143"/>
      <c r="F463" s="143"/>
      <c r="G463" s="143"/>
      <c r="H463" s="143"/>
      <c r="I463" s="143"/>
    </row>
    <row r="464" spans="2:9">
      <c r="B464" s="186"/>
      <c r="C464" s="152"/>
      <c r="D464" s="143"/>
      <c r="E464" s="143"/>
      <c r="F464" s="143"/>
      <c r="G464" s="143"/>
      <c r="H464" s="143"/>
      <c r="I464" s="143"/>
    </row>
    <row r="465" spans="2:9">
      <c r="B465" s="186"/>
      <c r="C465" s="152"/>
      <c r="D465" s="143"/>
      <c r="E465" s="143"/>
      <c r="F465" s="143"/>
      <c r="G465" s="143"/>
      <c r="H465" s="143"/>
      <c r="I465" s="143"/>
    </row>
    <row r="466" spans="2:9">
      <c r="B466" s="186"/>
      <c r="C466" s="152"/>
      <c r="D466" s="143"/>
      <c r="E466" s="143"/>
      <c r="F466" s="143"/>
      <c r="G466" s="143"/>
      <c r="H466" s="143"/>
      <c r="I466" s="143"/>
    </row>
    <row r="467" spans="2:9">
      <c r="B467" s="186"/>
      <c r="C467" s="152"/>
      <c r="D467" s="143"/>
      <c r="E467" s="143"/>
      <c r="F467" s="143"/>
      <c r="G467" s="143"/>
      <c r="H467" s="143"/>
      <c r="I467" s="143"/>
    </row>
    <row r="468" spans="2:9">
      <c r="B468" s="186"/>
      <c r="C468" s="152"/>
      <c r="D468" s="143"/>
      <c r="E468" s="143"/>
      <c r="F468" s="143"/>
      <c r="G468" s="143"/>
      <c r="H468" s="143"/>
      <c r="I468" s="143"/>
    </row>
    <row r="469" spans="2:9">
      <c r="B469" s="186"/>
      <c r="C469" s="152"/>
      <c r="D469" s="143"/>
      <c r="E469" s="143"/>
      <c r="F469" s="143"/>
      <c r="G469" s="143"/>
      <c r="H469" s="143"/>
      <c r="I469" s="143"/>
    </row>
    <row r="470" spans="2:9">
      <c r="B470" s="186"/>
      <c r="C470" s="152"/>
      <c r="D470" s="143"/>
      <c r="E470" s="143"/>
      <c r="F470" s="143"/>
      <c r="G470" s="143"/>
      <c r="H470" s="143"/>
      <c r="I470" s="143"/>
    </row>
    <row r="471" spans="2:9">
      <c r="B471" s="186"/>
      <c r="C471" s="152"/>
      <c r="D471" s="143"/>
      <c r="E471" s="143"/>
      <c r="F471" s="143"/>
      <c r="G471" s="143"/>
      <c r="H471" s="143"/>
      <c r="I471" s="143"/>
    </row>
    <row r="472" spans="2:9">
      <c r="B472" s="186"/>
      <c r="C472" s="152"/>
      <c r="D472" s="143"/>
      <c r="E472" s="143"/>
      <c r="F472" s="143"/>
      <c r="G472" s="143"/>
      <c r="H472" s="143"/>
      <c r="I472" s="143"/>
    </row>
    <row r="473" spans="2:9">
      <c r="B473" s="186"/>
      <c r="C473" s="152"/>
      <c r="D473" s="143"/>
      <c r="E473" s="143"/>
      <c r="F473" s="143"/>
      <c r="G473" s="143"/>
      <c r="H473" s="143"/>
      <c r="I473" s="143"/>
    </row>
    <row r="474" spans="2:9">
      <c r="B474" s="186"/>
      <c r="C474" s="152"/>
      <c r="D474" s="143"/>
      <c r="E474" s="143"/>
      <c r="F474" s="143"/>
      <c r="G474" s="143"/>
      <c r="H474" s="143"/>
      <c r="I474" s="143"/>
    </row>
    <row r="475" spans="2:9">
      <c r="B475" s="186"/>
      <c r="C475" s="152"/>
      <c r="D475" s="143"/>
      <c r="E475" s="143"/>
      <c r="F475" s="143"/>
      <c r="G475" s="143"/>
      <c r="H475" s="143"/>
      <c r="I475" s="143"/>
    </row>
    <row r="476" spans="2:9">
      <c r="B476" s="186"/>
      <c r="C476" s="152"/>
      <c r="D476" s="143"/>
      <c r="E476" s="143"/>
      <c r="F476" s="143"/>
      <c r="G476" s="143"/>
      <c r="H476" s="143"/>
      <c r="I476" s="143"/>
    </row>
    <row r="477" spans="2:9">
      <c r="B477" s="186"/>
      <c r="C477" s="152"/>
      <c r="D477" s="143"/>
      <c r="E477" s="143"/>
      <c r="F477" s="143"/>
      <c r="G477" s="143"/>
      <c r="H477" s="143"/>
      <c r="I477" s="143"/>
    </row>
    <row r="478" spans="2:9">
      <c r="B478" s="186"/>
      <c r="C478" s="152"/>
      <c r="D478" s="143"/>
      <c r="E478" s="143"/>
      <c r="F478" s="143"/>
      <c r="G478" s="143"/>
      <c r="H478" s="143"/>
      <c r="I478" s="143"/>
    </row>
    <row r="479" spans="2:9">
      <c r="B479" s="186"/>
      <c r="C479" s="152"/>
      <c r="D479" s="143"/>
      <c r="E479" s="143"/>
      <c r="F479" s="143"/>
      <c r="G479" s="143"/>
      <c r="H479" s="143"/>
      <c r="I479" s="143"/>
    </row>
    <row r="480" spans="2:9">
      <c r="B480" s="186"/>
      <c r="C480" s="152"/>
      <c r="D480" s="143"/>
      <c r="E480" s="143"/>
      <c r="F480" s="143"/>
      <c r="G480" s="143"/>
      <c r="H480" s="143"/>
      <c r="I480" s="143"/>
    </row>
    <row r="481" spans="2:9">
      <c r="B481" s="186"/>
      <c r="C481" s="152"/>
      <c r="D481" s="143"/>
      <c r="E481" s="143"/>
      <c r="F481" s="143"/>
      <c r="G481" s="143"/>
      <c r="H481" s="143"/>
      <c r="I481" s="143"/>
    </row>
    <row r="482" spans="2:9">
      <c r="B482" s="186"/>
      <c r="C482" s="152"/>
      <c r="D482" s="143"/>
      <c r="E482" s="143"/>
      <c r="F482" s="143"/>
      <c r="G482" s="143"/>
      <c r="H482" s="143"/>
      <c r="I482" s="143"/>
    </row>
    <row r="483" spans="2:9">
      <c r="B483" s="186"/>
      <c r="C483" s="152"/>
      <c r="D483" s="143"/>
      <c r="E483" s="143"/>
      <c r="F483" s="143"/>
      <c r="G483" s="143"/>
      <c r="H483" s="143"/>
      <c r="I483" s="143"/>
    </row>
    <row r="484" spans="2:9">
      <c r="B484" s="186"/>
      <c r="C484" s="152"/>
      <c r="D484" s="143"/>
      <c r="E484" s="143"/>
      <c r="F484" s="143"/>
      <c r="G484" s="143"/>
      <c r="H484" s="143"/>
      <c r="I484" s="143"/>
    </row>
    <row r="485" spans="2:9">
      <c r="B485" s="186"/>
      <c r="C485" s="152"/>
      <c r="D485" s="143"/>
      <c r="E485" s="143"/>
      <c r="F485" s="143"/>
      <c r="G485" s="143"/>
      <c r="H485" s="143"/>
      <c r="I485" s="143"/>
    </row>
    <row r="486" spans="2:9">
      <c r="B486" s="186"/>
      <c r="C486" s="152"/>
      <c r="D486" s="143"/>
      <c r="E486" s="143"/>
      <c r="F486" s="143"/>
      <c r="G486" s="143"/>
      <c r="H486" s="143"/>
      <c r="I486" s="143"/>
    </row>
    <row r="487" spans="2:9">
      <c r="B487" s="186"/>
      <c r="C487" s="152"/>
      <c r="D487" s="143"/>
      <c r="E487" s="143"/>
      <c r="F487" s="143"/>
      <c r="G487" s="143"/>
      <c r="H487" s="143"/>
      <c r="I487" s="143"/>
    </row>
    <row r="488" spans="2:9">
      <c r="B488" s="186"/>
      <c r="C488" s="152"/>
      <c r="D488" s="143"/>
      <c r="E488" s="143"/>
      <c r="F488" s="143"/>
      <c r="G488" s="143"/>
      <c r="H488" s="143"/>
      <c r="I488" s="143"/>
    </row>
    <row r="489" spans="2:9">
      <c r="B489" s="186"/>
      <c r="C489" s="152"/>
      <c r="D489" s="143"/>
      <c r="E489" s="143"/>
      <c r="F489" s="143"/>
      <c r="G489" s="143"/>
      <c r="H489" s="143"/>
      <c r="I489" s="143"/>
    </row>
    <row r="490" spans="2:9">
      <c r="B490" s="186"/>
      <c r="C490" s="152"/>
      <c r="D490" s="143"/>
      <c r="E490" s="143"/>
      <c r="F490" s="143"/>
      <c r="G490" s="143"/>
      <c r="H490" s="143"/>
      <c r="I490" s="143"/>
    </row>
    <row r="491" spans="2:9">
      <c r="B491" s="186"/>
      <c r="C491" s="152"/>
      <c r="D491" s="143"/>
      <c r="E491" s="143"/>
      <c r="F491" s="143"/>
      <c r="G491" s="143"/>
      <c r="H491" s="143"/>
      <c r="I491" s="143"/>
    </row>
    <row r="492" spans="2:9">
      <c r="B492" s="186"/>
      <c r="C492" s="152"/>
      <c r="D492" s="143"/>
      <c r="E492" s="143"/>
      <c r="F492" s="143"/>
      <c r="G492" s="143"/>
      <c r="H492" s="143"/>
      <c r="I492" s="143"/>
    </row>
    <row r="493" spans="2:9">
      <c r="B493" s="186"/>
      <c r="C493" s="152"/>
      <c r="D493" s="143"/>
      <c r="E493" s="143"/>
      <c r="F493" s="143"/>
      <c r="G493" s="143"/>
      <c r="H493" s="143"/>
      <c r="I493" s="143"/>
    </row>
    <row r="494" spans="2:9">
      <c r="B494" s="186"/>
      <c r="C494" s="152"/>
      <c r="D494" s="143"/>
      <c r="E494" s="143"/>
      <c r="F494" s="143"/>
      <c r="G494" s="143"/>
      <c r="H494" s="143"/>
      <c r="I494" s="143"/>
    </row>
    <row r="495" spans="2:9">
      <c r="B495" s="186"/>
      <c r="C495" s="152"/>
      <c r="D495" s="143"/>
      <c r="E495" s="143"/>
      <c r="F495" s="143"/>
      <c r="G495" s="143"/>
      <c r="H495" s="143"/>
      <c r="I495" s="143"/>
    </row>
    <row r="496" spans="2:9">
      <c r="B496" s="186"/>
      <c r="C496" s="152"/>
      <c r="D496" s="143"/>
      <c r="E496" s="143"/>
      <c r="F496" s="143"/>
      <c r="G496" s="143"/>
      <c r="H496" s="143"/>
      <c r="I496" s="143"/>
    </row>
    <row r="497" spans="2:9">
      <c r="B497" s="186"/>
      <c r="C497" s="152"/>
      <c r="D497" s="143"/>
      <c r="E497" s="143"/>
      <c r="F497" s="143"/>
      <c r="G497" s="143"/>
      <c r="H497" s="143"/>
      <c r="I497" s="143"/>
    </row>
    <row r="498" spans="2:9">
      <c r="B498" s="186"/>
      <c r="C498" s="152"/>
      <c r="D498" s="143"/>
      <c r="E498" s="143"/>
      <c r="F498" s="143"/>
      <c r="G498" s="143"/>
      <c r="H498" s="143"/>
      <c r="I498" s="143"/>
    </row>
    <row r="499" spans="2:9">
      <c r="B499" s="186"/>
      <c r="C499" s="152"/>
      <c r="D499" s="143"/>
      <c r="E499" s="143"/>
      <c r="F499" s="143"/>
      <c r="G499" s="143"/>
      <c r="H499" s="143"/>
      <c r="I499" s="143"/>
    </row>
    <row r="500" spans="2:9">
      <c r="B500" s="186"/>
      <c r="C500" s="152"/>
      <c r="D500" s="143"/>
      <c r="E500" s="143"/>
      <c r="F500" s="143"/>
      <c r="G500" s="143"/>
      <c r="H500" s="143"/>
      <c r="I500" s="143"/>
    </row>
    <row r="501" spans="2:9">
      <c r="B501" s="186"/>
      <c r="C501" s="152"/>
      <c r="D501" s="143"/>
      <c r="E501" s="143"/>
      <c r="F501" s="143"/>
      <c r="G501" s="143"/>
      <c r="H501" s="143"/>
      <c r="I501" s="143"/>
    </row>
    <row r="502" spans="2:9">
      <c r="B502" s="186"/>
      <c r="C502" s="152"/>
      <c r="D502" s="143"/>
      <c r="E502" s="143"/>
      <c r="F502" s="143"/>
      <c r="G502" s="143"/>
      <c r="H502" s="143"/>
      <c r="I502" s="143"/>
    </row>
    <row r="503" spans="2:9">
      <c r="B503" s="186"/>
      <c r="C503" s="152"/>
      <c r="D503" s="143"/>
      <c r="E503" s="143"/>
      <c r="F503" s="143"/>
      <c r="G503" s="143"/>
      <c r="H503" s="143"/>
      <c r="I503" s="143"/>
    </row>
    <row r="504" spans="2:9">
      <c r="B504" s="186"/>
      <c r="C504" s="152"/>
      <c r="D504" s="143"/>
      <c r="E504" s="143"/>
      <c r="F504" s="143"/>
      <c r="G504" s="143"/>
      <c r="H504" s="143"/>
      <c r="I504" s="143"/>
    </row>
    <row r="505" spans="2:9">
      <c r="B505" s="186"/>
      <c r="C505" s="152"/>
      <c r="D505" s="143"/>
      <c r="E505" s="143"/>
      <c r="F505" s="143"/>
      <c r="G505" s="143"/>
      <c r="H505" s="143"/>
      <c r="I505" s="143"/>
    </row>
    <row r="506" spans="2:9">
      <c r="B506" s="186"/>
      <c r="C506" s="152"/>
      <c r="D506" s="143"/>
      <c r="E506" s="143"/>
      <c r="F506" s="143"/>
      <c r="G506" s="143"/>
      <c r="H506" s="143"/>
      <c r="I506" s="143"/>
    </row>
    <row r="507" spans="2:9">
      <c r="B507" s="186"/>
      <c r="C507" s="152"/>
      <c r="D507" s="143"/>
      <c r="E507" s="143"/>
      <c r="F507" s="143"/>
      <c r="G507" s="143"/>
      <c r="H507" s="143"/>
      <c r="I507" s="143"/>
    </row>
    <row r="508" spans="2:9">
      <c r="B508" s="186"/>
      <c r="C508" s="152"/>
      <c r="D508" s="143"/>
      <c r="E508" s="143"/>
      <c r="F508" s="143"/>
      <c r="G508" s="143"/>
      <c r="H508" s="143"/>
      <c r="I508" s="143"/>
    </row>
    <row r="509" spans="2:9">
      <c r="B509" s="186"/>
      <c r="C509" s="152"/>
      <c r="D509" s="143"/>
      <c r="E509" s="143"/>
      <c r="F509" s="143"/>
      <c r="G509" s="143"/>
      <c r="H509" s="143"/>
      <c r="I509" s="143"/>
    </row>
    <row r="510" spans="2:9">
      <c r="B510" s="186"/>
      <c r="C510" s="152"/>
      <c r="D510" s="143"/>
      <c r="E510" s="143"/>
      <c r="F510" s="143"/>
      <c r="G510" s="143"/>
      <c r="H510" s="143"/>
      <c r="I510" s="143"/>
    </row>
    <row r="511" spans="2:9">
      <c r="B511" s="186"/>
      <c r="C511" s="152"/>
      <c r="D511" s="143"/>
      <c r="E511" s="143"/>
      <c r="F511" s="143"/>
      <c r="G511" s="143"/>
      <c r="H511" s="143"/>
      <c r="I511" s="143"/>
    </row>
    <row r="512" spans="2:9">
      <c r="B512" s="186"/>
      <c r="C512" s="152"/>
      <c r="D512" s="143"/>
      <c r="E512" s="143"/>
      <c r="F512" s="143"/>
      <c r="G512" s="143"/>
      <c r="H512" s="143"/>
      <c r="I512" s="143"/>
    </row>
    <row r="513" spans="2:9">
      <c r="B513" s="186"/>
      <c r="C513" s="152"/>
      <c r="D513" s="143"/>
      <c r="E513" s="143"/>
      <c r="F513" s="143"/>
      <c r="G513" s="143"/>
      <c r="H513" s="143"/>
      <c r="I513" s="143"/>
    </row>
  </sheetData>
  <mergeCells count="52">
    <mergeCell ref="C51:H51"/>
    <mergeCell ref="C52:C53"/>
    <mergeCell ref="D52:D53"/>
    <mergeCell ref="E52:E53"/>
    <mergeCell ref="F52:H52"/>
    <mergeCell ref="B52:B58"/>
    <mergeCell ref="C57:E58"/>
    <mergeCell ref="F57:F58"/>
    <mergeCell ref="G57:G58"/>
    <mergeCell ref="H57:H58"/>
    <mergeCell ref="H49:H50"/>
    <mergeCell ref="C42:H42"/>
    <mergeCell ref="B43:B50"/>
    <mergeCell ref="C43:C44"/>
    <mergeCell ref="D43:D44"/>
    <mergeCell ref="E43:E44"/>
    <mergeCell ref="F43:H43"/>
    <mergeCell ref="C49:E50"/>
    <mergeCell ref="F49:F50"/>
    <mergeCell ref="G49:G50"/>
    <mergeCell ref="H40:H41"/>
    <mergeCell ref="H31:H32"/>
    <mergeCell ref="C33:H33"/>
    <mergeCell ref="B34:B41"/>
    <mergeCell ref="C34:C35"/>
    <mergeCell ref="D34:D35"/>
    <mergeCell ref="E34:E35"/>
    <mergeCell ref="F34:H34"/>
    <mergeCell ref="C40:E41"/>
    <mergeCell ref="F40:F41"/>
    <mergeCell ref="G40:G41"/>
    <mergeCell ref="B17:B18"/>
    <mergeCell ref="C17:H18"/>
    <mergeCell ref="B19:B32"/>
    <mergeCell ref="C19:C20"/>
    <mergeCell ref="D19:D20"/>
    <mergeCell ref="E19:E20"/>
    <mergeCell ref="F19:H19"/>
    <mergeCell ref="C31:E32"/>
    <mergeCell ref="F31:F32"/>
    <mergeCell ref="G31:G32"/>
    <mergeCell ref="B3:H5"/>
    <mergeCell ref="C6:H6"/>
    <mergeCell ref="B7:B16"/>
    <mergeCell ref="C7:C8"/>
    <mergeCell ref="D7:D8"/>
    <mergeCell ref="E7:E8"/>
    <mergeCell ref="F7:H7"/>
    <mergeCell ref="C15:E16"/>
    <mergeCell ref="F15:F16"/>
    <mergeCell ref="G15:G16"/>
    <mergeCell ref="H15:H16"/>
  </mergeCells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7</vt:i4>
      </vt:variant>
    </vt:vector>
  </HeadingPairs>
  <TitlesOfParts>
    <vt:vector size="12" baseType="lpstr">
      <vt:lpstr>Paramètres</vt:lpstr>
      <vt:lpstr>Historique des factures</vt:lpstr>
      <vt:lpstr>Drone</vt:lpstr>
      <vt:lpstr>Unité de tournage</vt:lpstr>
      <vt:lpstr>Unité post-production</vt:lpstr>
      <vt:lpstr>Admin</vt:lpstr>
      <vt:lpstr>Catégories</vt:lpstr>
      <vt:lpstr>Drone</vt:lpstr>
      <vt:lpstr>drone_list</vt:lpstr>
      <vt:lpstr>Market</vt:lpstr>
      <vt:lpstr>U.P.Prod</vt:lpstr>
      <vt:lpstr>U.tournage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Cyrille Vaillant</dc:creator>
  <cp:lastModifiedBy>Cyrille</cp:lastModifiedBy>
  <cp:lastPrinted>2014-12-08T15:58:49Z</cp:lastPrinted>
  <dcterms:created xsi:type="dcterms:W3CDTF">2013-05-24T15:11:25Z</dcterms:created>
  <dcterms:modified xsi:type="dcterms:W3CDTF">2015-08-31T21:00:59Z</dcterms:modified>
</cp:coreProperties>
</file>