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FRANCKetelisabeth\Downloads\"/>
    </mc:Choice>
  </mc:AlternateContent>
  <bookViews>
    <workbookView xWindow="0" yWindow="0" windowWidth="24015" windowHeight="11640"/>
  </bookViews>
  <sheets>
    <sheet name="Feuil1" sheetId="1" r:id="rId1"/>
  </sheets>
  <definedNames>
    <definedName name="F_classementpressepub.php?nocall_0" localSheetId="0">Feuil1!$A$4:$B$40</definedName>
    <definedName name="synthese_de_la_presse" localSheetId="0">Feuil1!$A$3:$I$34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" i="1" l="1"/>
  <c r="AD10" i="1"/>
  <c r="AB10" i="1" l="1"/>
  <c r="L10" i="1" l="1"/>
  <c r="K10" i="1"/>
  <c r="X5" i="1" l="1"/>
  <c r="Y5" i="1"/>
  <c r="Z5" i="1" s="1"/>
  <c r="AA5" i="1" s="1"/>
  <c r="X6" i="1"/>
  <c r="Y6" i="1"/>
  <c r="Z6" i="1" s="1"/>
  <c r="AA6" i="1" s="1"/>
  <c r="X7" i="1"/>
  <c r="Y7" i="1"/>
  <c r="Z7" i="1" s="1"/>
  <c r="AA7" i="1" s="1"/>
  <c r="X8" i="1"/>
  <c r="Y8" i="1"/>
  <c r="Z8" i="1" s="1"/>
  <c r="AA8" i="1" s="1"/>
  <c r="X9" i="1"/>
  <c r="Y9" i="1"/>
  <c r="Z9" i="1" s="1"/>
  <c r="AA9" i="1" s="1"/>
  <c r="X10" i="1"/>
  <c r="X11" i="1"/>
  <c r="Y11" i="1"/>
  <c r="Z11" i="1" s="1"/>
  <c r="AA11" i="1" s="1"/>
  <c r="X12" i="1"/>
  <c r="Y12" i="1"/>
  <c r="Z12" i="1" s="1"/>
  <c r="AA12" i="1" s="1"/>
  <c r="X13" i="1"/>
  <c r="Y13" i="1"/>
  <c r="Z13" i="1" s="1"/>
  <c r="AA13" i="1" s="1"/>
  <c r="X14" i="1"/>
  <c r="Y14" i="1"/>
  <c r="X15" i="1"/>
  <c r="Y15" i="1"/>
  <c r="Z15" i="1" s="1"/>
  <c r="AA15" i="1" s="1"/>
  <c r="X16" i="1"/>
  <c r="Y16" i="1"/>
  <c r="Z16" i="1" s="1"/>
  <c r="AA16" i="1" s="1"/>
  <c r="X17" i="1"/>
  <c r="Y17" i="1"/>
  <c r="Z17" i="1" s="1"/>
  <c r="AA17" i="1" s="1"/>
  <c r="X18" i="1"/>
  <c r="Y18" i="1"/>
  <c r="Z18" i="1" s="1"/>
  <c r="AA18" i="1" s="1"/>
  <c r="X19" i="1"/>
  <c r="Y19" i="1"/>
  <c r="Z19" i="1" s="1"/>
  <c r="AA19" i="1" s="1"/>
  <c r="X20" i="1"/>
  <c r="Y20" i="1"/>
  <c r="Z20" i="1" s="1"/>
  <c r="AA20" i="1" s="1"/>
  <c r="X21" i="1"/>
  <c r="Y21" i="1"/>
  <c r="Z21" i="1" s="1"/>
  <c r="AA21" i="1" s="1"/>
  <c r="X22" i="1"/>
  <c r="Y22" i="1"/>
  <c r="Z22" i="1" s="1"/>
  <c r="AA22" i="1" s="1"/>
  <c r="X23" i="1"/>
  <c r="Y23" i="1"/>
  <c r="Z23" i="1" s="1"/>
  <c r="AA23" i="1" s="1"/>
  <c r="X24" i="1"/>
  <c r="Y24" i="1"/>
  <c r="Z24" i="1" s="1"/>
  <c r="AA24" i="1" s="1"/>
  <c r="X25" i="1"/>
  <c r="Y25" i="1"/>
  <c r="Z25" i="1" s="1"/>
  <c r="AA25" i="1" s="1"/>
  <c r="X26" i="1"/>
  <c r="Y26" i="1"/>
  <c r="Z26" i="1" s="1"/>
  <c r="AA26" i="1" s="1"/>
  <c r="X27" i="1"/>
  <c r="Y27" i="1"/>
  <c r="Z27" i="1" s="1"/>
  <c r="AA27" i="1" s="1"/>
  <c r="X28" i="1"/>
  <c r="Y28" i="1"/>
  <c r="Z28" i="1" s="1"/>
  <c r="AA28" i="1" s="1"/>
  <c r="X29" i="1"/>
  <c r="Y29" i="1"/>
  <c r="Z29" i="1" s="1"/>
  <c r="AA29" i="1" s="1"/>
  <c r="X30" i="1"/>
  <c r="Y30" i="1"/>
  <c r="Z30" i="1" s="1"/>
  <c r="AA30" i="1" s="1"/>
  <c r="X31" i="1"/>
  <c r="Y31" i="1"/>
  <c r="Z31" i="1" s="1"/>
  <c r="AA31" i="1" s="1"/>
  <c r="X32" i="1"/>
  <c r="Y32" i="1"/>
  <c r="Z32" i="1" s="1"/>
  <c r="AA32" i="1" s="1"/>
  <c r="X33" i="1"/>
  <c r="Y33" i="1"/>
  <c r="Z33" i="1" s="1"/>
  <c r="AA33" i="1" s="1"/>
  <c r="X34" i="1"/>
  <c r="Y34" i="1"/>
  <c r="Z34" i="1" s="1"/>
  <c r="AA34" i="1" s="1"/>
  <c r="Y4" i="1"/>
  <c r="Z4" i="1"/>
  <c r="AA4" i="1" s="1"/>
  <c r="X4" i="1"/>
  <c r="Y1" i="1"/>
  <c r="R11" i="1"/>
  <c r="S11" i="1"/>
  <c r="T11" i="1" s="1"/>
  <c r="U11" i="1" s="1"/>
  <c r="R12" i="1"/>
  <c r="S12" i="1" s="1"/>
  <c r="R13" i="1"/>
  <c r="S13" i="1"/>
  <c r="T13" i="1" s="1"/>
  <c r="U13" i="1" s="1"/>
  <c r="R14" i="1"/>
  <c r="S14" i="1" s="1"/>
  <c r="R15" i="1"/>
  <c r="S15" i="1"/>
  <c r="T15" i="1" s="1"/>
  <c r="U15" i="1" s="1"/>
  <c r="R16" i="1"/>
  <c r="S16" i="1" s="1"/>
  <c r="R17" i="1"/>
  <c r="S17" i="1"/>
  <c r="T17" i="1" s="1"/>
  <c r="U17" i="1" s="1"/>
  <c r="R18" i="1"/>
  <c r="S18" i="1" s="1"/>
  <c r="R19" i="1"/>
  <c r="S19" i="1"/>
  <c r="T19" i="1" s="1"/>
  <c r="U19" i="1" s="1"/>
  <c r="R20" i="1"/>
  <c r="S20" i="1" s="1"/>
  <c r="R21" i="1"/>
  <c r="S21" i="1"/>
  <c r="T21" i="1" s="1"/>
  <c r="U21" i="1" s="1"/>
  <c r="R22" i="1"/>
  <c r="S22" i="1" s="1"/>
  <c r="R23" i="1"/>
  <c r="S23" i="1"/>
  <c r="T23" i="1" s="1"/>
  <c r="U23" i="1" s="1"/>
  <c r="R24" i="1"/>
  <c r="S24" i="1" s="1"/>
  <c r="R25" i="1"/>
  <c r="S25" i="1"/>
  <c r="T25" i="1" s="1"/>
  <c r="U25" i="1" s="1"/>
  <c r="R26" i="1"/>
  <c r="S26" i="1" s="1"/>
  <c r="R27" i="1"/>
  <c r="S27" i="1"/>
  <c r="T27" i="1" s="1"/>
  <c r="U27" i="1" s="1"/>
  <c r="R28" i="1"/>
  <c r="S28" i="1" s="1"/>
  <c r="R29" i="1"/>
  <c r="S29" i="1"/>
  <c r="T29" i="1" s="1"/>
  <c r="U29" i="1" s="1"/>
  <c r="R30" i="1"/>
  <c r="S30" i="1" s="1"/>
  <c r="R31" i="1"/>
  <c r="S31" i="1"/>
  <c r="T31" i="1" s="1"/>
  <c r="U31" i="1" s="1"/>
  <c r="R32" i="1"/>
  <c r="S32" i="1" s="1"/>
  <c r="R33" i="1"/>
  <c r="S33" i="1"/>
  <c r="T33" i="1" s="1"/>
  <c r="U33" i="1" s="1"/>
  <c r="R34" i="1"/>
  <c r="S34" i="1" s="1"/>
  <c r="R4" i="1"/>
  <c r="S4" i="1" s="1"/>
  <c r="R5" i="1"/>
  <c r="S5" i="1"/>
  <c r="T5" i="1" s="1"/>
  <c r="U5" i="1" s="1"/>
  <c r="R6" i="1"/>
  <c r="S6" i="1" s="1"/>
  <c r="R7" i="1"/>
  <c r="S7" i="1"/>
  <c r="T7" i="1" s="1"/>
  <c r="U7" i="1" s="1"/>
  <c r="R8" i="1"/>
  <c r="S8" i="1" s="1"/>
  <c r="R9" i="1"/>
  <c r="S9" i="1"/>
  <c r="T9" i="1" s="1"/>
  <c r="U9" i="1" s="1"/>
  <c r="R10" i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M17" i="1" s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R1" i="1"/>
  <c r="R2" i="1"/>
  <c r="T32" i="1" l="1"/>
  <c r="V32" i="1"/>
  <c r="T28" i="1"/>
  <c r="V28" i="1"/>
  <c r="T24" i="1"/>
  <c r="V24" i="1"/>
  <c r="T20" i="1"/>
  <c r="V20" i="1"/>
  <c r="T16" i="1"/>
  <c r="V16" i="1"/>
  <c r="T12" i="1"/>
  <c r="V12" i="1"/>
  <c r="T34" i="1"/>
  <c r="V34" i="1"/>
  <c r="T30" i="1"/>
  <c r="V30" i="1"/>
  <c r="T26" i="1"/>
  <c r="V26" i="1"/>
  <c r="T22" i="1"/>
  <c r="V22" i="1"/>
  <c r="T18" i="1"/>
  <c r="V18" i="1"/>
  <c r="T14" i="1"/>
  <c r="U34" i="1"/>
  <c r="V33" i="1"/>
  <c r="U32" i="1"/>
  <c r="V31" i="1"/>
  <c r="U30" i="1"/>
  <c r="V29" i="1"/>
  <c r="U28" i="1"/>
  <c r="V27" i="1"/>
  <c r="U26" i="1"/>
  <c r="V25" i="1"/>
  <c r="U24" i="1"/>
  <c r="V23" i="1"/>
  <c r="U22" i="1"/>
  <c r="V21" i="1"/>
  <c r="U20" i="1"/>
  <c r="V19" i="1"/>
  <c r="U18" i="1"/>
  <c r="V17" i="1"/>
  <c r="U16" i="1"/>
  <c r="V15" i="1"/>
  <c r="V13" i="1"/>
  <c r="U12" i="1"/>
  <c r="V11" i="1"/>
  <c r="T6" i="1"/>
  <c r="T8" i="1"/>
  <c r="T4" i="1"/>
  <c r="V9" i="1"/>
  <c r="U8" i="1"/>
  <c r="V8" i="1" s="1"/>
  <c r="V7" i="1"/>
  <c r="U6" i="1"/>
  <c r="V6" i="1" s="1"/>
  <c r="V5" i="1"/>
  <c r="U4" i="1"/>
  <c r="V4" i="1" s="1"/>
  <c r="L34" i="1"/>
  <c r="L32" i="1"/>
  <c r="N32" i="1"/>
  <c r="L30" i="1"/>
  <c r="L28" i="1"/>
  <c r="N28" i="1"/>
  <c r="L26" i="1"/>
  <c r="L24" i="1"/>
  <c r="N24" i="1"/>
  <c r="L22" i="1"/>
  <c r="L20" i="1"/>
  <c r="N20" i="1"/>
  <c r="L18" i="1"/>
  <c r="M15" i="1"/>
  <c r="M13" i="1"/>
  <c r="M11" i="1"/>
  <c r="L33" i="1"/>
  <c r="M32" i="1"/>
  <c r="L31" i="1"/>
  <c r="L29" i="1"/>
  <c r="M28" i="1"/>
  <c r="L27" i="1"/>
  <c r="L25" i="1"/>
  <c r="M24" i="1"/>
  <c r="L23" i="1"/>
  <c r="L21" i="1"/>
  <c r="M20" i="1"/>
  <c r="L19" i="1"/>
  <c r="M16" i="1"/>
  <c r="M14" i="1"/>
  <c r="M12" i="1"/>
  <c r="N17" i="1"/>
  <c r="N16" i="1"/>
  <c r="N15" i="1"/>
  <c r="N14" i="1"/>
  <c r="N13" i="1"/>
  <c r="N12" i="1"/>
  <c r="N11" i="1"/>
  <c r="M8" i="1"/>
  <c r="M6" i="1"/>
  <c r="M4" i="1"/>
  <c r="M9" i="1"/>
  <c r="M7" i="1"/>
  <c r="M5" i="1"/>
  <c r="M10" i="1"/>
  <c r="P12" i="1" l="1"/>
  <c r="P16" i="1"/>
  <c r="P28" i="1"/>
  <c r="P32" i="1"/>
  <c r="O12" i="1"/>
  <c r="O16" i="1"/>
  <c r="O17" i="1"/>
  <c r="P17" i="1" s="1"/>
  <c r="M19" i="1"/>
  <c r="M21" i="1"/>
  <c r="M23" i="1"/>
  <c r="M25" i="1"/>
  <c r="M27" i="1"/>
  <c r="M29" i="1"/>
  <c r="M31" i="1"/>
  <c r="M33" i="1"/>
  <c r="O11" i="1"/>
  <c r="P11" i="1" s="1"/>
  <c r="O13" i="1"/>
  <c r="P13" i="1" s="1"/>
  <c r="O15" i="1"/>
  <c r="P15" i="1" s="1"/>
  <c r="M18" i="1"/>
  <c r="N19" i="1"/>
  <c r="M22" i="1"/>
  <c r="N25" i="1"/>
  <c r="M26" i="1"/>
  <c r="N27" i="1"/>
  <c r="M30" i="1"/>
  <c r="N33" i="1"/>
  <c r="M34" i="1"/>
  <c r="N18" i="1"/>
  <c r="O18" i="1" s="1"/>
  <c r="O20" i="1"/>
  <c r="P20" i="1" s="1"/>
  <c r="N22" i="1"/>
  <c r="O24" i="1"/>
  <c r="N26" i="1"/>
  <c r="O26" i="1" s="1"/>
  <c r="O28" i="1"/>
  <c r="N30" i="1"/>
  <c r="O32" i="1"/>
  <c r="N34" i="1"/>
  <c r="O34" i="1" s="1"/>
  <c r="O7" i="1"/>
  <c r="O9" i="1"/>
  <c r="N4" i="1"/>
  <c r="N5" i="1"/>
  <c r="N6" i="1"/>
  <c r="N7" i="1"/>
  <c r="N8" i="1"/>
  <c r="N9" i="1"/>
  <c r="P30" i="1" l="1"/>
  <c r="P33" i="1"/>
  <c r="P25" i="1"/>
  <c r="P21" i="1"/>
  <c r="P34" i="1"/>
  <c r="N31" i="1"/>
  <c r="P31" i="1" s="1"/>
  <c r="N29" i="1"/>
  <c r="O29" i="1" s="1"/>
  <c r="P26" i="1"/>
  <c r="N23" i="1"/>
  <c r="P23" i="1" s="1"/>
  <c r="N21" i="1"/>
  <c r="O30" i="1"/>
  <c r="O22" i="1"/>
  <c r="P22" i="1" s="1"/>
  <c r="O33" i="1"/>
  <c r="O31" i="1"/>
  <c r="O27" i="1"/>
  <c r="P27" i="1" s="1"/>
  <c r="O25" i="1"/>
  <c r="O23" i="1"/>
  <c r="O21" i="1"/>
  <c r="O19" i="1"/>
  <c r="P19" i="1" s="1"/>
  <c r="P8" i="1"/>
  <c r="P4" i="1"/>
  <c r="O8" i="1"/>
  <c r="P9" i="1"/>
  <c r="P7" i="1"/>
  <c r="O6" i="1"/>
  <c r="P6" i="1" s="1"/>
  <c r="O5" i="1"/>
  <c r="P5" i="1" s="1"/>
  <c r="O4" i="1"/>
  <c r="N2" i="1"/>
  <c r="P29" i="1" l="1"/>
</calcChain>
</file>

<file path=xl/connections.xml><?xml version="1.0" encoding="utf-8"?>
<connections xmlns="http://schemas.openxmlformats.org/spreadsheetml/2006/main">
  <connection id="1" name="Connexion41" type="4" refreshedVersion="5" background="1" saveData="1">
    <webPr sourceData="1" parsePre="1" consecutive="1" xl2000="1" url="http://www.statoprono.com/F_classementpressepub.php?nocall=0" htmlTables="1">
      <tables count="1">
        <x v="7"/>
      </tables>
    </webPr>
  </connection>
  <connection id="2" name="Connexion6" type="4" refreshedVersion="5" background="1" saveData="1">
    <webPr sourceData="1" parsePre="1" consecutive="1" xl2000="1" url="http://www.tuyaux-turf.com/synthese-de-la-presse.php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<sst xmlns="http://schemas.openxmlformats.org/spreadsheetml/2006/main" count="70" uniqueCount="55">
  <si>
    <t>Arrivée</t>
  </si>
  <si>
    <t>Presse</t>
  </si>
  <si>
    <t>La Voix du Nord</t>
  </si>
  <si>
    <t>Banco Turf</t>
  </si>
  <si>
    <t>Centre Presse Poitiers</t>
  </si>
  <si>
    <t>Nve. Rep. Centre-Ouest</t>
  </si>
  <si>
    <t>Paris Turf</t>
  </si>
  <si>
    <t>Le Parisien</t>
  </si>
  <si>
    <t>Le Progrès de Lyon</t>
  </si>
  <si>
    <t>Nice Matin</t>
  </si>
  <si>
    <t>La Provence</t>
  </si>
  <si>
    <t>Le Matin de Lausanne</t>
  </si>
  <si>
    <t>République des Pyrénées</t>
  </si>
  <si>
    <t>Paris Normandie</t>
  </si>
  <si>
    <t>Les 7 de week-end</t>
  </si>
  <si>
    <t>L'Yonne Républicaine</t>
  </si>
  <si>
    <t>L'Echo du Centre</t>
  </si>
  <si>
    <t>Week-End</t>
  </si>
  <si>
    <t>L'Eveil</t>
  </si>
  <si>
    <t>La Marseillaise</t>
  </si>
  <si>
    <t>L'indépendant</t>
  </si>
  <si>
    <t>Le Dauphiné Libéré</t>
  </si>
  <si>
    <t>Midi-Libre</t>
  </si>
  <si>
    <t>Le Télégramme de Brest</t>
  </si>
  <si>
    <t>Ouest-France</t>
  </si>
  <si>
    <t>Europe 1</t>
  </si>
  <si>
    <t>Le Courrier Picard</t>
  </si>
  <si>
    <t>Le Quotidien de la Réunion</t>
  </si>
  <si>
    <t>La Montagne</t>
  </si>
  <si>
    <t>La République du Centre</t>
  </si>
  <si>
    <t>Charente Libre</t>
  </si>
  <si>
    <t>Bilto</t>
  </si>
  <si>
    <t>Aisne Nouvelle</t>
  </si>
  <si>
    <t>T3</t>
  </si>
  <si>
    <t>T4</t>
  </si>
  <si>
    <t>T5</t>
  </si>
  <si>
    <t>T6</t>
  </si>
  <si>
    <t>T7</t>
  </si>
  <si>
    <t>T8</t>
  </si>
  <si>
    <t>Q4</t>
  </si>
  <si>
    <t>Q5</t>
  </si>
  <si>
    <t>Q6</t>
  </si>
  <si>
    <t>Q7</t>
  </si>
  <si>
    <t>Q8</t>
  </si>
  <si>
    <t>QT5</t>
  </si>
  <si>
    <t>QT6</t>
  </si>
  <si>
    <t>QT7</t>
  </si>
  <si>
    <t>QT8</t>
  </si>
  <si>
    <t>T3 à T8</t>
  </si>
  <si>
    <t>Q4 à Q8</t>
  </si>
  <si>
    <t>QT5 à QT8</t>
  </si>
  <si>
    <t>Formule si selection "T" position T6 =  tableaux</t>
  </si>
  <si>
    <t>Formule si selection "Q" position Q6 =  tableaux</t>
  </si>
  <si>
    <t>Formule si selection "QT" position QT6 =  tableaux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</si>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</sst>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rgb="FFFF0000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4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5" borderId="0" xfId="0" applyFont="1" applyFill="1"/>
    <xf numFmtId="0" fontId="2" fillId="6" borderId="0" xfId="0" applyFont="1" applyFill="1"/>
    <xf numFmtId="0" fontId="2" fillId="7" borderId="0" xfId="0" applyFont="1" applyFill="1"/>
    <xf numFmtId="0" fontId="1" fillId="2" borderId="0" xfId="0" applyFont="1" applyFill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3" xfId="0" applyFont="1" applyBorder="1"/>
    <xf numFmtId="1" fontId="2" fillId="0" borderId="0" xfId="0" applyNumberFormat="1" applyFont="1"/>
    <xf numFmtId="0" fontId="2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11">
    <dxf>
      <font>
        <b/>
        <i val="0"/>
        <color theme="9"/>
      </font>
      <fill>
        <patternFill>
          <bgColor theme="0" tint="-0.14996795556505021"/>
        </patternFill>
      </fill>
    </dxf>
    <dxf>
      <font>
        <b/>
        <i val="0"/>
        <color theme="9"/>
      </font>
      <fill>
        <patternFill>
          <bgColor theme="0" tint="-0.14996795556505021"/>
        </patternFill>
      </fill>
    </dxf>
    <dxf>
      <font>
        <color theme="0"/>
      </font>
    </dxf>
    <dxf>
      <font>
        <b/>
        <i val="0"/>
        <color theme="9"/>
      </font>
      <fill>
        <patternFill>
          <bgColor theme="0" tint="-0.14996795556505021"/>
        </patternFill>
      </fill>
    </dxf>
    <dxf>
      <font>
        <b/>
        <i val="0"/>
        <color theme="9"/>
      </font>
      <fill>
        <patternFill>
          <bgColor theme="0" tint="-0.14996795556505021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232833</xdr:colOff>
      <xdr:row>6</xdr:row>
      <xdr:rowOff>39056</xdr:rowOff>
    </xdr:from>
    <xdr:to>
      <xdr:col>27</xdr:col>
      <xdr:colOff>381000</xdr:colOff>
      <xdr:row>8</xdr:row>
      <xdr:rowOff>243417</xdr:rowOff>
    </xdr:to>
    <xdr:sp macro="" textlink="">
      <xdr:nvSpPr>
        <xdr:cNvPr id="6" name="Forme libre 5"/>
        <xdr:cNvSpPr/>
      </xdr:nvSpPr>
      <xdr:spPr>
        <a:xfrm>
          <a:off x="7493000" y="1531306"/>
          <a:ext cx="7694083" cy="712361"/>
        </a:xfrm>
        <a:custGeom>
          <a:avLst/>
          <a:gdLst>
            <a:gd name="connsiteX0" fmla="*/ 0 w 7213722"/>
            <a:gd name="connsiteY0" fmla="*/ 627694 h 797002"/>
            <a:gd name="connsiteX1" fmla="*/ 867833 w 7213722"/>
            <a:gd name="connsiteY1" fmla="*/ 214944 h 797002"/>
            <a:gd name="connsiteX2" fmla="*/ 4762500 w 7213722"/>
            <a:gd name="connsiteY2" fmla="*/ 24444 h 797002"/>
            <a:gd name="connsiteX3" fmla="*/ 7037917 w 7213722"/>
            <a:gd name="connsiteY3" fmla="*/ 754694 h 797002"/>
            <a:gd name="connsiteX4" fmla="*/ 7048500 w 7213722"/>
            <a:gd name="connsiteY4" fmla="*/ 722944 h 7970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7213722" h="797002">
              <a:moveTo>
                <a:pt x="0" y="627694"/>
              </a:moveTo>
              <a:cubicBezTo>
                <a:pt x="37041" y="471590"/>
                <a:pt x="74083" y="315486"/>
                <a:pt x="867833" y="214944"/>
              </a:cubicBezTo>
              <a:cubicBezTo>
                <a:pt x="1661583" y="114402"/>
                <a:pt x="3734153" y="-65514"/>
                <a:pt x="4762500" y="24444"/>
              </a:cubicBezTo>
              <a:cubicBezTo>
                <a:pt x="5790847" y="114402"/>
                <a:pt x="6656917" y="638277"/>
                <a:pt x="7037917" y="754694"/>
              </a:cubicBezTo>
              <a:cubicBezTo>
                <a:pt x="7418917" y="871111"/>
                <a:pt x="7064375" y="708833"/>
                <a:pt x="7048500" y="722944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19</xdr:col>
      <xdr:colOff>308619</xdr:colOff>
      <xdr:row>7</xdr:row>
      <xdr:rowOff>56784</xdr:rowOff>
    </xdr:from>
    <xdr:to>
      <xdr:col>29</xdr:col>
      <xdr:colOff>95952</xdr:colOff>
      <xdr:row>9</xdr:row>
      <xdr:rowOff>21167</xdr:rowOff>
    </xdr:to>
    <xdr:sp macro="" textlink="">
      <xdr:nvSpPr>
        <xdr:cNvPr id="7" name="Forme libre 6"/>
        <xdr:cNvSpPr/>
      </xdr:nvSpPr>
      <xdr:spPr>
        <a:xfrm>
          <a:off x="10098202" y="1760701"/>
          <a:ext cx="5301250" cy="451216"/>
        </a:xfrm>
        <a:custGeom>
          <a:avLst/>
          <a:gdLst>
            <a:gd name="connsiteX0" fmla="*/ 51215 w 5301250"/>
            <a:gd name="connsiteY0" fmla="*/ 408882 h 451216"/>
            <a:gd name="connsiteX1" fmla="*/ 696798 w 5301250"/>
            <a:gd name="connsiteY1" fmla="*/ 80799 h 451216"/>
            <a:gd name="connsiteX2" fmla="*/ 4930131 w 5301250"/>
            <a:gd name="connsiteY2" fmla="*/ 27882 h 451216"/>
            <a:gd name="connsiteX3" fmla="*/ 4813715 w 5301250"/>
            <a:gd name="connsiteY3" fmla="*/ 451216 h 4512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5301250" h="451216">
              <a:moveTo>
                <a:pt x="51215" y="408882"/>
              </a:moveTo>
              <a:cubicBezTo>
                <a:pt x="-32570" y="276590"/>
                <a:pt x="-116355" y="144299"/>
                <a:pt x="696798" y="80799"/>
              </a:cubicBezTo>
              <a:cubicBezTo>
                <a:pt x="1509951" y="17299"/>
                <a:pt x="4243978" y="-33854"/>
                <a:pt x="4930131" y="27882"/>
              </a:cubicBezTo>
              <a:cubicBezTo>
                <a:pt x="5616284" y="89618"/>
                <a:pt x="5214999" y="270417"/>
                <a:pt x="4813715" y="451216"/>
              </a:cubicBezTo>
            </a:path>
          </a:pathLst>
        </a:cu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24</xdr:col>
      <xdr:colOff>359764</xdr:colOff>
      <xdr:row>5</xdr:row>
      <xdr:rowOff>178198</xdr:rowOff>
    </xdr:from>
    <xdr:to>
      <xdr:col>29</xdr:col>
      <xdr:colOff>748590</xdr:colOff>
      <xdr:row>9</xdr:row>
      <xdr:rowOff>21167</xdr:rowOff>
    </xdr:to>
    <xdr:sp macro="" textlink="">
      <xdr:nvSpPr>
        <xdr:cNvPr id="8" name="Forme libre 7"/>
        <xdr:cNvSpPr/>
      </xdr:nvSpPr>
      <xdr:spPr>
        <a:xfrm>
          <a:off x="12477681" y="1395281"/>
          <a:ext cx="3574409" cy="816636"/>
        </a:xfrm>
        <a:custGeom>
          <a:avLst/>
          <a:gdLst>
            <a:gd name="connsiteX0" fmla="*/ 69 w 3574409"/>
            <a:gd name="connsiteY0" fmla="*/ 763719 h 816636"/>
            <a:gd name="connsiteX1" fmla="*/ 560986 w 3574409"/>
            <a:gd name="connsiteY1" fmla="*/ 118136 h 816636"/>
            <a:gd name="connsiteX2" fmla="*/ 3376152 w 3574409"/>
            <a:gd name="connsiteY2" fmla="*/ 65219 h 816636"/>
            <a:gd name="connsiteX3" fmla="*/ 3344402 w 3574409"/>
            <a:gd name="connsiteY3" fmla="*/ 816636 h 816636"/>
            <a:gd name="connsiteX4" fmla="*/ 3344402 w 3574409"/>
            <a:gd name="connsiteY4" fmla="*/ 816636 h 816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574409" h="816636">
              <a:moveTo>
                <a:pt x="69" y="763719"/>
              </a:moveTo>
              <a:cubicBezTo>
                <a:pt x="-813" y="499136"/>
                <a:pt x="-1695" y="234553"/>
                <a:pt x="560986" y="118136"/>
              </a:cubicBezTo>
              <a:cubicBezTo>
                <a:pt x="1123667" y="1719"/>
                <a:pt x="2912249" y="-51198"/>
                <a:pt x="3376152" y="65219"/>
              </a:cubicBezTo>
              <a:cubicBezTo>
                <a:pt x="3840055" y="181636"/>
                <a:pt x="3344402" y="816636"/>
                <a:pt x="3344402" y="816636"/>
              </a:cubicBezTo>
              <a:lnTo>
                <a:pt x="3344402" y="816636"/>
              </a:lnTo>
            </a:path>
          </a:pathLst>
        </a:cu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27</xdr:col>
      <xdr:colOff>285750</xdr:colOff>
      <xdr:row>10</xdr:row>
      <xdr:rowOff>105833</xdr:rowOff>
    </xdr:from>
    <xdr:to>
      <xdr:col>27</xdr:col>
      <xdr:colOff>423333</xdr:colOff>
      <xdr:row>12</xdr:row>
      <xdr:rowOff>137583</xdr:rowOff>
    </xdr:to>
    <xdr:sp macro="" textlink="">
      <xdr:nvSpPr>
        <xdr:cNvPr id="9" name="Flèche vers le haut 8"/>
        <xdr:cNvSpPr/>
      </xdr:nvSpPr>
      <xdr:spPr>
        <a:xfrm>
          <a:off x="14149917" y="2540000"/>
          <a:ext cx="137583" cy="518583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29</xdr:col>
      <xdr:colOff>469901</xdr:colOff>
      <xdr:row>10</xdr:row>
      <xdr:rowOff>46567</xdr:rowOff>
    </xdr:from>
    <xdr:to>
      <xdr:col>29</xdr:col>
      <xdr:colOff>603251</xdr:colOff>
      <xdr:row>18</xdr:row>
      <xdr:rowOff>21167</xdr:rowOff>
    </xdr:to>
    <xdr:sp macro="" textlink="">
      <xdr:nvSpPr>
        <xdr:cNvPr id="10" name="Flèche vers le haut 9"/>
        <xdr:cNvSpPr/>
      </xdr:nvSpPr>
      <xdr:spPr>
        <a:xfrm>
          <a:off x="15773401" y="2480734"/>
          <a:ext cx="133350" cy="1921933"/>
        </a:xfrm>
        <a:prstGeom prst="up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28</xdr:col>
      <xdr:colOff>325968</xdr:colOff>
      <xdr:row>10</xdr:row>
      <xdr:rowOff>40218</xdr:rowOff>
    </xdr:from>
    <xdr:to>
      <xdr:col>28</xdr:col>
      <xdr:colOff>433917</xdr:colOff>
      <xdr:row>15</xdr:row>
      <xdr:rowOff>222251</xdr:rowOff>
    </xdr:to>
    <xdr:sp macro="" textlink="">
      <xdr:nvSpPr>
        <xdr:cNvPr id="11" name="Flèche vers le haut 10"/>
        <xdr:cNvSpPr/>
      </xdr:nvSpPr>
      <xdr:spPr>
        <a:xfrm>
          <a:off x="14909801" y="2474385"/>
          <a:ext cx="107949" cy="1399116"/>
        </a:xfrm>
        <a:prstGeom prst="up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27</xdr:col>
      <xdr:colOff>158749</xdr:colOff>
      <xdr:row>16</xdr:row>
      <xdr:rowOff>63500</xdr:rowOff>
    </xdr:from>
    <xdr:to>
      <xdr:col>29</xdr:col>
      <xdr:colOff>804333</xdr:colOff>
      <xdr:row>20</xdr:row>
      <xdr:rowOff>201087</xdr:rowOff>
    </xdr:to>
    <xdr:sp macro="" textlink="">
      <xdr:nvSpPr>
        <xdr:cNvPr id="12" name="Accolade fermante 11"/>
        <xdr:cNvSpPr/>
      </xdr:nvSpPr>
      <xdr:spPr>
        <a:xfrm rot="5400000">
          <a:off x="14509748" y="3471335"/>
          <a:ext cx="1111253" cy="2084917"/>
        </a:xfrm>
        <a:prstGeom prst="rightBrace">
          <a:avLst>
            <a:gd name="adj1" fmla="val 8333"/>
            <a:gd name="adj2" fmla="val 48611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21</xdr:col>
      <xdr:colOff>296334</xdr:colOff>
      <xdr:row>9</xdr:row>
      <xdr:rowOff>232833</xdr:rowOff>
    </xdr:from>
    <xdr:to>
      <xdr:col>27</xdr:col>
      <xdr:colOff>74084</xdr:colOff>
      <xdr:row>20</xdr:row>
      <xdr:rowOff>158750</xdr:rowOff>
    </xdr:to>
    <xdr:cxnSp macro="">
      <xdr:nvCxnSpPr>
        <xdr:cNvPr id="3" name="Connecteur droit avec flèche 2"/>
        <xdr:cNvCxnSpPr/>
      </xdr:nvCxnSpPr>
      <xdr:spPr>
        <a:xfrm flipH="1">
          <a:off x="11895667" y="2487083"/>
          <a:ext cx="2984500" cy="27199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285749</xdr:colOff>
      <xdr:row>20</xdr:row>
      <xdr:rowOff>179917</xdr:rowOff>
    </xdr:from>
    <xdr:to>
      <xdr:col>24</xdr:col>
      <xdr:colOff>190500</xdr:colOff>
      <xdr:row>26</xdr:row>
      <xdr:rowOff>116417</xdr:rowOff>
    </xdr:to>
    <xdr:sp macro="" textlink="">
      <xdr:nvSpPr>
        <xdr:cNvPr id="5" name="Rectangle 4"/>
        <xdr:cNvSpPr/>
      </xdr:nvSpPr>
      <xdr:spPr>
        <a:xfrm>
          <a:off x="10720916" y="5228167"/>
          <a:ext cx="2529417" cy="1460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regarde j'ai changer la formule, mais il me donne pas le résultat</a:t>
          </a:r>
          <a:r>
            <a:rPr lang="fr-FR" sz="1100" baseline="0"/>
            <a:t> voulu,</a:t>
          </a:r>
        </a:p>
        <a:p>
          <a:pPr algn="l"/>
          <a:r>
            <a:rPr lang="fr-FR" sz="1100" baseline="0"/>
            <a:t>il ne reconnais pas la colonne</a:t>
          </a:r>
        </a:p>
        <a:p>
          <a:pPr algn="l"/>
          <a:endParaRPr lang="fr-FR" sz="1100" baseline="0"/>
        </a:p>
        <a:p>
          <a:pPr algn="l"/>
          <a:endParaRPr lang="fr-FR" sz="1100" baseline="0"/>
        </a:p>
        <a:p>
          <a:pPr algn="l"/>
          <a:r>
            <a:rPr lang="fr-FR" sz="1100" baseline="0"/>
            <a:t>Cdlmnt</a:t>
          </a:r>
          <a:endParaRPr lang="fr-FR" sz="1100"/>
        </a:p>
      </xdr:txBody>
    </xdr:sp>
    <xdr:clientData/>
  </xdr:twoCellAnchor>
  <xdr:twoCellAnchor>
    <xdr:from>
      <xdr:col>15</xdr:col>
      <xdr:colOff>148167</xdr:colOff>
      <xdr:row>9</xdr:row>
      <xdr:rowOff>243417</xdr:rowOff>
    </xdr:from>
    <xdr:to>
      <xdr:col>18</xdr:col>
      <xdr:colOff>127000</xdr:colOff>
      <xdr:row>19</xdr:row>
      <xdr:rowOff>42333</xdr:rowOff>
    </xdr:to>
    <xdr:cxnSp macro="">
      <xdr:nvCxnSpPr>
        <xdr:cNvPr id="4" name="Connecteur droit avec flèche 3"/>
        <xdr:cNvCxnSpPr/>
      </xdr:nvCxnSpPr>
      <xdr:spPr>
        <a:xfrm flipH="1">
          <a:off x="8572500" y="2497667"/>
          <a:ext cx="1407583" cy="23389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497416</xdr:colOff>
      <xdr:row>19</xdr:row>
      <xdr:rowOff>63500</xdr:rowOff>
    </xdr:from>
    <xdr:to>
      <xdr:col>18</xdr:col>
      <xdr:colOff>42332</xdr:colOff>
      <xdr:row>25</xdr:row>
      <xdr:rowOff>52917</xdr:rowOff>
    </xdr:to>
    <xdr:sp macro="" textlink="">
      <xdr:nvSpPr>
        <xdr:cNvPr id="13" name="Rectangle 12"/>
        <xdr:cNvSpPr/>
      </xdr:nvSpPr>
      <xdr:spPr>
        <a:xfrm>
          <a:off x="7175499" y="4857750"/>
          <a:ext cx="2719916" cy="151341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si cellule "vrai"</a:t>
          </a:r>
          <a:r>
            <a:rPr lang="fr-FR" sz="1100" baseline="0"/>
            <a:t> en colonne Q5 lui attribuer</a:t>
          </a:r>
        </a:p>
        <a:p>
          <a:pPr algn="l"/>
          <a:r>
            <a:rPr lang="fr-FR" sz="1100" baseline="0"/>
            <a:t>un points en AB; AC; AD suite tableau POINTS AF:AH </a:t>
          </a:r>
          <a:endParaRPr lang="fr-FR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F_classementpressepub.php?nocall=0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ynthese-de-la-presse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M34"/>
  <sheetViews>
    <sheetView tabSelected="1" topLeftCell="I1" zoomScale="90" zoomScaleNormal="90" workbookViewId="0">
      <selection activeCell="T32" sqref="T32"/>
    </sheetView>
  </sheetViews>
  <sheetFormatPr baseColWidth="10" defaultRowHeight="18.75" x14ac:dyDescent="0.3"/>
  <cols>
    <col min="1" max="1" width="31.28515625" style="2" customWidth="1"/>
    <col min="2" max="10" width="5.7109375" style="2" customWidth="1"/>
    <col min="11" max="16" width="8.7109375" style="2" customWidth="1"/>
    <col min="17" max="17" width="4" style="16" customWidth="1"/>
    <col min="18" max="22" width="8.7109375" style="2" customWidth="1"/>
    <col min="23" max="23" width="4.42578125" style="16" customWidth="1"/>
    <col min="24" max="27" width="8.7109375" style="2" customWidth="1"/>
    <col min="28" max="29" width="10.7109375" style="2" customWidth="1"/>
    <col min="30" max="30" width="12.5703125" style="2" customWidth="1"/>
    <col min="31" max="31" width="4.7109375" style="2" customWidth="1"/>
    <col min="32" max="32" width="9.5703125" style="2" customWidth="1"/>
    <col min="33" max="33" width="5.28515625" style="2" customWidth="1"/>
    <col min="34" max="39" width="4.7109375" style="2" customWidth="1"/>
    <col min="40" max="16384" width="11.42578125" style="2"/>
  </cols>
  <sheetData>
    <row r="1" spans="1:39" x14ac:dyDescent="0.3">
      <c r="A1" s="1" t="s">
        <v>0</v>
      </c>
      <c r="B1" s="21">
        <v>13</v>
      </c>
      <c r="C1" s="21"/>
      <c r="D1" s="21">
        <v>9</v>
      </c>
      <c r="E1" s="21"/>
      <c r="F1" s="21">
        <v>2</v>
      </c>
      <c r="G1" s="21"/>
      <c r="H1" s="21">
        <v>7</v>
      </c>
      <c r="I1" s="21"/>
      <c r="J1" s="21">
        <v>6</v>
      </c>
      <c r="K1" s="21"/>
      <c r="L1" s="15"/>
      <c r="R1" s="2" t="str">
        <f>INDEX($K$3:$AA$3,COLUMN(R4)-10)</f>
        <v>Q4</v>
      </c>
      <c r="Y1" s="2">
        <f>VLOOKUP(INDEX($K$3:$AA$3,COLUMN(Y10)-10),$AG$4:$AH$18,2,0)</f>
        <v>9</v>
      </c>
      <c r="AB1" s="3"/>
      <c r="AC1" s="20"/>
      <c r="AD1" s="20"/>
    </row>
    <row r="2" spans="1:39" x14ac:dyDescent="0.3">
      <c r="K2" s="4"/>
      <c r="L2" s="4"/>
      <c r="M2" s="4"/>
      <c r="N2" s="4">
        <f>SUM(J10:M10)</f>
        <v>0</v>
      </c>
      <c r="O2" s="4"/>
      <c r="P2" s="4"/>
      <c r="Q2" s="17"/>
      <c r="R2" s="4">
        <f>MATCH("Q4",K3:AA3,0)</f>
        <v>8</v>
      </c>
      <c r="S2" s="4"/>
      <c r="T2" s="4"/>
      <c r="U2" s="4"/>
      <c r="V2" s="4"/>
      <c r="W2" s="17"/>
      <c r="X2" s="4"/>
      <c r="Y2" s="4"/>
      <c r="Z2" s="4"/>
      <c r="AA2" s="4"/>
      <c r="AB2" s="10"/>
      <c r="AC2" s="20"/>
      <c r="AD2" s="20"/>
      <c r="AE2" s="5"/>
      <c r="AF2" s="5"/>
      <c r="AG2" s="5"/>
      <c r="AH2" s="5"/>
      <c r="AI2" s="5"/>
      <c r="AJ2" s="5"/>
      <c r="AK2" s="5"/>
      <c r="AL2" s="6"/>
      <c r="AM2" s="6"/>
    </row>
    <row r="3" spans="1:39" ht="19.5" thickBot="1" x14ac:dyDescent="0.35">
      <c r="A3" s="2" t="s">
        <v>1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/>
      <c r="K3" s="2" t="s">
        <v>33</v>
      </c>
      <c r="L3" s="2" t="s">
        <v>34</v>
      </c>
      <c r="M3" s="2" t="s">
        <v>35</v>
      </c>
      <c r="N3" s="2" t="s">
        <v>36</v>
      </c>
      <c r="O3" s="2" t="s">
        <v>37</v>
      </c>
      <c r="P3" s="2" t="s">
        <v>38</v>
      </c>
      <c r="R3" s="2" t="s">
        <v>39</v>
      </c>
      <c r="S3" s="2" t="s">
        <v>40</v>
      </c>
      <c r="T3" s="2" t="s">
        <v>41</v>
      </c>
      <c r="U3" s="2" t="s">
        <v>42</v>
      </c>
      <c r="V3" s="2" t="s">
        <v>43</v>
      </c>
      <c r="X3" s="2" t="s">
        <v>44</v>
      </c>
      <c r="Y3" s="2" t="s">
        <v>45</v>
      </c>
      <c r="Z3" s="2" t="s">
        <v>46</v>
      </c>
      <c r="AA3" s="2" t="s">
        <v>47</v>
      </c>
      <c r="AB3" s="11" t="s">
        <v>48</v>
      </c>
      <c r="AC3" s="11" t="s">
        <v>49</v>
      </c>
      <c r="AD3" s="11" t="s">
        <v>50</v>
      </c>
      <c r="AG3" s="7"/>
      <c r="AI3" s="7"/>
      <c r="AJ3" s="7"/>
      <c r="AK3" s="7"/>
    </row>
    <row r="4" spans="1:39" ht="20.25" thickTop="1" thickBot="1" x14ac:dyDescent="0.35">
      <c r="A4" s="2" t="s">
        <v>2</v>
      </c>
      <c r="B4" s="8">
        <v>1</v>
      </c>
      <c r="C4" s="8">
        <v>9</v>
      </c>
      <c r="D4" s="8">
        <v>5</v>
      </c>
      <c r="E4" s="8">
        <v>8</v>
      </c>
      <c r="F4" s="8">
        <v>6</v>
      </c>
      <c r="G4" s="8">
        <v>4</v>
      </c>
      <c r="H4" s="8">
        <v>13</v>
      </c>
      <c r="I4" s="8">
        <v>7</v>
      </c>
      <c r="J4" s="8"/>
      <c r="K4" s="9" t="str">
        <f>IF(SUM($J4:J4)=0,IF(SUMPRODUCT(($B4:D4=$B$1)+($B4:D4=$D$1)+($B4:D4=$F$1))=3,VLOOKUP(INDEX($K$3:$AA$3,COLUMN(K4)-10),$AG$4:$AH$18,2,0),""),"")</f>
        <v/>
      </c>
      <c r="L4" s="9" t="str">
        <f>IF(SUM($J4:K4)=0,IF(SUMPRODUCT(($B4:E4=$B$1)+($B4:E4=$D$1)+($B4:E4=$F$1))=3,VLOOKUP(INDEX($K$3:$AA$3,COLUMN(L4)-10),$AG$4:$AH$18,2,0),""),"")</f>
        <v/>
      </c>
      <c r="M4" s="9" t="str">
        <f>IF(SUM($J4:L4)=0,IF(SUMPRODUCT(($B4:F4=$B$1)+($B4:F4=$D$1)+($B4:F4=$F$1))=3,VLOOKUP(INDEX($K$3:$AA$3,COLUMN(M4)-10),$AG$4:$AH$18,2,0),""),"")</f>
        <v/>
      </c>
      <c r="N4" s="9" t="str">
        <f>IF(SUM($J4:M4)=0,IF(SUMPRODUCT(($B4:G4=$B$1)+($B4:G4=$D$1)+($B4:G4=$F$1))=3,VLOOKUP(INDEX($K$3:$AA$3,COLUMN(N4)-10),$AG$4:$AH$18,2,0),""),"")</f>
        <v/>
      </c>
      <c r="O4" s="9" t="str">
        <f>IF(SUM($J4:N4)=0,IF(SUMPRODUCT(($B4:H4=$B$1)+($B4:H4=$D$1)+($B4:H4=$F$1))=3,VLOOKUP(INDEX($K$3:$AA$3,COLUMN(O4)-10),$AG$4:$AH$18,2,0),""),"")</f>
        <v/>
      </c>
      <c r="P4" s="9" t="str">
        <f>IF(SUM($J4:O4)=0,IF(SUMPRODUCT(($B4:I4=$B$1)+($B4:I4=$D$1)+($B4:I4=$F$1))=3,VLOOKUP(INDEX($K$3:$AA$3,COLUMN(P4)-10),$AG$4:$AH$18,2,0),""),"")</f>
        <v/>
      </c>
      <c r="Q4" s="18"/>
      <c r="R4" s="9" t="str">
        <f>IF(SUM($Q4:Q4)=0,IF(SUMPRODUCT(($B4:E4=$B$1)+($B4:E4=$D$1)+($B4:E4=$F$1)+($B4:E4=$H$1))=4,VLOOKUP(INDEX($K$3:$AA$3,COLUMN(R4)-10),$AG$4:$AH$18,2,0),""),"")</f>
        <v/>
      </c>
      <c r="S4" s="9" t="str">
        <f>IF(SUM($Q4:R4)=0,IF(SUMPRODUCT(($B4:F4=$B$1)+($B4:F4=$D$1)+($B4:F4=$F$1)+($B4:F4=$H$1))=4,VLOOKUP(INDEX($K$3:$AA$3,COLUMN(S4)-10),$AG$4:$AH$18,2,0),""),"")</f>
        <v/>
      </c>
      <c r="T4" s="9" t="str">
        <f>IF(SUM($Q4:S4)=0,IF(SUMPRODUCT(($B4:G4=$B$1)+($B4:G4=$D$1)+($B4:G4=$F$1)+($B4:G4=$H$1))=4,VLOOKUP(INDEX($K$3:$AA$3,COLUMN(T4)-10),$AG$4:$AH$18,2,0),""),"")</f>
        <v/>
      </c>
      <c r="U4" s="9" t="str">
        <f>IF(SUM($Q4:T4)=0,IF(SUMPRODUCT(($B4:H4=$B$1)+($B4:H4=$D$1)+($B4:H4=$F$1)+($B4:H4=$H$1))=4,VLOOKUP(INDEX($K$3:$AA$3,COLUMN(U4)-10),$AG$4:$AH$18,2,0),""),"")</f>
        <v/>
      </c>
      <c r="V4" s="9" t="str">
        <f>IF(SUM($Q4:U4)=0,IF(SUMPRODUCT(($B4:I4=$B$1)+($B4:I4=$D$1)+($B4:I4=$F$1)+($B4:I4=$H$1))=4,VLOOKUP(INDEX($K$3:$AA$3,COLUMN(V4)-10),$AG$4:$AH$18,2,0),""),"")</f>
        <v/>
      </c>
      <c r="W4" s="18"/>
      <c r="X4" s="9" t="str">
        <f>IF(SUM($W4:W4)=0,IF(SUMPRODUCT(($B4:F4=$B$1)+($B4:F4=$D$1)+($B4:F4=$F$1)+($B4:F4=$H$1)+($B4:F4=$J$1))=5,VLOOKUP(INDEX($K$3:$AA$3,COLUMN(X4)-11),$AG$4:$AH$18,2,0),""),"")</f>
        <v/>
      </c>
      <c r="Y4" s="9" t="str">
        <f>IF(SUM($W4:X4)=0,IF(SUMPRODUCT(($B4:G4=$B$1)+($B4:G4=$D$1)+($B4:G4=$F$1)+($B4:G4=$H$1)+($B4:G4=$J$1))=5,VLOOKUP(INDEX($K$3:$AA$3,COLUMN(Y4)-11),$AG$4:$AH$18,2,0),""),"")</f>
        <v/>
      </c>
      <c r="Z4" s="9" t="str">
        <f>IF(SUM($W4:Y4)=0,IF(SUMPRODUCT(($B4:H4=$B$1)+($B4:H4=$D$1)+($B4:H4=$F$1)+($B4:H4=$H$1)+($B4:H4=$J$1))=5,VLOOKUP(INDEX($K$3:$AA$3,COLUMN(Z4)-11),$AG$4:$AH$18,2,0),""),"")</f>
        <v/>
      </c>
      <c r="AA4" s="9" t="str">
        <f>IF(SUM($W4:Z4)=0,IF(SUMPRODUCT(($B4:I4=$B$1)+($B4:I4=$D$1)+($B4:I4=$F$1)+($B4:I4=$H$1)+($B4:I4=$J$1))=5,VLOOKUP(INDEX($K$3:$AA$3,COLUMN(AA4)-11),$AG$4:$AH$18,2,0),""),"")</f>
        <v/>
      </c>
      <c r="AB4" s="10"/>
      <c r="AC4" s="10"/>
      <c r="AD4" s="10"/>
      <c r="AF4" s="14" t="s">
        <v>54</v>
      </c>
      <c r="AG4" s="14" t="s">
        <v>33</v>
      </c>
      <c r="AH4" s="14">
        <v>12</v>
      </c>
    </row>
    <row r="5" spans="1:39" ht="20.25" thickTop="1" thickBot="1" x14ac:dyDescent="0.35">
      <c r="A5" s="2" t="s">
        <v>3</v>
      </c>
      <c r="B5" s="8">
        <v>10</v>
      </c>
      <c r="C5" s="8">
        <v>9</v>
      </c>
      <c r="D5" s="8">
        <v>1</v>
      </c>
      <c r="E5" s="8">
        <v>5</v>
      </c>
      <c r="F5" s="8">
        <v>8</v>
      </c>
      <c r="G5" s="8">
        <v>6</v>
      </c>
      <c r="H5" s="8">
        <v>7</v>
      </c>
      <c r="I5" s="8">
        <v>4</v>
      </c>
      <c r="J5" s="8"/>
      <c r="K5" s="9" t="str">
        <f>IF(SUM($J5:J5)=0,IF(SUMPRODUCT(($B5:D5=$B$1)+($B5:D5=$D$1)+($B5:D5=$F$1))=3,VLOOKUP(INDEX($K$3:$AA$3,COLUMN(K5)-10),$AG$4:$AH$18,2,0),""),"")</f>
        <v/>
      </c>
      <c r="L5" s="9" t="str">
        <f>IF(SUM($J5:K5)=0,IF(SUMPRODUCT(($B5:E5=$B$1)+($B5:E5=$D$1)+($B5:E5=$F$1))=3,VLOOKUP(INDEX($K$3:$AA$3,COLUMN(L5)-10),$AG$4:$AH$18,2,0),""),"")</f>
        <v/>
      </c>
      <c r="M5" s="9" t="str">
        <f>IF(SUM($J5:L5)=0,IF(SUMPRODUCT(($B5:F5=$B$1)+($B5:F5=$D$1)+($B5:F5=$F$1))=3,VLOOKUP(INDEX($K$3:$AA$3,COLUMN(M5)-10),$AG$4:$AH$18,2,0),""),"")</f>
        <v/>
      </c>
      <c r="N5" s="9" t="str">
        <f>IF(SUM($J5:M5)=0,IF(SUMPRODUCT(($B5:G5=$B$1)+($B5:G5=$D$1)+($B5:G5=$F$1))=3,VLOOKUP(INDEX($K$3:$AA$3,COLUMN(N5)-10),$AG$4:$AH$18,2,0),""),"")</f>
        <v/>
      </c>
      <c r="O5" s="9" t="str">
        <f>IF(SUM($J5:N5)=0,IF(SUMPRODUCT(($B5:H5=$B$1)+($B5:H5=$D$1)+($B5:H5=$F$1))=3,VLOOKUP(INDEX($K$3:$AA$3,COLUMN(O5)-10),$AG$4:$AH$18,2,0),""),"")</f>
        <v/>
      </c>
      <c r="P5" s="9" t="str">
        <f>IF(SUM($J5:O5)=0,IF(SUMPRODUCT(($B5:I5=$B$1)+($B5:I5=$D$1)+($B5:I5=$F$1))=3,VLOOKUP(INDEX($K$3:$AA$3,COLUMN(P5)-10),$AG$4:$AH$18,2,0),""),"")</f>
        <v/>
      </c>
      <c r="Q5" s="18"/>
      <c r="R5" s="9" t="str">
        <f>IF(SUM($Q5:Q5)=0,IF(SUMPRODUCT(($B5:E5=$B$1)+($B5:E5=$D$1)+($B5:E5=$F$1)+($B5:E5=$H$1))=4,VLOOKUP(INDEX($K$3:$AA$3,COLUMN(R5)-10),$AG$4:$AH$18,2,0),""),"")</f>
        <v/>
      </c>
      <c r="S5" s="9" t="str">
        <f>IF(SUM($Q5:R5)=0,IF(SUMPRODUCT(($B5:F5=$B$1)+($B5:F5=$D$1)+($B5:F5=$F$1)+($B5:F5=$H$1))=4,VLOOKUP(INDEX($K$3:$AA$3,COLUMN(S5)-10),$AG$4:$AH$18,2,0),""),"")</f>
        <v/>
      </c>
      <c r="T5" s="9" t="str">
        <f>IF(SUM($Q5:S5)=0,IF(SUMPRODUCT(($B5:G5=$B$1)+($B5:G5=$D$1)+($B5:G5=$F$1)+($B5:G5=$H$1))=4,VLOOKUP(INDEX($K$3:$AA$3,COLUMN(T5)-10),$AG$4:$AH$18,2,0),""),"")</f>
        <v/>
      </c>
      <c r="U5" s="9" t="str">
        <f>IF(SUM($Q5:T5)=0,IF(SUMPRODUCT(($B5:H5=$B$1)+($B5:H5=$D$1)+($B5:H5=$F$1)+($B5:H5=$H$1))=4,VLOOKUP(INDEX($K$3:$AA$3,COLUMN(U5)-10),$AG$4:$AH$18,2,0),""),"")</f>
        <v/>
      </c>
      <c r="V5" s="9" t="str">
        <f>IF(SUM($Q5:U5)=0,IF(SUMPRODUCT(($B5:I5=$B$1)+($B5:I5=$D$1)+($B5:I5=$F$1)+($B5:I5=$H$1))=4,VLOOKUP(INDEX($K$3:$AA$3,COLUMN(V5)-10),$AG$4:$AH$18,2,0),""),"")</f>
        <v/>
      </c>
      <c r="W5" s="18"/>
      <c r="X5" s="9" t="str">
        <f>IF(SUM($W5:W5)=0,IF(SUMPRODUCT(($B5:F5=$B$1)+($B5:F5=$D$1)+($B5:F5=$F$1)+($B5:F5=$H$1)+($B5:F5=$J$1))=5,VLOOKUP(INDEX($K$3:$AA$3,COLUMN(X5)-11),$AG$4:$AH$18,2,0),""),"")</f>
        <v/>
      </c>
      <c r="Y5" s="9" t="str">
        <f>IF(SUM($W5:X5)=0,IF(SUMPRODUCT(($B5:G5=$B$1)+($B5:G5=$D$1)+($B5:G5=$F$1)+($B5:G5=$H$1)+($B5:G5=$J$1))=5,VLOOKUP(INDEX($K$3:$AA$3,COLUMN(Y5)-11),$AG$4:$AH$18,2,0),""),"")</f>
        <v/>
      </c>
      <c r="Z5" s="9" t="str">
        <f>IF(SUM($W5:Y5)=0,IF(SUMPRODUCT(($B5:H5=$B$1)+($B5:H5=$D$1)+($B5:H5=$F$1)+($B5:H5=$H$1)+($B5:H5=$J$1))=5,VLOOKUP(INDEX($K$3:$AA$3,COLUMN(Z5)-11),$AG$4:$AH$18,2,0),""),"")</f>
        <v/>
      </c>
      <c r="AA5" s="9" t="str">
        <f>IF(SUM($W5:Z5)=0,IF(SUMPRODUCT(($B5:I5=$B$1)+($B5:I5=$D$1)+($B5:I5=$F$1)+($B5:I5=$H$1)+($B5:I5=$J$1))=5,VLOOKUP(INDEX($K$3:$AA$3,COLUMN(AA5)-11),$AG$4:$AH$18,2,0),""),"")</f>
        <v/>
      </c>
      <c r="AB5" s="10"/>
      <c r="AC5" s="10"/>
      <c r="AD5" s="10"/>
      <c r="AF5" s="14"/>
      <c r="AG5" s="14" t="s">
        <v>34</v>
      </c>
      <c r="AH5" s="14">
        <v>10</v>
      </c>
    </row>
    <row r="6" spans="1:39" ht="20.25" thickTop="1" thickBot="1" x14ac:dyDescent="0.35">
      <c r="A6" s="2" t="s">
        <v>4</v>
      </c>
      <c r="B6" s="8">
        <v>4</v>
      </c>
      <c r="C6" s="8">
        <v>9</v>
      </c>
      <c r="D6" s="8">
        <v>1</v>
      </c>
      <c r="E6" s="8">
        <v>5</v>
      </c>
      <c r="F6" s="8">
        <v>7</v>
      </c>
      <c r="G6" s="8">
        <v>12</v>
      </c>
      <c r="H6" s="8">
        <v>6</v>
      </c>
      <c r="I6" s="8">
        <v>2</v>
      </c>
      <c r="J6" s="8"/>
      <c r="K6" s="9" t="str">
        <f>IF(SUM($J6:J6)=0,IF(SUMPRODUCT(($B6:D6=$B$1)+($B6:D6=$D$1)+($B6:D6=$F$1))=3,VLOOKUP(INDEX($K$3:$AA$3,COLUMN(K6)-10),$AG$4:$AH$18,2,0),""),"")</f>
        <v/>
      </c>
      <c r="L6" s="9" t="str">
        <f>IF(SUM($J6:K6)=0,IF(SUMPRODUCT(($B6:E6=$B$1)+($B6:E6=$D$1)+($B6:E6=$F$1))=3,VLOOKUP(INDEX($K$3:$AA$3,COLUMN(L6)-10),$AG$4:$AH$18,2,0),""),"")</f>
        <v/>
      </c>
      <c r="M6" s="9" t="str">
        <f>IF(SUM($J6:L6)=0,IF(SUMPRODUCT(($B6:F6=$B$1)+($B6:F6=$D$1)+($B6:F6=$F$1))=3,VLOOKUP(INDEX($K$3:$AA$3,COLUMN(M6)-10),$AG$4:$AH$18,2,0),""),"")</f>
        <v/>
      </c>
      <c r="N6" s="9" t="str">
        <f>IF(SUM($J6:M6)=0,IF(SUMPRODUCT(($B6:G6=$B$1)+($B6:G6=$D$1)+($B6:G6=$F$1))=3,VLOOKUP(INDEX($K$3:$AA$3,COLUMN(N6)-10),$AG$4:$AH$18,2,0),""),"")</f>
        <v/>
      </c>
      <c r="O6" s="9" t="str">
        <f>IF(SUM($J6:N6)=0,IF(SUMPRODUCT(($B6:H6=$B$1)+($B6:H6=$D$1)+($B6:H6=$F$1))=3,VLOOKUP(INDEX($K$3:$AA$3,COLUMN(O6)-10),$AG$4:$AH$18,2,0),""),"")</f>
        <v/>
      </c>
      <c r="P6" s="9" t="str">
        <f>IF(SUM($J6:O6)=0,IF(SUMPRODUCT(($B6:I6=$B$1)+($B6:I6=$D$1)+($B6:I6=$F$1))=3,VLOOKUP(INDEX($K$3:$AA$3,COLUMN(P6)-10),$AG$4:$AH$18,2,0),""),"")</f>
        <v/>
      </c>
      <c r="Q6" s="18"/>
      <c r="R6" s="9" t="str">
        <f>IF(SUM($Q6:Q6)=0,IF(SUMPRODUCT(($B6:E6=$B$1)+($B6:E6=$D$1)+($B6:E6=$F$1)+($B6:E6=$H$1))=4,VLOOKUP(INDEX($K$3:$AA$3,COLUMN(R6)-10),$AG$4:$AH$18,2,0),""),"")</f>
        <v/>
      </c>
      <c r="S6" s="9" t="str">
        <f>IF(SUM($Q6:R6)=0,IF(SUMPRODUCT(($B6:F6=$B$1)+($B6:F6=$D$1)+($B6:F6=$F$1)+($B6:F6=$H$1))=4,VLOOKUP(INDEX($K$3:$AA$3,COLUMN(S6)-10),$AG$4:$AH$18,2,0),""),"")</f>
        <v/>
      </c>
      <c r="T6" s="9" t="str">
        <f>IF(SUM($Q6:S6)=0,IF(SUMPRODUCT(($B6:G6=$B$1)+($B6:G6=$D$1)+($B6:G6=$F$1)+($B6:G6=$H$1))=4,VLOOKUP(INDEX($K$3:$AA$3,COLUMN(T6)-10),$AG$4:$AH$18,2,0),""),"")</f>
        <v/>
      </c>
      <c r="U6" s="9" t="str">
        <f>IF(SUM($Q6:T6)=0,IF(SUMPRODUCT(($B6:H6=$B$1)+($B6:H6=$D$1)+($B6:H6=$F$1)+($B6:H6=$H$1))=4,VLOOKUP(INDEX($K$3:$AA$3,COLUMN(U6)-10),$AG$4:$AH$18,2,0),""),"")</f>
        <v/>
      </c>
      <c r="V6" s="9" t="str">
        <f>IF(SUM($Q6:U6)=0,IF(SUMPRODUCT(($B6:I6=$B$1)+($B6:I6=$D$1)+($B6:I6=$F$1)+($B6:I6=$H$1))=4,VLOOKUP(INDEX($K$3:$AA$3,COLUMN(V6)-10),$AG$4:$AH$18,2,0),""),"")</f>
        <v/>
      </c>
      <c r="W6" s="18"/>
      <c r="X6" s="9" t="str">
        <f>IF(SUM($W6:W6)=0,IF(SUMPRODUCT(($B6:F6=$B$1)+($B6:F6=$D$1)+($B6:F6=$F$1)+($B6:F6=$H$1)+($B6:F6=$J$1))=5,VLOOKUP(INDEX($K$3:$AA$3,COLUMN(X6)-11),$AG$4:$AH$18,2,0),""),"")</f>
        <v/>
      </c>
      <c r="Y6" s="9" t="str">
        <f>IF(SUM($W6:X6)=0,IF(SUMPRODUCT(($B6:G6=$B$1)+($B6:G6=$D$1)+($B6:G6=$F$1)+($B6:G6=$H$1)+($B6:G6=$J$1))=5,VLOOKUP(INDEX($K$3:$AA$3,COLUMN(Y6)-11),$AG$4:$AH$18,2,0),""),"")</f>
        <v/>
      </c>
      <c r="Z6" s="9" t="str">
        <f>IF(SUM($W6:Y6)=0,IF(SUMPRODUCT(($B6:H6=$B$1)+($B6:H6=$D$1)+($B6:H6=$F$1)+($B6:H6=$H$1)+($B6:H6=$J$1))=5,VLOOKUP(INDEX($K$3:$AA$3,COLUMN(Z6)-11),$AG$4:$AH$18,2,0),""),"")</f>
        <v/>
      </c>
      <c r="AA6" s="9" t="str">
        <f>IF(SUM($W6:Z6)=0,IF(SUMPRODUCT(($B6:I6=$B$1)+($B6:I6=$D$1)+($B6:I6=$F$1)+($B6:I6=$H$1)+($B6:I6=$J$1))=5,VLOOKUP(INDEX($K$3:$AA$3,COLUMN(AA6)-11),$AG$4:$AH$18,2,0),""),"")</f>
        <v/>
      </c>
      <c r="AB6" s="10"/>
      <c r="AC6" s="10"/>
      <c r="AD6" s="10"/>
      <c r="AF6" s="14"/>
      <c r="AG6" s="14" t="s">
        <v>35</v>
      </c>
      <c r="AH6" s="14">
        <v>8</v>
      </c>
    </row>
    <row r="7" spans="1:39" ht="20.25" thickTop="1" thickBot="1" x14ac:dyDescent="0.35">
      <c r="A7" s="2" t="s">
        <v>5</v>
      </c>
      <c r="B7" s="8">
        <v>1</v>
      </c>
      <c r="C7" s="8">
        <v>5</v>
      </c>
      <c r="D7" s="8">
        <v>9</v>
      </c>
      <c r="E7" s="8">
        <v>8</v>
      </c>
      <c r="F7" s="8">
        <v>6</v>
      </c>
      <c r="G7" s="8">
        <v>7</v>
      </c>
      <c r="H7" s="8">
        <v>13</v>
      </c>
      <c r="I7" s="8">
        <v>4</v>
      </c>
      <c r="J7" s="8"/>
      <c r="K7" s="9" t="str">
        <f>IF(SUM($J7:J7)=0,IF(SUMPRODUCT(($B7:D7=$B$1)+($B7:D7=$D$1)+($B7:D7=$F$1))=3,VLOOKUP(INDEX($K$3:$AA$3,COLUMN(K7)-10),$AG$4:$AH$18,2,0),""),"")</f>
        <v/>
      </c>
      <c r="L7" s="9" t="str">
        <f>IF(SUM($J7:K7)=0,IF(SUMPRODUCT(($B7:E7=$B$1)+($B7:E7=$D$1)+($B7:E7=$F$1))=3,VLOOKUP(INDEX($K$3:$AA$3,COLUMN(L7)-10),$AG$4:$AH$18,2,0),""),"")</f>
        <v/>
      </c>
      <c r="M7" s="9" t="str">
        <f>IF(SUM($J7:L7)=0,IF(SUMPRODUCT(($B7:F7=$B$1)+($B7:F7=$D$1)+($B7:F7=$F$1))=3,VLOOKUP(INDEX($K$3:$AA$3,COLUMN(M7)-10),$AG$4:$AH$18,2,0),""),"")</f>
        <v/>
      </c>
      <c r="N7" s="9" t="str">
        <f>IF(SUM($J7:M7)=0,IF(SUMPRODUCT(($B7:G7=$B$1)+($B7:G7=$D$1)+($B7:G7=$F$1))=3,VLOOKUP(INDEX($K$3:$AA$3,COLUMN(N7)-10),$AG$4:$AH$18,2,0),""),"")</f>
        <v/>
      </c>
      <c r="O7" s="9" t="str">
        <f>IF(SUM($J7:N7)=0,IF(SUMPRODUCT(($B7:H7=$B$1)+($B7:H7=$D$1)+($B7:H7=$F$1))=3,VLOOKUP(INDEX($K$3:$AA$3,COLUMN(O7)-10),$AG$4:$AH$18,2,0),""),"")</f>
        <v/>
      </c>
      <c r="P7" s="9" t="str">
        <f>IF(SUM($J7:O7)=0,IF(SUMPRODUCT(($B7:I7=$B$1)+($B7:I7=$D$1)+($B7:I7=$F$1))=3,VLOOKUP(INDEX($K$3:$AA$3,COLUMN(P7)-10),$AG$4:$AH$18,2,0),""),"")</f>
        <v/>
      </c>
      <c r="Q7" s="18"/>
      <c r="R7" s="9" t="str">
        <f>IF(SUM($Q7:Q7)=0,IF(SUMPRODUCT(($B7:E7=$B$1)+($B7:E7=$D$1)+($B7:E7=$F$1)+($B7:E7=$H$1))=4,VLOOKUP(INDEX($K$3:$AA$3,COLUMN(R7)-10),$AG$4:$AH$18,2,0),""),"")</f>
        <v/>
      </c>
      <c r="S7" s="9" t="str">
        <f>IF(SUM($Q7:R7)=0,IF(SUMPRODUCT(($B7:F7=$B$1)+($B7:F7=$D$1)+($B7:F7=$F$1)+($B7:F7=$H$1))=4,VLOOKUP(INDEX($K$3:$AA$3,COLUMN(S7)-10),$AG$4:$AH$18,2,0),""),"")</f>
        <v/>
      </c>
      <c r="T7" s="9" t="str">
        <f>IF(SUM($Q7:S7)=0,IF(SUMPRODUCT(($B7:G7=$B$1)+($B7:G7=$D$1)+($B7:G7=$F$1)+($B7:G7=$H$1))=4,VLOOKUP(INDEX($K$3:$AA$3,COLUMN(T7)-10),$AG$4:$AH$18,2,0),""),"")</f>
        <v/>
      </c>
      <c r="U7" s="9" t="str">
        <f>IF(SUM($Q7:T7)=0,IF(SUMPRODUCT(($B7:H7=$B$1)+($B7:H7=$D$1)+($B7:H7=$F$1)+($B7:H7=$H$1))=4,VLOOKUP(INDEX($K$3:$AA$3,COLUMN(U7)-10),$AG$4:$AH$18,2,0),""),"")</f>
        <v/>
      </c>
      <c r="V7" s="9" t="str">
        <f>IF(SUM($Q7:U7)=0,IF(SUMPRODUCT(($B7:I7=$B$1)+($B7:I7=$D$1)+($B7:I7=$F$1)+($B7:I7=$H$1))=4,VLOOKUP(INDEX($K$3:$AA$3,COLUMN(V7)-10),$AG$4:$AH$18,2,0),""),"")</f>
        <v/>
      </c>
      <c r="W7" s="18"/>
      <c r="X7" s="9" t="str">
        <f>IF(SUM($W7:W7)=0,IF(SUMPRODUCT(($B7:F7=$B$1)+($B7:F7=$D$1)+($B7:F7=$F$1)+($B7:F7=$H$1)+($B7:F7=$J$1))=5,VLOOKUP(INDEX($K$3:$AA$3,COLUMN(X7)-11),$AG$4:$AH$18,2,0),""),"")</f>
        <v/>
      </c>
      <c r="Y7" s="9" t="str">
        <f>IF(SUM($W7:X7)=0,IF(SUMPRODUCT(($B7:G7=$B$1)+($B7:G7=$D$1)+($B7:G7=$F$1)+($B7:G7=$H$1)+($B7:G7=$J$1))=5,VLOOKUP(INDEX($K$3:$AA$3,COLUMN(Y7)-11),$AG$4:$AH$18,2,0),""),"")</f>
        <v/>
      </c>
      <c r="Z7" s="9" t="str">
        <f>IF(SUM($W7:Y7)=0,IF(SUMPRODUCT(($B7:H7=$B$1)+($B7:H7=$D$1)+($B7:H7=$F$1)+($B7:H7=$H$1)+($B7:H7=$J$1))=5,VLOOKUP(INDEX($K$3:$AA$3,COLUMN(Z7)-11),$AG$4:$AH$18,2,0),""),"")</f>
        <v/>
      </c>
      <c r="AA7" s="9" t="str">
        <f>IF(SUM($W7:Z7)=0,IF(SUMPRODUCT(($B7:I7=$B$1)+($B7:I7=$D$1)+($B7:I7=$F$1)+($B7:I7=$H$1)+($B7:I7=$J$1))=5,VLOOKUP(INDEX($K$3:$AA$3,COLUMN(AA7)-11),$AG$4:$AH$18,2,0),""),"")</f>
        <v/>
      </c>
      <c r="AF7" s="14"/>
      <c r="AG7" s="14" t="s">
        <v>36</v>
      </c>
      <c r="AH7" s="14">
        <v>6</v>
      </c>
    </row>
    <row r="8" spans="1:39" ht="20.25" thickTop="1" thickBot="1" x14ac:dyDescent="0.35">
      <c r="A8" s="2" t="s">
        <v>6</v>
      </c>
      <c r="B8" s="8">
        <v>6</v>
      </c>
      <c r="C8" s="8">
        <v>9</v>
      </c>
      <c r="D8" s="8">
        <v>7</v>
      </c>
      <c r="E8" s="8">
        <v>8</v>
      </c>
      <c r="F8" s="8">
        <v>14</v>
      </c>
      <c r="G8" s="8">
        <v>5</v>
      </c>
      <c r="H8" s="8">
        <v>2</v>
      </c>
      <c r="I8" s="8">
        <v>4</v>
      </c>
      <c r="J8" s="8"/>
      <c r="K8" s="9" t="str">
        <f>IF(SUM($J8:J8)=0,IF(SUMPRODUCT(($B8:D8=$B$1)+($B8:D8=$D$1)+($B8:D8=$F$1))=3,VLOOKUP(INDEX($K$3:$AA$3,COLUMN(K8)-10),$AG$4:$AH$18,2,0),""),"")</f>
        <v/>
      </c>
      <c r="L8" s="9" t="str">
        <f>IF(SUM($J8:K8)=0,IF(SUMPRODUCT(($B8:E8=$B$1)+($B8:E8=$D$1)+($B8:E8=$F$1))=3,VLOOKUP(INDEX($K$3:$AA$3,COLUMN(L8)-10),$AG$4:$AH$18,2,0),""),"")</f>
        <v/>
      </c>
      <c r="M8" s="9" t="str">
        <f>IF(SUM($J8:L8)=0,IF(SUMPRODUCT(($B8:F8=$B$1)+($B8:F8=$D$1)+($B8:F8=$F$1))=3,VLOOKUP(INDEX($K$3:$AA$3,COLUMN(M8)-10),$AG$4:$AH$18,2,0),""),"")</f>
        <v/>
      </c>
      <c r="N8" s="9" t="str">
        <f>IF(SUM($J8:M8)=0,IF(SUMPRODUCT(($B8:G8=$B$1)+($B8:G8=$D$1)+($B8:G8=$F$1))=3,VLOOKUP(INDEX($K$3:$AA$3,COLUMN(N8)-10),$AG$4:$AH$18,2,0),""),"")</f>
        <v/>
      </c>
      <c r="O8" s="9" t="str">
        <f>IF(SUM($J8:N8)=0,IF(SUMPRODUCT(($B8:H8=$B$1)+($B8:H8=$D$1)+($B8:H8=$F$1))=3,VLOOKUP(INDEX($K$3:$AA$3,COLUMN(O8)-10),$AG$4:$AH$18,2,0),""),"")</f>
        <v/>
      </c>
      <c r="P8" s="9" t="str">
        <f>IF(SUM($J8:O8)=0,IF(SUMPRODUCT(($B8:I8=$B$1)+($B8:I8=$D$1)+($B8:I8=$F$1))=3,VLOOKUP(INDEX($K$3:$AA$3,COLUMN(P8)-10),$AG$4:$AH$18,2,0),""),"")</f>
        <v/>
      </c>
      <c r="Q8" s="18"/>
      <c r="R8" s="9" t="str">
        <f>IF(SUM($Q8:Q8)=0,IF(SUMPRODUCT(($B8:E8=$B$1)+($B8:E8=$D$1)+($B8:E8=$F$1)+($B8:E8=$H$1))=4,VLOOKUP(INDEX($K$3:$AA$3,COLUMN(R8)-10),$AG$4:$AH$18,2,0),""),"")</f>
        <v/>
      </c>
      <c r="S8" s="9" t="str">
        <f>IF(SUM($Q8:R8)=0,IF(SUMPRODUCT(($B8:F8=$B$1)+($B8:F8=$D$1)+($B8:F8=$F$1)+($B8:F8=$H$1))=4,VLOOKUP(INDEX($K$3:$AA$3,COLUMN(S8)-10),$AG$4:$AH$18,2,0),""),"")</f>
        <v/>
      </c>
      <c r="T8" s="9" t="str">
        <f>IF(SUM($Q8:S8)=0,IF(SUMPRODUCT(($B8:G8=$B$1)+($B8:G8=$D$1)+($B8:G8=$F$1)+($B8:G8=$H$1))=4,VLOOKUP(INDEX($K$3:$AA$3,COLUMN(T8)-10),$AG$4:$AH$18,2,0),""),"")</f>
        <v/>
      </c>
      <c r="U8" s="9" t="str">
        <f>IF(SUM($Q8:T8)=0,IF(SUMPRODUCT(($B8:H8=$B$1)+($B8:H8=$D$1)+($B8:H8=$F$1)+($B8:H8=$H$1))=4,VLOOKUP(INDEX($K$3:$AA$3,COLUMN(U8)-10),$AG$4:$AH$18,2,0),""),"")</f>
        <v/>
      </c>
      <c r="V8" s="9" t="str">
        <f>IF(SUM($Q8:U8)=0,IF(SUMPRODUCT(($B8:I8=$B$1)+($B8:I8=$D$1)+($B8:I8=$F$1)+($B8:I8=$H$1))=4,VLOOKUP(INDEX($K$3:$AA$3,COLUMN(V8)-10),$AG$4:$AH$18,2,0),""),"")</f>
        <v/>
      </c>
      <c r="W8" s="18"/>
      <c r="X8" s="9" t="str">
        <f>IF(SUM($W8:W8)=0,IF(SUMPRODUCT(($B8:F8=$B$1)+($B8:F8=$D$1)+($B8:F8=$F$1)+($B8:F8=$H$1)+($B8:F8=$J$1))=5,VLOOKUP(INDEX($K$3:$AA$3,COLUMN(X8)-11),$AG$4:$AH$18,2,0),""),"")</f>
        <v/>
      </c>
      <c r="Y8" s="9" t="str">
        <f>IF(SUM($W8:X8)=0,IF(SUMPRODUCT(($B8:G8=$B$1)+($B8:G8=$D$1)+($B8:G8=$F$1)+($B8:G8=$H$1)+($B8:G8=$J$1))=5,VLOOKUP(INDEX($K$3:$AA$3,COLUMN(Y8)-11),$AG$4:$AH$18,2,0),""),"")</f>
        <v/>
      </c>
      <c r="Z8" s="9" t="str">
        <f>IF(SUM($W8:Y8)=0,IF(SUMPRODUCT(($B8:H8=$B$1)+($B8:H8=$D$1)+($B8:H8=$F$1)+($B8:H8=$H$1)+($B8:H8=$J$1))=5,VLOOKUP(INDEX($K$3:$AA$3,COLUMN(Z8)-11),$AG$4:$AH$18,2,0),""),"")</f>
        <v/>
      </c>
      <c r="AA8" s="9" t="str">
        <f>IF(SUM($W8:Z8)=0,IF(SUMPRODUCT(($B8:I8=$B$1)+($B8:I8=$D$1)+($B8:I8=$F$1)+($B8:I8=$H$1)+($B8:I8=$J$1))=5,VLOOKUP(INDEX($K$3:$AA$3,COLUMN(AA8)-11),$AG$4:$AH$18,2,0),""),"")</f>
        <v/>
      </c>
      <c r="AF8" s="14"/>
      <c r="AG8" s="14" t="s">
        <v>37</v>
      </c>
      <c r="AH8" s="14">
        <v>4</v>
      </c>
    </row>
    <row r="9" spans="1:39" ht="20.25" thickTop="1" thickBot="1" x14ac:dyDescent="0.35">
      <c r="A9" s="2" t="s">
        <v>7</v>
      </c>
      <c r="B9" s="8">
        <v>4</v>
      </c>
      <c r="C9" s="8">
        <v>9</v>
      </c>
      <c r="D9" s="8">
        <v>6</v>
      </c>
      <c r="E9" s="8">
        <v>1</v>
      </c>
      <c r="F9" s="8">
        <v>14</v>
      </c>
      <c r="G9" s="8">
        <v>10</v>
      </c>
      <c r="H9" s="8">
        <v>7</v>
      </c>
      <c r="I9" s="8">
        <v>2</v>
      </c>
      <c r="J9" s="8"/>
      <c r="K9" s="9" t="str">
        <f>IF(SUM($J9:J9)=0,IF(SUMPRODUCT(($B9:D9=$B$1)+($B9:D9=$D$1)+($B9:D9=$F$1))=3,VLOOKUP(INDEX($K$3:$AA$3,COLUMN(K9)-10),$AG$4:$AH$18,2,0),""),"")</f>
        <v/>
      </c>
      <c r="L9" s="9" t="str">
        <f>IF(SUM($J9:K9)=0,IF(SUMPRODUCT(($B9:E9=$B$1)+($B9:E9=$D$1)+($B9:E9=$F$1))=3,VLOOKUP(INDEX($K$3:$AA$3,COLUMN(L9)-10),$AG$4:$AH$18,2,0),""),"")</f>
        <v/>
      </c>
      <c r="M9" s="9" t="str">
        <f>IF(SUM($J9:L9)=0,IF(SUMPRODUCT(($B9:F9=$B$1)+($B9:F9=$D$1)+($B9:F9=$F$1))=3,VLOOKUP(INDEX($K$3:$AA$3,COLUMN(M9)-10),$AG$4:$AH$18,2,0),""),"")</f>
        <v/>
      </c>
      <c r="N9" s="9" t="str">
        <f>IF(SUM($J9:M9)=0,IF(SUMPRODUCT(($B9:G9=$B$1)+($B9:G9=$D$1)+($B9:G9=$F$1))=3,VLOOKUP(INDEX($K$3:$AA$3,COLUMN(N9)-10),$AG$4:$AH$18,2,0),""),"")</f>
        <v/>
      </c>
      <c r="O9" s="9" t="str">
        <f>IF(SUM($J9:N9)=0,IF(SUMPRODUCT(($B9:H9=$B$1)+($B9:H9=$D$1)+($B9:H9=$F$1))=3,VLOOKUP(INDEX($K$3:$AA$3,COLUMN(O9)-10),$AG$4:$AH$18,2,0),""),"")</f>
        <v/>
      </c>
      <c r="P9" s="9" t="str">
        <f>IF(SUM($J9:O9)=0,IF(SUMPRODUCT(($B9:I9=$B$1)+($B9:I9=$D$1)+($B9:I9=$F$1))=3,VLOOKUP(INDEX($K$3:$AA$3,COLUMN(P9)-10),$AG$4:$AH$18,2,0),""),"")</f>
        <v/>
      </c>
      <c r="Q9" s="18"/>
      <c r="R9" s="9" t="str">
        <f>IF(SUM($Q9:Q9)=0,IF(SUMPRODUCT(($B9:E9=$B$1)+($B9:E9=$D$1)+($B9:E9=$F$1)+($B9:E9=$H$1))=4,VLOOKUP(INDEX($K$3:$AA$3,COLUMN(R9)-10),$AG$4:$AH$18,2,0),""),"")</f>
        <v/>
      </c>
      <c r="S9" s="9" t="str">
        <f>IF(SUM($Q9:R9)=0,IF(SUMPRODUCT(($B9:F9=$B$1)+($B9:F9=$D$1)+($B9:F9=$F$1)+($B9:F9=$H$1))=4,VLOOKUP(INDEX($K$3:$AA$3,COLUMN(S9)-10),$AG$4:$AH$18,2,0),""),"")</f>
        <v/>
      </c>
      <c r="T9" s="9" t="str">
        <f>IF(SUM($Q9:S9)=0,IF(SUMPRODUCT(($B9:G9=$B$1)+($B9:G9=$D$1)+($B9:G9=$F$1)+($B9:G9=$H$1))=4,VLOOKUP(INDEX($K$3:$AA$3,COLUMN(T9)-10),$AG$4:$AH$18,2,0),""),"")</f>
        <v/>
      </c>
      <c r="U9" s="9" t="str">
        <f>IF(SUM($Q9:T9)=0,IF(SUMPRODUCT(($B9:H9=$B$1)+($B9:H9=$D$1)+($B9:H9=$F$1)+($B9:H9=$H$1))=4,VLOOKUP(INDEX($K$3:$AA$3,COLUMN(U9)-10),$AG$4:$AH$18,2,0),""),"")</f>
        <v/>
      </c>
      <c r="V9" s="9" t="str">
        <f>IF(SUM($Q9:U9)=0,IF(SUMPRODUCT(($B9:I9=$B$1)+($B9:I9=$D$1)+($B9:I9=$F$1)+($B9:I9=$H$1))=4,VLOOKUP(INDEX($K$3:$AA$3,COLUMN(V9)-10),$AG$4:$AH$18,2,0),""),"")</f>
        <v/>
      </c>
      <c r="W9" s="18"/>
      <c r="X9" s="9" t="str">
        <f>IF(SUM($W9:W9)=0,IF(SUMPRODUCT(($B9:F9=$B$1)+($B9:F9=$D$1)+($B9:F9=$F$1)+($B9:F9=$H$1)+($B9:F9=$J$1))=5,VLOOKUP(INDEX($K$3:$AA$3,COLUMN(X9)-11),$AG$4:$AH$18,2,0),""),"")</f>
        <v/>
      </c>
      <c r="Y9" s="9" t="str">
        <f>IF(SUM($W9:X9)=0,IF(SUMPRODUCT(($B9:G9=$B$1)+($B9:G9=$D$1)+($B9:G9=$F$1)+($B9:G9=$H$1)+($B9:G9=$J$1))=5,VLOOKUP(INDEX($K$3:$AA$3,COLUMN(Y9)-11),$AG$4:$AH$18,2,0),""),"")</f>
        <v/>
      </c>
      <c r="Z9" s="9" t="str">
        <f>IF(SUM($W9:Y9)=0,IF(SUMPRODUCT(($B9:H9=$B$1)+($B9:H9=$D$1)+($B9:H9=$F$1)+($B9:H9=$H$1)+($B9:H9=$J$1))=5,VLOOKUP(INDEX($K$3:$AA$3,COLUMN(Z9)-11),$AG$4:$AH$18,2,0),""),"")</f>
        <v/>
      </c>
      <c r="AA9" s="9" t="str">
        <f>IF(SUM($W9:Z9)=0,IF(SUMPRODUCT(($B9:I9=$B$1)+($B9:I9=$D$1)+($B9:I9=$F$1)+($B9:I9=$H$1)+($B9:I9=$J$1))=5,VLOOKUP(INDEX($K$3:$AA$3,COLUMN(AA9)-11),$AG$4:$AH$18,2,0),""),"")</f>
        <v/>
      </c>
      <c r="AF9" s="14"/>
      <c r="AG9" s="14" t="s">
        <v>38</v>
      </c>
      <c r="AH9" s="14">
        <v>2</v>
      </c>
    </row>
    <row r="10" spans="1:39" ht="20.25" thickTop="1" thickBot="1" x14ac:dyDescent="0.35">
      <c r="A10" s="2" t="s">
        <v>8</v>
      </c>
      <c r="B10" s="8">
        <v>7</v>
      </c>
      <c r="C10" s="8">
        <v>13</v>
      </c>
      <c r="D10" s="8">
        <v>9</v>
      </c>
      <c r="E10" s="8">
        <v>6</v>
      </c>
      <c r="F10" s="8">
        <v>5</v>
      </c>
      <c r="G10" s="8">
        <v>2</v>
      </c>
      <c r="H10" s="8">
        <v>16</v>
      </c>
      <c r="I10" s="8">
        <v>10</v>
      </c>
      <c r="J10" s="8"/>
      <c r="K10" s="9" t="str">
        <f>IF(SUM($J10:J10)=0,IF(SUMPRODUCT(($B10:D10=$B$1)+($B10:D10=$D$1)+($B10:D10=$F$1))=3,VLOOKUP(INDEX($K$3:$AA$3,COLUMN(K10)-10),$AG$4:$AH$18,2,0),""),"")</f>
        <v/>
      </c>
      <c r="L10" s="9" t="str">
        <f>IF(SUM($J10:K10)=0,IF(SUMPRODUCT(($B10:E10=$B$1)+($B10:E10=$D$1)+($B10:E10=$F$1))=3,VLOOKUP(INDEX($K$3:$AA$3,COLUMN(L10)-10),$AG$4:$AH$18,2,0),""),"")</f>
        <v/>
      </c>
      <c r="M10" s="9" t="str">
        <f>IF(SUM($J10:L10)=0,IF(SUMPRODUCT(($B10:F10=$B$1)+($B10:F10=$D$1)+($B10:F10=$F$1))=3,VLOOKUP(INDEX($K$3:$AA$3,COLUMN(M10)-10),$AG$4:$AH$18,2,0),""),"")</f>
        <v/>
      </c>
      <c r="N10" s="9" t="b">
        <v>1</v>
      </c>
      <c r="O10" s="9"/>
      <c r="P10" s="9"/>
      <c r="Q10" s="18"/>
      <c r="R10" s="9" t="str">
        <f>IF(SUM($Q10:Q10)=0,IF(SUMPRODUCT(($B10:E10=$B$1)+($B10:E10=$D$1)+($B10:E10=$F$1)+($B10:E10=$H$1))=4,VLOOKUP(INDEX($K$3:$AA$3,COLUMN(R10)-10),$AG$4:$AH$18,2,0),""),"")</f>
        <v/>
      </c>
      <c r="S10" s="9" t="b">
        <v>1</v>
      </c>
      <c r="T10" s="9"/>
      <c r="U10" s="9"/>
      <c r="V10" s="9"/>
      <c r="W10" s="18"/>
      <c r="X10" s="9" t="str">
        <f>IF(SUM($W10:W10)=0,IF(SUMPRODUCT(($B10:F10=$B$1)+($B10:F10=$D$1)+($B10:F10=$F$1)+($B10:F10=$H$1)+($B10:F10=$J$1))=5,VLOOKUP(INDEX($K$3:$AA$3,COLUMN(X10)-11),$AG$4:$AH$18,2,0),""),"")</f>
        <v/>
      </c>
      <c r="Y10" s="9"/>
      <c r="Z10" s="9" t="b">
        <v>1</v>
      </c>
      <c r="AA10" s="9"/>
      <c r="AB10" s="19">
        <f>IF(COUNTIF(K10:P10,TRUE)&gt;=1,VLOOKUP(INDEX(K3:P3,COLUMN(K10:P10)-10),$AG$4:$AH$9,2,0),"")</f>
        <v>12</v>
      </c>
      <c r="AC10" s="19" t="e">
        <f>IF(COUNTIF(R10:V10,TRUE)&gt;=1,VLOOKUP(INDEX(R3:V3,COLUMN(R10:V10)-10),$AG$10:$AH$14,2,0),"")</f>
        <v>#REF!</v>
      </c>
      <c r="AD10" s="19" t="e">
        <f>IF(COUNTIF(X10:AA10,TRUE)&gt;=1,VLOOKUP(INDEX(X3:AA3,COLUMN(X10:AA10)-10),$AG$15:$AH$18,2,0),"")</f>
        <v>#REF!</v>
      </c>
      <c r="AF10" s="13"/>
      <c r="AG10" s="13" t="s">
        <v>39</v>
      </c>
      <c r="AH10" s="13">
        <v>12</v>
      </c>
    </row>
    <row r="11" spans="1:39" ht="20.25" thickTop="1" thickBot="1" x14ac:dyDescent="0.35">
      <c r="A11" s="2" t="s">
        <v>9</v>
      </c>
      <c r="B11" s="8">
        <v>4</v>
      </c>
      <c r="C11" s="8">
        <v>5</v>
      </c>
      <c r="D11" s="8">
        <v>1</v>
      </c>
      <c r="E11" s="8">
        <v>16</v>
      </c>
      <c r="F11" s="8">
        <v>8</v>
      </c>
      <c r="G11" s="8">
        <v>10</v>
      </c>
      <c r="H11" s="8">
        <v>9</v>
      </c>
      <c r="I11" s="8">
        <v>14</v>
      </c>
      <c r="J11" s="8"/>
      <c r="K11" s="9" t="str">
        <f>IF(SUM($J11:J11)=0,IF(SUMPRODUCT(($B11:D11=$B$1)+($B11:D11=$D$1)+($B11:D11=$F$1))=3,VLOOKUP(INDEX($K$3:$AA$3,COLUMN(K11)-10),$AG$4:$AH$18,2,0),""),"")</f>
        <v/>
      </c>
      <c r="L11" s="9" t="str">
        <f>IF(SUM($J11:K11)=0,IF(SUMPRODUCT(($B11:E11=$B$1)+($B11:E11=$D$1)+($B11:E11=$F$1))=3,VLOOKUP(INDEX($K$3:$AA$3,COLUMN(L11)-10),$AG$4:$AH$18,2,0),""),"")</f>
        <v/>
      </c>
      <c r="M11" s="9" t="str">
        <f>IF(SUM($J11:L11)=0,IF(SUMPRODUCT(($B11:F11=$B$1)+($B11:F11=$D$1)+($B11:F11=$F$1))=3,VLOOKUP(INDEX($K$3:$AA$3,COLUMN(M11)-10),$AG$4:$AH$18,2,0),""),"")</f>
        <v/>
      </c>
      <c r="N11" s="9" t="str">
        <f>IF(SUM($J11:M11)=0,IF(SUMPRODUCT(($B11:G11=$B$1)+($B11:G11=$D$1)+($B11:G11=$F$1))=3,VLOOKUP(INDEX($K$3:$AA$3,COLUMN(N11)-10),$AG$4:$AH$18,2,0),""),"")</f>
        <v/>
      </c>
      <c r="O11" s="9" t="str">
        <f>IF(SUM($J11:N11)=0,IF(SUMPRODUCT(($B11:H11=$B$1)+($B11:H11=$D$1)+($B11:H11=$F$1))=3,VLOOKUP(INDEX($K$3:$AA$3,COLUMN(O11)-10),$AG$4:$AH$18,2,0),""),"")</f>
        <v/>
      </c>
      <c r="P11" s="9" t="str">
        <f>IF(SUM($J11:O11)=0,IF(SUMPRODUCT(($B11:I11=$B$1)+($B11:I11=$D$1)+($B11:I11=$F$1))=3,VLOOKUP(INDEX($K$3:$AA$3,COLUMN(P11)-10),$AG$4:$AH$18,2,0),""),"")</f>
        <v/>
      </c>
      <c r="Q11" s="18"/>
      <c r="R11" s="9" t="str">
        <f>IF(SUM($Q11:Q11)=0,IF(SUMPRODUCT(($B11:E11=$B$1)+($B11:E11=$D$1)+($B11:E11=$F$1)+($B11:E11=$H$1))=4,VLOOKUP(INDEX($K$3:$AA$3,COLUMN(R11)-10),$AG$4:$AH$18,2,0),""),"")</f>
        <v/>
      </c>
      <c r="S11" s="9" t="str">
        <f>IF(SUM($Q11:R11)=0,IF(SUMPRODUCT(($B11:F11=$B$1)+($B11:F11=$D$1)+($B11:F11=$F$1)+($B11:F11=$H$1))=4,VLOOKUP(INDEX($K$3:$AA$3,COLUMN(S11)-10),$AG$4:$AH$18,2,0),""),"")</f>
        <v/>
      </c>
      <c r="T11" s="9" t="str">
        <f>IF(SUM($Q11:S11)=0,IF(SUMPRODUCT(($B11:G11=$B$1)+($B11:G11=$D$1)+($B11:G11=$F$1)+($B11:G11=$H$1))=4,VLOOKUP(INDEX($K$3:$AA$3,COLUMN(T11)-10),$AG$4:$AH$18,2,0),""),"")</f>
        <v/>
      </c>
      <c r="U11" s="9" t="str">
        <f>IF(SUM($Q11:T11)=0,IF(SUMPRODUCT(($B11:H11=$B$1)+($B11:H11=$D$1)+($B11:H11=$F$1)+($B11:H11=$H$1))=4,VLOOKUP(INDEX($K$3:$AA$3,COLUMN(U11)-10),$AG$4:$AH$18,2,0),""),"")</f>
        <v/>
      </c>
      <c r="V11" s="9" t="str">
        <f>IF(SUM($Q11:U11)=0,IF(SUMPRODUCT(($B11:I11=$B$1)+($B11:I11=$D$1)+($B11:I11=$F$1)+($B11:I11=$H$1))=4,VLOOKUP(INDEX($K$3:$AA$3,COLUMN(V11)-10),$AG$4:$AH$18,2,0),""),"")</f>
        <v/>
      </c>
      <c r="W11" s="18"/>
      <c r="X11" s="9" t="str">
        <f>IF(SUM($W11:W11)=0,IF(SUMPRODUCT(($B11:F11=$B$1)+($B11:F11=$D$1)+($B11:F11=$F$1)+($B11:F11=$H$1)+($B11:F11=$J$1))=5,VLOOKUP(INDEX($K$3:$AA$3,COLUMN(X11)-11),$AG$4:$AH$18,2,0),""),"")</f>
        <v/>
      </c>
      <c r="Y11" s="9" t="str">
        <f>IF(SUM($W11:X11)=0,IF(SUMPRODUCT(($B11:G11=$B$1)+($B11:G11=$D$1)+($B11:G11=$F$1)+($B11:G11=$H$1)+($B11:G11=$J$1))=5,VLOOKUP(INDEX($K$3:$AA$3,COLUMN(Y11)-11),$AG$4:$AH$18,2,0),""),"")</f>
        <v/>
      </c>
      <c r="Z11" s="9" t="str">
        <f>IF(SUM($W11:Y11)=0,IF(SUMPRODUCT(($B11:H11=$B$1)+($B11:H11=$D$1)+($B11:H11=$F$1)+($B11:H11=$H$1)+($B11:H11=$J$1))=5,VLOOKUP(INDEX($K$3:$AA$3,COLUMN(Z11)-11),$AG$4:$AH$18,2,0),""),"")</f>
        <v/>
      </c>
      <c r="AA11" s="9" t="str">
        <f>IF(SUM($W11:Z11)=0,IF(SUMPRODUCT(($B11:I11=$B$1)+($B11:I11=$D$1)+($B11:I11=$F$1)+($B11:I11=$H$1)+($B11:I11=$J$1))=5,VLOOKUP(INDEX($K$3:$AA$3,COLUMN(AA11)-11),$AG$4:$AH$18,2,0),""),"")</f>
        <v/>
      </c>
      <c r="AF11" s="13"/>
      <c r="AG11" s="13" t="s">
        <v>40</v>
      </c>
      <c r="AH11" s="13">
        <v>9</v>
      </c>
    </row>
    <row r="12" spans="1:39" ht="20.25" thickTop="1" thickBot="1" x14ac:dyDescent="0.35">
      <c r="A12" s="2" t="s">
        <v>10</v>
      </c>
      <c r="B12" s="8">
        <v>4</v>
      </c>
      <c r="C12" s="8">
        <v>9</v>
      </c>
      <c r="D12" s="8">
        <v>5</v>
      </c>
      <c r="E12" s="8">
        <v>7</v>
      </c>
      <c r="F12" s="8">
        <v>2</v>
      </c>
      <c r="G12" s="8">
        <v>1</v>
      </c>
      <c r="H12" s="8">
        <v>6</v>
      </c>
      <c r="I12" s="8">
        <v>12</v>
      </c>
      <c r="J12" s="8"/>
      <c r="K12" s="9" t="str">
        <f>IF(SUM($J12:J12)=0,IF(SUMPRODUCT(($B12:D12=$B$1)+($B12:D12=$D$1)+($B12:D12=$F$1))=3,VLOOKUP(INDEX($K$3:$AA$3,COLUMN(K12)-10),$AG$4:$AH$18,2,0),""),"")</f>
        <v/>
      </c>
      <c r="L12" s="9" t="str">
        <f>IF(SUM($J12:K12)=0,IF(SUMPRODUCT(($B12:E12=$B$1)+($B12:E12=$D$1)+($B12:E12=$F$1))=3,VLOOKUP(INDEX($K$3:$AA$3,COLUMN(L12)-10),$AG$4:$AH$18,2,0),""),"")</f>
        <v/>
      </c>
      <c r="M12" s="9" t="str">
        <f>IF(SUM($J12:L12)=0,IF(SUMPRODUCT(($B12:F12=$B$1)+($B12:F12=$D$1)+($B12:F12=$F$1))=3,VLOOKUP(INDEX($K$3:$AA$3,COLUMN(M12)-10),$AG$4:$AH$18,2,0),""),"")</f>
        <v/>
      </c>
      <c r="N12" s="9" t="str">
        <f>IF(SUM($J12:M12)=0,IF(SUMPRODUCT(($B12:G12=$B$1)+($B12:G12=$D$1)+($B12:G12=$F$1))=3,VLOOKUP(INDEX($K$3:$AA$3,COLUMN(N12)-10),$AG$4:$AH$18,2,0),""),"")</f>
        <v/>
      </c>
      <c r="O12" s="9" t="str">
        <f>IF(SUM($J12:N12)=0,IF(SUMPRODUCT(($B12:H12=$B$1)+($B12:H12=$D$1)+($B12:H12=$F$1))=3,VLOOKUP(INDEX($K$3:$AA$3,COLUMN(O12)-10),$AG$4:$AH$18,2,0),""),"")</f>
        <v/>
      </c>
      <c r="P12" s="9" t="str">
        <f>IF(SUM($J12:O12)=0,IF(SUMPRODUCT(($B12:I12=$B$1)+($B12:I12=$D$1)+($B12:I12=$F$1))=3,VLOOKUP(INDEX($K$3:$AA$3,COLUMN(P12)-10),$AG$4:$AH$18,2,0),""),"")</f>
        <v/>
      </c>
      <c r="Q12" s="18"/>
      <c r="R12" s="9" t="str">
        <f>IF(SUM($Q12:Q12)=0,IF(SUMPRODUCT(($B12:E12=$B$1)+($B12:E12=$D$1)+($B12:E12=$F$1)+($B12:E12=$H$1))=4,VLOOKUP(INDEX($K$3:$AA$3,COLUMN(R12)-10),$AG$4:$AH$18,2,0),""),"")</f>
        <v/>
      </c>
      <c r="S12" s="9" t="str">
        <f>IF(SUM($Q12:R12)=0,IF(SUMPRODUCT(($B12:F12=$B$1)+($B12:F12=$D$1)+($B12:F12=$F$1)+($B12:F12=$H$1))=4,VLOOKUP(INDEX($K$3:$AA$3,COLUMN(S12)-10),$AG$4:$AH$18,2,0),""),"")</f>
        <v/>
      </c>
      <c r="T12" s="9" t="str">
        <f>IF(SUM($Q12:S12)=0,IF(SUMPRODUCT(($B12:G12=$B$1)+($B12:G12=$D$1)+($B12:G12=$F$1)+($B12:G12=$H$1))=4,VLOOKUP(INDEX($K$3:$AA$3,COLUMN(T12)-10),$AG$4:$AH$18,2,0),""),"")</f>
        <v/>
      </c>
      <c r="U12" s="9" t="str">
        <f>IF(SUM($Q12:T12)=0,IF(SUMPRODUCT(($B12:H12=$B$1)+($B12:H12=$D$1)+($B12:H12=$F$1)+($B12:H12=$H$1))=4,VLOOKUP(INDEX($K$3:$AA$3,COLUMN(U12)-10),$AG$4:$AH$18,2,0),""),"")</f>
        <v/>
      </c>
      <c r="V12" s="9" t="str">
        <f>IF(SUM($Q12:U12)=0,IF(SUMPRODUCT(($B12:I12=$B$1)+($B12:I12=$D$1)+($B12:I12=$F$1)+($B12:I12=$H$1))=4,VLOOKUP(INDEX($K$3:$AA$3,COLUMN(V12)-10),$AG$4:$AH$18,2,0),""),"")</f>
        <v/>
      </c>
      <c r="W12" s="18"/>
      <c r="X12" s="9" t="str">
        <f>IF(SUM($W12:W12)=0,IF(SUMPRODUCT(($B12:F12=$B$1)+($B12:F12=$D$1)+($B12:F12=$F$1)+($B12:F12=$H$1)+($B12:F12=$J$1))=5,VLOOKUP(INDEX($K$3:$AA$3,COLUMN(X12)-11),$AG$4:$AH$18,2,0),""),"")</f>
        <v/>
      </c>
      <c r="Y12" s="9" t="str">
        <f>IF(SUM($W12:X12)=0,IF(SUMPRODUCT(($B12:G12=$B$1)+($B12:G12=$D$1)+($B12:G12=$F$1)+($B12:G12=$H$1)+($B12:G12=$J$1))=5,VLOOKUP(INDEX($K$3:$AA$3,COLUMN(Y12)-11),$AG$4:$AH$18,2,0),""),"")</f>
        <v/>
      </c>
      <c r="Z12" s="9" t="str">
        <f>IF(SUM($W12:Y12)=0,IF(SUMPRODUCT(($B12:H12=$B$1)+($B12:H12=$D$1)+($B12:H12=$F$1)+($B12:H12=$H$1)+($B12:H12=$J$1))=5,VLOOKUP(INDEX($K$3:$AA$3,COLUMN(Z12)-11),$AG$4:$AH$18,2,0),""),"")</f>
        <v/>
      </c>
      <c r="AA12" s="9" t="str">
        <f>IF(SUM($W12:Z12)=0,IF(SUMPRODUCT(($B12:I12=$B$1)+($B12:I12=$D$1)+($B12:I12=$F$1)+($B12:I12=$H$1)+($B12:I12=$J$1))=5,VLOOKUP(INDEX($K$3:$AA$3,COLUMN(AA12)-11),$AG$4:$AH$18,2,0),""),"")</f>
        <v/>
      </c>
      <c r="AF12" s="13"/>
      <c r="AG12" s="13" t="s">
        <v>41</v>
      </c>
      <c r="AH12" s="13">
        <v>7</v>
      </c>
    </row>
    <row r="13" spans="1:39" ht="20.25" thickTop="1" thickBot="1" x14ac:dyDescent="0.35">
      <c r="A13" s="2" t="s">
        <v>11</v>
      </c>
      <c r="B13" s="8">
        <v>9</v>
      </c>
      <c r="C13" s="8">
        <v>5</v>
      </c>
      <c r="D13" s="8">
        <v>6</v>
      </c>
      <c r="E13" s="8">
        <v>2</v>
      </c>
      <c r="F13" s="8">
        <v>12</v>
      </c>
      <c r="G13" s="8">
        <v>4</v>
      </c>
      <c r="H13" s="8">
        <v>3</v>
      </c>
      <c r="I13" s="8">
        <v>1</v>
      </c>
      <c r="J13" s="8"/>
      <c r="K13" s="9" t="str">
        <f>IF(SUM($J13:J13)=0,IF(SUMPRODUCT(($B13:D13=$B$1)+($B13:D13=$D$1)+($B13:D13=$F$1))=3,VLOOKUP(INDEX($K$3:$AA$3,COLUMN(K13)-10),$AG$4:$AH$18,2,0),""),"")</f>
        <v/>
      </c>
      <c r="L13" s="9" t="str">
        <f>IF(SUM($J13:K13)=0,IF(SUMPRODUCT(($B13:E13=$B$1)+($B13:E13=$D$1)+($B13:E13=$F$1))=3,VLOOKUP(INDEX($K$3:$AA$3,COLUMN(L13)-10),$AG$4:$AH$18,2,0),""),"")</f>
        <v/>
      </c>
      <c r="M13" s="9" t="str">
        <f>IF(SUM($J13:L13)=0,IF(SUMPRODUCT(($B13:F13=$B$1)+($B13:F13=$D$1)+($B13:F13=$F$1))=3,VLOOKUP(INDEX($K$3:$AA$3,COLUMN(M13)-10),$AG$4:$AH$18,2,0),""),"")</f>
        <v/>
      </c>
      <c r="N13" s="9" t="str">
        <f>IF(SUM($J13:M13)=0,IF(SUMPRODUCT(($B13:G13=$B$1)+($B13:G13=$D$1)+($B13:G13=$F$1))=3,VLOOKUP(INDEX($K$3:$AA$3,COLUMN(N13)-10),$AG$4:$AH$18,2,0),""),"")</f>
        <v/>
      </c>
      <c r="O13" s="9" t="str">
        <f>IF(SUM($J13:N13)=0,IF(SUMPRODUCT(($B13:H13=$B$1)+($B13:H13=$D$1)+($B13:H13=$F$1))=3,VLOOKUP(INDEX($K$3:$AA$3,COLUMN(O13)-10),$AG$4:$AH$18,2,0),""),"")</f>
        <v/>
      </c>
      <c r="P13" s="9" t="str">
        <f>IF(SUM($J13:O13)=0,IF(SUMPRODUCT(($B13:I13=$B$1)+($B13:I13=$D$1)+($B13:I13=$F$1))=3,VLOOKUP(INDEX($K$3:$AA$3,COLUMN(P13)-10),$AG$4:$AH$18,2,0),""),"")</f>
        <v/>
      </c>
      <c r="Q13" s="18"/>
      <c r="R13" s="9" t="str">
        <f>IF(SUM($Q13:Q13)=0,IF(SUMPRODUCT(($B13:E13=$B$1)+($B13:E13=$D$1)+($B13:E13=$F$1)+($B13:E13=$H$1))=4,VLOOKUP(INDEX($K$3:$AA$3,COLUMN(R13)-10),$AG$4:$AH$18,2,0),""),"")</f>
        <v/>
      </c>
      <c r="S13" s="9" t="str">
        <f>IF(SUM($Q13:R13)=0,IF(SUMPRODUCT(($B13:F13=$B$1)+($B13:F13=$D$1)+($B13:F13=$F$1)+($B13:F13=$H$1))=4,VLOOKUP(INDEX($K$3:$AA$3,COLUMN(S13)-10),$AG$4:$AH$18,2,0),""),"")</f>
        <v/>
      </c>
      <c r="T13" s="9" t="str">
        <f>IF(SUM($Q13:S13)=0,IF(SUMPRODUCT(($B13:G13=$B$1)+($B13:G13=$D$1)+($B13:G13=$F$1)+($B13:G13=$H$1))=4,VLOOKUP(INDEX($K$3:$AA$3,COLUMN(T13)-10),$AG$4:$AH$18,2,0),""),"")</f>
        <v/>
      </c>
      <c r="U13" s="9" t="str">
        <f>IF(SUM($Q13:T13)=0,IF(SUMPRODUCT(($B13:H13=$B$1)+($B13:H13=$D$1)+($B13:H13=$F$1)+($B13:H13=$H$1))=4,VLOOKUP(INDEX($K$3:$AA$3,COLUMN(U13)-10),$AG$4:$AH$18,2,0),""),"")</f>
        <v/>
      </c>
      <c r="V13" s="9" t="str">
        <f>IF(SUM($Q13:U13)=0,IF(SUMPRODUCT(($B13:I13=$B$1)+($B13:I13=$D$1)+($B13:I13=$F$1)+($B13:I13=$H$1))=4,VLOOKUP(INDEX($K$3:$AA$3,COLUMN(V13)-10),$AG$4:$AH$18,2,0),""),"")</f>
        <v/>
      </c>
      <c r="W13" s="18"/>
      <c r="X13" s="9" t="str">
        <f>IF(SUM($W13:W13)=0,IF(SUMPRODUCT(($B13:F13=$B$1)+($B13:F13=$D$1)+($B13:F13=$F$1)+($B13:F13=$H$1)+($B13:F13=$J$1))=5,VLOOKUP(INDEX($K$3:$AA$3,COLUMN(X13)-11),$AG$4:$AH$18,2,0),""),"")</f>
        <v/>
      </c>
      <c r="Y13" s="9" t="str">
        <f>IF(SUM($W13:X13)=0,IF(SUMPRODUCT(($B13:G13=$B$1)+($B13:G13=$D$1)+($B13:G13=$F$1)+($B13:G13=$H$1)+($B13:G13=$J$1))=5,VLOOKUP(INDEX($K$3:$AA$3,COLUMN(Y13)-11),$AG$4:$AH$18,2,0),""),"")</f>
        <v/>
      </c>
      <c r="Z13" s="9" t="str">
        <f>IF(SUM($W13:Y13)=0,IF(SUMPRODUCT(($B13:H13=$B$1)+($B13:H13=$D$1)+($B13:H13=$F$1)+($B13:H13=$H$1)+($B13:H13=$J$1))=5,VLOOKUP(INDEX($K$3:$AA$3,COLUMN(Z13)-11),$AG$4:$AH$18,2,0),""),"")</f>
        <v/>
      </c>
      <c r="AA13" s="9" t="str">
        <f>IF(SUM($W13:Z13)=0,IF(SUMPRODUCT(($B13:I13=$B$1)+($B13:I13=$D$1)+($B13:I13=$F$1)+($B13:I13=$H$1)+($B13:I13=$J$1))=5,VLOOKUP(INDEX($K$3:$AA$3,COLUMN(AA13)-11),$AG$4:$AH$18,2,0),""),"")</f>
        <v/>
      </c>
      <c r="AF13" s="13"/>
      <c r="AG13" s="13" t="s">
        <v>42</v>
      </c>
      <c r="AH13" s="13">
        <v>4</v>
      </c>
    </row>
    <row r="14" spans="1:39" ht="20.25" thickTop="1" thickBot="1" x14ac:dyDescent="0.35">
      <c r="A14" s="2" t="s">
        <v>12</v>
      </c>
      <c r="B14" s="8">
        <v>9</v>
      </c>
      <c r="C14" s="8">
        <v>2</v>
      </c>
      <c r="D14" s="8">
        <v>6</v>
      </c>
      <c r="E14" s="8">
        <v>5</v>
      </c>
      <c r="F14" s="8">
        <v>7</v>
      </c>
      <c r="G14" s="8">
        <v>14</v>
      </c>
      <c r="H14" s="8">
        <v>13</v>
      </c>
      <c r="I14" s="8">
        <v>1</v>
      </c>
      <c r="J14" s="8"/>
      <c r="K14" s="9" t="str">
        <f>IF(SUM($J14:J14)=0,IF(SUMPRODUCT(($B14:D14=$B$1)+($B14:D14=$D$1)+($B14:D14=$F$1))=3,VLOOKUP(INDEX($K$3:$AA$3,COLUMN(K14)-10),$AG$4:$AH$18,2,0),""),"")</f>
        <v/>
      </c>
      <c r="L14" s="9" t="str">
        <f>IF(SUM($J14:K14)=0,IF(SUMPRODUCT(($B14:E14=$B$1)+($B14:E14=$D$1)+($B14:E14=$F$1))=3,VLOOKUP(INDEX($K$3:$AA$3,COLUMN(L14)-10),$AG$4:$AH$18,2,0),""),"")</f>
        <v/>
      </c>
      <c r="M14" s="9" t="str">
        <f>IF(SUM($J14:L14)=0,IF(SUMPRODUCT(($B14:F14=$B$1)+($B14:F14=$D$1)+($B14:F14=$F$1))=3,VLOOKUP(INDEX($K$3:$AA$3,COLUMN(M14)-10),$AG$4:$AH$18,2,0),""),"")</f>
        <v/>
      </c>
      <c r="N14" s="9" t="str">
        <f>IF(SUM($J14:M14)=0,IF(SUMPRODUCT(($B14:G14=$B$1)+($B14:G14=$D$1)+($B14:G14=$F$1))=3,VLOOKUP(INDEX($K$3:$AA$3,COLUMN(N14)-10),$AG$4:$AH$18,2,0),""),"")</f>
        <v/>
      </c>
      <c r="O14" s="9" t="b">
        <v>1</v>
      </c>
      <c r="P14" s="9"/>
      <c r="Q14" s="18"/>
      <c r="R14" s="9" t="str">
        <f>IF(SUM($Q14:Q14)=0,IF(SUMPRODUCT(($B14:E14=$B$1)+($B14:E14=$D$1)+($B14:E14=$F$1)+($B14:E14=$H$1))=4,VLOOKUP(INDEX($K$3:$AA$3,COLUMN(R14)-10),$AG$4:$AH$18,2,0),""),"")</f>
        <v/>
      </c>
      <c r="S14" s="9" t="str">
        <f>IF(SUM($Q14:R14)=0,IF(SUMPRODUCT(($B14:F14=$B$1)+($B14:F14=$D$1)+($B14:F14=$F$1)+($B14:F14=$H$1))=4,VLOOKUP(INDEX($K$3:$AA$3,COLUMN(S14)-10),$AG$4:$AH$18,2,0),""),"")</f>
        <v/>
      </c>
      <c r="T14" s="9" t="str">
        <f>IF(SUM($Q14:S14)=0,IF(SUMPRODUCT(($B14:G14=$B$1)+($B14:G14=$D$1)+($B14:G14=$F$1)+($B14:G14=$H$1))=4,VLOOKUP(INDEX($K$3:$AA$3,COLUMN(T14)-10),$AG$4:$AH$18,2,0),""),"")</f>
        <v/>
      </c>
      <c r="U14" s="9"/>
      <c r="V14" s="9"/>
      <c r="W14" s="18"/>
      <c r="X14" s="9" t="str">
        <f>IF(SUM($W14:W14)=0,IF(SUMPRODUCT(($B14:F14=$B$1)+($B14:F14=$D$1)+($B14:F14=$F$1)+($B14:F14=$H$1)+($B14:F14=$J$1))=5,VLOOKUP(INDEX($K$3:$AA$3,COLUMN(X14)-11),$AG$4:$AH$18,2,0),""),"")</f>
        <v/>
      </c>
      <c r="Y14" s="9" t="str">
        <f>IF(SUM($W14:X14)=0,IF(SUMPRODUCT(($B14:G14=$B$1)+($B14:G14=$D$1)+($B14:G14=$F$1)+($B14:G14=$H$1)+($B14:G14=$J$1))=5,VLOOKUP(INDEX($K$3:$AA$3,COLUMN(Y14)-11),$AG$4:$AH$18,2,0),""),"")</f>
        <v/>
      </c>
      <c r="Z14" s="9"/>
      <c r="AA14" s="9"/>
      <c r="AF14" s="13"/>
      <c r="AG14" s="13" t="s">
        <v>43</v>
      </c>
      <c r="AH14" s="13">
        <v>2</v>
      </c>
    </row>
    <row r="15" spans="1:39" ht="20.25" thickTop="1" thickBot="1" x14ac:dyDescent="0.35">
      <c r="A15" s="2" t="s">
        <v>13</v>
      </c>
      <c r="B15" s="8">
        <v>6</v>
      </c>
      <c r="C15" s="8">
        <v>9</v>
      </c>
      <c r="D15" s="8">
        <v>1</v>
      </c>
      <c r="E15" s="8">
        <v>5</v>
      </c>
      <c r="F15" s="8">
        <v>4</v>
      </c>
      <c r="G15" s="8">
        <v>10</v>
      </c>
      <c r="H15" s="8">
        <v>13</v>
      </c>
      <c r="I15" s="8">
        <v>7</v>
      </c>
      <c r="J15" s="8"/>
      <c r="K15" s="9" t="str">
        <f>IF(SUM($J15:J15)=0,IF(SUMPRODUCT(($B15:D15=$B$1)+($B15:D15=$D$1)+($B15:D15=$F$1))=3,VLOOKUP(INDEX($K$3:$AA$3,COLUMN(K15)-10),$AG$4:$AH$18,2,0),""),"")</f>
        <v/>
      </c>
      <c r="L15" s="9" t="str">
        <f>IF(SUM($J15:K15)=0,IF(SUMPRODUCT(($B15:E15=$B$1)+($B15:E15=$D$1)+($B15:E15=$F$1))=3,VLOOKUP(INDEX($K$3:$AA$3,COLUMN(L15)-10),$AG$4:$AH$18,2,0),""),"")</f>
        <v/>
      </c>
      <c r="M15" s="9" t="str">
        <f>IF(SUM($J15:L15)=0,IF(SUMPRODUCT(($B15:F15=$B$1)+($B15:F15=$D$1)+($B15:F15=$F$1))=3,VLOOKUP(INDEX($K$3:$AA$3,COLUMN(M15)-10),$AG$4:$AH$18,2,0),""),"")</f>
        <v/>
      </c>
      <c r="N15" s="9" t="str">
        <f>IF(SUM($J15:M15)=0,IF(SUMPRODUCT(($B15:G15=$B$1)+($B15:G15=$D$1)+($B15:G15=$F$1))=3,VLOOKUP(INDEX($K$3:$AA$3,COLUMN(N15)-10),$AG$4:$AH$18,2,0),""),"")</f>
        <v/>
      </c>
      <c r="O15" s="9" t="str">
        <f>IF(SUM($J15:N15)=0,IF(SUMPRODUCT(($B15:H15=$B$1)+($B15:H15=$D$1)+($B15:H15=$F$1))=3,VLOOKUP(INDEX($K$3:$AA$3,COLUMN(O15)-10),$AG$4:$AH$18,2,0),""),"")</f>
        <v/>
      </c>
      <c r="P15" s="9" t="str">
        <f>IF(SUM($J15:O15)=0,IF(SUMPRODUCT(($B15:I15=$B$1)+($B15:I15=$D$1)+($B15:I15=$F$1))=3,VLOOKUP(INDEX($K$3:$AA$3,COLUMN(P15)-10),$AG$4:$AH$18,2,0),""),"")</f>
        <v/>
      </c>
      <c r="Q15" s="18"/>
      <c r="R15" s="9" t="str">
        <f>IF(SUM($Q15:Q15)=0,IF(SUMPRODUCT(($B15:E15=$B$1)+($B15:E15=$D$1)+($B15:E15=$F$1)+($B15:E15=$H$1))=4,VLOOKUP(INDEX($K$3:$AA$3,COLUMN(R15)-10),$AG$4:$AH$18,2,0),""),"")</f>
        <v/>
      </c>
      <c r="S15" s="9" t="str">
        <f>IF(SUM($Q15:R15)=0,IF(SUMPRODUCT(($B15:F15=$B$1)+($B15:F15=$D$1)+($B15:F15=$F$1)+($B15:F15=$H$1))=4,VLOOKUP(INDEX($K$3:$AA$3,COLUMN(S15)-10),$AG$4:$AH$18,2,0),""),"")</f>
        <v/>
      </c>
      <c r="T15" s="9" t="str">
        <f>IF(SUM($Q15:S15)=0,IF(SUMPRODUCT(($B15:G15=$B$1)+($B15:G15=$D$1)+($B15:G15=$F$1)+($B15:G15=$H$1))=4,VLOOKUP(INDEX($K$3:$AA$3,COLUMN(T15)-10),$AG$4:$AH$18,2,0),""),"")</f>
        <v/>
      </c>
      <c r="U15" s="9" t="str">
        <f>IF(SUM($Q15:T15)=0,IF(SUMPRODUCT(($B15:H15=$B$1)+($B15:H15=$D$1)+($B15:H15=$F$1)+($B15:H15=$H$1))=4,VLOOKUP(INDEX($K$3:$AA$3,COLUMN(U15)-10),$AG$4:$AH$18,2,0),""),"")</f>
        <v/>
      </c>
      <c r="V15" s="9" t="str">
        <f>IF(SUM($Q15:U15)=0,IF(SUMPRODUCT(($B15:I15=$B$1)+($B15:I15=$D$1)+($B15:I15=$F$1)+($B15:I15=$H$1))=4,VLOOKUP(INDEX($K$3:$AA$3,COLUMN(V15)-10),$AG$4:$AH$18,2,0),""),"")</f>
        <v/>
      </c>
      <c r="W15" s="18"/>
      <c r="X15" s="9" t="str">
        <f>IF(SUM($W15:W15)=0,IF(SUMPRODUCT(($B15:F15=$B$1)+($B15:F15=$D$1)+($B15:F15=$F$1)+($B15:F15=$H$1)+($B15:F15=$J$1))=5,VLOOKUP(INDEX($K$3:$AA$3,COLUMN(X15)-11),$AG$4:$AH$18,2,0),""),"")</f>
        <v/>
      </c>
      <c r="Y15" s="9" t="str">
        <f>IF(SUM($W15:X15)=0,IF(SUMPRODUCT(($B15:G15=$B$1)+($B15:G15=$D$1)+($B15:G15=$F$1)+($B15:G15=$H$1)+($B15:G15=$J$1))=5,VLOOKUP(INDEX($K$3:$AA$3,COLUMN(Y15)-11),$AG$4:$AH$18,2,0),""),"")</f>
        <v/>
      </c>
      <c r="Z15" s="9" t="str">
        <f>IF(SUM($W15:Y15)=0,IF(SUMPRODUCT(($B15:H15=$B$1)+($B15:H15=$D$1)+($B15:H15=$F$1)+($B15:H15=$H$1)+($B15:H15=$J$1))=5,VLOOKUP(INDEX($K$3:$AA$3,COLUMN(Z15)-11),$AG$4:$AH$18,2,0),""),"")</f>
        <v/>
      </c>
      <c r="AA15" s="9" t="str">
        <f>IF(SUM($W15:Z15)=0,IF(SUMPRODUCT(($B15:I15=$B$1)+($B15:I15=$D$1)+($B15:I15=$F$1)+($B15:I15=$H$1)+($B15:I15=$J$1))=5,VLOOKUP(INDEX($K$3:$AA$3,COLUMN(AA15)-11),$AG$4:$AH$18,2,0),""),"")</f>
        <v/>
      </c>
      <c r="AF15" s="12"/>
      <c r="AG15" s="12" t="s">
        <v>44</v>
      </c>
      <c r="AH15" s="12">
        <v>12</v>
      </c>
    </row>
    <row r="16" spans="1:39" ht="20.25" thickTop="1" thickBot="1" x14ac:dyDescent="0.35">
      <c r="A16" s="2" t="s">
        <v>14</v>
      </c>
      <c r="B16" s="8">
        <v>14</v>
      </c>
      <c r="C16" s="8">
        <v>7</v>
      </c>
      <c r="D16" s="8">
        <v>5</v>
      </c>
      <c r="E16" s="8">
        <v>10</v>
      </c>
      <c r="F16" s="8">
        <v>4</v>
      </c>
      <c r="G16" s="8">
        <v>6</v>
      </c>
      <c r="H16" s="8">
        <v>8</v>
      </c>
      <c r="I16" s="8">
        <v>2</v>
      </c>
      <c r="J16" s="8"/>
      <c r="K16" s="9" t="str">
        <f>IF(SUM($J16:J16)=0,IF(SUMPRODUCT(($B16:D16=$B$1)+($B16:D16=$D$1)+($B16:D16=$F$1))=3,VLOOKUP(INDEX($K$3:$AA$3,COLUMN(K16)-10),$AG$4:$AH$18,2,0),""),"")</f>
        <v/>
      </c>
      <c r="L16" s="9" t="str">
        <f>IF(SUM($J16:K16)=0,IF(SUMPRODUCT(($B16:E16=$B$1)+($B16:E16=$D$1)+($B16:E16=$F$1))=3,VLOOKUP(INDEX($K$3:$AA$3,COLUMN(L16)-10),$AG$4:$AH$18,2,0),""),"")</f>
        <v/>
      </c>
      <c r="M16" s="9" t="str">
        <f>IF(SUM($J16:L16)=0,IF(SUMPRODUCT(($B16:F16=$B$1)+($B16:F16=$D$1)+($B16:F16=$F$1))=3,VLOOKUP(INDEX($K$3:$AA$3,COLUMN(M16)-10),$AG$4:$AH$18,2,0),""),"")</f>
        <v/>
      </c>
      <c r="N16" s="9" t="str">
        <f>IF(SUM($J16:M16)=0,IF(SUMPRODUCT(($B16:G16=$B$1)+($B16:G16=$D$1)+($B16:G16=$F$1))=3,VLOOKUP(INDEX($K$3:$AA$3,COLUMN(N16)-10),$AG$4:$AH$18,2,0),""),"")</f>
        <v/>
      </c>
      <c r="O16" s="9" t="str">
        <f>IF(SUM($J16:N16)=0,IF(SUMPRODUCT(($B16:H16=$B$1)+($B16:H16=$D$1)+($B16:H16=$F$1))=3,VLOOKUP(INDEX($K$3:$AA$3,COLUMN(O16)-10),$AG$4:$AH$18,2,0),""),"")</f>
        <v/>
      </c>
      <c r="P16" s="9" t="str">
        <f>IF(SUM($J16:O16)=0,IF(SUMPRODUCT(($B16:I16=$B$1)+($B16:I16=$D$1)+($B16:I16=$F$1))=3,VLOOKUP(INDEX($K$3:$AA$3,COLUMN(P16)-10),$AG$4:$AH$18,2,0),""),"")</f>
        <v/>
      </c>
      <c r="Q16" s="18"/>
      <c r="R16" s="9" t="str">
        <f>IF(SUM($Q16:Q16)=0,IF(SUMPRODUCT(($B16:E16=$B$1)+($B16:E16=$D$1)+($B16:E16=$F$1)+($B16:E16=$H$1))=4,VLOOKUP(INDEX($K$3:$AA$3,COLUMN(R16)-10),$AG$4:$AH$18,2,0),""),"")</f>
        <v/>
      </c>
      <c r="S16" s="9" t="str">
        <f>IF(SUM($Q16:R16)=0,IF(SUMPRODUCT(($B16:F16=$B$1)+($B16:F16=$D$1)+($B16:F16=$F$1)+($B16:F16=$H$1))=4,VLOOKUP(INDEX($K$3:$AA$3,COLUMN(S16)-10),$AG$4:$AH$18,2,0),""),"")</f>
        <v/>
      </c>
      <c r="T16" s="9" t="str">
        <f>IF(SUM($Q16:S16)=0,IF(SUMPRODUCT(($B16:G16=$B$1)+($B16:G16=$D$1)+($B16:G16=$F$1)+($B16:G16=$H$1))=4,VLOOKUP(INDEX($K$3:$AA$3,COLUMN(T16)-10),$AG$4:$AH$18,2,0),""),"")</f>
        <v/>
      </c>
      <c r="U16" s="9" t="str">
        <f>IF(SUM($Q16:T16)=0,IF(SUMPRODUCT(($B16:H16=$B$1)+($B16:H16=$D$1)+($B16:H16=$F$1)+($B16:H16=$H$1))=4,VLOOKUP(INDEX($K$3:$AA$3,COLUMN(U16)-10),$AG$4:$AH$18,2,0),""),"")</f>
        <v/>
      </c>
      <c r="V16" s="9" t="str">
        <f>IF(SUM($Q16:U16)=0,IF(SUMPRODUCT(($B16:I16=$B$1)+($B16:I16=$D$1)+($B16:I16=$F$1)+($B16:I16=$H$1))=4,VLOOKUP(INDEX($K$3:$AA$3,COLUMN(V16)-10),$AG$4:$AH$18,2,0),""),"")</f>
        <v/>
      </c>
      <c r="W16" s="18"/>
      <c r="X16" s="9" t="str">
        <f>IF(SUM($W16:W16)=0,IF(SUMPRODUCT(($B16:F16=$B$1)+($B16:F16=$D$1)+($B16:F16=$F$1)+($B16:F16=$H$1)+($B16:F16=$J$1))=5,VLOOKUP(INDEX($K$3:$AA$3,COLUMN(X16)-11),$AG$4:$AH$18,2,0),""),"")</f>
        <v/>
      </c>
      <c r="Y16" s="9" t="str">
        <f>IF(SUM($W16:X16)=0,IF(SUMPRODUCT(($B16:G16=$B$1)+($B16:G16=$D$1)+($B16:G16=$F$1)+($B16:G16=$H$1)+($B16:G16=$J$1))=5,VLOOKUP(INDEX($K$3:$AA$3,COLUMN(Y16)-11),$AG$4:$AH$18,2,0),""),"")</f>
        <v/>
      </c>
      <c r="Z16" s="9" t="str">
        <f>IF(SUM($W16:Y16)=0,IF(SUMPRODUCT(($B16:H16=$B$1)+($B16:H16=$D$1)+($B16:H16=$F$1)+($B16:H16=$H$1)+($B16:H16=$J$1))=5,VLOOKUP(INDEX($K$3:$AA$3,COLUMN(Z16)-11),$AG$4:$AH$18,2,0),""),"")</f>
        <v/>
      </c>
      <c r="AA16" s="9" t="str">
        <f>IF(SUM($W16:Z16)=0,IF(SUMPRODUCT(($B16:I16=$B$1)+($B16:I16=$D$1)+($B16:I16=$F$1)+($B16:I16=$H$1)+($B16:I16=$J$1))=5,VLOOKUP(INDEX($K$3:$AA$3,COLUMN(AA16)-11),$AG$4:$AH$18,2,0),""),"")</f>
        <v/>
      </c>
      <c r="AF16" s="12"/>
      <c r="AG16" s="12" t="s">
        <v>45</v>
      </c>
      <c r="AH16" s="12">
        <v>9</v>
      </c>
    </row>
    <row r="17" spans="1:35" ht="20.25" thickTop="1" thickBot="1" x14ac:dyDescent="0.35">
      <c r="A17" s="2" t="s">
        <v>15</v>
      </c>
      <c r="B17" s="8">
        <v>8</v>
      </c>
      <c r="C17" s="8">
        <v>1</v>
      </c>
      <c r="D17" s="8">
        <v>9</v>
      </c>
      <c r="E17" s="8">
        <v>6</v>
      </c>
      <c r="F17" s="8">
        <v>5</v>
      </c>
      <c r="G17" s="8">
        <v>4</v>
      </c>
      <c r="H17" s="8">
        <v>13</v>
      </c>
      <c r="I17" s="8">
        <v>10</v>
      </c>
      <c r="J17" s="8"/>
      <c r="K17" s="9" t="str">
        <f>IF(SUM($J17:J17)=0,IF(SUMPRODUCT(($B17:D17=$B$1)+($B17:D17=$D$1)+($B17:D17=$F$1))=3,VLOOKUP(INDEX($K$3:$AA$3,COLUMN(K17)-10),$AG$4:$AH$18,2,0),""),"")</f>
        <v/>
      </c>
      <c r="L17" s="9" t="str">
        <f>IF(SUM($J17:K17)=0,IF(SUMPRODUCT(($B17:E17=$B$1)+($B17:E17=$D$1)+($B17:E17=$F$1))=3,VLOOKUP(INDEX($K$3:$AA$3,COLUMN(L17)-10),$AG$4:$AH$18,2,0),""),"")</f>
        <v/>
      </c>
      <c r="M17" s="9" t="str">
        <f>IF(SUM($J17:L17)=0,IF(SUMPRODUCT(($B17:F17=$B$1)+($B17:F17=$D$1)+($B17:F17=$F$1))=3,VLOOKUP(INDEX($K$3:$AA$3,COLUMN(M17)-10),$AG$4:$AH$18,2,0),""),"")</f>
        <v/>
      </c>
      <c r="N17" s="9" t="str">
        <f>IF(SUM($J17:M17)=0,IF(SUMPRODUCT(($B17:G17=$B$1)+($B17:G17=$D$1)+($B17:G17=$F$1))=3,VLOOKUP(INDEX($K$3:$AA$3,COLUMN(N17)-10),$AG$4:$AH$18,2,0),""),"")</f>
        <v/>
      </c>
      <c r="O17" s="9" t="str">
        <f>IF(SUM($J17:N17)=0,IF(SUMPRODUCT(($B17:H17=$B$1)+($B17:H17=$D$1)+($B17:H17=$F$1))=3,VLOOKUP(INDEX($K$3:$AA$3,COLUMN(O17)-10),$AG$4:$AH$18,2,0),""),"")</f>
        <v/>
      </c>
      <c r="P17" s="9" t="str">
        <f>IF(SUM($J17:O17)=0,IF(SUMPRODUCT(($B17:I17=$B$1)+($B17:I17=$D$1)+($B17:I17=$F$1))=3,VLOOKUP(INDEX($K$3:$AA$3,COLUMN(P17)-10),$AG$4:$AH$18,2,0),""),"")</f>
        <v/>
      </c>
      <c r="Q17" s="18"/>
      <c r="R17" s="9" t="str">
        <f>IF(SUM($Q17:Q17)=0,IF(SUMPRODUCT(($B17:E17=$B$1)+($B17:E17=$D$1)+($B17:E17=$F$1)+($B17:E17=$H$1))=4,VLOOKUP(INDEX($K$3:$AA$3,COLUMN(R17)-10),$AG$4:$AH$18,2,0),""),"")</f>
        <v/>
      </c>
      <c r="S17" s="9" t="str">
        <f>IF(SUM($Q17:R17)=0,IF(SUMPRODUCT(($B17:F17=$B$1)+($B17:F17=$D$1)+($B17:F17=$F$1)+($B17:F17=$H$1))=4,VLOOKUP(INDEX($K$3:$AA$3,COLUMN(S17)-10),$AG$4:$AH$18,2,0),""),"")</f>
        <v/>
      </c>
      <c r="T17" s="9" t="str">
        <f>IF(SUM($Q17:S17)=0,IF(SUMPRODUCT(($B17:G17=$B$1)+($B17:G17=$D$1)+($B17:G17=$F$1)+($B17:G17=$H$1))=4,VLOOKUP(INDEX($K$3:$AA$3,COLUMN(T17)-10),$AG$4:$AH$18,2,0),""),"")</f>
        <v/>
      </c>
      <c r="U17" s="9" t="str">
        <f>IF(SUM($Q17:T17)=0,IF(SUMPRODUCT(($B17:H17=$B$1)+($B17:H17=$D$1)+($B17:H17=$F$1)+($B17:H17=$H$1))=4,VLOOKUP(INDEX($K$3:$AA$3,COLUMN(U17)-10),$AG$4:$AH$18,2,0),""),"")</f>
        <v/>
      </c>
      <c r="V17" s="9" t="str">
        <f>IF(SUM($Q17:U17)=0,IF(SUMPRODUCT(($B17:I17=$B$1)+($B17:I17=$D$1)+($B17:I17=$F$1)+($B17:I17=$H$1))=4,VLOOKUP(INDEX($K$3:$AA$3,COLUMN(V17)-10),$AG$4:$AH$18,2,0),""),"")</f>
        <v/>
      </c>
      <c r="W17" s="18"/>
      <c r="X17" s="9" t="str">
        <f>IF(SUM($W17:W17)=0,IF(SUMPRODUCT(($B17:F17=$B$1)+($B17:F17=$D$1)+($B17:F17=$F$1)+($B17:F17=$H$1)+($B17:F17=$J$1))=5,VLOOKUP(INDEX($K$3:$AA$3,COLUMN(X17)-11),$AG$4:$AH$18,2,0),""),"")</f>
        <v/>
      </c>
      <c r="Y17" s="9" t="str">
        <f>IF(SUM($W17:X17)=0,IF(SUMPRODUCT(($B17:G17=$B$1)+($B17:G17=$D$1)+($B17:G17=$F$1)+($B17:G17=$H$1)+($B17:G17=$J$1))=5,VLOOKUP(INDEX($K$3:$AA$3,COLUMN(Y17)-11),$AG$4:$AH$18,2,0),""),"")</f>
        <v/>
      </c>
      <c r="Z17" s="9" t="str">
        <f>IF(SUM($W17:Y17)=0,IF(SUMPRODUCT(($B17:H17=$B$1)+($B17:H17=$D$1)+($B17:H17=$F$1)+($B17:H17=$H$1)+($B17:H17=$J$1))=5,VLOOKUP(INDEX($K$3:$AA$3,COLUMN(Z17)-11),$AG$4:$AH$18,2,0),""),"")</f>
        <v/>
      </c>
      <c r="AA17" s="9" t="str">
        <f>IF(SUM($W17:Z17)=0,IF(SUMPRODUCT(($B17:I17=$B$1)+($B17:I17=$D$1)+($B17:I17=$F$1)+($B17:I17=$H$1)+($B17:I17=$J$1))=5,VLOOKUP(INDEX($K$3:$AA$3,COLUMN(AA17)-11),$AG$4:$AH$18,2,0),""),"")</f>
        <v/>
      </c>
      <c r="AF17" s="12"/>
      <c r="AG17" s="12" t="s">
        <v>46</v>
      </c>
      <c r="AH17" s="12">
        <v>6</v>
      </c>
    </row>
    <row r="18" spans="1:35" ht="20.25" thickTop="1" thickBot="1" x14ac:dyDescent="0.35">
      <c r="A18" s="2" t="s">
        <v>16</v>
      </c>
      <c r="B18" s="8">
        <v>9</v>
      </c>
      <c r="C18" s="8">
        <v>1</v>
      </c>
      <c r="D18" s="8">
        <v>4</v>
      </c>
      <c r="E18" s="8">
        <v>8</v>
      </c>
      <c r="F18" s="8">
        <v>6</v>
      </c>
      <c r="G18" s="8">
        <v>5</v>
      </c>
      <c r="H18" s="8">
        <v>13</v>
      </c>
      <c r="I18" s="8">
        <v>2</v>
      </c>
      <c r="J18" s="8"/>
      <c r="K18" s="9" t="str">
        <f>IF(SUM($J18:J18)=0,IF(SUMPRODUCT(($B18:D18=$B$1)+($B18:D18=$D$1)+($B18:D18=$F$1))=3,VLOOKUP(INDEX($K$3:$AA$3,COLUMN(K18)-10),$AG$4:$AH$18,2,0),""),"")</f>
        <v/>
      </c>
      <c r="L18" s="9" t="str">
        <f>IF(SUM($J18:K18)=0,IF(SUMPRODUCT(($B18:E18=$B$1)+($B18:E18=$D$1)+($B18:E18=$F$1))=3,VLOOKUP(INDEX($K$3:$AA$3,COLUMN(L18)-10),$AG$4:$AH$18,2,0),""),"")</f>
        <v/>
      </c>
      <c r="M18" s="9" t="str">
        <f>IF(SUM($J18:L18)=0,IF(SUMPRODUCT(($B18:F18=$B$1)+($B18:F18=$D$1)+($B18:F18=$F$1))=3,VLOOKUP(INDEX($K$3:$AA$3,COLUMN(M18)-10),$AG$4:$AH$18,2,0),""),"")</f>
        <v/>
      </c>
      <c r="N18" s="9" t="str">
        <f>IF(SUM($J18:M18)=0,IF(SUMPRODUCT(($B18:G18=$B$1)+($B18:G18=$D$1)+($B18:G18=$F$1))=3,VLOOKUP(INDEX($K$3:$AA$3,COLUMN(N18)-10),$AG$4:$AH$18,2,0),""),"")</f>
        <v/>
      </c>
      <c r="O18" s="9" t="str">
        <f>IF(SUM($J18:N18)=0,IF(SUMPRODUCT(($B18:H18=$B$1)+($B18:H18=$D$1)+($B18:H18=$F$1))=3,VLOOKUP(INDEX($K$3:$AA$3,COLUMN(O18)-10),$AG$4:$AH$18,2,0),""),"")</f>
        <v/>
      </c>
      <c r="P18" s="9" t="b">
        <v>1</v>
      </c>
      <c r="Q18" s="18"/>
      <c r="R18" s="9" t="str">
        <f>IF(SUM($Q18:Q18)=0,IF(SUMPRODUCT(($B18:E18=$B$1)+($B18:E18=$D$1)+($B18:E18=$F$1)+($B18:E18=$H$1))=4,VLOOKUP(INDEX($K$3:$AA$3,COLUMN(R18)-10),$AG$4:$AH$18,2,0),""),"")</f>
        <v/>
      </c>
      <c r="S18" s="9" t="str">
        <f>IF(SUM($Q18:R18)=0,IF(SUMPRODUCT(($B18:F18=$B$1)+($B18:F18=$D$1)+($B18:F18=$F$1)+($B18:F18=$H$1))=4,VLOOKUP(INDEX($K$3:$AA$3,COLUMN(S18)-10),$AG$4:$AH$18,2,0),""),"")</f>
        <v/>
      </c>
      <c r="T18" s="9" t="str">
        <f>IF(SUM($Q18:S18)=0,IF(SUMPRODUCT(($B18:G18=$B$1)+($B18:G18=$D$1)+($B18:G18=$F$1)+($B18:G18=$H$1))=4,VLOOKUP(INDEX($K$3:$AA$3,COLUMN(T18)-10),$AG$4:$AH$18,2,0),""),"")</f>
        <v/>
      </c>
      <c r="U18" s="9" t="str">
        <f>IF(SUM($Q18:T18)=0,IF(SUMPRODUCT(($B18:H18=$B$1)+($B18:H18=$D$1)+($B18:H18=$F$1)+($B18:H18=$H$1))=4,VLOOKUP(INDEX($K$3:$AA$3,COLUMN(U18)-10),$AG$4:$AH$18,2,0),""),"")</f>
        <v/>
      </c>
      <c r="V18" s="9" t="str">
        <f>IF(SUM($Q18:U18)=0,IF(SUMPRODUCT(($B18:I18=$B$1)+($B18:I18=$D$1)+($B18:I18=$F$1)+($B18:I18=$H$1))=4,VLOOKUP(INDEX($K$3:$AA$3,COLUMN(V18)-10),$AG$4:$AH$18,2,0),""),"")</f>
        <v/>
      </c>
      <c r="W18" s="18"/>
      <c r="X18" s="9" t="str">
        <f>IF(SUM($W18:W18)=0,IF(SUMPRODUCT(($B18:F18=$B$1)+($B18:F18=$D$1)+($B18:F18=$F$1)+($B18:F18=$H$1)+($B18:F18=$J$1))=5,VLOOKUP(INDEX($K$3:$AA$3,COLUMN(X18)-11),$AG$4:$AH$18,2,0),""),"")</f>
        <v/>
      </c>
      <c r="Y18" s="9" t="str">
        <f>IF(SUM($W18:X18)=0,IF(SUMPRODUCT(($B18:G18=$B$1)+($B18:G18=$D$1)+($B18:G18=$F$1)+($B18:G18=$H$1)+($B18:G18=$J$1))=5,VLOOKUP(INDEX($K$3:$AA$3,COLUMN(Y18)-11),$AG$4:$AH$18,2,0),""),"")</f>
        <v/>
      </c>
      <c r="Z18" s="9" t="str">
        <f>IF(SUM($W18:Y18)=0,IF(SUMPRODUCT(($B18:H18=$B$1)+($B18:H18=$D$1)+($B18:H18=$F$1)+($B18:H18=$H$1)+($B18:H18=$J$1))=5,VLOOKUP(INDEX($K$3:$AA$3,COLUMN(Z18)-11),$AG$4:$AH$18,2,0),""),"")</f>
        <v/>
      </c>
      <c r="AA18" s="9" t="str">
        <f>IF(SUM($W18:Z18)=0,IF(SUMPRODUCT(($B18:I18=$B$1)+($B18:I18=$D$1)+($B18:I18=$F$1)+($B18:I18=$H$1)+($B18:I18=$J$1))=5,VLOOKUP(INDEX($K$3:$AA$3,COLUMN(AA18)-11),$AG$4:$AH$18,2,0),""),"")</f>
        <v/>
      </c>
      <c r="AF18" s="12"/>
      <c r="AG18" s="12" t="s">
        <v>47</v>
      </c>
      <c r="AH18" s="12">
        <v>3</v>
      </c>
    </row>
    <row r="19" spans="1:35" ht="20.25" thickTop="1" thickBot="1" x14ac:dyDescent="0.35">
      <c r="A19" s="2" t="s">
        <v>17</v>
      </c>
      <c r="B19" s="8">
        <v>4</v>
      </c>
      <c r="C19" s="8">
        <v>5</v>
      </c>
      <c r="D19" s="8">
        <v>9</v>
      </c>
      <c r="E19" s="8">
        <v>7</v>
      </c>
      <c r="F19" s="8">
        <v>2</v>
      </c>
      <c r="G19" s="8">
        <v>1</v>
      </c>
      <c r="H19" s="8">
        <v>6</v>
      </c>
      <c r="I19" s="8">
        <v>12</v>
      </c>
      <c r="J19" s="8"/>
      <c r="K19" s="9" t="str">
        <f>IF(SUM($J19:J19)=0,IF(SUMPRODUCT(($B19:D19=$B$1)+($B19:D19=$D$1)+($B19:D19=$F$1))=3,VLOOKUP(INDEX($K$3:$AA$3,COLUMN(K19)-10),$AG$4:$AH$18,2,0),""),"")</f>
        <v/>
      </c>
      <c r="L19" s="9" t="str">
        <f>IF(SUM($J19:K19)=0,IF(SUMPRODUCT(($B19:E19=$B$1)+($B19:E19=$D$1)+($B19:E19=$F$1))=3,VLOOKUP(INDEX($K$3:$AA$3,COLUMN(L19)-10),$AG$4:$AH$18,2,0),""),"")</f>
        <v/>
      </c>
      <c r="M19" s="9" t="str">
        <f>IF(SUM($J19:L19)=0,IF(SUMPRODUCT(($B19:F19=$B$1)+($B19:F19=$D$1)+($B19:F19=$F$1))=3,VLOOKUP(INDEX($K$3:$AA$3,COLUMN(M19)-10),$AG$4:$AH$18,2,0),""),"")</f>
        <v/>
      </c>
      <c r="N19" s="9" t="str">
        <f>IF(SUM($J19:M19)=0,IF(SUMPRODUCT(($B19:G19=$B$1)+($B19:G19=$D$1)+($B19:G19=$F$1))=3,VLOOKUP(INDEX($K$3:$AA$3,COLUMN(N19)-10),$AG$4:$AH$18,2,0),""),"")</f>
        <v/>
      </c>
      <c r="O19" s="9" t="str">
        <f>IF(SUM($J19:N19)=0,IF(SUMPRODUCT(($B19:H19=$B$1)+($B19:H19=$D$1)+($B19:H19=$F$1))=3,VLOOKUP(INDEX($K$3:$AA$3,COLUMN(O19)-10),$AG$4:$AH$18,2,0),""),"")</f>
        <v/>
      </c>
      <c r="P19" s="9" t="str">
        <f>IF(SUM($J19:O19)=0,IF(SUMPRODUCT(($B19:I19=$B$1)+($B19:I19=$D$1)+($B19:I19=$F$1))=3,VLOOKUP(INDEX($K$3:$AA$3,COLUMN(P19)-10),$AG$4:$AH$18,2,0),""),"")</f>
        <v/>
      </c>
      <c r="Q19" s="18"/>
      <c r="R19" s="9" t="str">
        <f>IF(SUM($Q19:Q19)=0,IF(SUMPRODUCT(($B19:E19=$B$1)+($B19:E19=$D$1)+($B19:E19=$F$1)+($B19:E19=$H$1))=4,VLOOKUP(INDEX($K$3:$AA$3,COLUMN(R19)-10),$AG$4:$AH$18,2,0),""),"")</f>
        <v/>
      </c>
      <c r="S19" s="9" t="str">
        <f>IF(SUM($Q19:R19)=0,IF(SUMPRODUCT(($B19:F19=$B$1)+($B19:F19=$D$1)+($B19:F19=$F$1)+($B19:F19=$H$1))=4,VLOOKUP(INDEX($K$3:$AA$3,COLUMN(S19)-10),$AG$4:$AH$18,2,0),""),"")</f>
        <v/>
      </c>
      <c r="T19" s="9" t="str">
        <f>IF(SUM($Q19:S19)=0,IF(SUMPRODUCT(($B19:G19=$B$1)+($B19:G19=$D$1)+($B19:G19=$F$1)+($B19:G19=$H$1))=4,VLOOKUP(INDEX($K$3:$AA$3,COLUMN(T19)-10),$AG$4:$AH$18,2,0),""),"")</f>
        <v/>
      </c>
      <c r="U19" s="9" t="str">
        <f>IF(SUM($Q19:T19)=0,IF(SUMPRODUCT(($B19:H19=$B$1)+($B19:H19=$D$1)+($B19:H19=$F$1)+($B19:H19=$H$1))=4,VLOOKUP(INDEX($K$3:$AA$3,COLUMN(U19)-10),$AG$4:$AH$18,2,0),""),"")</f>
        <v/>
      </c>
      <c r="V19" s="9" t="str">
        <f>IF(SUM($Q19:U19)=0,IF(SUMPRODUCT(($B19:I19=$B$1)+($B19:I19=$D$1)+($B19:I19=$F$1)+($B19:I19=$H$1))=4,VLOOKUP(INDEX($K$3:$AA$3,COLUMN(V19)-10),$AG$4:$AH$18,2,0),""),"")</f>
        <v/>
      </c>
      <c r="W19" s="18"/>
      <c r="X19" s="9" t="str">
        <f>IF(SUM($W19:W19)=0,IF(SUMPRODUCT(($B19:F19=$B$1)+($B19:F19=$D$1)+($B19:F19=$F$1)+($B19:F19=$H$1)+($B19:F19=$J$1))=5,VLOOKUP(INDEX($K$3:$AA$3,COLUMN(X19)-11),$AG$4:$AH$18,2,0),""),"")</f>
        <v/>
      </c>
      <c r="Y19" s="9" t="str">
        <f>IF(SUM($W19:X19)=0,IF(SUMPRODUCT(($B19:G19=$B$1)+($B19:G19=$D$1)+($B19:G19=$F$1)+($B19:G19=$H$1)+($B19:G19=$J$1))=5,VLOOKUP(INDEX($K$3:$AA$3,COLUMN(Y19)-11),$AG$4:$AH$18,2,0),""),"")</f>
        <v/>
      </c>
      <c r="Z19" s="9" t="str">
        <f>IF(SUM($W19:Y19)=0,IF(SUMPRODUCT(($B19:H19=$B$1)+($B19:H19=$D$1)+($B19:H19=$F$1)+($B19:H19=$H$1)+($B19:H19=$J$1))=5,VLOOKUP(INDEX($K$3:$AA$3,COLUMN(Z19)-11),$AG$4:$AH$18,2,0),""),"")</f>
        <v/>
      </c>
      <c r="AA19" s="9" t="str">
        <f>IF(SUM($W19:Z19)=0,IF(SUMPRODUCT(($B19:I19=$B$1)+($B19:I19=$D$1)+($B19:I19=$F$1)+($B19:I19=$H$1)+($B19:I19=$J$1))=5,VLOOKUP(INDEX($K$3:$AA$3,COLUMN(AA19)-11),$AG$4:$AH$18,2,0),""),"")</f>
        <v/>
      </c>
    </row>
    <row r="20" spans="1:35" ht="20.25" thickTop="1" thickBot="1" x14ac:dyDescent="0.35">
      <c r="A20" s="2" t="s">
        <v>18</v>
      </c>
      <c r="B20" s="8">
        <v>9</v>
      </c>
      <c r="C20" s="8">
        <v>7</v>
      </c>
      <c r="D20" s="8">
        <v>6</v>
      </c>
      <c r="E20" s="8">
        <v>14</v>
      </c>
      <c r="F20" s="8">
        <v>5</v>
      </c>
      <c r="G20" s="8">
        <v>8</v>
      </c>
      <c r="H20" s="8">
        <v>4</v>
      </c>
      <c r="I20" s="8">
        <v>11</v>
      </c>
      <c r="J20" s="8"/>
      <c r="K20" s="9" t="str">
        <f>IF(SUM($J20:J20)=0,IF(SUMPRODUCT(($B20:D20=$B$1)+($B20:D20=$D$1)+($B20:D20=$F$1))=3,VLOOKUP(INDEX($K$3:$AA$3,COLUMN(K20)-10),$AG$4:$AH$18,2,0),""),"")</f>
        <v/>
      </c>
      <c r="L20" s="9" t="str">
        <f>IF(SUM($J20:K20)=0,IF(SUMPRODUCT(($B20:E20=$B$1)+($B20:E20=$D$1)+($B20:E20=$F$1))=3,VLOOKUP(INDEX($K$3:$AA$3,COLUMN(L20)-10),$AG$4:$AH$18,2,0),""),"")</f>
        <v/>
      </c>
      <c r="M20" s="9" t="str">
        <f>IF(SUM($J20:L20)=0,IF(SUMPRODUCT(($B20:F20=$B$1)+($B20:F20=$D$1)+($B20:F20=$F$1))=3,VLOOKUP(INDEX($K$3:$AA$3,COLUMN(M20)-10),$AG$4:$AH$18,2,0),""),"")</f>
        <v/>
      </c>
      <c r="N20" s="9" t="str">
        <f>IF(SUM($J20:M20)=0,IF(SUMPRODUCT(($B20:G20=$B$1)+($B20:G20=$D$1)+($B20:G20=$F$1))=3,VLOOKUP(INDEX($K$3:$AA$3,COLUMN(N20)-10),$AG$4:$AH$18,2,0),""),"")</f>
        <v/>
      </c>
      <c r="O20" s="9" t="str">
        <f>IF(SUM($J20:N20)=0,IF(SUMPRODUCT(($B20:H20=$B$1)+($B20:H20=$D$1)+($B20:H20=$F$1))=3,VLOOKUP(INDEX($K$3:$AA$3,COLUMN(O20)-10),$AG$4:$AH$18,2,0),""),"")</f>
        <v/>
      </c>
      <c r="P20" s="9" t="str">
        <f>IF(SUM($J20:O20)=0,IF(SUMPRODUCT(($B20:I20=$B$1)+($B20:I20=$D$1)+($B20:I20=$F$1))=3,VLOOKUP(INDEX($K$3:$AA$3,COLUMN(P20)-10),$AG$4:$AH$18,2,0),""),"")</f>
        <v/>
      </c>
      <c r="Q20" s="18"/>
      <c r="R20" s="9" t="str">
        <f>IF(SUM($Q20:Q20)=0,IF(SUMPRODUCT(($B20:E20=$B$1)+($B20:E20=$D$1)+($B20:E20=$F$1)+($B20:E20=$H$1))=4,VLOOKUP(INDEX($K$3:$AA$3,COLUMN(R20)-10),$AG$4:$AH$18,2,0),""),"")</f>
        <v/>
      </c>
      <c r="S20" s="9" t="str">
        <f>IF(SUM($Q20:R20)=0,IF(SUMPRODUCT(($B20:F20=$B$1)+($B20:F20=$D$1)+($B20:F20=$F$1)+($B20:F20=$H$1))=4,VLOOKUP(INDEX($K$3:$AA$3,COLUMN(S20)-10),$AG$4:$AH$18,2,0),""),"")</f>
        <v/>
      </c>
      <c r="T20" s="9" t="str">
        <f>IF(SUM($Q20:S20)=0,IF(SUMPRODUCT(($B20:G20=$B$1)+($B20:G20=$D$1)+($B20:G20=$F$1)+($B20:G20=$H$1))=4,VLOOKUP(INDEX($K$3:$AA$3,COLUMN(T20)-10),$AG$4:$AH$18,2,0),""),"")</f>
        <v/>
      </c>
      <c r="U20" s="9" t="str">
        <f>IF(SUM($Q20:T20)=0,IF(SUMPRODUCT(($B20:H20=$B$1)+($B20:H20=$D$1)+($B20:H20=$F$1)+($B20:H20=$H$1))=4,VLOOKUP(INDEX($K$3:$AA$3,COLUMN(U20)-10),$AG$4:$AH$18,2,0),""),"")</f>
        <v/>
      </c>
      <c r="V20" s="9" t="str">
        <f>IF(SUM($Q20:U20)=0,IF(SUMPRODUCT(($B20:I20=$B$1)+($B20:I20=$D$1)+($B20:I20=$F$1)+($B20:I20=$H$1))=4,VLOOKUP(INDEX($K$3:$AA$3,COLUMN(V20)-10),$AG$4:$AH$18,2,0),""),"")</f>
        <v/>
      </c>
      <c r="W20" s="18"/>
      <c r="X20" s="9" t="str">
        <f>IF(SUM($W20:W20)=0,IF(SUMPRODUCT(($B20:F20=$B$1)+($B20:F20=$D$1)+($B20:F20=$F$1)+($B20:F20=$H$1)+($B20:F20=$J$1))=5,VLOOKUP(INDEX($K$3:$AA$3,COLUMN(X20)-11),$AG$4:$AH$18,2,0),""),"")</f>
        <v/>
      </c>
      <c r="Y20" s="9" t="str">
        <f>IF(SUM($W20:X20)=0,IF(SUMPRODUCT(($B20:G20=$B$1)+($B20:G20=$D$1)+($B20:G20=$F$1)+($B20:G20=$H$1)+($B20:G20=$J$1))=5,VLOOKUP(INDEX($K$3:$AA$3,COLUMN(Y20)-11),$AG$4:$AH$18,2,0),""),"")</f>
        <v/>
      </c>
      <c r="Z20" s="9" t="str">
        <f>IF(SUM($W20:Y20)=0,IF(SUMPRODUCT(($B20:H20=$B$1)+($B20:H20=$D$1)+($B20:H20=$F$1)+($B20:H20=$H$1)+($B20:H20=$J$1))=5,VLOOKUP(INDEX($K$3:$AA$3,COLUMN(Z20)-11),$AG$4:$AH$18,2,0),""),"")</f>
        <v/>
      </c>
      <c r="AA20" s="9" t="str">
        <f>IF(SUM($W20:Z20)=0,IF(SUMPRODUCT(($B20:I20=$B$1)+($B20:I20=$D$1)+($B20:I20=$F$1)+($B20:I20=$H$1)+($B20:I20=$J$1))=5,VLOOKUP(INDEX($K$3:$AA$3,COLUMN(AA20)-11),$AG$4:$AH$18,2,0),""),"")</f>
        <v/>
      </c>
    </row>
    <row r="21" spans="1:35" ht="20.25" thickTop="1" thickBot="1" x14ac:dyDescent="0.35">
      <c r="A21" s="2" t="s">
        <v>19</v>
      </c>
      <c r="B21" s="8">
        <v>9</v>
      </c>
      <c r="C21" s="8">
        <v>6</v>
      </c>
      <c r="D21" s="8">
        <v>7</v>
      </c>
      <c r="E21" s="8">
        <v>5</v>
      </c>
      <c r="F21" s="8">
        <v>14</v>
      </c>
      <c r="G21" s="8">
        <v>8</v>
      </c>
      <c r="H21" s="8">
        <v>4</v>
      </c>
      <c r="I21" s="8">
        <v>11</v>
      </c>
      <c r="J21" s="8"/>
      <c r="K21" s="9" t="str">
        <f>IF(SUM($J21:J21)=0,IF(SUMPRODUCT(($B21:D21=$B$1)+($B21:D21=$D$1)+($B21:D21=$F$1))=3,VLOOKUP(INDEX($K$3:$AA$3,COLUMN(K21)-10),$AG$4:$AH$18,2,0),""),"")</f>
        <v/>
      </c>
      <c r="L21" s="9" t="str">
        <f>IF(SUM($J21:K21)=0,IF(SUMPRODUCT(($B21:E21=$B$1)+($B21:E21=$D$1)+($B21:E21=$F$1))=3,VLOOKUP(INDEX($K$3:$AA$3,COLUMN(L21)-10),$AG$4:$AH$18,2,0),""),"")</f>
        <v/>
      </c>
      <c r="M21" s="9" t="str">
        <f>IF(SUM($J21:L21)=0,IF(SUMPRODUCT(($B21:F21=$B$1)+($B21:F21=$D$1)+($B21:F21=$F$1))=3,VLOOKUP(INDEX($K$3:$AA$3,COLUMN(M21)-10),$AG$4:$AH$18,2,0),""),"")</f>
        <v/>
      </c>
      <c r="N21" s="9" t="str">
        <f>IF(SUM($J21:M21)=0,IF(SUMPRODUCT(($B21:G21=$B$1)+($B21:G21=$D$1)+($B21:G21=$F$1))=3,VLOOKUP(INDEX($K$3:$AA$3,COLUMN(N21)-10),$AG$4:$AH$18,2,0),""),"")</f>
        <v/>
      </c>
      <c r="O21" s="9" t="str">
        <f>IF(SUM($J21:N21)=0,IF(SUMPRODUCT(($B21:H21=$B$1)+($B21:H21=$D$1)+($B21:H21=$F$1))=3,VLOOKUP(INDEX($K$3:$AA$3,COLUMN(O21)-10),$AG$4:$AH$18,2,0),""),"")</f>
        <v/>
      </c>
      <c r="P21" s="9" t="str">
        <f>IF(SUM($J21:O21)=0,IF(SUMPRODUCT(($B21:I21=$B$1)+($B21:I21=$D$1)+($B21:I21=$F$1))=3,VLOOKUP(INDEX($K$3:$AA$3,COLUMN(P21)-10),$AG$4:$AH$18,2,0),""),"")</f>
        <v/>
      </c>
      <c r="Q21" s="18"/>
      <c r="R21" s="9" t="str">
        <f>IF(SUM($Q21:Q21)=0,IF(SUMPRODUCT(($B21:E21=$B$1)+($B21:E21=$D$1)+($B21:E21=$F$1)+($B21:E21=$H$1))=4,VLOOKUP(INDEX($K$3:$AA$3,COLUMN(R21)-10),$AG$4:$AH$18,2,0),""),"")</f>
        <v/>
      </c>
      <c r="S21" s="9" t="str">
        <f>IF(SUM($Q21:R21)=0,IF(SUMPRODUCT(($B21:F21=$B$1)+($B21:F21=$D$1)+($B21:F21=$F$1)+($B21:F21=$H$1))=4,VLOOKUP(INDEX($K$3:$AA$3,COLUMN(S21)-10),$AG$4:$AH$18,2,0),""),"")</f>
        <v/>
      </c>
      <c r="T21" s="9" t="str">
        <f>IF(SUM($Q21:S21)=0,IF(SUMPRODUCT(($B21:G21=$B$1)+($B21:G21=$D$1)+($B21:G21=$F$1)+($B21:G21=$H$1))=4,VLOOKUP(INDEX($K$3:$AA$3,COLUMN(T21)-10),$AG$4:$AH$18,2,0),""),"")</f>
        <v/>
      </c>
      <c r="U21" s="9" t="str">
        <f>IF(SUM($Q21:T21)=0,IF(SUMPRODUCT(($B21:H21=$B$1)+($B21:H21=$D$1)+($B21:H21=$F$1)+($B21:H21=$H$1))=4,VLOOKUP(INDEX($K$3:$AA$3,COLUMN(U21)-10),$AG$4:$AH$18,2,0),""),"")</f>
        <v/>
      </c>
      <c r="V21" s="9" t="str">
        <f>IF(SUM($Q21:U21)=0,IF(SUMPRODUCT(($B21:I21=$B$1)+($B21:I21=$D$1)+($B21:I21=$F$1)+($B21:I21=$H$1))=4,VLOOKUP(INDEX($K$3:$AA$3,COLUMN(V21)-10),$AG$4:$AH$18,2,0),""),"")</f>
        <v/>
      </c>
      <c r="W21" s="18"/>
      <c r="X21" s="9" t="str">
        <f>IF(SUM($W21:W21)=0,IF(SUMPRODUCT(($B21:F21=$B$1)+($B21:F21=$D$1)+($B21:F21=$F$1)+($B21:F21=$H$1)+($B21:F21=$J$1))=5,VLOOKUP(INDEX($K$3:$AA$3,COLUMN(X21)-11),$AG$4:$AH$18,2,0),""),"")</f>
        <v/>
      </c>
      <c r="Y21" s="9" t="str">
        <f>IF(SUM($W21:X21)=0,IF(SUMPRODUCT(($B21:G21=$B$1)+($B21:G21=$D$1)+($B21:G21=$F$1)+($B21:G21=$H$1)+($B21:G21=$J$1))=5,VLOOKUP(INDEX($K$3:$AA$3,COLUMN(Y21)-11),$AG$4:$AH$18,2,0),""),"")</f>
        <v/>
      </c>
      <c r="Z21" s="9" t="str">
        <f>IF(SUM($W21:Y21)=0,IF(SUMPRODUCT(($B21:H21=$B$1)+($B21:H21=$D$1)+($B21:H21=$F$1)+($B21:H21=$H$1)+($B21:H21=$J$1))=5,VLOOKUP(INDEX($K$3:$AA$3,COLUMN(Z21)-11),$AG$4:$AH$18,2,0),""),"")</f>
        <v/>
      </c>
      <c r="AA21" s="9" t="str">
        <f>IF(SUM($W21:Z21)=0,IF(SUMPRODUCT(($B21:I21=$B$1)+($B21:I21=$D$1)+($B21:I21=$F$1)+($B21:I21=$H$1)+($B21:I21=$J$1))=5,VLOOKUP(INDEX($K$3:$AA$3,COLUMN(AA21)-11),$AG$4:$AH$18,2,0),""),"")</f>
        <v/>
      </c>
    </row>
    <row r="22" spans="1:35" ht="20.25" thickTop="1" thickBot="1" x14ac:dyDescent="0.35">
      <c r="A22" s="2" t="s">
        <v>20</v>
      </c>
      <c r="B22" s="8">
        <v>1</v>
      </c>
      <c r="C22" s="8">
        <v>9</v>
      </c>
      <c r="D22" s="8">
        <v>6</v>
      </c>
      <c r="E22" s="8">
        <v>5</v>
      </c>
      <c r="F22" s="8">
        <v>7</v>
      </c>
      <c r="G22" s="8">
        <v>13</v>
      </c>
      <c r="H22" s="8">
        <v>4</v>
      </c>
      <c r="I22" s="8">
        <v>8</v>
      </c>
      <c r="J22" s="8"/>
      <c r="K22" s="9" t="str">
        <f>IF(SUM($J22:J22)=0,IF(SUMPRODUCT(($B22:D22=$B$1)+($B22:D22=$D$1)+($B22:D22=$F$1))=3,VLOOKUP(INDEX($K$3:$AA$3,COLUMN(K22)-10),$AG$4:$AH$18,2,0),""),"")</f>
        <v/>
      </c>
      <c r="L22" s="9" t="str">
        <f>IF(SUM($J22:K22)=0,IF(SUMPRODUCT(($B22:E22=$B$1)+($B22:E22=$D$1)+($B22:E22=$F$1))=3,VLOOKUP(INDEX($K$3:$AA$3,COLUMN(L22)-10),$AG$4:$AH$18,2,0),""),"")</f>
        <v/>
      </c>
      <c r="M22" s="9" t="str">
        <f>IF(SUM($J22:L22)=0,IF(SUMPRODUCT(($B22:F22=$B$1)+($B22:F22=$D$1)+($B22:F22=$F$1))=3,VLOOKUP(INDEX($K$3:$AA$3,COLUMN(M22)-10),$AG$4:$AH$18,2,0),""),"")</f>
        <v/>
      </c>
      <c r="N22" s="9" t="str">
        <f>IF(SUM($J22:M22)=0,IF(SUMPRODUCT(($B22:G22=$B$1)+($B22:G22=$D$1)+($B22:G22=$F$1))=3,VLOOKUP(INDEX($K$3:$AA$3,COLUMN(N22)-10),$AG$4:$AH$18,2,0),""),"")</f>
        <v/>
      </c>
      <c r="O22" s="9" t="str">
        <f>IF(SUM($J22:N22)=0,IF(SUMPRODUCT(($B22:H22=$B$1)+($B22:H22=$D$1)+($B22:H22=$F$1))=3,VLOOKUP(INDEX($K$3:$AA$3,COLUMN(O22)-10),$AG$4:$AH$18,2,0),""),"")</f>
        <v/>
      </c>
      <c r="P22" s="9" t="str">
        <f>IF(SUM($J22:O22)=0,IF(SUMPRODUCT(($B22:I22=$B$1)+($B22:I22=$D$1)+($B22:I22=$F$1))=3,VLOOKUP(INDEX($K$3:$AA$3,COLUMN(P22)-10),$AG$4:$AH$18,2,0),""),"")</f>
        <v/>
      </c>
      <c r="Q22" s="18"/>
      <c r="R22" s="9" t="str">
        <f>IF(SUM($Q22:Q22)=0,IF(SUMPRODUCT(($B22:E22=$B$1)+($B22:E22=$D$1)+($B22:E22=$F$1)+($B22:E22=$H$1))=4,VLOOKUP(INDEX($K$3:$AA$3,COLUMN(R22)-10),$AG$4:$AH$18,2,0),""),"")</f>
        <v/>
      </c>
      <c r="S22" s="9" t="str">
        <f>IF(SUM($Q22:R22)=0,IF(SUMPRODUCT(($B22:F22=$B$1)+($B22:F22=$D$1)+($B22:F22=$F$1)+($B22:F22=$H$1))=4,VLOOKUP(INDEX($K$3:$AA$3,COLUMN(S22)-10),$AG$4:$AH$18,2,0),""),"")</f>
        <v/>
      </c>
      <c r="T22" s="9" t="str">
        <f>IF(SUM($Q22:S22)=0,IF(SUMPRODUCT(($B22:G22=$B$1)+($B22:G22=$D$1)+($B22:G22=$F$1)+($B22:G22=$H$1))=4,VLOOKUP(INDEX($K$3:$AA$3,COLUMN(T22)-10),$AG$4:$AH$18,2,0),""),"")</f>
        <v/>
      </c>
      <c r="U22" s="9" t="str">
        <f>IF(SUM($Q22:T22)=0,IF(SUMPRODUCT(($B22:H22=$B$1)+($B22:H22=$D$1)+($B22:H22=$F$1)+($B22:H22=$H$1))=4,VLOOKUP(INDEX($K$3:$AA$3,COLUMN(U22)-10),$AG$4:$AH$18,2,0),""),"")</f>
        <v/>
      </c>
      <c r="V22" s="9" t="str">
        <f>IF(SUM($Q22:U22)=0,IF(SUMPRODUCT(($B22:I22=$B$1)+($B22:I22=$D$1)+($B22:I22=$F$1)+($B22:I22=$H$1))=4,VLOOKUP(INDEX($K$3:$AA$3,COLUMN(V22)-10),$AG$4:$AH$18,2,0),""),"")</f>
        <v/>
      </c>
      <c r="W22" s="18"/>
      <c r="X22" s="9" t="str">
        <f>IF(SUM($W22:W22)=0,IF(SUMPRODUCT(($B22:F22=$B$1)+($B22:F22=$D$1)+($B22:F22=$F$1)+($B22:F22=$H$1)+($B22:F22=$J$1))=5,VLOOKUP(INDEX($K$3:$AA$3,COLUMN(X22)-11),$AG$4:$AH$18,2,0),""),"")</f>
        <v/>
      </c>
      <c r="Y22" s="9" t="str">
        <f>IF(SUM($W22:X22)=0,IF(SUMPRODUCT(($B22:G22=$B$1)+($B22:G22=$D$1)+($B22:G22=$F$1)+($B22:G22=$H$1)+($B22:G22=$J$1))=5,VLOOKUP(INDEX($K$3:$AA$3,COLUMN(Y22)-11),$AG$4:$AH$18,2,0),""),"")</f>
        <v/>
      </c>
      <c r="Z22" s="9" t="str">
        <f>IF(SUM($W22:Y22)=0,IF(SUMPRODUCT(($B22:H22=$B$1)+($B22:H22=$D$1)+($B22:H22=$F$1)+($B22:H22=$H$1)+($B22:H22=$J$1))=5,VLOOKUP(INDEX($K$3:$AA$3,COLUMN(Z22)-11),$AG$4:$AH$18,2,0),""),"")</f>
        <v/>
      </c>
      <c r="AA22" s="9" t="str">
        <f>IF(SUM($W22:Z22)=0,IF(SUMPRODUCT(($B22:I22=$B$1)+($B22:I22=$D$1)+($B22:I22=$F$1)+($B22:I22=$H$1)+($B22:I22=$J$1))=5,VLOOKUP(INDEX($K$3:$AA$3,COLUMN(AA22)-11),$AG$4:$AH$18,2,0),""),"")</f>
        <v/>
      </c>
      <c r="AB22" s="14" t="s">
        <v>51</v>
      </c>
      <c r="AC22" s="14"/>
      <c r="AD22" s="14"/>
      <c r="AE22" s="14"/>
      <c r="AF22" s="14"/>
      <c r="AG22" s="14"/>
      <c r="AH22" s="14"/>
      <c r="AI22" s="14"/>
    </row>
    <row r="23" spans="1:35" ht="20.25" thickTop="1" thickBot="1" x14ac:dyDescent="0.35">
      <c r="A23" s="2" t="s">
        <v>21</v>
      </c>
      <c r="B23" s="8">
        <v>9</v>
      </c>
      <c r="C23" s="8">
        <v>1</v>
      </c>
      <c r="D23" s="8">
        <v>8</v>
      </c>
      <c r="E23" s="8">
        <v>5</v>
      </c>
      <c r="F23" s="8">
        <v>6</v>
      </c>
      <c r="G23" s="8">
        <v>4</v>
      </c>
      <c r="H23" s="8">
        <v>16</v>
      </c>
      <c r="I23" s="8">
        <v>13</v>
      </c>
      <c r="J23" s="8"/>
      <c r="K23" s="9" t="str">
        <f>IF(SUM($J23:J23)=0,IF(SUMPRODUCT(($B23:D23=$B$1)+($B23:D23=$D$1)+($B23:D23=$F$1))=3,VLOOKUP(INDEX($K$3:$AA$3,COLUMN(K23)-10),$AG$4:$AH$18,2,0),""),"")</f>
        <v/>
      </c>
      <c r="L23" s="9" t="str">
        <f>IF(SUM($J23:K23)=0,IF(SUMPRODUCT(($B23:E23=$B$1)+($B23:E23=$D$1)+($B23:E23=$F$1))=3,VLOOKUP(INDEX($K$3:$AA$3,COLUMN(L23)-10),$AG$4:$AH$18,2,0),""),"")</f>
        <v/>
      </c>
      <c r="M23" s="9" t="str">
        <f>IF(SUM($J23:L23)=0,IF(SUMPRODUCT(($B23:F23=$B$1)+($B23:F23=$D$1)+($B23:F23=$F$1))=3,VLOOKUP(INDEX($K$3:$AA$3,COLUMN(M23)-10),$AG$4:$AH$18,2,0),""),"")</f>
        <v/>
      </c>
      <c r="N23" s="9" t="str">
        <f>IF(SUM($J23:M23)=0,IF(SUMPRODUCT(($B23:G23=$B$1)+($B23:G23=$D$1)+($B23:G23=$F$1))=3,VLOOKUP(INDEX($K$3:$AA$3,COLUMN(N23)-10),$AG$4:$AH$18,2,0),""),"")</f>
        <v/>
      </c>
      <c r="O23" s="9" t="str">
        <f>IF(SUM($J23:N23)=0,IF(SUMPRODUCT(($B23:H23=$B$1)+($B23:H23=$D$1)+($B23:H23=$F$1))=3,VLOOKUP(INDEX($K$3:$AA$3,COLUMN(O23)-10),$AG$4:$AH$18,2,0),""),"")</f>
        <v/>
      </c>
      <c r="P23" s="9" t="str">
        <f>IF(SUM($J23:O23)=0,IF(SUMPRODUCT(($B23:I23=$B$1)+($B23:I23=$D$1)+($B23:I23=$F$1))=3,VLOOKUP(INDEX($K$3:$AA$3,COLUMN(P23)-10),$AG$4:$AH$18,2,0),""),"")</f>
        <v/>
      </c>
      <c r="Q23" s="18"/>
      <c r="R23" s="9" t="str">
        <f>IF(SUM($Q23:Q23)=0,IF(SUMPRODUCT(($B23:E23=$B$1)+($B23:E23=$D$1)+($B23:E23=$F$1)+($B23:E23=$H$1))=4,VLOOKUP(INDEX($K$3:$AA$3,COLUMN(R23)-10),$AG$4:$AH$18,2,0),""),"")</f>
        <v/>
      </c>
      <c r="S23" s="9" t="str">
        <f>IF(SUM($Q23:R23)=0,IF(SUMPRODUCT(($B23:F23=$B$1)+($B23:F23=$D$1)+($B23:F23=$F$1)+($B23:F23=$H$1))=4,VLOOKUP(INDEX($K$3:$AA$3,COLUMN(S23)-10),$AG$4:$AH$18,2,0),""),"")</f>
        <v/>
      </c>
      <c r="T23" s="9" t="str">
        <f>IF(SUM($Q23:S23)=0,IF(SUMPRODUCT(($B23:G23=$B$1)+($B23:G23=$D$1)+($B23:G23=$F$1)+($B23:G23=$H$1))=4,VLOOKUP(INDEX($K$3:$AA$3,COLUMN(T23)-10),$AG$4:$AH$18,2,0),""),"")</f>
        <v/>
      </c>
      <c r="U23" s="9" t="str">
        <f>IF(SUM($Q23:T23)=0,IF(SUMPRODUCT(($B23:H23=$B$1)+($B23:H23=$D$1)+($B23:H23=$F$1)+($B23:H23=$H$1))=4,VLOOKUP(INDEX($K$3:$AA$3,COLUMN(U23)-10),$AG$4:$AH$18,2,0),""),"")</f>
        <v/>
      </c>
      <c r="V23" s="9" t="str">
        <f>IF(SUM($Q23:U23)=0,IF(SUMPRODUCT(($B23:I23=$B$1)+($B23:I23=$D$1)+($B23:I23=$F$1)+($B23:I23=$H$1))=4,VLOOKUP(INDEX($K$3:$AA$3,COLUMN(V23)-10),$AG$4:$AH$18,2,0),""),"")</f>
        <v/>
      </c>
      <c r="W23" s="18"/>
      <c r="X23" s="9" t="str">
        <f>IF(SUM($W23:W23)=0,IF(SUMPRODUCT(($B23:F23=$B$1)+($B23:F23=$D$1)+($B23:F23=$F$1)+($B23:F23=$H$1)+($B23:F23=$J$1))=5,VLOOKUP(INDEX($K$3:$AA$3,COLUMN(X23)-11),$AG$4:$AH$18,2,0),""),"")</f>
        <v/>
      </c>
      <c r="Y23" s="9" t="str">
        <f>IF(SUM($W23:X23)=0,IF(SUMPRODUCT(($B23:G23=$B$1)+($B23:G23=$D$1)+($B23:G23=$F$1)+($B23:G23=$H$1)+($B23:G23=$J$1))=5,VLOOKUP(INDEX($K$3:$AA$3,COLUMN(Y23)-11),$AG$4:$AH$18,2,0),""),"")</f>
        <v/>
      </c>
      <c r="Z23" s="9" t="str">
        <f>IF(SUM($W23:Y23)=0,IF(SUMPRODUCT(($B23:H23=$B$1)+($B23:H23=$D$1)+($B23:H23=$F$1)+($B23:H23=$H$1)+($B23:H23=$J$1))=5,VLOOKUP(INDEX($K$3:$AA$3,COLUMN(Z23)-11),$AG$4:$AH$18,2,0),""),"")</f>
        <v/>
      </c>
      <c r="AA23" s="9" t="str">
        <f>IF(SUM($W23:Z23)=0,IF(SUMPRODUCT(($B23:I23=$B$1)+($B23:I23=$D$1)+($B23:I23=$F$1)+($B23:I23=$H$1)+($B23:I23=$J$1))=5,VLOOKUP(INDEX($K$3:$AA$3,COLUMN(AA23)-11),$AG$4:$AH$18,2,0),""),"")</f>
        <v/>
      </c>
      <c r="AB23" s="13" t="s">
        <v>52</v>
      </c>
      <c r="AC23" s="13"/>
      <c r="AD23" s="13"/>
      <c r="AE23" s="13"/>
      <c r="AF23" s="13"/>
      <c r="AG23" s="13"/>
      <c r="AH23" s="13"/>
      <c r="AI23" s="13"/>
    </row>
    <row r="24" spans="1:35" ht="20.25" thickTop="1" thickBot="1" x14ac:dyDescent="0.35">
      <c r="A24" s="2" t="s">
        <v>22</v>
      </c>
      <c r="B24" s="8">
        <v>6</v>
      </c>
      <c r="C24" s="8">
        <v>1</v>
      </c>
      <c r="D24" s="8">
        <v>9</v>
      </c>
      <c r="E24" s="8">
        <v>8</v>
      </c>
      <c r="F24" s="8">
        <v>5</v>
      </c>
      <c r="G24" s="8">
        <v>13</v>
      </c>
      <c r="H24" s="8">
        <v>10</v>
      </c>
      <c r="I24" s="8">
        <v>2</v>
      </c>
      <c r="J24" s="8"/>
      <c r="K24" s="9" t="str">
        <f>IF(SUM($J24:J24)=0,IF(SUMPRODUCT(($B24:D24=$B$1)+($B24:D24=$D$1)+($B24:D24=$F$1))=3,VLOOKUP(INDEX($K$3:$AA$3,COLUMN(K24)-10),$AG$4:$AH$18,2,0),""),"")</f>
        <v/>
      </c>
      <c r="L24" s="9" t="str">
        <f>IF(SUM($J24:K24)=0,IF(SUMPRODUCT(($B24:E24=$B$1)+($B24:E24=$D$1)+($B24:E24=$F$1))=3,VLOOKUP(INDEX($K$3:$AA$3,COLUMN(L24)-10),$AG$4:$AH$18,2,0),""),"")</f>
        <v/>
      </c>
      <c r="M24" s="9" t="str">
        <f>IF(SUM($J24:L24)=0,IF(SUMPRODUCT(($B24:F24=$B$1)+($B24:F24=$D$1)+($B24:F24=$F$1))=3,VLOOKUP(INDEX($K$3:$AA$3,COLUMN(M24)-10),$AG$4:$AH$18,2,0),""),"")</f>
        <v/>
      </c>
      <c r="N24" s="9" t="str">
        <f>IF(SUM($J24:M24)=0,IF(SUMPRODUCT(($B24:G24=$B$1)+($B24:G24=$D$1)+($B24:G24=$F$1))=3,VLOOKUP(INDEX($K$3:$AA$3,COLUMN(N24)-10),$AG$4:$AH$18,2,0),""),"")</f>
        <v/>
      </c>
      <c r="O24" s="9" t="str">
        <f>IF(SUM($J24:N24)=0,IF(SUMPRODUCT(($B24:H24=$B$1)+($B24:H24=$D$1)+($B24:H24=$F$1))=3,VLOOKUP(INDEX($K$3:$AA$3,COLUMN(O24)-10),$AG$4:$AH$18,2,0),""),"")</f>
        <v/>
      </c>
      <c r="P24" s="9" t="b">
        <v>1</v>
      </c>
      <c r="Q24" s="18"/>
      <c r="R24" s="9" t="str">
        <f>IF(SUM($Q24:Q24)=0,IF(SUMPRODUCT(($B24:E24=$B$1)+($B24:E24=$D$1)+($B24:E24=$F$1)+($B24:E24=$H$1))=4,VLOOKUP(INDEX($K$3:$AA$3,COLUMN(R24)-10),$AG$4:$AH$18,2,0),""),"")</f>
        <v/>
      </c>
      <c r="S24" s="9" t="str">
        <f>IF(SUM($Q24:R24)=0,IF(SUMPRODUCT(($B24:F24=$B$1)+($B24:F24=$D$1)+($B24:F24=$F$1)+($B24:F24=$H$1))=4,VLOOKUP(INDEX($K$3:$AA$3,COLUMN(S24)-10),$AG$4:$AH$18,2,0),""),"")</f>
        <v/>
      </c>
      <c r="T24" s="9" t="str">
        <f>IF(SUM($Q24:S24)=0,IF(SUMPRODUCT(($B24:G24=$B$1)+($B24:G24=$D$1)+($B24:G24=$F$1)+($B24:G24=$H$1))=4,VLOOKUP(INDEX($K$3:$AA$3,COLUMN(T24)-10),$AG$4:$AH$18,2,0),""),"")</f>
        <v/>
      </c>
      <c r="U24" s="9" t="str">
        <f>IF(SUM($Q24:T24)=0,IF(SUMPRODUCT(($B24:H24=$B$1)+($B24:H24=$D$1)+($B24:H24=$F$1)+($B24:H24=$H$1))=4,VLOOKUP(INDEX($K$3:$AA$3,COLUMN(U24)-10),$AG$4:$AH$18,2,0),""),"")</f>
        <v/>
      </c>
      <c r="V24" s="9" t="str">
        <f>IF(SUM($Q24:U24)=0,IF(SUMPRODUCT(($B24:I24=$B$1)+($B24:I24=$D$1)+($B24:I24=$F$1)+($B24:I24=$H$1))=4,VLOOKUP(INDEX($K$3:$AA$3,COLUMN(V24)-10),$AG$4:$AH$18,2,0),""),"")</f>
        <v/>
      </c>
      <c r="W24" s="18"/>
      <c r="X24" s="9" t="str">
        <f>IF(SUM($W24:W24)=0,IF(SUMPRODUCT(($B24:F24=$B$1)+($B24:F24=$D$1)+($B24:F24=$F$1)+($B24:F24=$H$1)+($B24:F24=$J$1))=5,VLOOKUP(INDEX($K$3:$AA$3,COLUMN(X24)-11),$AG$4:$AH$18,2,0),""),"")</f>
        <v/>
      </c>
      <c r="Y24" s="9" t="str">
        <f>IF(SUM($W24:X24)=0,IF(SUMPRODUCT(($B24:G24=$B$1)+($B24:G24=$D$1)+($B24:G24=$F$1)+($B24:G24=$H$1)+($B24:G24=$J$1))=5,VLOOKUP(INDEX($K$3:$AA$3,COLUMN(Y24)-11),$AG$4:$AH$18,2,0),""),"")</f>
        <v/>
      </c>
      <c r="Z24" s="9" t="str">
        <f>IF(SUM($W24:Y24)=0,IF(SUMPRODUCT(($B24:H24=$B$1)+($B24:H24=$D$1)+($B24:H24=$F$1)+($B24:H24=$H$1)+($B24:H24=$J$1))=5,VLOOKUP(INDEX($K$3:$AA$3,COLUMN(Z24)-11),$AG$4:$AH$18,2,0),""),"")</f>
        <v/>
      </c>
      <c r="AA24" s="9" t="str">
        <f>IF(SUM($W24:Z24)=0,IF(SUMPRODUCT(($B24:I24=$B$1)+($B24:I24=$D$1)+($B24:I24=$F$1)+($B24:I24=$H$1)+($B24:I24=$J$1))=5,VLOOKUP(INDEX($K$3:$AA$3,COLUMN(AA24)-11),$AG$4:$AH$18,2,0),""),"")</f>
        <v/>
      </c>
      <c r="AB24" s="12" t="s">
        <v>53</v>
      </c>
      <c r="AC24" s="12"/>
      <c r="AD24" s="12"/>
      <c r="AE24" s="12"/>
      <c r="AF24" s="12"/>
      <c r="AG24" s="12"/>
      <c r="AH24" s="12"/>
      <c r="AI24" s="12"/>
    </row>
    <row r="25" spans="1:35" ht="20.25" thickTop="1" thickBot="1" x14ac:dyDescent="0.35">
      <c r="A25" s="2" t="s">
        <v>23</v>
      </c>
      <c r="B25" s="8">
        <v>1</v>
      </c>
      <c r="C25" s="8">
        <v>9</v>
      </c>
      <c r="D25" s="8">
        <v>16</v>
      </c>
      <c r="E25" s="8">
        <v>5</v>
      </c>
      <c r="F25" s="8">
        <v>6</v>
      </c>
      <c r="G25" s="8">
        <v>8</v>
      </c>
      <c r="H25" s="8">
        <v>4</v>
      </c>
      <c r="I25" s="8">
        <v>13</v>
      </c>
      <c r="J25" s="8"/>
      <c r="K25" s="9" t="str">
        <f>IF(SUM($J25:J25)=0,IF(SUMPRODUCT(($B25:D25=$B$1)+($B25:D25=$D$1)+($B25:D25=$F$1))=3,VLOOKUP(INDEX($K$3:$AA$3,COLUMN(K25)-10),$AG$4:$AH$18,2,0),""),"")</f>
        <v/>
      </c>
      <c r="L25" s="9" t="str">
        <f>IF(SUM($J25:K25)=0,IF(SUMPRODUCT(($B25:E25=$B$1)+($B25:E25=$D$1)+($B25:E25=$F$1))=3,VLOOKUP(INDEX($K$3:$AA$3,COLUMN(L25)-10),$AG$4:$AH$18,2,0),""),"")</f>
        <v/>
      </c>
      <c r="M25" s="9" t="str">
        <f>IF(SUM($J25:L25)=0,IF(SUMPRODUCT(($B25:F25=$B$1)+($B25:F25=$D$1)+($B25:F25=$F$1))=3,VLOOKUP(INDEX($K$3:$AA$3,COLUMN(M25)-10),$AG$4:$AH$18,2,0),""),"")</f>
        <v/>
      </c>
      <c r="N25" s="9" t="str">
        <f>IF(SUM($J25:M25)=0,IF(SUMPRODUCT(($B25:G25=$B$1)+($B25:G25=$D$1)+($B25:G25=$F$1))=3,VLOOKUP(INDEX($K$3:$AA$3,COLUMN(N25)-10),$AG$4:$AH$18,2,0),""),"")</f>
        <v/>
      </c>
      <c r="O25" s="9" t="str">
        <f>IF(SUM($J25:N25)=0,IF(SUMPRODUCT(($B25:H25=$B$1)+($B25:H25=$D$1)+($B25:H25=$F$1))=3,VLOOKUP(INDEX($K$3:$AA$3,COLUMN(O25)-10),$AG$4:$AH$18,2,0),""),"")</f>
        <v/>
      </c>
      <c r="P25" s="9" t="str">
        <f>IF(SUM($J25:O25)=0,IF(SUMPRODUCT(($B25:I25=$B$1)+($B25:I25=$D$1)+($B25:I25=$F$1))=3,VLOOKUP(INDEX($K$3:$AA$3,COLUMN(P25)-10),$AG$4:$AH$18,2,0),""),"")</f>
        <v/>
      </c>
      <c r="Q25" s="18"/>
      <c r="R25" s="9" t="str">
        <f>IF(SUM($Q25:Q25)=0,IF(SUMPRODUCT(($B25:E25=$B$1)+($B25:E25=$D$1)+($B25:E25=$F$1)+($B25:E25=$H$1))=4,VLOOKUP(INDEX($K$3:$AA$3,COLUMN(R25)-10),$AG$4:$AH$18,2,0),""),"")</f>
        <v/>
      </c>
      <c r="S25" s="9" t="str">
        <f>IF(SUM($Q25:R25)=0,IF(SUMPRODUCT(($B25:F25=$B$1)+($B25:F25=$D$1)+($B25:F25=$F$1)+($B25:F25=$H$1))=4,VLOOKUP(INDEX($K$3:$AA$3,COLUMN(S25)-10),$AG$4:$AH$18,2,0),""),"")</f>
        <v/>
      </c>
      <c r="T25" s="9" t="str">
        <f>IF(SUM($Q25:S25)=0,IF(SUMPRODUCT(($B25:G25=$B$1)+($B25:G25=$D$1)+($B25:G25=$F$1)+($B25:G25=$H$1))=4,VLOOKUP(INDEX($K$3:$AA$3,COLUMN(T25)-10),$AG$4:$AH$18,2,0),""),"")</f>
        <v/>
      </c>
      <c r="U25" s="9" t="str">
        <f>IF(SUM($Q25:T25)=0,IF(SUMPRODUCT(($B25:H25=$B$1)+($B25:H25=$D$1)+($B25:H25=$F$1)+($B25:H25=$H$1))=4,VLOOKUP(INDEX($K$3:$AA$3,COLUMN(U25)-10),$AG$4:$AH$18,2,0),""),"")</f>
        <v/>
      </c>
      <c r="V25" s="9" t="str">
        <f>IF(SUM($Q25:U25)=0,IF(SUMPRODUCT(($B25:I25=$B$1)+($B25:I25=$D$1)+($B25:I25=$F$1)+($B25:I25=$H$1))=4,VLOOKUP(INDEX($K$3:$AA$3,COLUMN(V25)-10),$AG$4:$AH$18,2,0),""),"")</f>
        <v/>
      </c>
      <c r="W25" s="18"/>
      <c r="X25" s="9" t="str">
        <f>IF(SUM($W25:W25)=0,IF(SUMPRODUCT(($B25:F25=$B$1)+($B25:F25=$D$1)+($B25:F25=$F$1)+($B25:F25=$H$1)+($B25:F25=$J$1))=5,VLOOKUP(INDEX($K$3:$AA$3,COLUMN(X25)-11),$AG$4:$AH$18,2,0),""),"")</f>
        <v/>
      </c>
      <c r="Y25" s="9" t="str">
        <f>IF(SUM($W25:X25)=0,IF(SUMPRODUCT(($B25:G25=$B$1)+($B25:G25=$D$1)+($B25:G25=$F$1)+($B25:G25=$H$1)+($B25:G25=$J$1))=5,VLOOKUP(INDEX($K$3:$AA$3,COLUMN(Y25)-11),$AG$4:$AH$18,2,0),""),"")</f>
        <v/>
      </c>
      <c r="Z25" s="9" t="str">
        <f>IF(SUM($W25:Y25)=0,IF(SUMPRODUCT(($B25:H25=$B$1)+($B25:H25=$D$1)+($B25:H25=$F$1)+($B25:H25=$H$1)+($B25:H25=$J$1))=5,VLOOKUP(INDEX($K$3:$AA$3,COLUMN(Z25)-11),$AG$4:$AH$18,2,0),""),"")</f>
        <v/>
      </c>
      <c r="AA25" s="9" t="str">
        <f>IF(SUM($W25:Z25)=0,IF(SUMPRODUCT(($B25:I25=$B$1)+($B25:I25=$D$1)+($B25:I25=$F$1)+($B25:I25=$H$1)+($B25:I25=$J$1))=5,VLOOKUP(INDEX($K$3:$AA$3,COLUMN(AA25)-11),$AG$4:$AH$18,2,0),""),"")</f>
        <v/>
      </c>
    </row>
    <row r="26" spans="1:35" ht="20.25" thickTop="1" thickBot="1" x14ac:dyDescent="0.35">
      <c r="A26" s="2" t="s">
        <v>24</v>
      </c>
      <c r="B26" s="8">
        <v>4</v>
      </c>
      <c r="C26" s="8">
        <v>5</v>
      </c>
      <c r="D26" s="8">
        <v>1</v>
      </c>
      <c r="E26" s="8">
        <v>14</v>
      </c>
      <c r="F26" s="8">
        <v>12</v>
      </c>
      <c r="G26" s="8">
        <v>9</v>
      </c>
      <c r="H26" s="8">
        <v>11</v>
      </c>
      <c r="I26" s="8">
        <v>10</v>
      </c>
      <c r="J26" s="8"/>
      <c r="K26" s="9" t="str">
        <f>IF(SUM($J26:J26)=0,IF(SUMPRODUCT(($B26:D26=$B$1)+($B26:D26=$D$1)+($B26:D26=$F$1))=3,VLOOKUP(INDEX($K$3:$AA$3,COLUMN(K26)-10),$AG$4:$AH$18,2,0),""),"")</f>
        <v/>
      </c>
      <c r="L26" s="9" t="str">
        <f>IF(SUM($J26:K26)=0,IF(SUMPRODUCT(($B26:E26=$B$1)+($B26:E26=$D$1)+($B26:E26=$F$1))=3,VLOOKUP(INDEX($K$3:$AA$3,COLUMN(L26)-10),$AG$4:$AH$18,2,0),""),"")</f>
        <v/>
      </c>
      <c r="M26" s="9" t="str">
        <f>IF(SUM($J26:L26)=0,IF(SUMPRODUCT(($B26:F26=$B$1)+($B26:F26=$D$1)+($B26:F26=$F$1))=3,VLOOKUP(INDEX($K$3:$AA$3,COLUMN(M26)-10),$AG$4:$AH$18,2,0),""),"")</f>
        <v/>
      </c>
      <c r="N26" s="9" t="str">
        <f>IF(SUM($J26:M26)=0,IF(SUMPRODUCT(($B26:G26=$B$1)+($B26:G26=$D$1)+($B26:G26=$F$1))=3,VLOOKUP(INDEX($K$3:$AA$3,COLUMN(N26)-10),$AG$4:$AH$18,2,0),""),"")</f>
        <v/>
      </c>
      <c r="O26" s="9" t="str">
        <f>IF(SUM($J26:N26)=0,IF(SUMPRODUCT(($B26:H26=$B$1)+($B26:H26=$D$1)+($B26:H26=$F$1))=3,VLOOKUP(INDEX($K$3:$AA$3,COLUMN(O26)-10),$AG$4:$AH$18,2,0),""),"")</f>
        <v/>
      </c>
      <c r="P26" s="9" t="str">
        <f>IF(SUM($J26:O26)=0,IF(SUMPRODUCT(($B26:I26=$B$1)+($B26:I26=$D$1)+($B26:I26=$F$1))=3,VLOOKUP(INDEX($K$3:$AA$3,COLUMN(P26)-10),$AG$4:$AH$18,2,0),""),"")</f>
        <v/>
      </c>
      <c r="Q26" s="18"/>
      <c r="R26" s="9" t="str">
        <f>IF(SUM($Q26:Q26)=0,IF(SUMPRODUCT(($B26:E26=$B$1)+($B26:E26=$D$1)+($B26:E26=$F$1)+($B26:E26=$H$1))=4,VLOOKUP(INDEX($K$3:$AA$3,COLUMN(R26)-10),$AG$4:$AH$18,2,0),""),"")</f>
        <v/>
      </c>
      <c r="S26" s="9" t="str">
        <f>IF(SUM($Q26:R26)=0,IF(SUMPRODUCT(($B26:F26=$B$1)+($B26:F26=$D$1)+($B26:F26=$F$1)+($B26:F26=$H$1))=4,VLOOKUP(INDEX($K$3:$AA$3,COLUMN(S26)-10),$AG$4:$AH$18,2,0),""),"")</f>
        <v/>
      </c>
      <c r="T26" s="9" t="str">
        <f>IF(SUM($Q26:S26)=0,IF(SUMPRODUCT(($B26:G26=$B$1)+($B26:G26=$D$1)+($B26:G26=$F$1)+($B26:G26=$H$1))=4,VLOOKUP(INDEX($K$3:$AA$3,COLUMN(T26)-10),$AG$4:$AH$18,2,0),""),"")</f>
        <v/>
      </c>
      <c r="U26" s="9" t="str">
        <f>IF(SUM($Q26:T26)=0,IF(SUMPRODUCT(($B26:H26=$B$1)+($B26:H26=$D$1)+($B26:H26=$F$1)+($B26:H26=$H$1))=4,VLOOKUP(INDEX($K$3:$AA$3,COLUMN(U26)-10),$AG$4:$AH$18,2,0),""),"")</f>
        <v/>
      </c>
      <c r="V26" s="9" t="str">
        <f>IF(SUM($Q26:U26)=0,IF(SUMPRODUCT(($B26:I26=$B$1)+($B26:I26=$D$1)+($B26:I26=$F$1)+($B26:I26=$H$1))=4,VLOOKUP(INDEX($K$3:$AA$3,COLUMN(V26)-10),$AG$4:$AH$18,2,0),""),"")</f>
        <v/>
      </c>
      <c r="W26" s="18"/>
      <c r="X26" s="9" t="str">
        <f>IF(SUM($W26:W26)=0,IF(SUMPRODUCT(($B26:F26=$B$1)+($B26:F26=$D$1)+($B26:F26=$F$1)+($B26:F26=$H$1)+($B26:F26=$J$1))=5,VLOOKUP(INDEX($K$3:$AA$3,COLUMN(X26)-11),$AG$4:$AH$18,2,0),""),"")</f>
        <v/>
      </c>
      <c r="Y26" s="9" t="str">
        <f>IF(SUM($W26:X26)=0,IF(SUMPRODUCT(($B26:G26=$B$1)+($B26:G26=$D$1)+($B26:G26=$F$1)+($B26:G26=$H$1)+($B26:G26=$J$1))=5,VLOOKUP(INDEX($K$3:$AA$3,COLUMN(Y26)-11),$AG$4:$AH$18,2,0),""),"")</f>
        <v/>
      </c>
      <c r="Z26" s="9" t="str">
        <f>IF(SUM($W26:Y26)=0,IF(SUMPRODUCT(($B26:H26=$B$1)+($B26:H26=$D$1)+($B26:H26=$F$1)+($B26:H26=$H$1)+($B26:H26=$J$1))=5,VLOOKUP(INDEX($K$3:$AA$3,COLUMN(Z26)-11),$AG$4:$AH$18,2,0),""),"")</f>
        <v/>
      </c>
      <c r="AA26" s="9" t="str">
        <f>IF(SUM($W26:Z26)=0,IF(SUMPRODUCT(($B26:I26=$B$1)+($B26:I26=$D$1)+($B26:I26=$F$1)+($B26:I26=$H$1)+($B26:I26=$J$1))=5,VLOOKUP(INDEX($K$3:$AA$3,COLUMN(AA26)-11),$AG$4:$AH$18,2,0),""),"")</f>
        <v/>
      </c>
    </row>
    <row r="27" spans="1:35" ht="20.25" thickTop="1" thickBot="1" x14ac:dyDescent="0.35">
      <c r="A27" s="2" t="s">
        <v>25</v>
      </c>
      <c r="B27" s="8">
        <v>7</v>
      </c>
      <c r="C27" s="8">
        <v>4</v>
      </c>
      <c r="D27" s="8">
        <v>10</v>
      </c>
      <c r="E27" s="8">
        <v>9</v>
      </c>
      <c r="F27" s="8">
        <v>12</v>
      </c>
      <c r="G27" s="8">
        <v>11</v>
      </c>
      <c r="H27" s="8">
        <v>5</v>
      </c>
      <c r="I27" s="8">
        <v>6</v>
      </c>
      <c r="J27" s="8"/>
      <c r="K27" s="9" t="str">
        <f>IF(SUM($J27:J27)=0,IF(SUMPRODUCT(($B27:D27=$B$1)+($B27:D27=$D$1)+($B27:D27=$F$1))=3,VLOOKUP(INDEX($K$3:$AA$3,COLUMN(K27)-10),$AG$4:$AH$18,2,0),""),"")</f>
        <v/>
      </c>
      <c r="L27" s="9" t="str">
        <f>IF(SUM($J27:K27)=0,IF(SUMPRODUCT(($B27:E27=$B$1)+($B27:E27=$D$1)+($B27:E27=$F$1))=3,VLOOKUP(INDEX($K$3:$AA$3,COLUMN(L27)-10),$AG$4:$AH$18,2,0),""),"")</f>
        <v/>
      </c>
      <c r="M27" s="9" t="str">
        <f>IF(SUM($J27:L27)=0,IF(SUMPRODUCT(($B27:F27=$B$1)+($B27:F27=$D$1)+($B27:F27=$F$1))=3,VLOOKUP(INDEX($K$3:$AA$3,COLUMN(M27)-10),$AG$4:$AH$18,2,0),""),"")</f>
        <v/>
      </c>
      <c r="N27" s="9" t="str">
        <f>IF(SUM($J27:M27)=0,IF(SUMPRODUCT(($B27:G27=$B$1)+($B27:G27=$D$1)+($B27:G27=$F$1))=3,VLOOKUP(INDEX($K$3:$AA$3,COLUMN(N27)-10),$AG$4:$AH$18,2,0),""),"")</f>
        <v/>
      </c>
      <c r="O27" s="9" t="str">
        <f>IF(SUM($J27:N27)=0,IF(SUMPRODUCT(($B27:H27=$B$1)+($B27:H27=$D$1)+($B27:H27=$F$1))=3,VLOOKUP(INDEX($K$3:$AA$3,COLUMN(O27)-10),$AG$4:$AH$18,2,0),""),"")</f>
        <v/>
      </c>
      <c r="P27" s="9" t="str">
        <f>IF(SUM($J27:O27)=0,IF(SUMPRODUCT(($B27:I27=$B$1)+($B27:I27=$D$1)+($B27:I27=$F$1))=3,VLOOKUP(INDEX($K$3:$AA$3,COLUMN(P27)-10),$AG$4:$AH$18,2,0),""),"")</f>
        <v/>
      </c>
      <c r="Q27" s="18"/>
      <c r="R27" s="9" t="str">
        <f>IF(SUM($Q27:Q27)=0,IF(SUMPRODUCT(($B27:E27=$B$1)+($B27:E27=$D$1)+($B27:E27=$F$1)+($B27:E27=$H$1))=4,VLOOKUP(INDEX($K$3:$AA$3,COLUMN(R27)-10),$AG$4:$AH$18,2,0),""),"")</f>
        <v/>
      </c>
      <c r="S27" s="9" t="str">
        <f>IF(SUM($Q27:R27)=0,IF(SUMPRODUCT(($B27:F27=$B$1)+($B27:F27=$D$1)+($B27:F27=$F$1)+($B27:F27=$H$1))=4,VLOOKUP(INDEX($K$3:$AA$3,COLUMN(S27)-10),$AG$4:$AH$18,2,0),""),"")</f>
        <v/>
      </c>
      <c r="T27" s="9" t="str">
        <f>IF(SUM($Q27:S27)=0,IF(SUMPRODUCT(($B27:G27=$B$1)+($B27:G27=$D$1)+($B27:G27=$F$1)+($B27:G27=$H$1))=4,VLOOKUP(INDEX($K$3:$AA$3,COLUMN(T27)-10),$AG$4:$AH$18,2,0),""),"")</f>
        <v/>
      </c>
      <c r="U27" s="9" t="str">
        <f>IF(SUM($Q27:T27)=0,IF(SUMPRODUCT(($B27:H27=$B$1)+($B27:H27=$D$1)+($B27:H27=$F$1)+($B27:H27=$H$1))=4,VLOOKUP(INDEX($K$3:$AA$3,COLUMN(U27)-10),$AG$4:$AH$18,2,0),""),"")</f>
        <v/>
      </c>
      <c r="V27" s="9" t="str">
        <f>IF(SUM($Q27:U27)=0,IF(SUMPRODUCT(($B27:I27=$B$1)+($B27:I27=$D$1)+($B27:I27=$F$1)+($B27:I27=$H$1))=4,VLOOKUP(INDEX($K$3:$AA$3,COLUMN(V27)-10),$AG$4:$AH$18,2,0),""),"")</f>
        <v/>
      </c>
      <c r="W27" s="18"/>
      <c r="X27" s="9" t="str">
        <f>IF(SUM($W27:W27)=0,IF(SUMPRODUCT(($B27:F27=$B$1)+($B27:F27=$D$1)+($B27:F27=$F$1)+($B27:F27=$H$1)+($B27:F27=$J$1))=5,VLOOKUP(INDEX($K$3:$AA$3,COLUMN(X27)-11),$AG$4:$AH$18,2,0),""),"")</f>
        <v/>
      </c>
      <c r="Y27" s="9" t="str">
        <f>IF(SUM($W27:X27)=0,IF(SUMPRODUCT(($B27:G27=$B$1)+($B27:G27=$D$1)+($B27:G27=$F$1)+($B27:G27=$H$1)+($B27:G27=$J$1))=5,VLOOKUP(INDEX($K$3:$AA$3,COLUMN(Y27)-11),$AG$4:$AH$18,2,0),""),"")</f>
        <v/>
      </c>
      <c r="Z27" s="9" t="str">
        <f>IF(SUM($W27:Y27)=0,IF(SUMPRODUCT(($B27:H27=$B$1)+($B27:H27=$D$1)+($B27:H27=$F$1)+($B27:H27=$H$1)+($B27:H27=$J$1))=5,VLOOKUP(INDEX($K$3:$AA$3,COLUMN(Z27)-11),$AG$4:$AH$18,2,0),""),"")</f>
        <v/>
      </c>
      <c r="AA27" s="9" t="str">
        <f>IF(SUM($W27:Z27)=0,IF(SUMPRODUCT(($B27:I27=$B$1)+($B27:I27=$D$1)+($B27:I27=$F$1)+($B27:I27=$H$1)+($B27:I27=$J$1))=5,VLOOKUP(INDEX($K$3:$AA$3,COLUMN(AA27)-11),$AG$4:$AH$18,2,0),""),"")</f>
        <v/>
      </c>
    </row>
    <row r="28" spans="1:35" ht="20.25" thickTop="1" thickBot="1" x14ac:dyDescent="0.35">
      <c r="A28" s="2" t="s">
        <v>26</v>
      </c>
      <c r="B28" s="8">
        <v>1</v>
      </c>
      <c r="C28" s="8">
        <v>9</v>
      </c>
      <c r="D28" s="8">
        <v>6</v>
      </c>
      <c r="E28" s="8">
        <v>5</v>
      </c>
      <c r="F28" s="8">
        <v>8</v>
      </c>
      <c r="G28" s="8">
        <v>13</v>
      </c>
      <c r="H28" s="8">
        <v>7</v>
      </c>
      <c r="I28" s="8">
        <v>4</v>
      </c>
      <c r="J28" s="8"/>
      <c r="K28" s="9" t="str">
        <f>IF(SUM($J28:J28)=0,IF(SUMPRODUCT(($B28:D28=$B$1)+($B28:D28=$D$1)+($B28:D28=$F$1))=3,VLOOKUP(INDEX($K$3:$AA$3,COLUMN(K28)-10),$AG$4:$AH$18,2,0),""),"")</f>
        <v/>
      </c>
      <c r="L28" s="9" t="str">
        <f>IF(SUM($J28:K28)=0,IF(SUMPRODUCT(($B28:E28=$B$1)+($B28:E28=$D$1)+($B28:E28=$F$1))=3,VLOOKUP(INDEX($K$3:$AA$3,COLUMN(L28)-10),$AG$4:$AH$18,2,0),""),"")</f>
        <v/>
      </c>
      <c r="M28" s="9" t="str">
        <f>IF(SUM($J28:L28)=0,IF(SUMPRODUCT(($B28:F28=$B$1)+($B28:F28=$D$1)+($B28:F28=$F$1))=3,VLOOKUP(INDEX($K$3:$AA$3,COLUMN(M28)-10),$AG$4:$AH$18,2,0),""),"")</f>
        <v/>
      </c>
      <c r="N28" s="9" t="str">
        <f>IF(SUM($J28:M28)=0,IF(SUMPRODUCT(($B28:G28=$B$1)+($B28:G28=$D$1)+($B28:G28=$F$1))=3,VLOOKUP(INDEX($K$3:$AA$3,COLUMN(N28)-10),$AG$4:$AH$18,2,0),""),"")</f>
        <v/>
      </c>
      <c r="O28" s="9" t="str">
        <f>IF(SUM($J28:N28)=0,IF(SUMPRODUCT(($B28:H28=$B$1)+($B28:H28=$D$1)+($B28:H28=$F$1))=3,VLOOKUP(INDEX($K$3:$AA$3,COLUMN(O28)-10),$AG$4:$AH$18,2,0),""),"")</f>
        <v/>
      </c>
      <c r="P28" s="9" t="str">
        <f>IF(SUM($J28:O28)=0,IF(SUMPRODUCT(($B28:I28=$B$1)+($B28:I28=$D$1)+($B28:I28=$F$1))=3,VLOOKUP(INDEX($K$3:$AA$3,COLUMN(P28)-10),$AG$4:$AH$18,2,0),""),"")</f>
        <v/>
      </c>
      <c r="Q28" s="18"/>
      <c r="R28" s="9" t="str">
        <f>IF(SUM($Q28:Q28)=0,IF(SUMPRODUCT(($B28:E28=$B$1)+($B28:E28=$D$1)+($B28:E28=$F$1)+($B28:E28=$H$1))=4,VLOOKUP(INDEX($K$3:$AA$3,COLUMN(R28)-10),$AG$4:$AH$18,2,0),""),"")</f>
        <v/>
      </c>
      <c r="S28" s="9" t="str">
        <f>IF(SUM($Q28:R28)=0,IF(SUMPRODUCT(($B28:F28=$B$1)+($B28:F28=$D$1)+($B28:F28=$F$1)+($B28:F28=$H$1))=4,VLOOKUP(INDEX($K$3:$AA$3,COLUMN(S28)-10),$AG$4:$AH$18,2,0),""),"")</f>
        <v/>
      </c>
      <c r="T28" s="9" t="str">
        <f>IF(SUM($Q28:S28)=0,IF(SUMPRODUCT(($B28:G28=$B$1)+($B28:G28=$D$1)+($B28:G28=$F$1)+($B28:G28=$H$1))=4,VLOOKUP(INDEX($K$3:$AA$3,COLUMN(T28)-10),$AG$4:$AH$18,2,0),""),"")</f>
        <v/>
      </c>
      <c r="U28" s="9" t="str">
        <f>IF(SUM($Q28:T28)=0,IF(SUMPRODUCT(($B28:H28=$B$1)+($B28:H28=$D$1)+($B28:H28=$F$1)+($B28:H28=$H$1))=4,VLOOKUP(INDEX($K$3:$AA$3,COLUMN(U28)-10),$AG$4:$AH$18,2,0),""),"")</f>
        <v/>
      </c>
      <c r="V28" s="9" t="str">
        <f>IF(SUM($Q28:U28)=0,IF(SUMPRODUCT(($B28:I28=$B$1)+($B28:I28=$D$1)+($B28:I28=$F$1)+($B28:I28=$H$1))=4,VLOOKUP(INDEX($K$3:$AA$3,COLUMN(V28)-10),$AG$4:$AH$18,2,0),""),"")</f>
        <v/>
      </c>
      <c r="W28" s="18"/>
      <c r="X28" s="9" t="str">
        <f>IF(SUM($W28:W28)=0,IF(SUMPRODUCT(($B28:F28=$B$1)+($B28:F28=$D$1)+($B28:F28=$F$1)+($B28:F28=$H$1)+($B28:F28=$J$1))=5,VLOOKUP(INDEX($K$3:$AA$3,COLUMN(X28)-11),$AG$4:$AH$18,2,0),""),"")</f>
        <v/>
      </c>
      <c r="Y28" s="9" t="str">
        <f>IF(SUM($W28:X28)=0,IF(SUMPRODUCT(($B28:G28=$B$1)+($B28:G28=$D$1)+($B28:G28=$F$1)+($B28:G28=$H$1)+($B28:G28=$J$1))=5,VLOOKUP(INDEX($K$3:$AA$3,COLUMN(Y28)-11),$AG$4:$AH$18,2,0),""),"")</f>
        <v/>
      </c>
      <c r="Z28" s="9" t="str">
        <f>IF(SUM($W28:Y28)=0,IF(SUMPRODUCT(($B28:H28=$B$1)+($B28:H28=$D$1)+($B28:H28=$F$1)+($B28:H28=$H$1)+($B28:H28=$J$1))=5,VLOOKUP(INDEX($K$3:$AA$3,COLUMN(Z28)-11),$AG$4:$AH$18,2,0),""),"")</f>
        <v/>
      </c>
      <c r="AA28" s="9" t="str">
        <f>IF(SUM($W28:Z28)=0,IF(SUMPRODUCT(($B28:I28=$B$1)+($B28:I28=$D$1)+($B28:I28=$F$1)+($B28:I28=$H$1)+($B28:I28=$J$1))=5,VLOOKUP(INDEX($K$3:$AA$3,COLUMN(AA28)-11),$AG$4:$AH$18,2,0),""),"")</f>
        <v/>
      </c>
    </row>
    <row r="29" spans="1:35" ht="20.25" thickTop="1" thickBot="1" x14ac:dyDescent="0.35">
      <c r="A29" s="2" t="s">
        <v>27</v>
      </c>
      <c r="B29" s="8">
        <v>6</v>
      </c>
      <c r="C29" s="8">
        <v>1</v>
      </c>
      <c r="D29" s="8">
        <v>8</v>
      </c>
      <c r="E29" s="8">
        <v>9</v>
      </c>
      <c r="F29" s="8">
        <v>5</v>
      </c>
      <c r="G29" s="8">
        <v>7</v>
      </c>
      <c r="H29" s="8">
        <v>14</v>
      </c>
      <c r="I29" s="8">
        <v>10</v>
      </c>
      <c r="J29" s="8"/>
      <c r="K29" s="9" t="str">
        <f>IF(SUM($J29:J29)=0,IF(SUMPRODUCT(($B29:D29=$B$1)+($B29:D29=$D$1)+($B29:D29=$F$1))=3,VLOOKUP(INDEX($K$3:$AA$3,COLUMN(K29)-10),$AG$4:$AH$18,2,0),""),"")</f>
        <v/>
      </c>
      <c r="L29" s="9" t="str">
        <f>IF(SUM($J29:K29)=0,IF(SUMPRODUCT(($B29:E29=$B$1)+($B29:E29=$D$1)+($B29:E29=$F$1))=3,VLOOKUP(INDEX($K$3:$AA$3,COLUMN(L29)-10),$AG$4:$AH$18,2,0),""),"")</f>
        <v/>
      </c>
      <c r="M29" s="9" t="str">
        <f>IF(SUM($J29:L29)=0,IF(SUMPRODUCT(($B29:F29=$B$1)+($B29:F29=$D$1)+($B29:F29=$F$1))=3,VLOOKUP(INDEX($K$3:$AA$3,COLUMN(M29)-10),$AG$4:$AH$18,2,0),""),"")</f>
        <v/>
      </c>
      <c r="N29" s="9" t="str">
        <f>IF(SUM($J29:M29)=0,IF(SUMPRODUCT(($B29:G29=$B$1)+($B29:G29=$D$1)+($B29:G29=$F$1))=3,VLOOKUP(INDEX($K$3:$AA$3,COLUMN(N29)-10),$AG$4:$AH$18,2,0),""),"")</f>
        <v/>
      </c>
      <c r="O29" s="9" t="str">
        <f>IF(SUM($J29:N29)=0,IF(SUMPRODUCT(($B29:H29=$B$1)+($B29:H29=$D$1)+($B29:H29=$F$1))=3,VLOOKUP(INDEX($K$3:$AA$3,COLUMN(O29)-10),$AG$4:$AH$18,2,0),""),"")</f>
        <v/>
      </c>
      <c r="P29" s="9" t="str">
        <f>IF(SUM($J29:O29)=0,IF(SUMPRODUCT(($B29:I29=$B$1)+($B29:I29=$D$1)+($B29:I29=$F$1))=3,VLOOKUP(INDEX($K$3:$AA$3,COLUMN(P29)-10),$AG$4:$AH$18,2,0),""),"")</f>
        <v/>
      </c>
      <c r="Q29" s="18"/>
      <c r="R29" s="9" t="str">
        <f>IF(SUM($Q29:Q29)=0,IF(SUMPRODUCT(($B29:E29=$B$1)+($B29:E29=$D$1)+($B29:E29=$F$1)+($B29:E29=$H$1))=4,VLOOKUP(INDEX($K$3:$AA$3,COLUMN(R29)-10),$AG$4:$AH$18,2,0),""),"")</f>
        <v/>
      </c>
      <c r="S29" s="9" t="str">
        <f>IF(SUM($Q29:R29)=0,IF(SUMPRODUCT(($B29:F29=$B$1)+($B29:F29=$D$1)+($B29:F29=$F$1)+($B29:F29=$H$1))=4,VLOOKUP(INDEX($K$3:$AA$3,COLUMN(S29)-10),$AG$4:$AH$18,2,0),""),"")</f>
        <v/>
      </c>
      <c r="T29" s="9" t="str">
        <f>IF(SUM($Q29:S29)=0,IF(SUMPRODUCT(($B29:G29=$B$1)+($B29:G29=$D$1)+($B29:G29=$F$1)+($B29:G29=$H$1))=4,VLOOKUP(INDEX($K$3:$AA$3,COLUMN(T29)-10),$AG$4:$AH$18,2,0),""),"")</f>
        <v/>
      </c>
      <c r="U29" s="9" t="str">
        <f>IF(SUM($Q29:T29)=0,IF(SUMPRODUCT(($B29:H29=$B$1)+($B29:H29=$D$1)+($B29:H29=$F$1)+($B29:H29=$H$1))=4,VLOOKUP(INDEX($K$3:$AA$3,COLUMN(U29)-10),$AG$4:$AH$18,2,0),""),"")</f>
        <v/>
      </c>
      <c r="V29" s="9" t="str">
        <f>IF(SUM($Q29:U29)=0,IF(SUMPRODUCT(($B29:I29=$B$1)+($B29:I29=$D$1)+($B29:I29=$F$1)+($B29:I29=$H$1))=4,VLOOKUP(INDEX($K$3:$AA$3,COLUMN(V29)-10),$AG$4:$AH$18,2,0),""),"")</f>
        <v/>
      </c>
      <c r="W29" s="18"/>
      <c r="X29" s="9" t="str">
        <f>IF(SUM($W29:W29)=0,IF(SUMPRODUCT(($B29:F29=$B$1)+($B29:F29=$D$1)+($B29:F29=$F$1)+($B29:F29=$H$1)+($B29:F29=$J$1))=5,VLOOKUP(INDEX($K$3:$AA$3,COLUMN(X29)-11),$AG$4:$AH$18,2,0),""),"")</f>
        <v/>
      </c>
      <c r="Y29" s="9" t="str">
        <f>IF(SUM($W29:X29)=0,IF(SUMPRODUCT(($B29:G29=$B$1)+($B29:G29=$D$1)+($B29:G29=$F$1)+($B29:G29=$H$1)+($B29:G29=$J$1))=5,VLOOKUP(INDEX($K$3:$AA$3,COLUMN(Y29)-11),$AG$4:$AH$18,2,0),""),"")</f>
        <v/>
      </c>
      <c r="Z29" s="9" t="str">
        <f>IF(SUM($W29:Y29)=0,IF(SUMPRODUCT(($B29:H29=$B$1)+($B29:H29=$D$1)+($B29:H29=$F$1)+($B29:H29=$H$1)+($B29:H29=$J$1))=5,VLOOKUP(INDEX($K$3:$AA$3,COLUMN(Z29)-11),$AG$4:$AH$18,2,0),""),"")</f>
        <v/>
      </c>
      <c r="AA29" s="9" t="str">
        <f>IF(SUM($W29:Z29)=0,IF(SUMPRODUCT(($B29:I29=$B$1)+($B29:I29=$D$1)+($B29:I29=$F$1)+($B29:I29=$H$1)+($B29:I29=$J$1))=5,VLOOKUP(INDEX($K$3:$AA$3,COLUMN(AA29)-11),$AG$4:$AH$18,2,0),""),"")</f>
        <v/>
      </c>
    </row>
    <row r="30" spans="1:35" ht="20.25" thickTop="1" thickBot="1" x14ac:dyDescent="0.35">
      <c r="A30" s="2" t="s">
        <v>28</v>
      </c>
      <c r="B30" s="8">
        <v>5</v>
      </c>
      <c r="C30" s="8">
        <v>1</v>
      </c>
      <c r="D30" s="8">
        <v>6</v>
      </c>
      <c r="E30" s="8">
        <v>8</v>
      </c>
      <c r="F30" s="8">
        <v>9</v>
      </c>
      <c r="G30" s="8">
        <v>7</v>
      </c>
      <c r="H30" s="8">
        <v>14</v>
      </c>
      <c r="I30" s="8">
        <v>10</v>
      </c>
      <c r="J30" s="8"/>
      <c r="K30" s="9" t="str">
        <f>IF(SUM($J30:J30)=0,IF(SUMPRODUCT(($B30:D30=$B$1)+($B30:D30=$D$1)+($B30:D30=$F$1))=3,VLOOKUP(INDEX($K$3:$AA$3,COLUMN(K30)-10),$AG$4:$AH$18,2,0),""),"")</f>
        <v/>
      </c>
      <c r="L30" s="9" t="str">
        <f>IF(SUM($J30:K30)=0,IF(SUMPRODUCT(($B30:E30=$B$1)+($B30:E30=$D$1)+($B30:E30=$F$1))=3,VLOOKUP(INDEX($K$3:$AA$3,COLUMN(L30)-10),$AG$4:$AH$18,2,0),""),"")</f>
        <v/>
      </c>
      <c r="M30" s="9" t="str">
        <f>IF(SUM($J30:L30)=0,IF(SUMPRODUCT(($B30:F30=$B$1)+($B30:F30=$D$1)+($B30:F30=$F$1))=3,VLOOKUP(INDEX($K$3:$AA$3,COLUMN(M30)-10),$AG$4:$AH$18,2,0),""),"")</f>
        <v/>
      </c>
      <c r="N30" s="9" t="str">
        <f>IF(SUM($J30:M30)=0,IF(SUMPRODUCT(($B30:G30=$B$1)+($B30:G30=$D$1)+($B30:G30=$F$1))=3,VLOOKUP(INDEX($K$3:$AA$3,COLUMN(N30)-10),$AG$4:$AH$18,2,0),""),"")</f>
        <v/>
      </c>
      <c r="O30" s="9" t="str">
        <f>IF(SUM($J30:N30)=0,IF(SUMPRODUCT(($B30:H30=$B$1)+($B30:H30=$D$1)+($B30:H30=$F$1))=3,VLOOKUP(INDEX($K$3:$AA$3,COLUMN(O30)-10),$AG$4:$AH$18,2,0),""),"")</f>
        <v/>
      </c>
      <c r="P30" s="9" t="str">
        <f>IF(SUM($J30:O30)=0,IF(SUMPRODUCT(($B30:I30=$B$1)+($B30:I30=$D$1)+($B30:I30=$F$1))=3,VLOOKUP(INDEX($K$3:$AA$3,COLUMN(P30)-10),$AG$4:$AH$18,2,0),""),"")</f>
        <v/>
      </c>
      <c r="Q30" s="18"/>
      <c r="R30" s="9" t="str">
        <f>IF(SUM($Q30:Q30)=0,IF(SUMPRODUCT(($B30:E30=$B$1)+($B30:E30=$D$1)+($B30:E30=$F$1)+($B30:E30=$H$1))=4,VLOOKUP(INDEX($K$3:$AA$3,COLUMN(R30)-10),$AG$4:$AH$18,2,0),""),"")</f>
        <v/>
      </c>
      <c r="S30" s="9" t="str">
        <f>IF(SUM($Q30:R30)=0,IF(SUMPRODUCT(($B30:F30=$B$1)+($B30:F30=$D$1)+($B30:F30=$F$1)+($B30:F30=$H$1))=4,VLOOKUP(INDEX($K$3:$AA$3,COLUMN(S30)-10),$AG$4:$AH$18,2,0),""),"")</f>
        <v/>
      </c>
      <c r="T30" s="9" t="str">
        <f>IF(SUM($Q30:S30)=0,IF(SUMPRODUCT(($B30:G30=$B$1)+($B30:G30=$D$1)+($B30:G30=$F$1)+($B30:G30=$H$1))=4,VLOOKUP(INDEX($K$3:$AA$3,COLUMN(T30)-10),$AG$4:$AH$18,2,0),""),"")</f>
        <v/>
      </c>
      <c r="U30" s="9" t="str">
        <f>IF(SUM($Q30:T30)=0,IF(SUMPRODUCT(($B30:H30=$B$1)+($B30:H30=$D$1)+($B30:H30=$F$1)+($B30:H30=$H$1))=4,VLOOKUP(INDEX($K$3:$AA$3,COLUMN(U30)-10),$AG$4:$AH$18,2,0),""),"")</f>
        <v/>
      </c>
      <c r="V30" s="9" t="str">
        <f>IF(SUM($Q30:U30)=0,IF(SUMPRODUCT(($B30:I30=$B$1)+($B30:I30=$D$1)+($B30:I30=$F$1)+($B30:I30=$H$1))=4,VLOOKUP(INDEX($K$3:$AA$3,COLUMN(V30)-10),$AG$4:$AH$18,2,0),""),"")</f>
        <v/>
      </c>
      <c r="W30" s="18"/>
      <c r="X30" s="9" t="str">
        <f>IF(SUM($W30:W30)=0,IF(SUMPRODUCT(($B30:F30=$B$1)+($B30:F30=$D$1)+($B30:F30=$F$1)+($B30:F30=$H$1)+($B30:F30=$J$1))=5,VLOOKUP(INDEX($K$3:$AA$3,COLUMN(X30)-11),$AG$4:$AH$18,2,0),""),"")</f>
        <v/>
      </c>
      <c r="Y30" s="9" t="str">
        <f>IF(SUM($W30:X30)=0,IF(SUMPRODUCT(($B30:G30=$B$1)+($B30:G30=$D$1)+($B30:G30=$F$1)+($B30:G30=$H$1)+($B30:G30=$J$1))=5,VLOOKUP(INDEX($K$3:$AA$3,COLUMN(Y30)-11),$AG$4:$AH$18,2,0),""),"")</f>
        <v/>
      </c>
      <c r="Z30" s="9" t="str">
        <f>IF(SUM($W30:Y30)=0,IF(SUMPRODUCT(($B30:H30=$B$1)+($B30:H30=$D$1)+($B30:H30=$F$1)+($B30:H30=$H$1)+($B30:H30=$J$1))=5,VLOOKUP(INDEX($K$3:$AA$3,COLUMN(Z30)-11),$AG$4:$AH$18,2,0),""),"")</f>
        <v/>
      </c>
      <c r="AA30" s="9" t="str">
        <f>IF(SUM($W30:Z30)=0,IF(SUMPRODUCT(($B30:I30=$B$1)+($B30:I30=$D$1)+($B30:I30=$F$1)+($B30:I30=$H$1)+($B30:I30=$J$1))=5,VLOOKUP(INDEX($K$3:$AA$3,COLUMN(AA30)-11),$AG$4:$AH$18,2,0),""),"")</f>
        <v/>
      </c>
    </row>
    <row r="31" spans="1:35" ht="20.25" thickTop="1" thickBot="1" x14ac:dyDescent="0.35">
      <c r="A31" s="2" t="s">
        <v>29</v>
      </c>
      <c r="B31" s="8">
        <v>1</v>
      </c>
      <c r="C31" s="8">
        <v>9</v>
      </c>
      <c r="D31" s="8">
        <v>5</v>
      </c>
      <c r="E31" s="8">
        <v>6</v>
      </c>
      <c r="F31" s="8">
        <v>4</v>
      </c>
      <c r="G31" s="8">
        <v>8</v>
      </c>
      <c r="H31" s="8">
        <v>7</v>
      </c>
      <c r="I31" s="8">
        <v>10</v>
      </c>
      <c r="J31" s="8"/>
      <c r="K31" s="9" t="str">
        <f>IF(SUM($J31:J31)=0,IF(SUMPRODUCT(($B31:D31=$B$1)+($B31:D31=$D$1)+($B31:D31=$F$1))=3,VLOOKUP(INDEX($K$3:$AA$3,COLUMN(K31)-10),$AG$4:$AH$18,2,0),""),"")</f>
        <v/>
      </c>
      <c r="L31" s="9" t="str">
        <f>IF(SUM($J31:K31)=0,IF(SUMPRODUCT(($B31:E31=$B$1)+($B31:E31=$D$1)+($B31:E31=$F$1))=3,VLOOKUP(INDEX($K$3:$AA$3,COLUMN(L31)-10),$AG$4:$AH$18,2,0),""),"")</f>
        <v/>
      </c>
      <c r="M31" s="9" t="str">
        <f>IF(SUM($J31:L31)=0,IF(SUMPRODUCT(($B31:F31=$B$1)+($B31:F31=$D$1)+($B31:F31=$F$1))=3,VLOOKUP(INDEX($K$3:$AA$3,COLUMN(M31)-10),$AG$4:$AH$18,2,0),""),"")</f>
        <v/>
      </c>
      <c r="N31" s="9" t="str">
        <f>IF(SUM($J31:M31)=0,IF(SUMPRODUCT(($B31:G31=$B$1)+($B31:G31=$D$1)+($B31:G31=$F$1))=3,VLOOKUP(INDEX($K$3:$AA$3,COLUMN(N31)-10),$AG$4:$AH$18,2,0),""),"")</f>
        <v/>
      </c>
      <c r="O31" s="9" t="str">
        <f>IF(SUM($J31:N31)=0,IF(SUMPRODUCT(($B31:H31=$B$1)+($B31:H31=$D$1)+($B31:H31=$F$1))=3,VLOOKUP(INDEX($K$3:$AA$3,COLUMN(O31)-10),$AG$4:$AH$18,2,0),""),"")</f>
        <v/>
      </c>
      <c r="P31" s="9" t="str">
        <f>IF(SUM($J31:O31)=0,IF(SUMPRODUCT(($B31:I31=$B$1)+($B31:I31=$D$1)+($B31:I31=$F$1))=3,VLOOKUP(INDEX($K$3:$AA$3,COLUMN(P31)-10),$AG$4:$AH$18,2,0),""),"")</f>
        <v/>
      </c>
      <c r="Q31" s="18"/>
      <c r="R31" s="9" t="str">
        <f>IF(SUM($Q31:Q31)=0,IF(SUMPRODUCT(($B31:E31=$B$1)+($B31:E31=$D$1)+($B31:E31=$F$1)+($B31:E31=$H$1))=4,VLOOKUP(INDEX($K$3:$AA$3,COLUMN(R31)-10),$AG$4:$AH$18,2,0),""),"")</f>
        <v/>
      </c>
      <c r="S31" s="9" t="str">
        <f>IF(SUM($Q31:R31)=0,IF(SUMPRODUCT(($B31:F31=$B$1)+($B31:F31=$D$1)+($B31:F31=$F$1)+($B31:F31=$H$1))=4,VLOOKUP(INDEX($K$3:$AA$3,COLUMN(S31)-10),$AG$4:$AH$18,2,0),""),"")</f>
        <v/>
      </c>
      <c r="T31" s="9" t="str">
        <f>IF(SUM($Q31:S31)=0,IF(SUMPRODUCT(($B31:G31=$B$1)+($B31:G31=$D$1)+($B31:G31=$F$1)+($B31:G31=$H$1))=4,VLOOKUP(INDEX($K$3:$AA$3,COLUMN(T31)-10),$AG$4:$AH$18,2,0),""),"")</f>
        <v/>
      </c>
      <c r="U31" s="9" t="str">
        <f>IF(SUM($Q31:T31)=0,IF(SUMPRODUCT(($B31:H31=$B$1)+($B31:H31=$D$1)+($B31:H31=$F$1)+($B31:H31=$H$1))=4,VLOOKUP(INDEX($K$3:$AA$3,COLUMN(U31)-10),$AG$4:$AH$18,2,0),""),"")</f>
        <v/>
      </c>
      <c r="V31" s="9" t="str">
        <f>IF(SUM($Q31:U31)=0,IF(SUMPRODUCT(($B31:I31=$B$1)+($B31:I31=$D$1)+($B31:I31=$F$1)+($B31:I31=$H$1))=4,VLOOKUP(INDEX($K$3:$AA$3,COLUMN(V31)-10),$AG$4:$AH$18,2,0),""),"")</f>
        <v/>
      </c>
      <c r="W31" s="18"/>
      <c r="X31" s="9" t="str">
        <f>IF(SUM($W31:W31)=0,IF(SUMPRODUCT(($B31:F31=$B$1)+($B31:F31=$D$1)+($B31:F31=$F$1)+($B31:F31=$H$1)+($B31:F31=$J$1))=5,VLOOKUP(INDEX($K$3:$AA$3,COLUMN(X31)-11),$AG$4:$AH$18,2,0),""),"")</f>
        <v/>
      </c>
      <c r="Y31" s="9" t="str">
        <f>IF(SUM($W31:X31)=0,IF(SUMPRODUCT(($B31:G31=$B$1)+($B31:G31=$D$1)+($B31:G31=$F$1)+($B31:G31=$H$1)+($B31:G31=$J$1))=5,VLOOKUP(INDEX($K$3:$AA$3,COLUMN(Y31)-11),$AG$4:$AH$18,2,0),""),"")</f>
        <v/>
      </c>
      <c r="Z31" s="9" t="str">
        <f>IF(SUM($W31:Y31)=0,IF(SUMPRODUCT(($B31:H31=$B$1)+($B31:H31=$D$1)+($B31:H31=$F$1)+($B31:H31=$H$1)+($B31:H31=$J$1))=5,VLOOKUP(INDEX($K$3:$AA$3,COLUMN(Z31)-11),$AG$4:$AH$18,2,0),""),"")</f>
        <v/>
      </c>
      <c r="AA31" s="9" t="str">
        <f>IF(SUM($W31:Z31)=0,IF(SUMPRODUCT(($B31:I31=$B$1)+($B31:I31=$D$1)+($B31:I31=$F$1)+($B31:I31=$H$1)+($B31:I31=$J$1))=5,VLOOKUP(INDEX($K$3:$AA$3,COLUMN(AA31)-11),$AG$4:$AH$18,2,0),""),"")</f>
        <v/>
      </c>
    </row>
    <row r="32" spans="1:35" ht="20.25" thickTop="1" thickBot="1" x14ac:dyDescent="0.35">
      <c r="A32" s="2" t="s">
        <v>30</v>
      </c>
      <c r="B32" s="8">
        <v>6</v>
      </c>
      <c r="C32" s="8">
        <v>9</v>
      </c>
      <c r="D32" s="8">
        <v>3</v>
      </c>
      <c r="E32" s="8">
        <v>8</v>
      </c>
      <c r="F32" s="8">
        <v>12</v>
      </c>
      <c r="G32" s="8">
        <v>7</v>
      </c>
      <c r="H32" s="8">
        <v>5</v>
      </c>
      <c r="I32" s="8">
        <v>4</v>
      </c>
      <c r="J32" s="8"/>
      <c r="K32" s="9" t="str">
        <f>IF(SUM($J32:J32)=0,IF(SUMPRODUCT(($B32:D32=$B$1)+($B32:D32=$D$1)+($B32:D32=$F$1))=3,VLOOKUP(INDEX($K$3:$AA$3,COLUMN(K32)-10),$AG$4:$AH$18,2,0),""),"")</f>
        <v/>
      </c>
      <c r="L32" s="9" t="str">
        <f>IF(SUM($J32:K32)=0,IF(SUMPRODUCT(($B32:E32=$B$1)+($B32:E32=$D$1)+($B32:E32=$F$1))=3,VLOOKUP(INDEX($K$3:$AA$3,COLUMN(L32)-10),$AG$4:$AH$18,2,0),""),"")</f>
        <v/>
      </c>
      <c r="M32" s="9" t="str">
        <f>IF(SUM($J32:L32)=0,IF(SUMPRODUCT(($B32:F32=$B$1)+($B32:F32=$D$1)+($B32:F32=$F$1))=3,VLOOKUP(INDEX($K$3:$AA$3,COLUMN(M32)-10),$AG$4:$AH$18,2,0),""),"")</f>
        <v/>
      </c>
      <c r="N32" s="9" t="str">
        <f>IF(SUM($J32:M32)=0,IF(SUMPRODUCT(($B32:G32=$B$1)+($B32:G32=$D$1)+($B32:G32=$F$1))=3,VLOOKUP(INDEX($K$3:$AA$3,COLUMN(N32)-10),$AG$4:$AH$18,2,0),""),"")</f>
        <v/>
      </c>
      <c r="O32" s="9" t="str">
        <f>IF(SUM($J32:N32)=0,IF(SUMPRODUCT(($B32:H32=$B$1)+($B32:H32=$D$1)+($B32:H32=$F$1))=3,VLOOKUP(INDEX($K$3:$AA$3,COLUMN(O32)-10),$AG$4:$AH$18,2,0),""),"")</f>
        <v/>
      </c>
      <c r="P32" s="9" t="str">
        <f>IF(SUM($J32:O32)=0,IF(SUMPRODUCT(($B32:I32=$B$1)+($B32:I32=$D$1)+($B32:I32=$F$1))=3,VLOOKUP(INDEX($K$3:$AA$3,COLUMN(P32)-10),$AG$4:$AH$18,2,0),""),"")</f>
        <v/>
      </c>
      <c r="Q32" s="18"/>
      <c r="R32" s="9" t="str">
        <f>IF(SUM($Q32:Q32)=0,IF(SUMPRODUCT(($B32:E32=$B$1)+($B32:E32=$D$1)+($B32:E32=$F$1)+($B32:E32=$H$1))=4,VLOOKUP(INDEX($K$3:$AA$3,COLUMN(R32)-10),$AG$4:$AH$18,2,0),""),"")</f>
        <v/>
      </c>
      <c r="S32" s="9" t="str">
        <f>IF(SUM($Q32:R32)=0,IF(SUMPRODUCT(($B32:F32=$B$1)+($B32:F32=$D$1)+($B32:F32=$F$1)+($B32:F32=$H$1))=4,VLOOKUP(INDEX($K$3:$AA$3,COLUMN(S32)-10),$AG$4:$AH$18,2,0),""),"")</f>
        <v/>
      </c>
      <c r="T32" s="9" t="str">
        <f>IF(SUM($Q32:S32)=0,IF(SUMPRODUCT(($B32:G32=$B$1)+($B32:G32=$D$1)+($B32:G32=$F$1)+($B32:G32=$H$1))=4,VLOOKUP(INDEX($K$3:$AA$3,COLUMN(T32)-10),$AG$4:$AH$18,2,0),""),"")</f>
        <v/>
      </c>
      <c r="U32" s="9" t="str">
        <f>IF(SUM($Q32:T32)=0,IF(SUMPRODUCT(($B32:H32=$B$1)+($B32:H32=$D$1)+($B32:H32=$F$1)+($B32:H32=$H$1))=4,VLOOKUP(INDEX($K$3:$AA$3,COLUMN(U32)-10),$AG$4:$AH$18,2,0),""),"")</f>
        <v/>
      </c>
      <c r="V32" s="9" t="str">
        <f>IF(SUM($Q32:U32)=0,IF(SUMPRODUCT(($B32:I32=$B$1)+($B32:I32=$D$1)+($B32:I32=$F$1)+($B32:I32=$H$1))=4,VLOOKUP(INDEX($K$3:$AA$3,COLUMN(V32)-10),$AG$4:$AH$18,2,0),""),"")</f>
        <v/>
      </c>
      <c r="W32" s="18"/>
      <c r="X32" s="9" t="str">
        <f>IF(SUM($W32:W32)=0,IF(SUMPRODUCT(($B32:F32=$B$1)+($B32:F32=$D$1)+($B32:F32=$F$1)+($B32:F32=$H$1)+($B32:F32=$J$1))=5,VLOOKUP(INDEX($K$3:$AA$3,COLUMN(X32)-11),$AG$4:$AH$18,2,0),""),"")</f>
        <v/>
      </c>
      <c r="Y32" s="9" t="str">
        <f>IF(SUM($W32:X32)=0,IF(SUMPRODUCT(($B32:G32=$B$1)+($B32:G32=$D$1)+($B32:G32=$F$1)+($B32:G32=$H$1)+($B32:G32=$J$1))=5,VLOOKUP(INDEX($K$3:$AA$3,COLUMN(Y32)-11),$AG$4:$AH$18,2,0),""),"")</f>
        <v/>
      </c>
      <c r="Z32" s="9" t="str">
        <f>IF(SUM($W32:Y32)=0,IF(SUMPRODUCT(($B32:H32=$B$1)+($B32:H32=$D$1)+($B32:H32=$F$1)+($B32:H32=$H$1)+($B32:H32=$J$1))=5,VLOOKUP(INDEX($K$3:$AA$3,COLUMN(Z32)-11),$AG$4:$AH$18,2,0),""),"")</f>
        <v/>
      </c>
      <c r="AA32" s="9" t="str">
        <f>IF(SUM($W32:Z32)=0,IF(SUMPRODUCT(($B32:I32=$B$1)+($B32:I32=$D$1)+($B32:I32=$F$1)+($B32:I32=$H$1)+($B32:I32=$J$1))=5,VLOOKUP(INDEX($K$3:$AA$3,COLUMN(AA32)-11),$AG$4:$AH$18,2,0),""),"")</f>
        <v/>
      </c>
    </row>
    <row r="33" spans="1:27" ht="20.25" thickTop="1" thickBot="1" x14ac:dyDescent="0.35">
      <c r="A33" s="2" t="s">
        <v>31</v>
      </c>
      <c r="B33" s="8">
        <v>5</v>
      </c>
      <c r="C33" s="8">
        <v>7</v>
      </c>
      <c r="D33" s="8">
        <v>9</v>
      </c>
      <c r="E33" s="8">
        <v>12</v>
      </c>
      <c r="F33" s="8">
        <v>4</v>
      </c>
      <c r="G33" s="8">
        <v>1</v>
      </c>
      <c r="H33" s="8">
        <v>2</v>
      </c>
      <c r="I33" s="8">
        <v>14</v>
      </c>
      <c r="J33" s="8"/>
      <c r="K33" s="9" t="str">
        <f>IF(SUM($J33:J33)=0,IF(SUMPRODUCT(($B33:D33=$B$1)+($B33:D33=$D$1)+($B33:D33=$F$1))=3,VLOOKUP(INDEX($K$3:$AA$3,COLUMN(K33)-10),$AG$4:$AH$18,2,0),""),"")</f>
        <v/>
      </c>
      <c r="L33" s="9" t="str">
        <f>IF(SUM($J33:K33)=0,IF(SUMPRODUCT(($B33:E33=$B$1)+($B33:E33=$D$1)+($B33:E33=$F$1))=3,VLOOKUP(INDEX($K$3:$AA$3,COLUMN(L33)-10),$AG$4:$AH$18,2,0),""),"")</f>
        <v/>
      </c>
      <c r="M33" s="9" t="str">
        <f>IF(SUM($J33:L33)=0,IF(SUMPRODUCT(($B33:F33=$B$1)+($B33:F33=$D$1)+($B33:F33=$F$1))=3,VLOOKUP(INDEX($K$3:$AA$3,COLUMN(M33)-10),$AG$4:$AH$18,2,0),""),"")</f>
        <v/>
      </c>
      <c r="N33" s="9" t="str">
        <f>IF(SUM($J33:M33)=0,IF(SUMPRODUCT(($B33:G33=$B$1)+($B33:G33=$D$1)+($B33:G33=$F$1))=3,VLOOKUP(INDEX($K$3:$AA$3,COLUMN(N33)-10),$AG$4:$AH$18,2,0),""),"")</f>
        <v/>
      </c>
      <c r="O33" s="9" t="str">
        <f>IF(SUM($J33:N33)=0,IF(SUMPRODUCT(($B33:H33=$B$1)+($B33:H33=$D$1)+($B33:H33=$F$1))=3,VLOOKUP(INDEX($K$3:$AA$3,COLUMN(O33)-10),$AG$4:$AH$18,2,0),""),"")</f>
        <v/>
      </c>
      <c r="P33" s="9" t="str">
        <f>IF(SUM($J33:O33)=0,IF(SUMPRODUCT(($B33:I33=$B$1)+($B33:I33=$D$1)+($B33:I33=$F$1))=3,VLOOKUP(INDEX($K$3:$AA$3,COLUMN(P33)-10),$AG$4:$AH$18,2,0),""),"")</f>
        <v/>
      </c>
      <c r="Q33" s="18"/>
      <c r="R33" s="9" t="str">
        <f>IF(SUM($Q33:Q33)=0,IF(SUMPRODUCT(($B33:E33=$B$1)+($B33:E33=$D$1)+($B33:E33=$F$1)+($B33:E33=$H$1))=4,VLOOKUP(INDEX($K$3:$AA$3,COLUMN(R33)-10),$AG$4:$AH$18,2,0),""),"")</f>
        <v/>
      </c>
      <c r="S33" s="9" t="str">
        <f>IF(SUM($Q33:R33)=0,IF(SUMPRODUCT(($B33:F33=$B$1)+($B33:F33=$D$1)+($B33:F33=$F$1)+($B33:F33=$H$1))=4,VLOOKUP(INDEX($K$3:$AA$3,COLUMN(S33)-10),$AG$4:$AH$18,2,0),""),"")</f>
        <v/>
      </c>
      <c r="T33" s="9" t="str">
        <f>IF(SUM($Q33:S33)=0,IF(SUMPRODUCT(($B33:G33=$B$1)+($B33:G33=$D$1)+($B33:G33=$F$1)+($B33:G33=$H$1))=4,VLOOKUP(INDEX($K$3:$AA$3,COLUMN(T33)-10),$AG$4:$AH$18,2,0),""),"")</f>
        <v/>
      </c>
      <c r="U33" s="9" t="str">
        <f>IF(SUM($Q33:T33)=0,IF(SUMPRODUCT(($B33:H33=$B$1)+($B33:H33=$D$1)+($B33:H33=$F$1)+($B33:H33=$H$1))=4,VLOOKUP(INDEX($K$3:$AA$3,COLUMN(U33)-10),$AG$4:$AH$18,2,0),""),"")</f>
        <v/>
      </c>
      <c r="V33" s="9" t="str">
        <f>IF(SUM($Q33:U33)=0,IF(SUMPRODUCT(($B33:I33=$B$1)+($B33:I33=$D$1)+($B33:I33=$F$1)+($B33:I33=$H$1))=4,VLOOKUP(INDEX($K$3:$AA$3,COLUMN(V33)-10),$AG$4:$AH$18,2,0),""),"")</f>
        <v/>
      </c>
      <c r="W33" s="18"/>
      <c r="X33" s="9" t="str">
        <f>IF(SUM($W33:W33)=0,IF(SUMPRODUCT(($B33:F33=$B$1)+($B33:F33=$D$1)+($B33:F33=$F$1)+($B33:F33=$H$1)+($B33:F33=$J$1))=5,VLOOKUP(INDEX($K$3:$AA$3,COLUMN(X33)-11),$AG$4:$AH$18,2,0),""),"")</f>
        <v/>
      </c>
      <c r="Y33" s="9" t="str">
        <f>IF(SUM($W33:X33)=0,IF(SUMPRODUCT(($B33:G33=$B$1)+($B33:G33=$D$1)+($B33:G33=$F$1)+($B33:G33=$H$1)+($B33:G33=$J$1))=5,VLOOKUP(INDEX($K$3:$AA$3,COLUMN(Y33)-11),$AG$4:$AH$18,2,0),""),"")</f>
        <v/>
      </c>
      <c r="Z33" s="9" t="str">
        <f>IF(SUM($W33:Y33)=0,IF(SUMPRODUCT(($B33:H33=$B$1)+($B33:H33=$D$1)+($B33:H33=$F$1)+($B33:H33=$H$1)+($B33:H33=$J$1))=5,VLOOKUP(INDEX($K$3:$AA$3,COLUMN(Z33)-11),$AG$4:$AH$18,2,0),""),"")</f>
        <v/>
      </c>
      <c r="AA33" s="9" t="str">
        <f>IF(SUM($W33:Z33)=0,IF(SUMPRODUCT(($B33:I33=$B$1)+($B33:I33=$D$1)+($B33:I33=$F$1)+($B33:I33=$H$1)+($B33:I33=$J$1))=5,VLOOKUP(INDEX($K$3:$AA$3,COLUMN(AA33)-11),$AG$4:$AH$18,2,0),""),"")</f>
        <v/>
      </c>
    </row>
    <row r="34" spans="1:27" ht="19.5" thickTop="1" x14ac:dyDescent="0.3">
      <c r="A34" s="2" t="s">
        <v>32</v>
      </c>
      <c r="B34" s="8">
        <v>9</v>
      </c>
      <c r="C34" s="8">
        <v>5</v>
      </c>
      <c r="D34" s="8">
        <v>1</v>
      </c>
      <c r="E34" s="8">
        <v>6</v>
      </c>
      <c r="F34" s="8">
        <v>8</v>
      </c>
      <c r="G34" s="8">
        <v>13</v>
      </c>
      <c r="H34" s="8">
        <v>4</v>
      </c>
      <c r="I34" s="8">
        <v>7</v>
      </c>
      <c r="J34" s="8"/>
      <c r="K34" s="9" t="str">
        <f>IF(SUM($J34:J34)=0,IF(SUMPRODUCT(($B34:D34=$B$1)+($B34:D34=$D$1)+($B34:D34=$F$1))=3,VLOOKUP(INDEX($K$3:$AA$3,COLUMN(K34)-10),$AG$4:$AH$18,2,0),""),"")</f>
        <v/>
      </c>
      <c r="L34" s="9" t="str">
        <f>IF(SUM($J34:K34)=0,IF(SUMPRODUCT(($B34:E34=$B$1)+($B34:E34=$D$1)+($B34:E34=$F$1))=3,VLOOKUP(INDEX($K$3:$AA$3,COLUMN(L34)-10),$AG$4:$AH$18,2,0),""),"")</f>
        <v/>
      </c>
      <c r="M34" s="9" t="str">
        <f>IF(SUM($J34:L34)=0,IF(SUMPRODUCT(($B34:F34=$B$1)+($B34:F34=$D$1)+($B34:F34=$F$1))=3,VLOOKUP(INDEX($K$3:$AA$3,COLUMN(M34)-10),$AG$4:$AH$18,2,0),""),"")</f>
        <v/>
      </c>
      <c r="N34" s="9" t="str">
        <f>IF(SUM($J34:M34)=0,IF(SUMPRODUCT(($B34:G34=$B$1)+($B34:G34=$D$1)+($B34:G34=$F$1))=3,VLOOKUP(INDEX($K$3:$AA$3,COLUMN(N34)-10),$AG$4:$AH$18,2,0),""),"")</f>
        <v/>
      </c>
      <c r="O34" s="9" t="str">
        <f>IF(SUM($J34:N34)=0,IF(SUMPRODUCT(($B34:H34=$B$1)+($B34:H34=$D$1)+($B34:H34=$F$1))=3,VLOOKUP(INDEX($K$3:$AA$3,COLUMN(O34)-10),$AG$4:$AH$18,2,0),""),"")</f>
        <v/>
      </c>
      <c r="P34" s="9" t="str">
        <f>IF(SUM($J34:O34)=0,IF(SUMPRODUCT(($B34:I34=$B$1)+($B34:I34=$D$1)+($B34:I34=$F$1))=3,VLOOKUP(INDEX($K$3:$AA$3,COLUMN(P34)-10),$AG$4:$AH$18,2,0),""),"")</f>
        <v/>
      </c>
      <c r="Q34" s="18"/>
      <c r="R34" s="9" t="str">
        <f>IF(SUM($Q34:Q34)=0,IF(SUMPRODUCT(($B34:E34=$B$1)+($B34:E34=$D$1)+($B34:E34=$F$1)+($B34:E34=$H$1))=4,VLOOKUP(INDEX($K$3:$AA$3,COLUMN(R34)-10),$AG$4:$AH$18,2,0),""),"")</f>
        <v/>
      </c>
      <c r="S34" s="9" t="str">
        <f>IF(SUM($Q34:R34)=0,IF(SUMPRODUCT(($B34:F34=$B$1)+($B34:F34=$D$1)+($B34:F34=$F$1)+($B34:F34=$H$1))=4,VLOOKUP(INDEX($K$3:$AA$3,COLUMN(S34)-10),$AG$4:$AH$18,2,0),""),"")</f>
        <v/>
      </c>
      <c r="T34" s="9" t="str">
        <f>IF(SUM($Q34:S34)=0,IF(SUMPRODUCT(($B34:G34=$B$1)+($B34:G34=$D$1)+($B34:G34=$F$1)+($B34:G34=$H$1))=4,VLOOKUP(INDEX($K$3:$AA$3,COLUMN(T34)-10),$AG$4:$AH$18,2,0),""),"")</f>
        <v/>
      </c>
      <c r="U34" s="9" t="str">
        <f>IF(SUM($Q34:T34)=0,IF(SUMPRODUCT(($B34:H34=$B$1)+($B34:H34=$D$1)+($B34:H34=$F$1)+($B34:H34=$H$1))=4,VLOOKUP(INDEX($K$3:$AA$3,COLUMN(U34)-10),$AG$4:$AH$18,2,0),""),"")</f>
        <v/>
      </c>
      <c r="V34" s="9" t="str">
        <f>IF(SUM($Q34:U34)=0,IF(SUMPRODUCT(($B34:I34=$B$1)+($B34:I34=$D$1)+($B34:I34=$F$1)+($B34:I34=$H$1))=4,VLOOKUP(INDEX($K$3:$AA$3,COLUMN(V34)-10),$AG$4:$AH$18,2,0),""),"")</f>
        <v/>
      </c>
      <c r="W34" s="18"/>
      <c r="X34" s="9" t="str">
        <f>IF(SUM($W34:W34)=0,IF(SUMPRODUCT(($B34:F34=$B$1)+($B34:F34=$D$1)+($B34:F34=$F$1)+($B34:F34=$H$1)+($B34:F34=$J$1))=5,VLOOKUP(INDEX($K$3:$AA$3,COLUMN(X34)-11),$AG$4:$AH$18,2,0),""),"")</f>
        <v/>
      </c>
      <c r="Y34" s="9" t="str">
        <f>IF(SUM($W34:X34)=0,IF(SUMPRODUCT(($B34:G34=$B$1)+($B34:G34=$D$1)+($B34:G34=$F$1)+($B34:G34=$H$1)+($B34:G34=$J$1))=5,VLOOKUP(INDEX($K$3:$AA$3,COLUMN(Y34)-11),$AG$4:$AH$18,2,0),""),"")</f>
        <v/>
      </c>
      <c r="Z34" s="9" t="str">
        <f>IF(SUM($W34:Y34)=0,IF(SUMPRODUCT(($B34:H34=$B$1)+($B34:H34=$D$1)+($B34:H34=$F$1)+($B34:H34=$H$1)+($B34:H34=$J$1))=5,VLOOKUP(INDEX($K$3:$AA$3,COLUMN(Z34)-11),$AG$4:$AH$18,2,0),""),"")</f>
        <v/>
      </c>
      <c r="AA34" s="9" t="str">
        <f>IF(SUM($W34:Z34)=0,IF(SUMPRODUCT(($B34:I34=$B$1)+($B34:I34=$D$1)+($B34:I34=$F$1)+($B34:I34=$H$1)+($B34:I34=$J$1))=5,VLOOKUP(INDEX($K$3:$AA$3,COLUMN(AA34)-11),$AG$4:$AH$18,2,0),""),"")</f>
        <v/>
      </c>
    </row>
  </sheetData>
  <mergeCells count="6">
    <mergeCell ref="AC1:AD2"/>
    <mergeCell ref="B1:C1"/>
    <mergeCell ref="D1:E1"/>
    <mergeCell ref="F1:G1"/>
    <mergeCell ref="H1:I1"/>
    <mergeCell ref="J1:K1"/>
  </mergeCells>
  <conditionalFormatting sqref="B3:J34">
    <cfRule type="cellIs" dxfId="10" priority="77" operator="equal">
      <formula>$K$1</formula>
    </cfRule>
    <cfRule type="cellIs" dxfId="9" priority="78" operator="equal">
      <formula>$H$1</formula>
    </cfRule>
    <cfRule type="cellIs" dxfId="8" priority="79" operator="equal">
      <formula>$F$1</formula>
    </cfRule>
    <cfRule type="cellIs" dxfId="7" priority="80" operator="equal">
      <formula>$D$1</formula>
    </cfRule>
    <cfRule type="cellIs" dxfId="6" priority="81" operator="equal">
      <formula>$B$1</formula>
    </cfRule>
  </conditionalFormatting>
  <conditionalFormatting sqref="K4:W34">
    <cfRule type="expression" dxfId="5" priority="55">
      <formula>OR(K4=0,K4=FALSE)</formula>
    </cfRule>
    <cfRule type="expression" dxfId="4" priority="56">
      <formula>K4=TRUE</formula>
    </cfRule>
  </conditionalFormatting>
  <conditionalFormatting sqref="K4:W34">
    <cfRule type="containsText" dxfId="3" priority="54" operator="containsText" text="vrai">
      <formula>NOT(ISERROR(SEARCH("vrai",K4)))</formula>
    </cfRule>
  </conditionalFormatting>
  <conditionalFormatting sqref="X4:AA34">
    <cfRule type="expression" dxfId="2" priority="2">
      <formula>OR(X4=0,X4=FALSE)</formula>
    </cfRule>
    <cfRule type="expression" dxfId="1" priority="3">
      <formula>X4=TRUE</formula>
    </cfRule>
  </conditionalFormatting>
  <conditionalFormatting sqref="X4:AA34">
    <cfRule type="containsText" dxfId="0" priority="1" operator="containsText" text="vrai">
      <formula>NOT(ISERROR(SEARCH("vrai",X4)))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Feuil1!F_classementpressepub.php?nocall_0</vt:lpstr>
      <vt:lpstr>Feuil1!synthese_de_la_presse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et elisabeth lumina</dc:creator>
  <cp:lastModifiedBy>FRANCK et elisabeth lumina</cp:lastModifiedBy>
  <dcterms:created xsi:type="dcterms:W3CDTF">2015-07-20T12:40:54Z</dcterms:created>
  <dcterms:modified xsi:type="dcterms:W3CDTF">2015-07-21T08:56:59Z</dcterms:modified>
</cp:coreProperties>
</file>