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2120" windowHeight="8445" tabRatio="882" activeTab="0"/>
  </bookViews>
  <sheets>
    <sheet name="Feuil1" sheetId="1" r:id="rId1"/>
    <sheet name="nuggets entrée" sheetId="2" r:id="rId2"/>
    <sheet name="charcuterie" sheetId="3" r:id="rId3"/>
    <sheet name="fromage tête persillé" sheetId="4" r:id="rId4"/>
    <sheet name="pâté tête ravigote" sheetId="5" r:id="rId5"/>
    <sheet name="potje ' vlesch" sheetId="6" r:id="rId6"/>
    <sheet name="foie gras" sheetId="7" r:id="rId7"/>
  </sheets>
  <definedNames>
    <definedName name="_xlfn.COUNTIFS" hidden="1">#NAME?</definedName>
    <definedName name="QUAN">#REF!</definedName>
    <definedName name="quant">#REF!</definedName>
    <definedName name="quantite">#REF!</definedName>
  </definedNames>
  <calcPr fullCalcOnLoad="1"/>
</workbook>
</file>

<file path=xl/sharedStrings.xml><?xml version="1.0" encoding="utf-8"?>
<sst xmlns="http://schemas.openxmlformats.org/spreadsheetml/2006/main" count="216" uniqueCount="105">
  <si>
    <t>REALISATION</t>
  </si>
  <si>
    <t>MATIERES PREMIERES</t>
  </si>
  <si>
    <t>U.R</t>
  </si>
  <si>
    <t>QUANTITE</t>
  </si>
  <si>
    <t>QUTE REPAS</t>
  </si>
  <si>
    <t>NOMBRE DE PORTIONS</t>
  </si>
  <si>
    <t>MONTANT</t>
  </si>
  <si>
    <t>PRIX DE LA PORTION</t>
  </si>
  <si>
    <t>P.U.TTC</t>
  </si>
  <si>
    <t>CODE</t>
  </si>
  <si>
    <t xml:space="preserve">CHARCUTERIE </t>
  </si>
  <si>
    <t>CHARCUTERIE DIVERS</t>
  </si>
  <si>
    <t>DECO</t>
  </si>
  <si>
    <t>salade verte 0,500g (sachet)</t>
  </si>
  <si>
    <t>KG</t>
  </si>
  <si>
    <t>tomates (kg)</t>
  </si>
  <si>
    <t>cornichons  5/1 (bte)</t>
  </si>
  <si>
    <t>charcuterie diverse</t>
  </si>
  <si>
    <t>pâté campagne sup. 1,3kg x 14 pieces</t>
  </si>
  <si>
    <t>rillette oie sup, 2 kg x 2 (kg)</t>
  </si>
  <si>
    <t>rillette canard sup, 2 kg x 2 (kg)</t>
  </si>
  <si>
    <t>porc museau 3,3 kg x 2 pièces (kg)</t>
  </si>
  <si>
    <t>pâté de tête demi-lune1,9 kg x 4 (kg)</t>
  </si>
  <si>
    <t>terrine de sanglier démoul. 2 kg x 6 (kg)</t>
  </si>
  <si>
    <t>cervelas pur porc 1 x 12 pièces (kg)</t>
  </si>
  <si>
    <t>mortadelle pp 3kg x 4 pièces (kg)</t>
  </si>
  <si>
    <t>rosette Lyon brossée 2,5 kg x 2 pièces (kg)</t>
  </si>
  <si>
    <t>salami coupe pp 3 kg x 2 pièces (kg)</t>
  </si>
  <si>
    <t>pavé pp au poivre 3 kg (kg)</t>
  </si>
  <si>
    <t>saucisson sec pur porc 1 kg x 6 pièces (kg)</t>
  </si>
  <si>
    <t>roulade jambon 2,5 kg x 3 pièces (kg)</t>
  </si>
  <si>
    <t>roulade piment 2,5 kg x 3 pièces (kg)</t>
  </si>
  <si>
    <t>pâté lapin sup.démoulé 2,5 kg x 3 pièces (kg)</t>
  </si>
  <si>
    <t>pâté de canardsup.démoulé 2 kg x 3 pièces (kg)</t>
  </si>
  <si>
    <t>terrine foie canard sup. 1,5 kg x 8 pièces (kg)</t>
  </si>
  <si>
    <t xml:space="preserve">jambon cuit chx DD 5,5 kg x 2 pièces (kg) </t>
  </si>
  <si>
    <t>mousse foie de volai. sup. 1,3 kg x 10 pièces (kg)</t>
  </si>
  <si>
    <t>terrine de chevreuil démou. 2 kg x 6 (kg)</t>
  </si>
  <si>
    <t>terrine fondan. Canard 2,25 x 2 pièces (kg)</t>
  </si>
  <si>
    <t>CHP</t>
  </si>
  <si>
    <t>UN</t>
  </si>
  <si>
    <t>BT</t>
  </si>
  <si>
    <t>sauciss.ail blc cuit 1 kg x 12 pièces (kg)</t>
  </si>
  <si>
    <t xml:space="preserve">pâté foie pp sup. 1,3 kg x 10 pièces (kg) </t>
  </si>
  <si>
    <t>pâté de foie pp poi,vert 1,3 kg x 10 u</t>
  </si>
  <si>
    <t>sauciss.ail cuit pp fumé 1,3 kg x 12 pièces (kg)</t>
  </si>
  <si>
    <t>galantine pp olive 2,5 kg x 5 pièces (kg)</t>
  </si>
  <si>
    <t>galantine volail.pistache 2,5 kg x 5 pièces (kg)</t>
  </si>
  <si>
    <t>galantine de volaille 2,5 kg x 5 pièces (kg)</t>
  </si>
  <si>
    <t>câpre fine (bte)</t>
  </si>
  <si>
    <t>persil flocon (kg)</t>
  </si>
  <si>
    <t>oignons frais (kg)</t>
  </si>
  <si>
    <t>Pomona</t>
  </si>
  <si>
    <t>réf : 9024  cerfeuil (kg)</t>
  </si>
  <si>
    <t>réf : 4751   estragon (kg)</t>
  </si>
  <si>
    <t>sel fin (kg) PM</t>
  </si>
  <si>
    <t>poivre noir moulu (kg) PM</t>
  </si>
  <si>
    <t>COÛT D'ACHAT TOTAL</t>
  </si>
  <si>
    <t>RÉALISATION</t>
  </si>
  <si>
    <t>PATE DE TÊTE RAVIGOTE</t>
  </si>
  <si>
    <t>MATIÈRES PREMIÈRES</t>
  </si>
  <si>
    <t>QUANTITÉ</t>
  </si>
  <si>
    <t>museau de bœuf lyonnaise * 3 kg</t>
  </si>
  <si>
    <t>COÛT DE LA PORTION</t>
  </si>
  <si>
    <t>pâté de tête demi-lune (kg)</t>
  </si>
  <si>
    <t>échalote hachée surg (kg)</t>
  </si>
  <si>
    <t>vinaigrette (L) PM</t>
  </si>
  <si>
    <t>L</t>
  </si>
  <si>
    <t>FROMAGE DE TÊTE PERSILLE</t>
  </si>
  <si>
    <t>pâté croûte médail. 90g x 19 tr x 2 pièces (kg)</t>
  </si>
  <si>
    <t>POTJE ' VLESCH</t>
  </si>
  <si>
    <t>réf : 48383     potje' vlesch (kg)</t>
  </si>
  <si>
    <t>FOIE GRAS</t>
  </si>
  <si>
    <t>foie gras de canard (kg)</t>
  </si>
  <si>
    <t>pain de mie lcons de 24 tr 500 grs x 8 u (pqt)</t>
  </si>
  <si>
    <t>museau de porc lyonnaise * 3 kg</t>
  </si>
  <si>
    <t>nuggets</t>
  </si>
  <si>
    <t>mayonnaise seau (kg)</t>
  </si>
  <si>
    <t>persil flocon surg ( kg)</t>
  </si>
  <si>
    <t>ail surgelé (kg)</t>
  </si>
  <si>
    <t>Tabasco (un)</t>
  </si>
  <si>
    <t xml:space="preserve">FICHE DE SORTIE GALLIENI  </t>
  </si>
  <si>
    <t>Entrée</t>
  </si>
  <si>
    <t>Viande 1</t>
  </si>
  <si>
    <t>MIDI</t>
  </si>
  <si>
    <t>Viande 2</t>
  </si>
  <si>
    <t>Légumes 1</t>
  </si>
  <si>
    <t>Légumes 2</t>
  </si>
  <si>
    <t>SALADE / FROMAGE</t>
  </si>
  <si>
    <t>Dessert</t>
  </si>
  <si>
    <t>Pains</t>
  </si>
  <si>
    <t>EFFECTIFS</t>
  </si>
  <si>
    <t>Prévision</t>
  </si>
  <si>
    <t>Sortie</t>
  </si>
  <si>
    <t>DENRÉES</t>
  </si>
  <si>
    <t>QUANTITÉ UNITAIRE</t>
  </si>
  <si>
    <t>QUANTITÉ Commandé</t>
  </si>
  <si>
    <t xml:space="preserve">STOCK  DÉPART </t>
  </si>
  <si>
    <t>QUANTITÉ a Sortir</t>
  </si>
  <si>
    <t>QUANTITÉ Distribuée</t>
  </si>
  <si>
    <t>RESTE MAGASIN</t>
  </si>
  <si>
    <t>.</t>
  </si>
  <si>
    <t>SALADE</t>
  </si>
  <si>
    <t>FROMAGE</t>
  </si>
  <si>
    <t>FRUITS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</si>
</sst>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00"/>
    <numFmt numFmtId="173" formatCode="_-* #,##0.00\ [$€]_-;\-* #,##0.00\ [$€]_-;_-* &quot;-&quot;??\ [$€]_-;_-@_-"/>
    <numFmt numFmtId="174" formatCode="_-* #,##0.00\ [$€-81D]_-;\-* #,##0.00\ [$€-81D]_-;_-* &quot;-&quot;??\ [$€-81D]_-;_-@_-"/>
    <numFmt numFmtId="175" formatCode="#,##0.00\ [$€-40C]"/>
    <numFmt numFmtId="176" formatCode="_-* #,##0.00\ [$€-1]_-;\-* #,##0.00\ [$€-1]_-;_-* &quot;-&quot;??\ [$€-1]_-"/>
    <numFmt numFmtId="177" formatCode="_-* #,##0.000\ [$€]_-;\-* #,##0.000\ [$€]_-;_-* &quot;-&quot;??\ [$€]_-;_-@_-"/>
    <numFmt numFmtId="178" formatCode="_-* #,##0.0000\ [$€]_-;\-* #,##0.0000\ [$€]_-;_-* &quot;-&quot;??\ [$€]_-;_-@_-"/>
    <numFmt numFmtId="179" formatCode="_-* #,##0.0\ [$€]_-;\-* #,##0.0\ [$€]_-;_-* &quot;-&quot;??\ [$€]_-;_-@_-"/>
    <numFmt numFmtId="180" formatCode="_-* #,##0\ [$€]_-;\-* #,##0\ [$€]_-;_-* &quot;-&quot;??\ [$€]_-;_-@_-"/>
    <numFmt numFmtId="181" formatCode="#,##0.00\ [$€-40C];\-#,##0.00\ [$€-40C]"/>
    <numFmt numFmtId="182" formatCode="#,##0.0\ [$€-40C];\-#,##0.0\ [$€-40C]"/>
    <numFmt numFmtId="183" formatCode="#,##0\ [$€-40C];\-#,##0\ [$€-40C]"/>
    <numFmt numFmtId="184" formatCode="#,##0.000\ [$€-40C];\-#,##0.000\ [$€-40C]"/>
    <numFmt numFmtId="185" formatCode="#,##0.0000\ [$€-40C];\-#,##0.0000\ [$€-40C]"/>
    <numFmt numFmtId="186" formatCode="[$-F800]dddd\,\ mmmm\ dd\,\ yyyy"/>
    <numFmt numFmtId="187" formatCode="[$-40C]dddd\ d\ mmmm\ yyyy"/>
    <numFmt numFmtId="188" formatCode="0.000"/>
    <numFmt numFmtId="189" formatCode="#,##0.00\ &quot;€&quot;"/>
    <numFmt numFmtId="190" formatCode="_-* #,##0.00\ [$€-1]_-;\-* #,##0.00\ [$€-1]_-;_-* &quot;-&quot;??\ [$€-1]_-;_-@_-"/>
    <numFmt numFmtId="191" formatCode="0.0000"/>
    <numFmt numFmtId="192" formatCode="0.0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20"/>
      <name val="Arial"/>
      <family val="2"/>
    </font>
    <font>
      <sz val="7"/>
      <name val="Arial"/>
      <family val="2"/>
    </font>
    <font>
      <sz val="5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5EB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149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73" fontId="3" fillId="0" borderId="10" xfId="44" applyFont="1" applyBorder="1" applyAlignment="1">
      <alignment horizontal="center"/>
    </xf>
    <xf numFmtId="0" fontId="4" fillId="33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173" fontId="3" fillId="33" borderId="14" xfId="0" applyNumberFormat="1" applyFont="1" applyFill="1" applyBorder="1" applyAlignment="1">
      <alignment/>
    </xf>
    <xf numFmtId="173" fontId="3" fillId="33" borderId="15" xfId="0" applyNumberFormat="1" applyFont="1" applyFill="1" applyBorder="1" applyAlignment="1">
      <alignment/>
    </xf>
    <xf numFmtId="174" fontId="3" fillId="33" borderId="16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34" borderId="11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3" borderId="17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7" fillId="0" borderId="10" xfId="59" applyFont="1" applyFill="1" applyBorder="1" applyAlignment="1">
      <alignment horizontal="center" wrapText="1"/>
      <protection/>
    </xf>
    <xf numFmtId="0" fontId="7" fillId="0" borderId="11" xfId="59" applyFont="1" applyFill="1" applyBorder="1" applyAlignment="1">
      <alignment horizontal="center" wrapText="1"/>
      <protection/>
    </xf>
    <xf numFmtId="0" fontId="5" fillId="0" borderId="11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3" fillId="35" borderId="20" xfId="0" applyFont="1" applyFill="1" applyBorder="1" applyAlignment="1">
      <alignment horizontal="center"/>
    </xf>
    <xf numFmtId="173" fontId="3" fillId="34" borderId="10" xfId="44" applyFont="1" applyFill="1" applyBorder="1" applyAlignment="1">
      <alignment horizontal="center"/>
    </xf>
    <xf numFmtId="0" fontId="9" fillId="0" borderId="0" xfId="0" applyFont="1" applyAlignment="1">
      <alignment/>
    </xf>
    <xf numFmtId="186" fontId="11" fillId="0" borderId="0" xfId="0" applyNumberFormat="1" applyFont="1" applyAlignment="1">
      <alignment horizontal="center"/>
    </xf>
    <xf numFmtId="0" fontId="0" fillId="36" borderId="0" xfId="0" applyFill="1" applyAlignment="1">
      <alignment/>
    </xf>
    <xf numFmtId="9" fontId="0" fillId="36" borderId="0" xfId="0" applyNumberFormat="1" applyFill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0" fillId="37" borderId="0" xfId="0" applyFont="1" applyFill="1" applyAlignment="1">
      <alignment/>
    </xf>
    <xf numFmtId="9" fontId="0" fillId="37" borderId="0" xfId="0" applyNumberFormat="1" applyFill="1" applyAlignment="1">
      <alignment/>
    </xf>
    <xf numFmtId="0" fontId="0" fillId="38" borderId="0" xfId="0" applyFont="1" applyFill="1" applyAlignment="1">
      <alignment/>
    </xf>
    <xf numFmtId="9" fontId="0" fillId="38" borderId="0" xfId="0" applyNumberFormat="1" applyFill="1" applyAlignment="1">
      <alignment/>
    </xf>
    <xf numFmtId="0" fontId="9" fillId="0" borderId="0" xfId="0" applyFont="1" applyBorder="1" applyAlignment="1">
      <alignment/>
    </xf>
    <xf numFmtId="0" fontId="0" fillId="16" borderId="0" xfId="0" applyFont="1" applyFill="1" applyAlignment="1">
      <alignment/>
    </xf>
    <xf numFmtId="9" fontId="0" fillId="16" borderId="0" xfId="0" applyNumberFormat="1" applyFill="1" applyAlignment="1">
      <alignment/>
    </xf>
    <xf numFmtId="0" fontId="0" fillId="39" borderId="0" xfId="0" applyFont="1" applyFill="1" applyAlignment="1">
      <alignment/>
    </xf>
    <xf numFmtId="9" fontId="0" fillId="39" borderId="0" xfId="0" applyNumberFormat="1" applyFill="1" applyAlignment="1">
      <alignment/>
    </xf>
    <xf numFmtId="9" fontId="0" fillId="0" borderId="0" xfId="0" applyNumberFormat="1" applyAlignment="1">
      <alignment/>
    </xf>
    <xf numFmtId="0" fontId="0" fillId="9" borderId="0" xfId="0" applyFill="1" applyAlignment="1">
      <alignment/>
    </xf>
    <xf numFmtId="9" fontId="0" fillId="9" borderId="0" xfId="0" applyNumberFormat="1" applyFill="1" applyAlignment="1">
      <alignment/>
    </xf>
    <xf numFmtId="0" fontId="12" fillId="0" borderId="21" xfId="0" applyFont="1" applyBorder="1" applyAlignment="1">
      <alignment horizontal="center"/>
    </xf>
    <xf numFmtId="0" fontId="12" fillId="0" borderId="0" xfId="0" applyFont="1" applyAlignment="1">
      <alignment horizontal="right"/>
    </xf>
    <xf numFmtId="0" fontId="14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40" borderId="23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9" fillId="36" borderId="26" xfId="0" applyFont="1" applyFill="1" applyBorder="1" applyAlignment="1">
      <alignment horizontal="center"/>
    </xf>
    <xf numFmtId="0" fontId="10" fillId="36" borderId="27" xfId="0" applyFont="1" applyFill="1" applyBorder="1" applyAlignment="1">
      <alignment horizontal="center"/>
    </xf>
    <xf numFmtId="0" fontId="12" fillId="36" borderId="11" xfId="0" applyFont="1" applyFill="1" applyBorder="1" applyAlignment="1">
      <alignment horizontal="center"/>
    </xf>
    <xf numFmtId="0" fontId="12" fillId="41" borderId="11" xfId="0" applyFont="1" applyFill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34" borderId="28" xfId="0" applyNumberFormat="1" applyFont="1" applyFill="1" applyBorder="1" applyAlignment="1">
      <alignment horizontal="center"/>
    </xf>
    <xf numFmtId="0" fontId="9" fillId="0" borderId="29" xfId="0" applyFont="1" applyBorder="1" applyAlignment="1">
      <alignment horizontal="center"/>
    </xf>
    <xf numFmtId="9" fontId="9" fillId="36" borderId="26" xfId="0" applyNumberFormat="1" applyFont="1" applyFill="1" applyBorder="1" applyAlignment="1">
      <alignment horizontal="center"/>
    </xf>
    <xf numFmtId="0" fontId="3" fillId="36" borderId="30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0" fontId="9" fillId="40" borderId="28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12" fillId="36" borderId="30" xfId="0" applyFont="1" applyFill="1" applyBorder="1" applyAlignment="1">
      <alignment horizontal="center"/>
    </xf>
    <xf numFmtId="0" fontId="12" fillId="36" borderId="32" xfId="0" applyFont="1" applyFill="1" applyBorder="1" applyAlignment="1">
      <alignment horizontal="center"/>
    </xf>
    <xf numFmtId="9" fontId="9" fillId="36" borderId="17" xfId="0" applyNumberFormat="1" applyFont="1" applyFill="1" applyBorder="1" applyAlignment="1">
      <alignment horizontal="center"/>
    </xf>
    <xf numFmtId="0" fontId="3" fillId="36" borderId="33" xfId="0" applyFont="1" applyFill="1" applyBorder="1" applyAlignment="1">
      <alignment horizontal="center"/>
    </xf>
    <xf numFmtId="0" fontId="3" fillId="36" borderId="34" xfId="0" applyFont="1" applyFill="1" applyBorder="1" applyAlignment="1">
      <alignment horizontal="center"/>
    </xf>
    <xf numFmtId="0" fontId="9" fillId="37" borderId="26" xfId="0" applyFont="1" applyFill="1" applyBorder="1" applyAlignment="1">
      <alignment horizontal="center"/>
    </xf>
    <xf numFmtId="0" fontId="10" fillId="37" borderId="27" xfId="0" applyFont="1" applyFill="1" applyBorder="1" applyAlignment="1">
      <alignment horizontal="center"/>
    </xf>
    <xf numFmtId="0" fontId="3" fillId="37" borderId="11" xfId="0" applyFont="1" applyFill="1" applyBorder="1" applyAlignment="1">
      <alignment horizontal="center"/>
    </xf>
    <xf numFmtId="0" fontId="9" fillId="41" borderId="28" xfId="0" applyNumberFormat="1" applyFont="1" applyFill="1" applyBorder="1" applyAlignment="1">
      <alignment horizontal="center"/>
    </xf>
    <xf numFmtId="9" fontId="9" fillId="37" borderId="26" xfId="0" applyNumberFormat="1" applyFont="1" applyFill="1" applyBorder="1" applyAlignment="1">
      <alignment horizontal="center"/>
    </xf>
    <xf numFmtId="0" fontId="3" fillId="37" borderId="30" xfId="0" applyFont="1" applyFill="1" applyBorder="1" applyAlignment="1">
      <alignment horizontal="center"/>
    </xf>
    <xf numFmtId="0" fontId="3" fillId="37" borderId="10" xfId="0" applyFont="1" applyFill="1" applyBorder="1" applyAlignment="1">
      <alignment horizontal="center"/>
    </xf>
    <xf numFmtId="9" fontId="9" fillId="37" borderId="17" xfId="0" applyNumberFormat="1" applyFont="1" applyFill="1" applyBorder="1" applyAlignment="1">
      <alignment horizontal="center"/>
    </xf>
    <xf numFmtId="0" fontId="0" fillId="37" borderId="33" xfId="0" applyFont="1" applyFill="1" applyBorder="1" applyAlignment="1">
      <alignment horizontal="center"/>
    </xf>
    <xf numFmtId="0" fontId="3" fillId="37" borderId="34" xfId="0" applyFont="1" applyFill="1" applyBorder="1" applyAlignment="1">
      <alignment horizontal="center"/>
    </xf>
    <xf numFmtId="9" fontId="9" fillId="38" borderId="26" xfId="0" applyNumberFormat="1" applyFont="1" applyFill="1" applyBorder="1" applyAlignment="1">
      <alignment horizontal="center"/>
    </xf>
    <xf numFmtId="0" fontId="10" fillId="38" borderId="27" xfId="0" applyFont="1" applyFill="1" applyBorder="1" applyAlignment="1">
      <alignment horizontal="center"/>
    </xf>
    <xf numFmtId="0" fontId="3" fillId="38" borderId="11" xfId="0" applyFont="1" applyFill="1" applyBorder="1" applyAlignment="1">
      <alignment horizontal="center"/>
    </xf>
    <xf numFmtId="0" fontId="3" fillId="38" borderId="30" xfId="0" applyFont="1" applyFill="1" applyBorder="1" applyAlignment="1">
      <alignment horizontal="center"/>
    </xf>
    <xf numFmtId="0" fontId="3" fillId="38" borderId="10" xfId="0" applyFont="1" applyFill="1" applyBorder="1" applyAlignment="1">
      <alignment horizontal="center"/>
    </xf>
    <xf numFmtId="9" fontId="9" fillId="38" borderId="17" xfId="0" applyNumberFormat="1" applyFont="1" applyFill="1" applyBorder="1" applyAlignment="1">
      <alignment horizontal="center"/>
    </xf>
    <xf numFmtId="0" fontId="12" fillId="38" borderId="33" xfId="0" applyFont="1" applyFill="1" applyBorder="1" applyAlignment="1">
      <alignment horizontal="center"/>
    </xf>
    <xf numFmtId="0" fontId="3" fillId="38" borderId="34" xfId="0" applyFont="1" applyFill="1" applyBorder="1" applyAlignment="1">
      <alignment horizontal="center"/>
    </xf>
    <xf numFmtId="9" fontId="9" fillId="42" borderId="26" xfId="0" applyNumberFormat="1" applyFont="1" applyFill="1" applyBorder="1" applyAlignment="1">
      <alignment horizontal="center"/>
    </xf>
    <xf numFmtId="0" fontId="10" fillId="42" borderId="27" xfId="0" applyFont="1" applyFill="1" applyBorder="1" applyAlignment="1">
      <alignment horizontal="center"/>
    </xf>
    <xf numFmtId="0" fontId="3" fillId="42" borderId="35" xfId="0" applyFont="1" applyFill="1" applyBorder="1" applyAlignment="1">
      <alignment horizontal="center"/>
    </xf>
    <xf numFmtId="0" fontId="12" fillId="42" borderId="30" xfId="0" applyFont="1" applyFill="1" applyBorder="1" applyAlignment="1">
      <alignment horizontal="center"/>
    </xf>
    <xf numFmtId="0" fontId="3" fillId="42" borderId="10" xfId="0" applyFont="1" applyFill="1" applyBorder="1" applyAlignment="1">
      <alignment horizontal="center"/>
    </xf>
    <xf numFmtId="9" fontId="9" fillId="42" borderId="17" xfId="0" applyNumberFormat="1" applyFont="1" applyFill="1" applyBorder="1" applyAlignment="1">
      <alignment horizontal="center"/>
    </xf>
    <xf numFmtId="0" fontId="12" fillId="42" borderId="33" xfId="0" applyFont="1" applyFill="1" applyBorder="1" applyAlignment="1">
      <alignment horizontal="center"/>
    </xf>
    <xf numFmtId="0" fontId="3" fillId="42" borderId="34" xfId="0" applyFont="1" applyFill="1" applyBorder="1" applyAlignment="1">
      <alignment horizontal="center"/>
    </xf>
    <xf numFmtId="0" fontId="3" fillId="39" borderId="26" xfId="0" applyFont="1" applyFill="1" applyBorder="1" applyAlignment="1">
      <alignment horizontal="center"/>
    </xf>
    <xf numFmtId="0" fontId="3" fillId="39" borderId="27" xfId="0" applyFont="1" applyFill="1" applyBorder="1" applyAlignment="1">
      <alignment horizontal="center"/>
    </xf>
    <xf numFmtId="0" fontId="3" fillId="39" borderId="11" xfId="0" applyFont="1" applyFill="1" applyBorder="1" applyAlignment="1">
      <alignment horizontal="center"/>
    </xf>
    <xf numFmtId="9" fontId="9" fillId="39" borderId="26" xfId="0" applyNumberFormat="1" applyFont="1" applyFill="1" applyBorder="1" applyAlignment="1">
      <alignment horizontal="center"/>
    </xf>
    <xf numFmtId="0" fontId="12" fillId="39" borderId="30" xfId="0" applyFont="1" applyFill="1" applyBorder="1" applyAlignment="1">
      <alignment horizontal="center"/>
    </xf>
    <xf numFmtId="0" fontId="3" fillId="39" borderId="10" xfId="0" applyFont="1" applyFill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8" fillId="9" borderId="26" xfId="0" applyFont="1" applyFill="1" applyBorder="1" applyAlignment="1">
      <alignment horizontal="center"/>
    </xf>
    <xf numFmtId="0" fontId="10" fillId="9" borderId="27" xfId="0" applyFont="1" applyFill="1" applyBorder="1" applyAlignment="1">
      <alignment horizontal="center"/>
    </xf>
    <xf numFmtId="0" fontId="3" fillId="9" borderId="35" xfId="0" applyFont="1" applyFill="1" applyBorder="1" applyAlignment="1">
      <alignment horizontal="center"/>
    </xf>
    <xf numFmtId="9" fontId="8" fillId="9" borderId="26" xfId="0" applyNumberFormat="1" applyFont="1" applyFill="1" applyBorder="1" applyAlignment="1">
      <alignment horizontal="center"/>
    </xf>
    <xf numFmtId="0" fontId="3" fillId="9" borderId="30" xfId="0" applyFont="1" applyFill="1" applyBorder="1" applyAlignment="1">
      <alignment horizontal="center"/>
    </xf>
    <xf numFmtId="0" fontId="3" fillId="9" borderId="10" xfId="0" applyFont="1" applyFill="1" applyBorder="1" applyAlignment="1">
      <alignment horizontal="center"/>
    </xf>
    <xf numFmtId="0" fontId="9" fillId="9" borderId="30" xfId="0" applyFont="1" applyFill="1" applyBorder="1" applyAlignment="1">
      <alignment horizontal="center"/>
    </xf>
    <xf numFmtId="0" fontId="9" fillId="9" borderId="10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0" fontId="9" fillId="0" borderId="36" xfId="0" applyFont="1" applyFill="1" applyBorder="1" applyAlignment="1">
      <alignment horizontal="center"/>
    </xf>
    <xf numFmtId="0" fontId="9" fillId="0" borderId="37" xfId="0" applyFont="1" applyFill="1" applyBorder="1" applyAlignment="1">
      <alignment horizontal="center"/>
    </xf>
    <xf numFmtId="0" fontId="9" fillId="41" borderId="38" xfId="0" applyNumberFormat="1" applyFont="1" applyFill="1" applyBorder="1" applyAlignment="1">
      <alignment horizontal="center"/>
    </xf>
    <xf numFmtId="0" fontId="9" fillId="0" borderId="39" xfId="0" applyFont="1" applyFill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0" fillId="36" borderId="0" xfId="0" applyFill="1" applyAlignment="1">
      <alignment horizontal="center"/>
    </xf>
    <xf numFmtId="0" fontId="0" fillId="37" borderId="0" xfId="0" applyFont="1" applyFill="1" applyAlignment="1">
      <alignment horizontal="center"/>
    </xf>
    <xf numFmtId="0" fontId="0" fillId="38" borderId="0" xfId="0" applyFont="1" applyFill="1" applyAlignment="1">
      <alignment horizontal="center"/>
    </xf>
    <xf numFmtId="0" fontId="0" fillId="16" borderId="0" xfId="0" applyFill="1" applyAlignment="1">
      <alignment horizontal="center"/>
    </xf>
    <xf numFmtId="0" fontId="0" fillId="39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22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9" fillId="0" borderId="42" xfId="0" applyFont="1" applyBorder="1" applyAlignment="1">
      <alignment horizontal="center"/>
    </xf>
    <xf numFmtId="0" fontId="9" fillId="0" borderId="43" xfId="0" applyFont="1" applyBorder="1" applyAlignment="1">
      <alignment horizontal="center"/>
    </xf>
  </cellXfs>
  <cellStyles count="5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Euro 2" xfId="45"/>
    <cellStyle name="Euro 2 2" xfId="46"/>
    <cellStyle name="Euro 3" xfId="47"/>
    <cellStyle name="Euro 4" xfId="48"/>
    <cellStyle name="Insatisfaisant" xfId="49"/>
    <cellStyle name="Hyperlink" xfId="50"/>
    <cellStyle name="Followed Hyperlink" xfId="51"/>
    <cellStyle name="Comma" xfId="52"/>
    <cellStyle name="Comma [0]" xfId="53"/>
    <cellStyle name="Currency" xfId="54"/>
    <cellStyle name="Currency [0]" xfId="55"/>
    <cellStyle name="Monétaire 2" xfId="56"/>
    <cellStyle name="Neutre" xfId="57"/>
    <cellStyle name="Normal 2" xfId="58"/>
    <cellStyle name="Normal_Feuil1" xfId="59"/>
    <cellStyle name="Percent" xfId="60"/>
    <cellStyle name="Satisfaisant" xfId="61"/>
    <cellStyle name="Sortie" xfId="62"/>
    <cellStyle name="Texte explicatif" xfId="63"/>
    <cellStyle name="Titre" xfId="64"/>
    <cellStyle name="Titre 1" xfId="65"/>
    <cellStyle name="Titre 2" xfId="66"/>
    <cellStyle name="Titre 3" xfId="67"/>
    <cellStyle name="Titre 4" xfId="68"/>
    <cellStyle name="Total" xfId="69"/>
    <cellStyle name="Vérification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7"/>
  <dimension ref="A1:I90"/>
  <sheetViews>
    <sheetView tabSelected="1" zoomScalePageLayoutView="0" workbookViewId="0" topLeftCell="A1">
      <selection activeCell="B15" sqref="B15"/>
    </sheetView>
  </sheetViews>
  <sheetFormatPr defaultColWidth="11.421875" defaultRowHeight="12.75"/>
  <cols>
    <col min="2" max="2" width="33.7109375" style="0" customWidth="1"/>
    <col min="3" max="3" width="10.00390625" style="0" customWidth="1"/>
    <col min="4" max="4" width="7.57421875" style="0" customWidth="1"/>
    <col min="5" max="5" width="9.00390625" style="0" customWidth="1"/>
    <col min="6" max="6" width="8.7109375" style="0" customWidth="1"/>
    <col min="7" max="7" width="7.421875" style="0" customWidth="1"/>
    <col min="8" max="8" width="8.140625" style="0" customWidth="1"/>
    <col min="9" max="9" width="9.28125" style="0" customWidth="1"/>
  </cols>
  <sheetData>
    <row r="1" spans="1:9" ht="12.75">
      <c r="A1" s="36"/>
      <c r="B1" s="143" t="s">
        <v>81</v>
      </c>
      <c r="C1" s="143"/>
      <c r="D1" s="143"/>
      <c r="E1" s="143"/>
      <c r="F1" s="143"/>
      <c r="G1" s="143"/>
      <c r="H1" s="143"/>
      <c r="I1" s="143"/>
    </row>
    <row r="2" spans="1:9" ht="15.75">
      <c r="A2" s="36"/>
      <c r="B2" s="37">
        <v>42005</v>
      </c>
      <c r="C2" s="38" t="s">
        <v>82</v>
      </c>
      <c r="D2" s="39">
        <v>0</v>
      </c>
      <c r="E2" s="137"/>
      <c r="F2" s="137"/>
      <c r="G2" s="40"/>
      <c r="H2" s="40"/>
      <c r="I2" s="40"/>
    </row>
    <row r="3" spans="1:9" ht="12.75">
      <c r="A3" s="41"/>
      <c r="B3" s="41"/>
      <c r="C3" s="42" t="s">
        <v>83</v>
      </c>
      <c r="D3" s="43">
        <v>0</v>
      </c>
      <c r="E3" s="138"/>
      <c r="F3" s="138"/>
      <c r="G3" s="36"/>
      <c r="H3" s="36"/>
      <c r="I3" s="36"/>
    </row>
    <row r="4" spans="1:9" ht="12.75">
      <c r="A4" s="36"/>
      <c r="B4" s="144" t="s">
        <v>84</v>
      </c>
      <c r="C4" s="44" t="s">
        <v>85</v>
      </c>
      <c r="D4" s="45">
        <f>100%-D3</f>
        <v>1</v>
      </c>
      <c r="E4" s="139"/>
      <c r="F4" s="139"/>
      <c r="G4" s="36"/>
      <c r="H4" s="46"/>
      <c r="I4" s="46"/>
    </row>
    <row r="5" spans="1:9" ht="12.75">
      <c r="A5" s="36"/>
      <c r="B5" s="144"/>
      <c r="C5" s="47" t="s">
        <v>86</v>
      </c>
      <c r="D5" s="48">
        <v>0</v>
      </c>
      <c r="E5" s="140"/>
      <c r="F5" s="140"/>
      <c r="G5" s="36"/>
      <c r="H5" s="46"/>
      <c r="I5" s="46"/>
    </row>
    <row r="6" spans="1:9" ht="12.75">
      <c r="A6" s="36"/>
      <c r="B6" s="41"/>
      <c r="C6" s="49" t="s">
        <v>87</v>
      </c>
      <c r="D6" s="50">
        <f>100%-D5</f>
        <v>1</v>
      </c>
      <c r="E6" s="141"/>
      <c r="F6" s="141"/>
      <c r="I6" s="46"/>
    </row>
    <row r="7" spans="1:9" ht="12.75">
      <c r="A7" s="36"/>
      <c r="B7" s="41"/>
      <c r="D7" s="51"/>
      <c r="E7" s="41" t="s">
        <v>88</v>
      </c>
      <c r="F7" s="36"/>
      <c r="G7" s="36"/>
      <c r="H7" s="46"/>
      <c r="I7" s="46"/>
    </row>
    <row r="8" spans="1:9" ht="13.5" thickBot="1">
      <c r="A8" s="36"/>
      <c r="B8" s="41"/>
      <c r="C8" s="52" t="s">
        <v>89</v>
      </c>
      <c r="D8" s="53"/>
      <c r="E8" s="142"/>
      <c r="F8" s="142"/>
      <c r="G8" s="36"/>
      <c r="H8" s="46"/>
      <c r="I8" s="46"/>
    </row>
    <row r="9" spans="1:9" ht="13.5" thickBot="1">
      <c r="A9" s="36"/>
      <c r="B9" s="41"/>
      <c r="D9" s="36"/>
      <c r="E9" s="36"/>
      <c r="F9" s="36" t="s">
        <v>90</v>
      </c>
      <c r="G9" s="54">
        <f>SUM(D11*2.9)</f>
        <v>0</v>
      </c>
      <c r="H9" s="46"/>
      <c r="I9" s="46"/>
    </row>
    <row r="10" spans="1:9" ht="13.5" thickBot="1">
      <c r="A10" s="36"/>
      <c r="B10" s="41"/>
      <c r="C10" s="41"/>
      <c r="D10" s="41"/>
      <c r="E10" s="36"/>
      <c r="F10" s="41"/>
      <c r="G10" s="36"/>
      <c r="H10" s="36"/>
      <c r="I10" s="36"/>
    </row>
    <row r="11" spans="1:9" ht="13.5" thickBot="1">
      <c r="A11" s="36"/>
      <c r="B11" s="55" t="s">
        <v>91</v>
      </c>
      <c r="C11" s="56" t="s">
        <v>92</v>
      </c>
      <c r="D11" s="54">
        <v>0</v>
      </c>
      <c r="E11" s="36"/>
      <c r="F11" s="36" t="s">
        <v>93</v>
      </c>
      <c r="G11" s="54">
        <v>0</v>
      </c>
      <c r="H11" s="57"/>
      <c r="I11" s="36"/>
    </row>
    <row r="12" spans="1:9" ht="13.5" thickBot="1">
      <c r="A12" s="36"/>
      <c r="B12" s="36"/>
      <c r="C12" s="36"/>
      <c r="D12" s="36"/>
      <c r="E12" s="36"/>
      <c r="F12" s="36"/>
      <c r="G12" s="36"/>
      <c r="H12" s="36"/>
      <c r="I12" s="36"/>
    </row>
    <row r="13" spans="1:9" ht="18.75" thickBot="1">
      <c r="A13" s="58"/>
      <c r="B13" s="59" t="s">
        <v>94</v>
      </c>
      <c r="C13" s="60" t="s">
        <v>95</v>
      </c>
      <c r="D13" s="61" t="s">
        <v>96</v>
      </c>
      <c r="E13" s="62" t="s">
        <v>97</v>
      </c>
      <c r="F13" s="63" t="s">
        <v>98</v>
      </c>
      <c r="G13" s="145" t="s">
        <v>99</v>
      </c>
      <c r="H13" s="146"/>
      <c r="I13" s="64" t="s">
        <v>100</v>
      </c>
    </row>
    <row r="14" spans="1:9" ht="12.75">
      <c r="A14" s="65"/>
      <c r="B14" s="66" t="str">
        <f>C2</f>
        <v>Entrée</v>
      </c>
      <c r="C14" s="67">
        <f>G11*D2</f>
        <v>0</v>
      </c>
      <c r="D14" s="68"/>
      <c r="E14" s="69"/>
      <c r="F14" s="70"/>
      <c r="G14" s="147"/>
      <c r="H14" s="148"/>
      <c r="I14" s="71"/>
    </row>
    <row r="15" spans="1:9" ht="12.75">
      <c r="A15" s="72">
        <f>$D$2</f>
        <v>0</v>
      </c>
      <c r="B15" s="73"/>
      <c r="C15" s="74"/>
      <c r="D15" s="75">
        <f aca="true" t="shared" si="0" ref="D15:D85">$D$11*A15*C15</f>
        <v>0</v>
      </c>
      <c r="E15" s="76"/>
      <c r="F15" s="70">
        <f>$G$11*A15*C15</f>
        <v>0</v>
      </c>
      <c r="G15" s="133"/>
      <c r="H15" s="134"/>
      <c r="I15" s="78"/>
    </row>
    <row r="16" spans="1:9" ht="12.75">
      <c r="A16" s="72">
        <f aca="true" t="shared" si="1" ref="A16:A25">$D$2</f>
        <v>0</v>
      </c>
      <c r="B16" s="73"/>
      <c r="C16" s="74"/>
      <c r="D16" s="75">
        <f t="shared" si="0"/>
        <v>0</v>
      </c>
      <c r="E16" s="76"/>
      <c r="F16" s="70">
        <f aca="true" t="shared" si="2" ref="F16:F79">$G$11*A16*C16</f>
        <v>0</v>
      </c>
      <c r="G16" s="133"/>
      <c r="H16" s="134"/>
      <c r="I16" s="78"/>
    </row>
    <row r="17" spans="1:9" ht="12.75">
      <c r="A17" s="72">
        <f t="shared" si="1"/>
        <v>0</v>
      </c>
      <c r="B17" s="73"/>
      <c r="C17" s="74"/>
      <c r="D17" s="75">
        <f t="shared" si="0"/>
        <v>0</v>
      </c>
      <c r="E17" s="76"/>
      <c r="F17" s="70">
        <f t="shared" si="2"/>
        <v>0</v>
      </c>
      <c r="G17" s="133"/>
      <c r="H17" s="134"/>
      <c r="I17" s="78"/>
    </row>
    <row r="18" spans="1:9" ht="12.75">
      <c r="A18" s="72">
        <f t="shared" si="1"/>
        <v>0</v>
      </c>
      <c r="B18" s="73"/>
      <c r="C18" s="74"/>
      <c r="D18" s="75">
        <f t="shared" si="0"/>
        <v>0</v>
      </c>
      <c r="E18" s="76"/>
      <c r="F18" s="70">
        <f t="shared" si="2"/>
        <v>0</v>
      </c>
      <c r="G18" s="133"/>
      <c r="H18" s="134"/>
      <c r="I18" s="78"/>
    </row>
    <row r="19" spans="1:9" ht="12.75">
      <c r="A19" s="72">
        <f t="shared" si="1"/>
        <v>0</v>
      </c>
      <c r="B19" s="73"/>
      <c r="C19" s="74"/>
      <c r="D19" s="75">
        <f t="shared" si="0"/>
        <v>0</v>
      </c>
      <c r="E19" s="76"/>
      <c r="F19" s="70">
        <f t="shared" si="2"/>
        <v>0</v>
      </c>
      <c r="G19" s="133"/>
      <c r="H19" s="134"/>
      <c r="I19" s="78"/>
    </row>
    <row r="20" spans="1:9" ht="12.75">
      <c r="A20" s="72">
        <f t="shared" si="1"/>
        <v>0</v>
      </c>
      <c r="B20" s="73"/>
      <c r="C20" s="74"/>
      <c r="D20" s="75">
        <f t="shared" si="0"/>
        <v>0</v>
      </c>
      <c r="E20" s="76"/>
      <c r="F20" s="70">
        <f t="shared" si="2"/>
        <v>0</v>
      </c>
      <c r="G20" s="133"/>
      <c r="H20" s="134"/>
      <c r="I20" s="78"/>
    </row>
    <row r="21" spans="1:9" ht="12.75">
      <c r="A21" s="72">
        <f t="shared" si="1"/>
        <v>0</v>
      </c>
      <c r="B21" s="79"/>
      <c r="C21" s="74"/>
      <c r="D21" s="75">
        <f t="shared" si="0"/>
        <v>0</v>
      </c>
      <c r="E21" s="76"/>
      <c r="F21" s="70">
        <f t="shared" si="2"/>
        <v>0</v>
      </c>
      <c r="G21" s="133"/>
      <c r="H21" s="134"/>
      <c r="I21" s="78"/>
    </row>
    <row r="22" spans="1:9" ht="12.75">
      <c r="A22" s="72">
        <f t="shared" si="1"/>
        <v>0</v>
      </c>
      <c r="B22" s="79"/>
      <c r="C22" s="74"/>
      <c r="D22" s="75">
        <f t="shared" si="0"/>
        <v>0</v>
      </c>
      <c r="E22" s="76"/>
      <c r="F22" s="70">
        <f t="shared" si="2"/>
        <v>0</v>
      </c>
      <c r="G22" s="133"/>
      <c r="H22" s="134"/>
      <c r="I22" s="78"/>
    </row>
    <row r="23" spans="1:9" ht="12.75">
      <c r="A23" s="72">
        <f t="shared" si="1"/>
        <v>0</v>
      </c>
      <c r="B23" s="79"/>
      <c r="C23" s="74"/>
      <c r="D23" s="75">
        <f t="shared" si="0"/>
        <v>0</v>
      </c>
      <c r="E23" s="76"/>
      <c r="F23" s="70">
        <f t="shared" si="2"/>
        <v>0</v>
      </c>
      <c r="G23" s="133"/>
      <c r="H23" s="134"/>
      <c r="I23" s="78"/>
    </row>
    <row r="24" spans="1:9" ht="12.75">
      <c r="A24" s="72">
        <f t="shared" si="1"/>
        <v>0</v>
      </c>
      <c r="B24" s="80"/>
      <c r="C24" s="74"/>
      <c r="D24" s="75">
        <f t="shared" si="0"/>
        <v>0</v>
      </c>
      <c r="E24" s="76"/>
      <c r="F24" s="70">
        <f t="shared" si="2"/>
        <v>0</v>
      </c>
      <c r="G24" s="133"/>
      <c r="H24" s="134"/>
      <c r="I24" s="78"/>
    </row>
    <row r="25" spans="1:9" ht="12.75">
      <c r="A25" s="81">
        <f t="shared" si="1"/>
        <v>0</v>
      </c>
      <c r="B25" s="82" t="s">
        <v>101</v>
      </c>
      <c r="C25" s="83"/>
      <c r="D25" s="75">
        <f t="shared" si="0"/>
        <v>0</v>
      </c>
      <c r="E25" s="76"/>
      <c r="F25" s="70">
        <f t="shared" si="2"/>
        <v>0</v>
      </c>
      <c r="G25" s="133"/>
      <c r="H25" s="134"/>
      <c r="I25" s="78"/>
    </row>
    <row r="26" spans="1:9" ht="12.75">
      <c r="A26" s="84"/>
      <c r="B26" s="85" t="str">
        <f>C3</f>
        <v>Viande 1</v>
      </c>
      <c r="C26" s="86">
        <f>G11*D3</f>
        <v>0</v>
      </c>
      <c r="D26" s="87"/>
      <c r="E26" s="76"/>
      <c r="F26" s="70"/>
      <c r="G26" s="133"/>
      <c r="H26" s="134"/>
      <c r="I26" s="78"/>
    </row>
    <row r="27" spans="1:9" ht="12.75">
      <c r="A27" s="88">
        <f>$D$3</f>
        <v>0</v>
      </c>
      <c r="B27" s="89"/>
      <c r="C27" s="90"/>
      <c r="D27" s="75">
        <f t="shared" si="0"/>
        <v>0</v>
      </c>
      <c r="E27" s="76"/>
      <c r="F27" s="70">
        <f t="shared" si="2"/>
        <v>0</v>
      </c>
      <c r="G27" s="133"/>
      <c r="H27" s="134"/>
      <c r="I27" s="78"/>
    </row>
    <row r="28" spans="1:9" ht="12.75">
      <c r="A28" s="88">
        <f aca="true" t="shared" si="3" ref="A28:A36">$D$3</f>
        <v>0</v>
      </c>
      <c r="B28" s="89"/>
      <c r="C28" s="90"/>
      <c r="D28" s="75">
        <f t="shared" si="0"/>
        <v>0</v>
      </c>
      <c r="E28" s="76"/>
      <c r="F28" s="70">
        <f t="shared" si="2"/>
        <v>0</v>
      </c>
      <c r="G28" s="133"/>
      <c r="H28" s="134"/>
      <c r="I28" s="78"/>
    </row>
    <row r="29" spans="1:9" ht="12.75">
      <c r="A29" s="88">
        <f t="shared" si="3"/>
        <v>0</v>
      </c>
      <c r="B29" s="89"/>
      <c r="C29" s="90"/>
      <c r="D29" s="75">
        <f t="shared" si="0"/>
        <v>0</v>
      </c>
      <c r="E29" s="76"/>
      <c r="F29" s="70">
        <f t="shared" si="2"/>
        <v>0</v>
      </c>
      <c r="G29" s="133"/>
      <c r="H29" s="134"/>
      <c r="I29" s="78"/>
    </row>
    <row r="30" spans="1:9" ht="12.75">
      <c r="A30" s="88">
        <f t="shared" si="3"/>
        <v>0</v>
      </c>
      <c r="B30" s="89"/>
      <c r="C30" s="90"/>
      <c r="D30" s="75">
        <f t="shared" si="0"/>
        <v>0</v>
      </c>
      <c r="E30" s="76"/>
      <c r="F30" s="70">
        <f t="shared" si="2"/>
        <v>0</v>
      </c>
      <c r="G30" s="133"/>
      <c r="H30" s="134"/>
      <c r="I30" s="78"/>
    </row>
    <row r="31" spans="1:9" ht="12.75">
      <c r="A31" s="88">
        <f t="shared" si="3"/>
        <v>0</v>
      </c>
      <c r="B31" s="89"/>
      <c r="C31" s="90"/>
      <c r="D31" s="75">
        <f t="shared" si="0"/>
        <v>0</v>
      </c>
      <c r="E31" s="76"/>
      <c r="F31" s="70">
        <f t="shared" si="2"/>
        <v>0</v>
      </c>
      <c r="G31" s="133"/>
      <c r="H31" s="134"/>
      <c r="I31" s="78"/>
    </row>
    <row r="32" spans="1:9" ht="12.75">
      <c r="A32" s="88">
        <f t="shared" si="3"/>
        <v>0</v>
      </c>
      <c r="B32" s="89"/>
      <c r="C32" s="90"/>
      <c r="D32" s="75">
        <f t="shared" si="0"/>
        <v>0</v>
      </c>
      <c r="E32" s="76"/>
      <c r="F32" s="70">
        <f t="shared" si="2"/>
        <v>0</v>
      </c>
      <c r="G32" s="133"/>
      <c r="H32" s="134"/>
      <c r="I32" s="78"/>
    </row>
    <row r="33" spans="1:9" ht="12.75">
      <c r="A33" s="88">
        <f t="shared" si="3"/>
        <v>0</v>
      </c>
      <c r="B33" s="89"/>
      <c r="C33" s="90"/>
      <c r="D33" s="75">
        <f t="shared" si="0"/>
        <v>0</v>
      </c>
      <c r="E33" s="76"/>
      <c r="F33" s="70">
        <f t="shared" si="2"/>
        <v>0</v>
      </c>
      <c r="G33" s="133"/>
      <c r="H33" s="134"/>
      <c r="I33" s="78"/>
    </row>
    <row r="34" spans="1:9" ht="12.75">
      <c r="A34" s="88">
        <f t="shared" si="3"/>
        <v>0</v>
      </c>
      <c r="B34" s="89"/>
      <c r="C34" s="90"/>
      <c r="D34" s="75">
        <f t="shared" si="0"/>
        <v>0</v>
      </c>
      <c r="E34" s="76"/>
      <c r="F34" s="70">
        <f t="shared" si="2"/>
        <v>0</v>
      </c>
      <c r="G34" s="133"/>
      <c r="H34" s="134"/>
      <c r="I34" s="78"/>
    </row>
    <row r="35" spans="1:9" ht="12.75">
      <c r="A35" s="88">
        <f t="shared" si="3"/>
        <v>0</v>
      </c>
      <c r="B35" s="89"/>
      <c r="C35" s="90"/>
      <c r="D35" s="75">
        <f t="shared" si="0"/>
        <v>0</v>
      </c>
      <c r="E35" s="76"/>
      <c r="F35" s="70">
        <f t="shared" si="2"/>
        <v>0</v>
      </c>
      <c r="G35" s="133"/>
      <c r="H35" s="134"/>
      <c r="I35" s="78"/>
    </row>
    <row r="36" spans="1:9" ht="12.75">
      <c r="A36" s="91">
        <f t="shared" si="3"/>
        <v>0</v>
      </c>
      <c r="B36" s="92" t="s">
        <v>101</v>
      </c>
      <c r="C36" s="93"/>
      <c r="D36" s="75">
        <f t="shared" si="0"/>
        <v>0</v>
      </c>
      <c r="E36" s="76"/>
      <c r="F36" s="70">
        <f t="shared" si="2"/>
        <v>0</v>
      </c>
      <c r="G36" s="133"/>
      <c r="H36" s="134"/>
      <c r="I36" s="78"/>
    </row>
    <row r="37" spans="1:9" ht="12.75">
      <c r="A37" s="94"/>
      <c r="B37" s="95" t="str">
        <f>C4</f>
        <v>Viande 2</v>
      </c>
      <c r="C37" s="96">
        <f>G11*D4</f>
        <v>0</v>
      </c>
      <c r="D37" s="87"/>
      <c r="E37" s="76"/>
      <c r="F37" s="70"/>
      <c r="G37" s="133"/>
      <c r="H37" s="134"/>
      <c r="I37" s="78"/>
    </row>
    <row r="38" spans="1:9" ht="12.75">
      <c r="A38" s="94">
        <f>$D$4</f>
        <v>1</v>
      </c>
      <c r="B38" s="97"/>
      <c r="C38" s="98"/>
      <c r="D38" s="75">
        <f t="shared" si="0"/>
        <v>0</v>
      </c>
      <c r="E38" s="76"/>
      <c r="F38" s="70">
        <f t="shared" si="2"/>
        <v>0</v>
      </c>
      <c r="G38" s="133"/>
      <c r="H38" s="134"/>
      <c r="I38" s="78"/>
    </row>
    <row r="39" spans="1:9" ht="12.75">
      <c r="A39" s="94">
        <f aca="true" t="shared" si="4" ref="A39:A47">$D$4</f>
        <v>1</v>
      </c>
      <c r="B39" s="97"/>
      <c r="C39" s="98"/>
      <c r="D39" s="75">
        <f t="shared" si="0"/>
        <v>0</v>
      </c>
      <c r="E39" s="76"/>
      <c r="F39" s="70">
        <f t="shared" si="2"/>
        <v>0</v>
      </c>
      <c r="G39" s="133"/>
      <c r="H39" s="134"/>
      <c r="I39" s="78"/>
    </row>
    <row r="40" spans="1:9" ht="12.75">
      <c r="A40" s="94">
        <f t="shared" si="4"/>
        <v>1</v>
      </c>
      <c r="B40" s="97"/>
      <c r="C40" s="98"/>
      <c r="D40" s="75">
        <f t="shared" si="0"/>
        <v>0</v>
      </c>
      <c r="E40" s="76"/>
      <c r="F40" s="70">
        <f t="shared" si="2"/>
        <v>0</v>
      </c>
      <c r="G40" s="133"/>
      <c r="H40" s="134"/>
      <c r="I40" s="78"/>
    </row>
    <row r="41" spans="1:9" ht="12.75">
      <c r="A41" s="94">
        <f t="shared" si="4"/>
        <v>1</v>
      </c>
      <c r="B41" s="97"/>
      <c r="C41" s="98"/>
      <c r="D41" s="75">
        <f t="shared" si="0"/>
        <v>0</v>
      </c>
      <c r="E41" s="76"/>
      <c r="F41" s="70">
        <f t="shared" si="2"/>
        <v>0</v>
      </c>
      <c r="G41" s="133"/>
      <c r="H41" s="134"/>
      <c r="I41" s="78"/>
    </row>
    <row r="42" spans="1:9" ht="12.75">
      <c r="A42" s="94">
        <f t="shared" si="4"/>
        <v>1</v>
      </c>
      <c r="B42" s="97"/>
      <c r="C42" s="98"/>
      <c r="D42" s="75">
        <f t="shared" si="0"/>
        <v>0</v>
      </c>
      <c r="E42" s="76"/>
      <c r="F42" s="70">
        <f t="shared" si="2"/>
        <v>0</v>
      </c>
      <c r="G42" s="133"/>
      <c r="H42" s="134"/>
      <c r="I42" s="78"/>
    </row>
    <row r="43" spans="1:9" ht="12.75">
      <c r="A43" s="94">
        <f t="shared" si="4"/>
        <v>1</v>
      </c>
      <c r="B43" s="97"/>
      <c r="C43" s="98"/>
      <c r="D43" s="75">
        <f t="shared" si="0"/>
        <v>0</v>
      </c>
      <c r="E43" s="76"/>
      <c r="F43" s="70">
        <f t="shared" si="2"/>
        <v>0</v>
      </c>
      <c r="G43" s="133"/>
      <c r="H43" s="134"/>
      <c r="I43" s="78"/>
    </row>
    <row r="44" spans="1:9" ht="12.75">
      <c r="A44" s="94">
        <f t="shared" si="4"/>
        <v>1</v>
      </c>
      <c r="B44" s="97"/>
      <c r="C44" s="98"/>
      <c r="D44" s="75">
        <f t="shared" si="0"/>
        <v>0</v>
      </c>
      <c r="E44" s="76"/>
      <c r="F44" s="70">
        <f t="shared" si="2"/>
        <v>0</v>
      </c>
      <c r="G44" s="133"/>
      <c r="H44" s="134"/>
      <c r="I44" s="78"/>
    </row>
    <row r="45" spans="1:9" ht="12.75">
      <c r="A45" s="94">
        <f t="shared" si="4"/>
        <v>1</v>
      </c>
      <c r="B45" s="97"/>
      <c r="C45" s="98"/>
      <c r="D45" s="75">
        <f t="shared" si="0"/>
        <v>0</v>
      </c>
      <c r="E45" s="76"/>
      <c r="F45" s="70">
        <f t="shared" si="2"/>
        <v>0</v>
      </c>
      <c r="G45" s="133"/>
      <c r="H45" s="134"/>
      <c r="I45" s="78"/>
    </row>
    <row r="46" spans="1:9" ht="12.75">
      <c r="A46" s="94">
        <f t="shared" si="4"/>
        <v>1</v>
      </c>
      <c r="B46" s="97"/>
      <c r="C46" s="98"/>
      <c r="D46" s="75">
        <f t="shared" si="0"/>
        <v>0</v>
      </c>
      <c r="E46" s="76"/>
      <c r="F46" s="70">
        <f t="shared" si="2"/>
        <v>0</v>
      </c>
      <c r="G46" s="133"/>
      <c r="H46" s="134"/>
      <c r="I46" s="78"/>
    </row>
    <row r="47" spans="1:9" ht="12.75">
      <c r="A47" s="99">
        <f t="shared" si="4"/>
        <v>1</v>
      </c>
      <c r="B47" s="100" t="s">
        <v>101</v>
      </c>
      <c r="C47" s="101"/>
      <c r="D47" s="75">
        <f t="shared" si="0"/>
        <v>0</v>
      </c>
      <c r="E47" s="76"/>
      <c r="F47" s="70">
        <f t="shared" si="2"/>
        <v>0</v>
      </c>
      <c r="G47" s="133"/>
      <c r="H47" s="134"/>
      <c r="I47" s="78"/>
    </row>
    <row r="48" spans="1:9" ht="12.75">
      <c r="A48" s="102"/>
      <c r="B48" s="103" t="str">
        <f>C5</f>
        <v>Légumes 1</v>
      </c>
      <c r="C48" s="104">
        <f>G11*D5</f>
        <v>0</v>
      </c>
      <c r="D48" s="87"/>
      <c r="E48" s="76"/>
      <c r="F48" s="70"/>
      <c r="G48" s="133"/>
      <c r="H48" s="134"/>
      <c r="I48" s="78"/>
    </row>
    <row r="49" spans="1:9" ht="12.75">
      <c r="A49" s="102">
        <f>$D$5</f>
        <v>0</v>
      </c>
      <c r="B49" s="105"/>
      <c r="C49" s="106"/>
      <c r="D49" s="75">
        <f t="shared" si="0"/>
        <v>0</v>
      </c>
      <c r="E49" s="76"/>
      <c r="F49" s="70">
        <f t="shared" si="2"/>
        <v>0</v>
      </c>
      <c r="G49" s="133"/>
      <c r="H49" s="134"/>
      <c r="I49" s="78"/>
    </row>
    <row r="50" spans="1:9" ht="12.75">
      <c r="A50" s="102">
        <f aca="true" t="shared" si="5" ref="A50:A58">$D$5</f>
        <v>0</v>
      </c>
      <c r="B50" s="105"/>
      <c r="C50" s="106"/>
      <c r="D50" s="75">
        <f t="shared" si="0"/>
        <v>0</v>
      </c>
      <c r="E50" s="76"/>
      <c r="F50" s="70">
        <f t="shared" si="2"/>
        <v>0</v>
      </c>
      <c r="G50" s="133"/>
      <c r="H50" s="134"/>
      <c r="I50" s="78"/>
    </row>
    <row r="51" spans="1:9" ht="12.75">
      <c r="A51" s="102">
        <f t="shared" si="5"/>
        <v>0</v>
      </c>
      <c r="B51" s="105"/>
      <c r="C51" s="106"/>
      <c r="D51" s="75">
        <f t="shared" si="0"/>
        <v>0</v>
      </c>
      <c r="E51" s="76"/>
      <c r="F51" s="70">
        <f t="shared" si="2"/>
        <v>0</v>
      </c>
      <c r="G51" s="133"/>
      <c r="H51" s="134"/>
      <c r="I51" s="78"/>
    </row>
    <row r="52" spans="1:9" ht="12.75">
      <c r="A52" s="102">
        <f t="shared" si="5"/>
        <v>0</v>
      </c>
      <c r="B52" s="105"/>
      <c r="C52" s="106"/>
      <c r="D52" s="75">
        <f t="shared" si="0"/>
        <v>0</v>
      </c>
      <c r="E52" s="76"/>
      <c r="F52" s="70">
        <f t="shared" si="2"/>
        <v>0</v>
      </c>
      <c r="G52" s="133"/>
      <c r="H52" s="134"/>
      <c r="I52" s="78"/>
    </row>
    <row r="53" spans="1:9" ht="12.75">
      <c r="A53" s="102">
        <f t="shared" si="5"/>
        <v>0</v>
      </c>
      <c r="B53" s="105"/>
      <c r="C53" s="106"/>
      <c r="D53" s="75">
        <f t="shared" si="0"/>
        <v>0</v>
      </c>
      <c r="E53" s="76"/>
      <c r="F53" s="70">
        <f t="shared" si="2"/>
        <v>0</v>
      </c>
      <c r="G53" s="133"/>
      <c r="H53" s="134"/>
      <c r="I53" s="78"/>
    </row>
    <row r="54" spans="1:9" ht="12.75">
      <c r="A54" s="102">
        <f t="shared" si="5"/>
        <v>0</v>
      </c>
      <c r="B54" s="105"/>
      <c r="C54" s="106"/>
      <c r="D54" s="75">
        <f t="shared" si="0"/>
        <v>0</v>
      </c>
      <c r="E54" s="76"/>
      <c r="F54" s="70">
        <f t="shared" si="2"/>
        <v>0</v>
      </c>
      <c r="G54" s="133"/>
      <c r="H54" s="134"/>
      <c r="I54" s="78"/>
    </row>
    <row r="55" spans="1:9" ht="12.75">
      <c r="A55" s="102">
        <f t="shared" si="5"/>
        <v>0</v>
      </c>
      <c r="B55" s="105"/>
      <c r="C55" s="106"/>
      <c r="D55" s="75">
        <f t="shared" si="0"/>
        <v>0</v>
      </c>
      <c r="E55" s="76"/>
      <c r="F55" s="70">
        <f t="shared" si="2"/>
        <v>0</v>
      </c>
      <c r="G55" s="133"/>
      <c r="H55" s="134"/>
      <c r="I55" s="78"/>
    </row>
    <row r="56" spans="1:9" ht="12.75">
      <c r="A56" s="102">
        <f t="shared" si="5"/>
        <v>0</v>
      </c>
      <c r="B56" s="105"/>
      <c r="C56" s="106"/>
      <c r="D56" s="75">
        <f t="shared" si="0"/>
        <v>0</v>
      </c>
      <c r="E56" s="76"/>
      <c r="F56" s="70">
        <f t="shared" si="2"/>
        <v>0</v>
      </c>
      <c r="G56" s="133"/>
      <c r="H56" s="134"/>
      <c r="I56" s="78"/>
    </row>
    <row r="57" spans="1:9" ht="12.75">
      <c r="A57" s="102">
        <f t="shared" si="5"/>
        <v>0</v>
      </c>
      <c r="B57" s="105"/>
      <c r="C57" s="106"/>
      <c r="D57" s="75">
        <f t="shared" si="0"/>
        <v>0</v>
      </c>
      <c r="E57" s="76"/>
      <c r="F57" s="70">
        <f t="shared" si="2"/>
        <v>0</v>
      </c>
      <c r="G57" s="133"/>
      <c r="H57" s="134"/>
      <c r="I57" s="78"/>
    </row>
    <row r="58" spans="1:9" ht="12.75">
      <c r="A58" s="107">
        <f t="shared" si="5"/>
        <v>0</v>
      </c>
      <c r="B58" s="108" t="s">
        <v>101</v>
      </c>
      <c r="C58" s="109"/>
      <c r="D58" s="75">
        <f t="shared" si="0"/>
        <v>0</v>
      </c>
      <c r="E58" s="76"/>
      <c r="F58" s="70">
        <f t="shared" si="2"/>
        <v>0</v>
      </c>
      <c r="G58" s="133"/>
      <c r="H58" s="134"/>
      <c r="I58" s="78"/>
    </row>
    <row r="59" spans="1:9" ht="12.75">
      <c r="A59" s="110"/>
      <c r="B59" s="111" t="str">
        <f>C6</f>
        <v>Légumes 2</v>
      </c>
      <c r="C59" s="112">
        <f>G11*D6</f>
        <v>0</v>
      </c>
      <c r="D59" s="87"/>
      <c r="E59" s="76"/>
      <c r="F59" s="70"/>
      <c r="G59" s="133"/>
      <c r="H59" s="134"/>
      <c r="I59" s="78"/>
    </row>
    <row r="60" spans="1:9" ht="12.75">
      <c r="A60" s="113">
        <f>$D$6</f>
        <v>1</v>
      </c>
      <c r="B60" s="114"/>
      <c r="C60" s="115"/>
      <c r="D60" s="75">
        <f t="shared" si="0"/>
        <v>0</v>
      </c>
      <c r="E60" s="76"/>
      <c r="F60" s="70">
        <f t="shared" si="2"/>
        <v>0</v>
      </c>
      <c r="G60" s="133"/>
      <c r="H60" s="134"/>
      <c r="I60" s="78"/>
    </row>
    <row r="61" spans="1:9" ht="12.75">
      <c r="A61" s="113">
        <f aca="true" t="shared" si="6" ref="A61:A69">$D$6</f>
        <v>1</v>
      </c>
      <c r="B61" s="114"/>
      <c r="C61" s="115"/>
      <c r="D61" s="75">
        <f t="shared" si="0"/>
        <v>0</v>
      </c>
      <c r="E61" s="76"/>
      <c r="F61" s="70">
        <f t="shared" si="2"/>
        <v>0</v>
      </c>
      <c r="G61" s="133"/>
      <c r="H61" s="134"/>
      <c r="I61" s="78"/>
    </row>
    <row r="62" spans="1:9" ht="12.75">
      <c r="A62" s="113">
        <f t="shared" si="6"/>
        <v>1</v>
      </c>
      <c r="B62" s="114"/>
      <c r="C62" s="115"/>
      <c r="D62" s="75">
        <f t="shared" si="0"/>
        <v>0</v>
      </c>
      <c r="E62" s="76"/>
      <c r="F62" s="70">
        <f t="shared" si="2"/>
        <v>0</v>
      </c>
      <c r="G62" s="133"/>
      <c r="H62" s="134"/>
      <c r="I62" s="78"/>
    </row>
    <row r="63" spans="1:9" ht="12.75">
      <c r="A63" s="113">
        <f t="shared" si="6"/>
        <v>1</v>
      </c>
      <c r="B63" s="114"/>
      <c r="C63" s="115"/>
      <c r="D63" s="75">
        <f t="shared" si="0"/>
        <v>0</v>
      </c>
      <c r="E63" s="76"/>
      <c r="F63" s="70">
        <f t="shared" si="2"/>
        <v>0</v>
      </c>
      <c r="G63" s="133"/>
      <c r="H63" s="134"/>
      <c r="I63" s="78"/>
    </row>
    <row r="64" spans="1:9" ht="12.75">
      <c r="A64" s="113">
        <f t="shared" si="6"/>
        <v>1</v>
      </c>
      <c r="B64" s="114"/>
      <c r="C64" s="115"/>
      <c r="D64" s="75">
        <f t="shared" si="0"/>
        <v>0</v>
      </c>
      <c r="E64" s="76"/>
      <c r="F64" s="70">
        <f t="shared" si="2"/>
        <v>0</v>
      </c>
      <c r="G64" s="133"/>
      <c r="H64" s="134"/>
      <c r="I64" s="78"/>
    </row>
    <row r="65" spans="1:9" ht="12.75">
      <c r="A65" s="113">
        <f t="shared" si="6"/>
        <v>1</v>
      </c>
      <c r="B65" s="114"/>
      <c r="C65" s="115"/>
      <c r="D65" s="75">
        <f t="shared" si="0"/>
        <v>0</v>
      </c>
      <c r="E65" s="76"/>
      <c r="F65" s="70">
        <f t="shared" si="2"/>
        <v>0</v>
      </c>
      <c r="G65" s="133"/>
      <c r="H65" s="134"/>
      <c r="I65" s="78"/>
    </row>
    <row r="66" spans="1:9" ht="12.75">
      <c r="A66" s="113">
        <f t="shared" si="6"/>
        <v>1</v>
      </c>
      <c r="B66" s="114"/>
      <c r="C66" s="115"/>
      <c r="D66" s="75">
        <f t="shared" si="0"/>
        <v>0</v>
      </c>
      <c r="E66" s="76"/>
      <c r="F66" s="70">
        <f t="shared" si="2"/>
        <v>0</v>
      </c>
      <c r="G66" s="133"/>
      <c r="H66" s="134"/>
      <c r="I66" s="78"/>
    </row>
    <row r="67" spans="1:9" ht="12.75">
      <c r="A67" s="113">
        <f t="shared" si="6"/>
        <v>1</v>
      </c>
      <c r="B67" s="114"/>
      <c r="C67" s="115"/>
      <c r="D67" s="75">
        <f t="shared" si="0"/>
        <v>0</v>
      </c>
      <c r="E67" s="76"/>
      <c r="F67" s="70">
        <f t="shared" si="2"/>
        <v>0</v>
      </c>
      <c r="G67" s="133"/>
      <c r="H67" s="134"/>
      <c r="I67" s="78"/>
    </row>
    <row r="68" spans="1:9" ht="12.75">
      <c r="A68" s="113">
        <f t="shared" si="6"/>
        <v>1</v>
      </c>
      <c r="B68" s="114"/>
      <c r="C68" s="115"/>
      <c r="D68" s="75">
        <f t="shared" si="0"/>
        <v>0</v>
      </c>
      <c r="E68" s="76"/>
      <c r="F68" s="70">
        <f t="shared" si="2"/>
        <v>0</v>
      </c>
      <c r="G68" s="133"/>
      <c r="H68" s="134"/>
      <c r="I68" s="78"/>
    </row>
    <row r="69" spans="1:9" ht="12.75">
      <c r="A69" s="113">
        <f t="shared" si="6"/>
        <v>1</v>
      </c>
      <c r="B69" s="114" t="s">
        <v>101</v>
      </c>
      <c r="C69" s="115"/>
      <c r="D69" s="75">
        <f t="shared" si="0"/>
        <v>0</v>
      </c>
      <c r="E69" s="76"/>
      <c r="F69" s="70">
        <f t="shared" si="2"/>
        <v>0</v>
      </c>
      <c r="G69" s="133"/>
      <c r="H69" s="134"/>
      <c r="I69" s="78"/>
    </row>
    <row r="70" spans="1:9" ht="12.75">
      <c r="A70" s="77"/>
      <c r="B70" s="116" t="s">
        <v>102</v>
      </c>
      <c r="C70" s="31"/>
      <c r="D70" s="87"/>
      <c r="E70" s="76"/>
      <c r="F70" s="70"/>
      <c r="G70" s="133"/>
      <c r="H70" s="134"/>
      <c r="I70" s="78"/>
    </row>
    <row r="71" spans="1:9" ht="12.75">
      <c r="A71" s="77"/>
      <c r="B71" s="116" t="s">
        <v>101</v>
      </c>
      <c r="C71" s="31"/>
      <c r="D71" s="87"/>
      <c r="E71" s="76"/>
      <c r="F71" s="70"/>
      <c r="G71" s="133"/>
      <c r="H71" s="134"/>
      <c r="I71" s="78"/>
    </row>
    <row r="72" spans="1:9" ht="12.75">
      <c r="A72" s="77"/>
      <c r="B72" s="116" t="s">
        <v>103</v>
      </c>
      <c r="C72" s="31"/>
      <c r="D72" s="87"/>
      <c r="E72" s="76"/>
      <c r="F72" s="70"/>
      <c r="G72" s="133"/>
      <c r="H72" s="134"/>
      <c r="I72" s="78"/>
    </row>
    <row r="73" spans="1:9" ht="12.75">
      <c r="A73" s="117"/>
      <c r="B73" s="116" t="s">
        <v>101</v>
      </c>
      <c r="C73" s="118"/>
      <c r="D73" s="87"/>
      <c r="E73" s="76"/>
      <c r="F73" s="70"/>
      <c r="G73" s="133"/>
      <c r="H73" s="134"/>
      <c r="I73" s="78"/>
    </row>
    <row r="74" spans="1:9" ht="12.75">
      <c r="A74" s="117"/>
      <c r="B74" s="116" t="s">
        <v>104</v>
      </c>
      <c r="C74" s="118"/>
      <c r="D74" s="87"/>
      <c r="E74" s="76"/>
      <c r="F74" s="70"/>
      <c r="G74" s="133"/>
      <c r="H74" s="134"/>
      <c r="I74" s="78"/>
    </row>
    <row r="75" spans="1:9" ht="12.75">
      <c r="A75" s="117"/>
      <c r="B75" s="116" t="s">
        <v>101</v>
      </c>
      <c r="C75" s="118"/>
      <c r="D75" s="87"/>
      <c r="E75" s="76"/>
      <c r="F75" s="70"/>
      <c r="G75" s="133"/>
      <c r="H75" s="134"/>
      <c r="I75" s="78"/>
    </row>
    <row r="76" spans="1:9" ht="12.75">
      <c r="A76" s="117"/>
      <c r="B76" s="116" t="s">
        <v>101</v>
      </c>
      <c r="C76" s="118"/>
      <c r="D76" s="87"/>
      <c r="E76" s="76"/>
      <c r="F76" s="70"/>
      <c r="G76" s="133"/>
      <c r="H76" s="134"/>
      <c r="I76" s="78"/>
    </row>
    <row r="77" spans="1:9" ht="12.75">
      <c r="A77" s="117"/>
      <c r="B77" s="116" t="s">
        <v>101</v>
      </c>
      <c r="C77" s="118"/>
      <c r="D77" s="87"/>
      <c r="E77" s="76"/>
      <c r="F77" s="70"/>
      <c r="G77" s="133"/>
      <c r="H77" s="134"/>
      <c r="I77" s="78"/>
    </row>
    <row r="78" spans="1:9" ht="12.75">
      <c r="A78" s="119"/>
      <c r="B78" s="120" t="str">
        <f>C8</f>
        <v>Dessert</v>
      </c>
      <c r="C78" s="121">
        <f>G11*D8</f>
        <v>0</v>
      </c>
      <c r="D78" s="87"/>
      <c r="E78" s="76"/>
      <c r="F78" s="70"/>
      <c r="G78" s="133"/>
      <c r="H78" s="134"/>
      <c r="I78" s="78"/>
    </row>
    <row r="79" spans="1:9" ht="12.75">
      <c r="A79" s="122">
        <f>$D$8</f>
        <v>0</v>
      </c>
      <c r="B79" s="123"/>
      <c r="C79" s="124"/>
      <c r="D79" s="75">
        <f t="shared" si="0"/>
        <v>0</v>
      </c>
      <c r="E79" s="76"/>
      <c r="F79" s="70">
        <f t="shared" si="2"/>
        <v>0</v>
      </c>
      <c r="G79" s="133"/>
      <c r="H79" s="134"/>
      <c r="I79" s="78"/>
    </row>
    <row r="80" spans="1:9" ht="12.75">
      <c r="A80" s="122">
        <f aca="true" t="shared" si="7" ref="A80:A88">$D$8</f>
        <v>0</v>
      </c>
      <c r="B80" s="123"/>
      <c r="C80" s="124"/>
      <c r="D80" s="75">
        <f t="shared" si="0"/>
        <v>0</v>
      </c>
      <c r="E80" s="76"/>
      <c r="F80" s="70">
        <f aca="true" t="shared" si="8" ref="F80:F88">$G$11*A80*C80</f>
        <v>0</v>
      </c>
      <c r="G80" s="133"/>
      <c r="H80" s="134"/>
      <c r="I80" s="78"/>
    </row>
    <row r="81" spans="1:9" ht="12.75">
      <c r="A81" s="122">
        <f t="shared" si="7"/>
        <v>0</v>
      </c>
      <c r="B81" s="123"/>
      <c r="C81" s="124"/>
      <c r="D81" s="75">
        <f t="shared" si="0"/>
        <v>0</v>
      </c>
      <c r="E81" s="76"/>
      <c r="F81" s="70">
        <f t="shared" si="8"/>
        <v>0</v>
      </c>
      <c r="G81" s="133"/>
      <c r="H81" s="134"/>
      <c r="I81" s="78"/>
    </row>
    <row r="82" spans="1:9" ht="12.75">
      <c r="A82" s="122">
        <f t="shared" si="7"/>
        <v>0</v>
      </c>
      <c r="B82" s="123"/>
      <c r="C82" s="124"/>
      <c r="D82" s="75">
        <f t="shared" si="0"/>
        <v>0</v>
      </c>
      <c r="E82" s="76"/>
      <c r="F82" s="70">
        <f t="shared" si="8"/>
        <v>0</v>
      </c>
      <c r="G82" s="133"/>
      <c r="H82" s="134"/>
      <c r="I82" s="78"/>
    </row>
    <row r="83" spans="1:9" ht="12.75">
      <c r="A83" s="122">
        <f t="shared" si="7"/>
        <v>0</v>
      </c>
      <c r="B83" s="123"/>
      <c r="C83" s="124"/>
      <c r="D83" s="75">
        <f t="shared" si="0"/>
        <v>0</v>
      </c>
      <c r="E83" s="76"/>
      <c r="F83" s="70">
        <f t="shared" si="8"/>
        <v>0</v>
      </c>
      <c r="G83" s="133"/>
      <c r="H83" s="134"/>
      <c r="I83" s="78"/>
    </row>
    <row r="84" spans="1:9" ht="12.75">
      <c r="A84" s="122">
        <f t="shared" si="7"/>
        <v>0</v>
      </c>
      <c r="B84" s="123"/>
      <c r="C84" s="124"/>
      <c r="D84" s="75">
        <f t="shared" si="0"/>
        <v>0</v>
      </c>
      <c r="E84" s="76"/>
      <c r="F84" s="70">
        <f t="shared" si="8"/>
        <v>0</v>
      </c>
      <c r="G84" s="133"/>
      <c r="H84" s="134"/>
      <c r="I84" s="78"/>
    </row>
    <row r="85" spans="1:9" ht="12.75">
      <c r="A85" s="122">
        <f t="shared" si="7"/>
        <v>0</v>
      </c>
      <c r="B85" s="123"/>
      <c r="C85" s="124"/>
      <c r="D85" s="75">
        <f t="shared" si="0"/>
        <v>0</v>
      </c>
      <c r="E85" s="76"/>
      <c r="F85" s="70">
        <f t="shared" si="8"/>
        <v>0</v>
      </c>
      <c r="G85" s="133"/>
      <c r="H85" s="134"/>
      <c r="I85" s="78"/>
    </row>
    <row r="86" spans="1:9" ht="12.75">
      <c r="A86" s="122">
        <f t="shared" si="7"/>
        <v>0</v>
      </c>
      <c r="B86" s="125"/>
      <c r="C86" s="126"/>
      <c r="D86" s="75">
        <f>$D$11*A86*C86</f>
        <v>0</v>
      </c>
      <c r="E86" s="76"/>
      <c r="F86" s="70">
        <f t="shared" si="8"/>
        <v>0</v>
      </c>
      <c r="G86" s="133"/>
      <c r="H86" s="134"/>
      <c r="I86" s="78"/>
    </row>
    <row r="87" spans="1:9" ht="12.75">
      <c r="A87" s="122">
        <f t="shared" si="7"/>
        <v>0</v>
      </c>
      <c r="B87" s="125"/>
      <c r="C87" s="126"/>
      <c r="D87" s="75">
        <f>$D$11*A87*C87</f>
        <v>0</v>
      </c>
      <c r="E87" s="76"/>
      <c r="F87" s="70">
        <f t="shared" si="8"/>
        <v>0</v>
      </c>
      <c r="G87" s="133"/>
      <c r="H87" s="134"/>
      <c r="I87" s="78"/>
    </row>
    <row r="88" spans="1:9" ht="12.75">
      <c r="A88" s="122">
        <f t="shared" si="7"/>
        <v>0</v>
      </c>
      <c r="B88" s="125" t="s">
        <v>101</v>
      </c>
      <c r="C88" s="126"/>
      <c r="D88" s="75">
        <f>$D$11*A88*C88</f>
        <v>0</v>
      </c>
      <c r="E88" s="76"/>
      <c r="F88" s="70">
        <f t="shared" si="8"/>
        <v>0</v>
      </c>
      <c r="G88" s="133"/>
      <c r="H88" s="134"/>
      <c r="I88" s="78"/>
    </row>
    <row r="89" spans="1:9" ht="12.75">
      <c r="A89" s="77"/>
      <c r="B89" s="127"/>
      <c r="C89" s="76"/>
      <c r="D89" s="87"/>
      <c r="E89" s="76"/>
      <c r="F89" s="87"/>
      <c r="G89" s="133"/>
      <c r="H89" s="134"/>
      <c r="I89" s="128"/>
    </row>
    <row r="90" spans="1:9" ht="13.5" thickBot="1">
      <c r="A90" s="77"/>
      <c r="B90" s="129"/>
      <c r="C90" s="130"/>
      <c r="D90" s="131"/>
      <c r="E90" s="130"/>
      <c r="F90" s="131"/>
      <c r="G90" s="135"/>
      <c r="H90" s="136"/>
      <c r="I90" s="132"/>
    </row>
  </sheetData>
  <sheetProtection/>
  <mergeCells count="86">
    <mergeCell ref="B1:I1"/>
    <mergeCell ref="B4:B5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5:H25"/>
    <mergeCell ref="G26:H26"/>
    <mergeCell ref="G27:H27"/>
    <mergeCell ref="G28:H28"/>
    <mergeCell ref="G29:H29"/>
    <mergeCell ref="G24:H24"/>
    <mergeCell ref="G30:H30"/>
    <mergeCell ref="G31:H31"/>
    <mergeCell ref="G32:H32"/>
    <mergeCell ref="G33:H33"/>
    <mergeCell ref="G34:H34"/>
    <mergeCell ref="G35:H35"/>
    <mergeCell ref="G36:H36"/>
    <mergeCell ref="G38:H38"/>
    <mergeCell ref="G39:H39"/>
    <mergeCell ref="G40:H40"/>
    <mergeCell ref="G41:H41"/>
    <mergeCell ref="G42:H42"/>
    <mergeCell ref="G37:H37"/>
    <mergeCell ref="G81:H81"/>
    <mergeCell ref="G43:H43"/>
    <mergeCell ref="G44:H44"/>
    <mergeCell ref="G45:H45"/>
    <mergeCell ref="G46:H46"/>
    <mergeCell ref="G47:H47"/>
    <mergeCell ref="G70:H70"/>
    <mergeCell ref="G48:H48"/>
    <mergeCell ref="G49:H49"/>
    <mergeCell ref="G50:H50"/>
    <mergeCell ref="G83:H83"/>
    <mergeCell ref="G84:H84"/>
    <mergeCell ref="G85:H85"/>
    <mergeCell ref="G86:H86"/>
    <mergeCell ref="G87:H87"/>
    <mergeCell ref="G72:H72"/>
    <mergeCell ref="G74:H74"/>
    <mergeCell ref="G78:H78"/>
    <mergeCell ref="G79:H79"/>
    <mergeCell ref="G80:H80"/>
    <mergeCell ref="G88:H88"/>
    <mergeCell ref="G89:H89"/>
    <mergeCell ref="G90:H90"/>
    <mergeCell ref="E2:F2"/>
    <mergeCell ref="E3:F3"/>
    <mergeCell ref="E4:F4"/>
    <mergeCell ref="E5:F5"/>
    <mergeCell ref="E6:F6"/>
    <mergeCell ref="E8:F8"/>
    <mergeCell ref="G82:H82"/>
    <mergeCell ref="G51:H51"/>
    <mergeCell ref="G52:H52"/>
    <mergeCell ref="G53:H53"/>
    <mergeCell ref="G54:H54"/>
    <mergeCell ref="G55:H55"/>
    <mergeCell ref="G56:H56"/>
    <mergeCell ref="G57:H57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G67:H67"/>
    <mergeCell ref="G68:H68"/>
    <mergeCell ref="G69:H69"/>
    <mergeCell ref="G71:H71"/>
    <mergeCell ref="G73:H73"/>
    <mergeCell ref="G75:H75"/>
    <mergeCell ref="G76:H76"/>
    <mergeCell ref="G77:H7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8"/>
  <dimension ref="A1:G39"/>
  <sheetViews>
    <sheetView zoomScalePageLayoutView="0" workbookViewId="0" topLeftCell="A1">
      <selection activeCell="B6" sqref="B6"/>
    </sheetView>
  </sheetViews>
  <sheetFormatPr defaultColWidth="11.421875" defaultRowHeight="12.75"/>
  <cols>
    <col min="1" max="1" width="6.8515625" style="0" customWidth="1"/>
    <col min="2" max="2" width="39.28125" style="0" customWidth="1"/>
    <col min="3" max="3" width="10.00390625" style="0" customWidth="1"/>
    <col min="4" max="4" width="12.140625" style="0" customWidth="1"/>
    <col min="5" max="5" width="5.28125" style="0" customWidth="1"/>
    <col min="6" max="7" width="9.7109375" style="0" customWidth="1"/>
  </cols>
  <sheetData>
    <row r="1" spans="1:7" ht="15" customHeight="1">
      <c r="A1" s="1" t="s">
        <v>58</v>
      </c>
      <c r="B1" s="1"/>
      <c r="C1" s="4" t="s">
        <v>76</v>
      </c>
      <c r="D1" s="1"/>
      <c r="E1" s="1"/>
      <c r="F1" s="1"/>
      <c r="G1" s="1"/>
    </row>
    <row r="2" spans="1:7" ht="15" customHeight="1">
      <c r="A2" s="3"/>
      <c r="B2" s="1"/>
      <c r="C2" s="2"/>
      <c r="D2" s="1"/>
      <c r="E2" s="1"/>
      <c r="F2" s="1"/>
      <c r="G2" s="1"/>
    </row>
    <row r="3" spans="1:7" ht="15" customHeight="1">
      <c r="A3" s="1" t="s">
        <v>5</v>
      </c>
      <c r="B3" s="1"/>
      <c r="C3" s="4">
        <v>100</v>
      </c>
      <c r="D3" s="1"/>
      <c r="E3" s="1"/>
      <c r="F3" s="1"/>
      <c r="G3" s="1"/>
    </row>
    <row r="4" spans="1:7" ht="15" customHeight="1">
      <c r="A4" s="3"/>
      <c r="B4" s="1"/>
      <c r="C4" s="1"/>
      <c r="D4" s="1"/>
      <c r="E4" s="1"/>
      <c r="F4" s="1"/>
      <c r="G4" s="1"/>
    </row>
    <row r="5" spans="1:7" ht="15" customHeight="1">
      <c r="A5" s="5" t="s">
        <v>9</v>
      </c>
      <c r="B5" s="6" t="s">
        <v>60</v>
      </c>
      <c r="C5" s="5" t="s">
        <v>61</v>
      </c>
      <c r="D5" s="5" t="s">
        <v>4</v>
      </c>
      <c r="E5" s="5" t="s">
        <v>2</v>
      </c>
      <c r="F5" s="5" t="s">
        <v>8</v>
      </c>
      <c r="G5" s="5" t="s">
        <v>6</v>
      </c>
    </row>
    <row r="6" spans="1:7" ht="15" customHeight="1">
      <c r="A6" s="32">
        <v>2368</v>
      </c>
      <c r="B6" s="22" t="s">
        <v>76</v>
      </c>
      <c r="C6" s="27">
        <v>0.1</v>
      </c>
      <c r="D6" s="22">
        <f>C6*C$3</f>
        <v>10</v>
      </c>
      <c r="E6" s="22" t="s">
        <v>14</v>
      </c>
      <c r="F6" s="35">
        <v>10.91</v>
      </c>
      <c r="G6" s="35">
        <f>F6*D6</f>
        <v>109.1</v>
      </c>
    </row>
    <row r="7" spans="1:7" ht="15" customHeight="1">
      <c r="A7" s="32">
        <v>1849</v>
      </c>
      <c r="B7" s="8" t="s">
        <v>77</v>
      </c>
      <c r="C7" s="27">
        <v>0.005</v>
      </c>
      <c r="D7" s="22">
        <f>C7*C$3</f>
        <v>0.5</v>
      </c>
      <c r="E7" s="22" t="s">
        <v>14</v>
      </c>
      <c r="F7" s="35">
        <v>1.38</v>
      </c>
      <c r="G7" s="35">
        <f>F7*D7</f>
        <v>0.69</v>
      </c>
    </row>
    <row r="8" spans="1:7" ht="15" customHeight="1">
      <c r="A8" s="32">
        <v>93</v>
      </c>
      <c r="B8" s="21" t="s">
        <v>78</v>
      </c>
      <c r="C8" s="27">
        <v>0.0025</v>
      </c>
      <c r="D8" s="22">
        <f>C8*C$3</f>
        <v>0.25</v>
      </c>
      <c r="E8" s="22" t="s">
        <v>14</v>
      </c>
      <c r="F8" s="35">
        <v>3.55</v>
      </c>
      <c r="G8" s="35">
        <f>F8*D8</f>
        <v>0.8875</v>
      </c>
    </row>
    <row r="9" spans="1:7" ht="15" customHeight="1">
      <c r="A9" s="32">
        <v>233</v>
      </c>
      <c r="B9" s="9" t="s">
        <v>79</v>
      </c>
      <c r="C9" s="27">
        <v>0.0025</v>
      </c>
      <c r="D9" s="22">
        <f>C9*C$3</f>
        <v>0.25</v>
      </c>
      <c r="E9" s="22" t="s">
        <v>14</v>
      </c>
      <c r="F9" s="35">
        <v>5</v>
      </c>
      <c r="G9" s="35">
        <f>F9*D9</f>
        <v>1.25</v>
      </c>
    </row>
    <row r="10" spans="1:7" ht="15" customHeight="1">
      <c r="A10" s="32">
        <v>966</v>
      </c>
      <c r="B10" s="22" t="s">
        <v>80</v>
      </c>
      <c r="C10" s="27">
        <v>0.005</v>
      </c>
      <c r="D10" s="22">
        <f>C10*C$3</f>
        <v>0.5</v>
      </c>
      <c r="E10" s="22" t="s">
        <v>40</v>
      </c>
      <c r="F10" s="35">
        <v>5.61</v>
      </c>
      <c r="G10" s="35">
        <f>F10*D10</f>
        <v>2.805</v>
      </c>
    </row>
    <row r="11" spans="1:7" ht="15" customHeight="1">
      <c r="A11" s="9"/>
      <c r="B11" s="8"/>
      <c r="C11" s="27"/>
      <c r="D11" s="9"/>
      <c r="E11" s="9"/>
      <c r="F11" s="10"/>
      <c r="G11" s="10"/>
    </row>
    <row r="12" spans="1:7" ht="15" customHeight="1">
      <c r="A12" s="9"/>
      <c r="B12" s="21"/>
      <c r="C12" s="22"/>
      <c r="D12" s="22"/>
      <c r="E12" s="22"/>
      <c r="F12" s="10"/>
      <c r="G12" s="10"/>
    </row>
    <row r="13" spans="1:7" ht="15" customHeight="1">
      <c r="A13" s="9"/>
      <c r="B13" s="21"/>
      <c r="C13" s="22"/>
      <c r="D13" s="22"/>
      <c r="E13" s="22"/>
      <c r="F13" s="10"/>
      <c r="G13" s="10"/>
    </row>
    <row r="14" spans="1:7" ht="15" customHeight="1">
      <c r="A14" s="9"/>
      <c r="B14" s="21"/>
      <c r="C14" s="22"/>
      <c r="D14" s="22"/>
      <c r="E14" s="22"/>
      <c r="F14" s="10"/>
      <c r="G14" s="10"/>
    </row>
    <row r="15" spans="1:7" ht="15" customHeight="1">
      <c r="A15" s="7"/>
      <c r="B15" s="21"/>
      <c r="C15" s="22"/>
      <c r="D15" s="22"/>
      <c r="E15" s="22"/>
      <c r="F15" s="10"/>
      <c r="G15" s="10"/>
    </row>
    <row r="16" spans="1:7" ht="15" customHeight="1">
      <c r="A16" s="7"/>
      <c r="B16" s="21"/>
      <c r="C16" s="22"/>
      <c r="D16" s="22"/>
      <c r="E16" s="22"/>
      <c r="F16" s="9"/>
      <c r="G16" s="10"/>
    </row>
    <row r="17" spans="1:7" ht="15" customHeight="1">
      <c r="A17" s="7"/>
      <c r="B17" s="21"/>
      <c r="C17" s="22"/>
      <c r="D17" s="22"/>
      <c r="E17" s="22"/>
      <c r="F17" s="9"/>
      <c r="G17" s="10"/>
    </row>
    <row r="18" spans="1:7" ht="15" customHeight="1">
      <c r="A18" s="7"/>
      <c r="B18" s="21"/>
      <c r="C18" s="22"/>
      <c r="D18" s="22"/>
      <c r="E18" s="22"/>
      <c r="F18" s="9"/>
      <c r="G18" s="10"/>
    </row>
    <row r="19" spans="1:7" ht="15" customHeight="1">
      <c r="A19" s="7"/>
      <c r="B19" s="21"/>
      <c r="C19" s="22"/>
      <c r="D19" s="22"/>
      <c r="E19" s="22"/>
      <c r="F19" s="9"/>
      <c r="G19" s="10"/>
    </row>
    <row r="20" spans="1:7" ht="15" customHeight="1">
      <c r="A20" s="7"/>
      <c r="B20" s="8"/>
      <c r="C20" s="9"/>
      <c r="D20" s="22"/>
      <c r="E20" s="9"/>
      <c r="F20" s="9"/>
      <c r="G20" s="10"/>
    </row>
    <row r="21" spans="1:7" ht="15" customHeight="1">
      <c r="A21" s="7"/>
      <c r="B21" s="8"/>
      <c r="C21" s="9"/>
      <c r="D21" s="22"/>
      <c r="E21" s="9"/>
      <c r="F21" s="9"/>
      <c r="G21" s="10"/>
    </row>
    <row r="22" spans="1:7" ht="15" customHeight="1">
      <c r="A22" s="7"/>
      <c r="B22" s="8"/>
      <c r="C22" s="9"/>
      <c r="D22" s="22"/>
      <c r="E22" s="9"/>
      <c r="F22" s="9"/>
      <c r="G22" s="10"/>
    </row>
    <row r="23" spans="1:7" ht="15" customHeight="1">
      <c r="A23" s="7"/>
      <c r="B23" s="8"/>
      <c r="C23" s="9"/>
      <c r="D23" s="22"/>
      <c r="E23" s="9"/>
      <c r="F23" s="9"/>
      <c r="G23" s="10"/>
    </row>
    <row r="24" spans="1:7" ht="15" customHeight="1">
      <c r="A24" s="7"/>
      <c r="B24" s="8"/>
      <c r="C24" s="9"/>
      <c r="D24" s="22"/>
      <c r="E24" s="9"/>
      <c r="F24" s="9"/>
      <c r="G24" s="10"/>
    </row>
    <row r="25" spans="1:7" ht="15" customHeight="1">
      <c r="A25" s="7"/>
      <c r="B25" s="8"/>
      <c r="C25" s="9"/>
      <c r="D25" s="22"/>
      <c r="E25" s="9"/>
      <c r="F25" s="9"/>
      <c r="G25" s="10"/>
    </row>
    <row r="26" spans="1:7" ht="15" customHeight="1">
      <c r="A26" s="7"/>
      <c r="B26" s="9"/>
      <c r="C26" s="9"/>
      <c r="D26" s="22"/>
      <c r="E26" s="9"/>
      <c r="F26" s="9"/>
      <c r="G26" s="10"/>
    </row>
    <row r="27" spans="1:7" ht="15" customHeight="1">
      <c r="A27" s="7"/>
      <c r="B27" s="8"/>
      <c r="C27" s="9"/>
      <c r="D27" s="22"/>
      <c r="E27" s="9"/>
      <c r="F27" s="9"/>
      <c r="G27" s="10"/>
    </row>
    <row r="28" spans="1:7" ht="15" customHeight="1">
      <c r="A28" s="7"/>
      <c r="B28" s="8"/>
      <c r="C28" s="9"/>
      <c r="D28" s="22"/>
      <c r="E28" s="9"/>
      <c r="F28" s="9"/>
      <c r="G28" s="10"/>
    </row>
    <row r="29" spans="1:7" ht="15" customHeight="1">
      <c r="A29" s="7"/>
      <c r="B29" s="8"/>
      <c r="C29" s="9"/>
      <c r="D29" s="22"/>
      <c r="E29" s="9"/>
      <c r="F29" s="9"/>
      <c r="G29" s="10"/>
    </row>
    <row r="30" spans="1:7" ht="15" customHeight="1">
      <c r="A30" s="7"/>
      <c r="B30" s="8"/>
      <c r="C30" s="9"/>
      <c r="D30" s="22"/>
      <c r="E30" s="9"/>
      <c r="F30" s="9"/>
      <c r="G30" s="10"/>
    </row>
    <row r="31" spans="1:7" ht="15" customHeight="1">
      <c r="A31" s="7"/>
      <c r="B31" s="8"/>
      <c r="C31" s="9"/>
      <c r="D31" s="22"/>
      <c r="E31" s="9"/>
      <c r="F31" s="9"/>
      <c r="G31" s="9"/>
    </row>
    <row r="32" spans="1:7" ht="15" customHeight="1">
      <c r="A32" s="7"/>
      <c r="B32" s="8"/>
      <c r="C32" s="9"/>
      <c r="D32" s="22"/>
      <c r="E32" s="9"/>
      <c r="F32" s="9"/>
      <c r="G32" s="9"/>
    </row>
    <row r="33" spans="1:7" ht="15" customHeight="1">
      <c r="A33" s="7"/>
      <c r="B33" s="8"/>
      <c r="C33" s="9"/>
      <c r="D33" s="22"/>
      <c r="E33" s="9"/>
      <c r="F33" s="9"/>
      <c r="G33" s="9"/>
    </row>
    <row r="34" spans="1:7" ht="15" customHeight="1">
      <c r="A34" s="3"/>
      <c r="B34" s="3"/>
      <c r="C34" s="3"/>
      <c r="D34" s="3"/>
      <c r="E34" s="3"/>
      <c r="F34" s="3"/>
      <c r="G34" s="3"/>
    </row>
    <row r="35" spans="1:7" ht="15" customHeight="1">
      <c r="A35" s="23" t="s">
        <v>57</v>
      </c>
      <c r="B35" s="11"/>
      <c r="C35" s="12"/>
      <c r="D35" s="12"/>
      <c r="E35" s="12"/>
      <c r="F35" s="12"/>
      <c r="G35" s="17">
        <f>SUM(G6:G34)</f>
        <v>114.7325</v>
      </c>
    </row>
    <row r="36" spans="1:7" ht="15" customHeight="1">
      <c r="A36" s="24"/>
      <c r="B36" s="13"/>
      <c r="C36" s="14"/>
      <c r="D36" s="14"/>
      <c r="E36" s="14"/>
      <c r="F36" s="14"/>
      <c r="G36" s="18"/>
    </row>
    <row r="37" spans="1:7" ht="15" customHeight="1">
      <c r="A37" s="25" t="s">
        <v>63</v>
      </c>
      <c r="B37" s="15"/>
      <c r="C37" s="16"/>
      <c r="D37" s="16"/>
      <c r="E37" s="16"/>
      <c r="F37" s="16"/>
      <c r="G37" s="19">
        <f>G35/C3</f>
        <v>1.147325</v>
      </c>
    </row>
    <row r="38" spans="1:7" ht="15" customHeight="1">
      <c r="A38" s="3"/>
      <c r="B38" s="3"/>
      <c r="C38" s="20"/>
      <c r="D38" s="3"/>
      <c r="E38" s="3"/>
      <c r="F38" s="3"/>
      <c r="G38" s="3"/>
    </row>
    <row r="39" spans="1:7" ht="15" customHeight="1">
      <c r="A39" s="3"/>
      <c r="B39" s="3"/>
      <c r="C39" s="3"/>
      <c r="D39" s="3"/>
      <c r="E39" s="3"/>
      <c r="F39" s="3"/>
      <c r="G39" s="3"/>
    </row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"/>
  <dimension ref="A1:G50"/>
  <sheetViews>
    <sheetView zoomScalePageLayoutView="0" workbookViewId="0" topLeftCell="A1">
      <selection activeCell="A13" sqref="A13"/>
    </sheetView>
  </sheetViews>
  <sheetFormatPr defaultColWidth="11.421875" defaultRowHeight="12.75"/>
  <cols>
    <col min="1" max="1" width="6.8515625" style="0" customWidth="1"/>
    <col min="2" max="2" width="39.28125" style="0" customWidth="1"/>
    <col min="3" max="3" width="10.00390625" style="0" customWidth="1"/>
    <col min="4" max="4" width="12.140625" style="0" customWidth="1"/>
    <col min="5" max="5" width="5.28125" style="0" customWidth="1"/>
    <col min="6" max="7" width="9.7109375" style="0" customWidth="1"/>
  </cols>
  <sheetData>
    <row r="1" spans="1:7" ht="15" customHeight="1">
      <c r="A1" s="1" t="s">
        <v>0</v>
      </c>
      <c r="B1" s="1"/>
      <c r="C1" s="4" t="s">
        <v>11</v>
      </c>
      <c r="D1" s="1"/>
      <c r="E1" s="1"/>
      <c r="F1" s="1"/>
      <c r="G1" s="1"/>
    </row>
    <row r="2" spans="1:7" ht="15" customHeight="1">
      <c r="A2" s="3"/>
      <c r="B2" s="1"/>
      <c r="C2" s="2"/>
      <c r="D2" s="1"/>
      <c r="E2" s="1"/>
      <c r="F2" s="1"/>
      <c r="G2" s="1"/>
    </row>
    <row r="3" spans="1:7" ht="15" customHeight="1">
      <c r="A3" s="1" t="s">
        <v>5</v>
      </c>
      <c r="B3" s="1"/>
      <c r="C3" s="4">
        <v>80</v>
      </c>
      <c r="D3" s="1"/>
      <c r="E3" s="1"/>
      <c r="F3" s="1"/>
      <c r="G3" s="1"/>
    </row>
    <row r="4" spans="1:7" ht="15" customHeight="1">
      <c r="A4" s="3"/>
      <c r="B4" s="1"/>
      <c r="C4" s="1"/>
      <c r="D4" s="1"/>
      <c r="E4" s="1"/>
      <c r="F4" s="1"/>
      <c r="G4" s="1"/>
    </row>
    <row r="5" spans="1:7" ht="15" customHeight="1">
      <c r="A5" s="5" t="s">
        <v>9</v>
      </c>
      <c r="B5" s="6" t="s">
        <v>1</v>
      </c>
      <c r="C5" s="5" t="s">
        <v>3</v>
      </c>
      <c r="D5" s="5" t="s">
        <v>4</v>
      </c>
      <c r="E5" s="5" t="s">
        <v>2</v>
      </c>
      <c r="F5" s="5" t="s">
        <v>8</v>
      </c>
      <c r="G5" s="5" t="s">
        <v>6</v>
      </c>
    </row>
    <row r="6" spans="1:7" ht="15" customHeight="1">
      <c r="A6" s="32"/>
      <c r="B6" s="26" t="s">
        <v>10</v>
      </c>
      <c r="C6" s="22"/>
      <c r="D6" s="22">
        <f>C6*C3</f>
        <v>0</v>
      </c>
      <c r="E6" s="22"/>
      <c r="F6" s="10"/>
      <c r="G6" s="10"/>
    </row>
    <row r="7" spans="1:7" ht="15" customHeight="1">
      <c r="A7" s="32"/>
      <c r="B7" s="28" t="s">
        <v>17</v>
      </c>
      <c r="C7" s="27">
        <v>0.08</v>
      </c>
      <c r="D7" s="22">
        <f>C7*C3</f>
        <v>6.4</v>
      </c>
      <c r="E7" s="22"/>
      <c r="F7" s="10"/>
      <c r="G7" s="10"/>
    </row>
    <row r="8" spans="1:7" ht="15" customHeight="1">
      <c r="A8" s="32">
        <v>1227</v>
      </c>
      <c r="B8" s="28" t="s">
        <v>24</v>
      </c>
      <c r="C8" s="27">
        <v>0.07</v>
      </c>
      <c r="D8" s="22">
        <f>C8*C3</f>
        <v>5.6000000000000005</v>
      </c>
      <c r="E8" s="22"/>
      <c r="F8" s="10"/>
      <c r="G8" s="10"/>
    </row>
    <row r="9" spans="1:7" ht="15" customHeight="1">
      <c r="A9" s="32">
        <v>2534</v>
      </c>
      <c r="B9" s="28" t="s">
        <v>48</v>
      </c>
      <c r="C9" s="27">
        <v>0.07</v>
      </c>
      <c r="D9" s="22">
        <f>C9*C3</f>
        <v>5.6000000000000005</v>
      </c>
      <c r="E9" s="22"/>
      <c r="F9" s="10"/>
      <c r="G9" s="10"/>
    </row>
    <row r="10" spans="1:7" ht="15" customHeight="1">
      <c r="A10" s="32">
        <v>2532</v>
      </c>
      <c r="B10" s="9" t="s">
        <v>46</v>
      </c>
      <c r="C10" s="27">
        <v>0.07</v>
      </c>
      <c r="D10" s="22">
        <f>C10*C3</f>
        <v>5.6000000000000005</v>
      </c>
      <c r="E10" s="22"/>
      <c r="F10" s="10"/>
      <c r="G10" s="10"/>
    </row>
    <row r="11" spans="1:7" ht="15" customHeight="1">
      <c r="A11" s="32">
        <v>2533</v>
      </c>
      <c r="B11" s="28" t="s">
        <v>47</v>
      </c>
      <c r="C11" s="27">
        <v>0.07</v>
      </c>
      <c r="D11" s="22">
        <f>C11*C3</f>
        <v>5.6000000000000005</v>
      </c>
      <c r="E11" s="22"/>
      <c r="F11" s="10"/>
      <c r="G11" s="10"/>
    </row>
    <row r="12" spans="1:7" ht="15" customHeight="1">
      <c r="A12" s="32">
        <v>1184</v>
      </c>
      <c r="B12" s="28" t="s">
        <v>35</v>
      </c>
      <c r="C12" s="27">
        <v>0.07</v>
      </c>
      <c r="D12" s="22">
        <f>C12*C3</f>
        <v>5.6000000000000005</v>
      </c>
      <c r="E12" s="22"/>
      <c r="F12" s="10"/>
      <c r="G12" s="10"/>
    </row>
    <row r="13" spans="1:7" ht="15" customHeight="1">
      <c r="A13" s="32">
        <v>2706</v>
      </c>
      <c r="B13" s="28"/>
      <c r="C13" s="27"/>
      <c r="D13" s="22">
        <f>C13*C3</f>
        <v>0</v>
      </c>
      <c r="E13" s="22"/>
      <c r="F13" s="10">
        <v>9.12</v>
      </c>
      <c r="G13" s="10"/>
    </row>
    <row r="14" spans="1:7" ht="15" customHeight="1">
      <c r="A14" s="32">
        <v>1254</v>
      </c>
      <c r="B14" s="28" t="s">
        <v>25</v>
      </c>
      <c r="C14" s="27">
        <v>0.07</v>
      </c>
      <c r="D14" s="22">
        <f>C14*C3</f>
        <v>5.6000000000000005</v>
      </c>
      <c r="E14" s="22"/>
      <c r="F14" s="10"/>
      <c r="G14" s="10"/>
    </row>
    <row r="15" spans="1:7" ht="15" customHeight="1">
      <c r="A15" s="32">
        <v>2509</v>
      </c>
      <c r="B15" s="9" t="s">
        <v>36</v>
      </c>
      <c r="C15" s="27">
        <v>0.08</v>
      </c>
      <c r="D15" s="22">
        <f>C15*C3</f>
        <v>6.4</v>
      </c>
      <c r="E15" s="22"/>
      <c r="F15" s="10"/>
      <c r="G15" s="10"/>
    </row>
    <row r="16" spans="1:7" ht="15" customHeight="1">
      <c r="A16" s="32">
        <v>50</v>
      </c>
      <c r="B16" s="9" t="s">
        <v>62</v>
      </c>
      <c r="C16" s="27">
        <v>0.08</v>
      </c>
      <c r="D16" s="22"/>
      <c r="E16" s="22"/>
      <c r="F16" s="10">
        <v>3.7</v>
      </c>
      <c r="G16" s="10"/>
    </row>
    <row r="17" spans="1:7" ht="15" customHeight="1">
      <c r="A17" s="32">
        <v>51</v>
      </c>
      <c r="B17" s="9" t="s">
        <v>75</v>
      </c>
      <c r="C17" s="27">
        <v>0.08</v>
      </c>
      <c r="D17" s="22">
        <f>C17*C3</f>
        <v>6.4</v>
      </c>
      <c r="E17" s="22"/>
      <c r="F17" s="9"/>
      <c r="G17" s="10"/>
    </row>
    <row r="18" spans="1:7" ht="15" customHeight="1">
      <c r="A18" s="32">
        <v>1190</v>
      </c>
      <c r="B18" s="28" t="s">
        <v>18</v>
      </c>
      <c r="C18" s="27">
        <v>0.08</v>
      </c>
      <c r="D18" s="22">
        <f>C18*C3</f>
        <v>6.4</v>
      </c>
      <c r="E18" s="22"/>
      <c r="F18" s="9"/>
      <c r="G18" s="10"/>
    </row>
    <row r="19" spans="1:7" ht="15" customHeight="1">
      <c r="A19" s="32">
        <v>2311</v>
      </c>
      <c r="B19" s="28" t="s">
        <v>69</v>
      </c>
      <c r="C19" s="27">
        <v>0.09</v>
      </c>
      <c r="D19" s="22">
        <f>C19*C3</f>
        <v>7.199999999999999</v>
      </c>
      <c r="E19" s="22"/>
      <c r="F19" s="9"/>
      <c r="G19" s="10"/>
    </row>
    <row r="20" spans="1:7" ht="15" customHeight="1">
      <c r="A20" s="32">
        <v>1493</v>
      </c>
      <c r="B20" s="28" t="s">
        <v>33</v>
      </c>
      <c r="C20" s="27">
        <v>0.08</v>
      </c>
      <c r="D20" s="22">
        <f>C20*C3</f>
        <v>6.4</v>
      </c>
      <c r="E20" s="22"/>
      <c r="F20" s="9"/>
      <c r="G20" s="10"/>
    </row>
    <row r="21" spans="1:7" ht="15" customHeight="1">
      <c r="A21" s="32">
        <v>2510</v>
      </c>
      <c r="B21" s="28" t="s">
        <v>44</v>
      </c>
      <c r="C21" s="27">
        <v>0.08</v>
      </c>
      <c r="D21" s="22">
        <f>C21*C3</f>
        <v>6.4</v>
      </c>
      <c r="E21" s="9"/>
      <c r="F21" s="9"/>
      <c r="G21" s="10"/>
    </row>
    <row r="22" spans="1:7" ht="15" customHeight="1">
      <c r="A22" s="32">
        <v>1202</v>
      </c>
      <c r="B22" s="28" t="s">
        <v>22</v>
      </c>
      <c r="C22" s="27">
        <v>0.08</v>
      </c>
      <c r="D22" s="22">
        <f>C22*C3</f>
        <v>6.4</v>
      </c>
      <c r="E22" s="9"/>
      <c r="F22" s="9"/>
      <c r="G22" s="10"/>
    </row>
    <row r="23" spans="1:7" ht="15" customHeight="1">
      <c r="A23" s="32">
        <v>2508</v>
      </c>
      <c r="B23" s="28" t="s">
        <v>43</v>
      </c>
      <c r="C23" s="27">
        <v>0.08</v>
      </c>
      <c r="D23" s="22">
        <f>C23*C3</f>
        <v>6.4</v>
      </c>
      <c r="E23" s="9"/>
      <c r="F23" s="9"/>
      <c r="G23" s="10"/>
    </row>
    <row r="24" spans="1:7" ht="15" customHeight="1">
      <c r="A24" s="32">
        <v>1492</v>
      </c>
      <c r="B24" s="29" t="s">
        <v>32</v>
      </c>
      <c r="C24" s="27">
        <v>0.08</v>
      </c>
      <c r="D24" s="22">
        <f>C24*C3</f>
        <v>6.4</v>
      </c>
      <c r="E24" s="9"/>
      <c r="F24" s="9"/>
      <c r="G24" s="10"/>
    </row>
    <row r="25" spans="1:7" ht="15" customHeight="1">
      <c r="A25" s="32">
        <v>1372</v>
      </c>
      <c r="B25" s="29" t="s">
        <v>28</v>
      </c>
      <c r="C25" s="27">
        <v>0.07</v>
      </c>
      <c r="D25" s="22"/>
      <c r="E25" s="9"/>
      <c r="F25" s="9"/>
      <c r="G25" s="10"/>
    </row>
    <row r="26" spans="1:7" ht="15" customHeight="1">
      <c r="A26" s="32">
        <v>1191</v>
      </c>
      <c r="B26" s="29" t="s">
        <v>21</v>
      </c>
      <c r="C26" s="27">
        <v>0.08</v>
      </c>
      <c r="D26" s="22"/>
      <c r="E26" s="9"/>
      <c r="F26" s="9"/>
      <c r="G26" s="10"/>
    </row>
    <row r="27" spans="1:7" ht="15" customHeight="1">
      <c r="A27" s="32">
        <v>1141</v>
      </c>
      <c r="B27" s="29" t="s">
        <v>20</v>
      </c>
      <c r="C27" s="27">
        <v>0.08</v>
      </c>
      <c r="D27" s="22"/>
      <c r="E27" s="9"/>
      <c r="F27" s="9"/>
      <c r="G27" s="10"/>
    </row>
    <row r="28" spans="1:7" ht="15" customHeight="1">
      <c r="A28" s="32">
        <v>1142</v>
      </c>
      <c r="B28" s="29" t="s">
        <v>19</v>
      </c>
      <c r="C28" s="27">
        <v>0.08</v>
      </c>
      <c r="D28" s="22"/>
      <c r="E28" s="9"/>
      <c r="F28" s="9"/>
      <c r="G28" s="10"/>
    </row>
    <row r="29" spans="1:7" ht="15" customHeight="1">
      <c r="A29" s="32">
        <v>1365</v>
      </c>
      <c r="B29" s="29" t="s">
        <v>26</v>
      </c>
      <c r="C29" s="27">
        <v>0.08</v>
      </c>
      <c r="D29" s="22"/>
      <c r="E29" s="9"/>
      <c r="F29" s="9"/>
      <c r="G29" s="10"/>
    </row>
    <row r="30" spans="1:7" ht="15" customHeight="1">
      <c r="A30" s="32">
        <v>1490</v>
      </c>
      <c r="B30" s="29" t="s">
        <v>30</v>
      </c>
      <c r="C30" s="27">
        <v>0.07</v>
      </c>
      <c r="D30" s="22"/>
      <c r="E30" s="9"/>
      <c r="F30" s="9"/>
      <c r="G30" s="10"/>
    </row>
    <row r="31" spans="1:7" ht="15" customHeight="1">
      <c r="A31" s="32">
        <v>1491</v>
      </c>
      <c r="B31" s="29" t="s">
        <v>31</v>
      </c>
      <c r="C31" s="27">
        <v>0.08</v>
      </c>
      <c r="D31" s="22"/>
      <c r="E31" s="9"/>
      <c r="F31" s="9"/>
      <c r="G31" s="10"/>
    </row>
    <row r="32" spans="1:7" ht="15" customHeight="1">
      <c r="A32" s="32">
        <v>1367</v>
      </c>
      <c r="B32" s="29" t="s">
        <v>27</v>
      </c>
      <c r="C32" s="27">
        <v>0.07</v>
      </c>
      <c r="D32" s="22"/>
      <c r="E32" s="9"/>
      <c r="F32" s="9"/>
      <c r="G32" s="10"/>
    </row>
    <row r="33" spans="1:7" ht="15" customHeight="1">
      <c r="A33" s="32">
        <v>2517</v>
      </c>
      <c r="B33" s="8" t="s">
        <v>42</v>
      </c>
      <c r="C33" s="27">
        <v>0.08</v>
      </c>
      <c r="D33" s="22"/>
      <c r="E33" s="9"/>
      <c r="F33" s="9"/>
      <c r="G33" s="10"/>
    </row>
    <row r="34" spans="1:7" ht="15" customHeight="1">
      <c r="A34" s="32">
        <v>2518</v>
      </c>
      <c r="B34" s="29" t="s">
        <v>45</v>
      </c>
      <c r="C34" s="27">
        <v>0.08</v>
      </c>
      <c r="D34" s="22"/>
      <c r="E34" s="9"/>
      <c r="F34" s="9"/>
      <c r="G34" s="10"/>
    </row>
    <row r="35" spans="1:7" ht="15" customHeight="1">
      <c r="A35" s="32">
        <v>1377</v>
      </c>
      <c r="B35" s="29" t="s">
        <v>29</v>
      </c>
      <c r="C35" s="27">
        <v>0.08</v>
      </c>
      <c r="D35" s="22"/>
      <c r="E35" s="9"/>
      <c r="F35" s="9"/>
      <c r="G35" s="10"/>
    </row>
    <row r="36" spans="1:7" ht="15" customHeight="1">
      <c r="A36" s="32">
        <v>1218</v>
      </c>
      <c r="B36" s="29" t="s">
        <v>37</v>
      </c>
      <c r="C36" s="27">
        <v>0.08</v>
      </c>
      <c r="D36" s="22"/>
      <c r="E36" s="9"/>
      <c r="F36" s="9"/>
      <c r="G36" s="10"/>
    </row>
    <row r="37" spans="1:7" ht="15" customHeight="1">
      <c r="A37" s="32">
        <v>1221</v>
      </c>
      <c r="B37" s="29" t="s">
        <v>23</v>
      </c>
      <c r="C37" s="27">
        <v>0.08</v>
      </c>
      <c r="D37" s="22">
        <f>C37*C3</f>
        <v>6.4</v>
      </c>
      <c r="E37" s="9"/>
      <c r="F37" s="9"/>
      <c r="G37" s="10"/>
    </row>
    <row r="38" spans="1:7" ht="15" customHeight="1">
      <c r="A38" s="32">
        <v>1657</v>
      </c>
      <c r="B38" s="29" t="s">
        <v>34</v>
      </c>
      <c r="C38" s="27">
        <v>0.08</v>
      </c>
      <c r="D38" s="22">
        <f>C38*C$3</f>
        <v>6.4</v>
      </c>
      <c r="E38" s="9"/>
      <c r="F38" s="9"/>
      <c r="G38" s="10"/>
    </row>
    <row r="39" spans="1:7" ht="15" customHeight="1">
      <c r="A39" s="32">
        <v>2507</v>
      </c>
      <c r="B39" s="29" t="s">
        <v>38</v>
      </c>
      <c r="C39" s="27">
        <v>0.08</v>
      </c>
      <c r="D39" s="22">
        <f aca="true" t="shared" si="0" ref="D39:D44">C39*C$3</f>
        <v>6.4</v>
      </c>
      <c r="E39" s="9"/>
      <c r="F39" s="9"/>
      <c r="G39" s="10"/>
    </row>
    <row r="40" spans="1:7" ht="15" customHeight="1">
      <c r="A40" s="32"/>
      <c r="B40" s="30" t="s">
        <v>12</v>
      </c>
      <c r="C40" s="31"/>
      <c r="D40" s="22">
        <f t="shared" si="0"/>
        <v>0</v>
      </c>
      <c r="E40" s="9"/>
      <c r="F40" s="9"/>
      <c r="G40" s="10"/>
    </row>
    <row r="41" spans="1:7" ht="15" customHeight="1">
      <c r="A41" s="32"/>
      <c r="B41" s="28" t="s">
        <v>17</v>
      </c>
      <c r="C41" s="27">
        <v>0.08</v>
      </c>
      <c r="D41" s="22">
        <f t="shared" si="0"/>
        <v>6.4</v>
      </c>
      <c r="E41" s="9" t="s">
        <v>14</v>
      </c>
      <c r="F41" s="9"/>
      <c r="G41" s="10"/>
    </row>
    <row r="42" spans="1:7" ht="15" customHeight="1">
      <c r="A42" s="32" t="s">
        <v>52</v>
      </c>
      <c r="B42" s="8" t="s">
        <v>15</v>
      </c>
      <c r="C42" s="27">
        <v>0.015</v>
      </c>
      <c r="D42" s="22">
        <f t="shared" si="0"/>
        <v>1.2</v>
      </c>
      <c r="E42" s="9" t="s">
        <v>14</v>
      </c>
      <c r="F42" s="9"/>
      <c r="G42" s="10"/>
    </row>
    <row r="43" spans="1:7" ht="15" customHeight="1">
      <c r="A43" s="32" t="s">
        <v>52</v>
      </c>
      <c r="B43" s="8" t="s">
        <v>13</v>
      </c>
      <c r="C43" s="27">
        <v>0.02</v>
      </c>
      <c r="D43" s="22">
        <f t="shared" si="0"/>
        <v>1.6</v>
      </c>
      <c r="E43" s="9" t="s">
        <v>40</v>
      </c>
      <c r="F43" s="9"/>
      <c r="G43" s="10"/>
    </row>
    <row r="44" spans="1:7" ht="15" customHeight="1">
      <c r="A44" s="32">
        <v>2044</v>
      </c>
      <c r="B44" s="8" t="s">
        <v>16</v>
      </c>
      <c r="C44" s="27">
        <v>0.005</v>
      </c>
      <c r="D44" s="22">
        <f t="shared" si="0"/>
        <v>0.4</v>
      </c>
      <c r="E44" s="9" t="s">
        <v>41</v>
      </c>
      <c r="F44" s="9"/>
      <c r="G44" s="9"/>
    </row>
    <row r="45" spans="1:7" ht="15" customHeight="1">
      <c r="A45" s="3"/>
      <c r="B45" s="3"/>
      <c r="C45" s="3"/>
      <c r="D45" s="3"/>
      <c r="E45" s="3"/>
      <c r="F45" s="3"/>
      <c r="G45" s="3"/>
    </row>
    <row r="46" spans="1:7" ht="15" customHeight="1">
      <c r="A46" s="23" t="s">
        <v>57</v>
      </c>
      <c r="B46" s="11"/>
      <c r="C46" s="12"/>
      <c r="D46" s="12"/>
      <c r="E46" s="12"/>
      <c r="F46" s="12"/>
      <c r="G46" s="17">
        <f>SUM(G6:G45)</f>
        <v>0</v>
      </c>
    </row>
    <row r="47" spans="1:7" ht="15" customHeight="1">
      <c r="A47" s="24"/>
      <c r="B47" s="13"/>
      <c r="C47" s="14"/>
      <c r="D47" s="14"/>
      <c r="E47" s="14"/>
      <c r="F47" s="14"/>
      <c r="G47" s="18"/>
    </row>
    <row r="48" spans="1:7" ht="15" customHeight="1">
      <c r="A48" s="25" t="s">
        <v>63</v>
      </c>
      <c r="B48" s="15"/>
      <c r="C48" s="16"/>
      <c r="D48" s="16"/>
      <c r="E48" s="16"/>
      <c r="F48" s="16"/>
      <c r="G48" s="19">
        <f>G46/C3</f>
        <v>0</v>
      </c>
    </row>
    <row r="49" spans="1:7" ht="15" customHeight="1">
      <c r="A49" s="3"/>
      <c r="B49" s="3"/>
      <c r="C49" s="20"/>
      <c r="D49" s="3"/>
      <c r="E49" s="3"/>
      <c r="F49" s="3"/>
      <c r="G49" s="3"/>
    </row>
    <row r="50" spans="1:7" ht="15" customHeight="1">
      <c r="A50" s="3"/>
      <c r="B50" s="3"/>
      <c r="C50" s="3"/>
      <c r="D50" s="3"/>
      <c r="E50" s="3"/>
      <c r="F50" s="3"/>
      <c r="G50" s="3"/>
    </row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</sheetData>
  <sheetProtection/>
  <printOptions horizontalCentered="1"/>
  <pageMargins left="0" right="0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>
    <tabColor indexed="48"/>
  </sheetPr>
  <dimension ref="A1:G39"/>
  <sheetViews>
    <sheetView zoomScalePageLayoutView="0" workbookViewId="0" topLeftCell="A1">
      <selection activeCell="B26" sqref="B26"/>
    </sheetView>
  </sheetViews>
  <sheetFormatPr defaultColWidth="11.421875" defaultRowHeight="12.75"/>
  <cols>
    <col min="1" max="1" width="6.8515625" style="0" customWidth="1"/>
    <col min="2" max="2" width="39.28125" style="0" customWidth="1"/>
    <col min="3" max="3" width="10.00390625" style="0" customWidth="1"/>
    <col min="4" max="4" width="12.140625" style="0" customWidth="1"/>
    <col min="5" max="5" width="5.28125" style="0" customWidth="1"/>
    <col min="6" max="7" width="9.7109375" style="0" customWidth="1"/>
  </cols>
  <sheetData>
    <row r="1" spans="1:7" ht="15" customHeight="1">
      <c r="A1" s="1" t="s">
        <v>58</v>
      </c>
      <c r="B1" s="1"/>
      <c r="C1" s="4" t="s">
        <v>68</v>
      </c>
      <c r="D1" s="1"/>
      <c r="E1" s="1"/>
      <c r="F1" s="1"/>
      <c r="G1" s="1"/>
    </row>
    <row r="2" spans="1:7" ht="15" customHeight="1">
      <c r="A2" s="3"/>
      <c r="B2" s="1"/>
      <c r="C2" s="2"/>
      <c r="D2" s="1"/>
      <c r="E2" s="1"/>
      <c r="F2" s="1"/>
      <c r="G2" s="1"/>
    </row>
    <row r="3" spans="1:7" ht="15" customHeight="1">
      <c r="A3" s="1" t="s">
        <v>5</v>
      </c>
      <c r="B3" s="1"/>
      <c r="C3" s="4">
        <v>100</v>
      </c>
      <c r="D3" s="1"/>
      <c r="E3" s="1"/>
      <c r="F3" s="1"/>
      <c r="G3" s="1"/>
    </row>
    <row r="4" spans="1:7" ht="15" customHeight="1">
      <c r="A4" s="3"/>
      <c r="B4" s="1"/>
      <c r="C4" s="1"/>
      <c r="D4" s="1"/>
      <c r="E4" s="1"/>
      <c r="F4" s="1"/>
      <c r="G4" s="1"/>
    </row>
    <row r="5" spans="1:7" ht="15" customHeight="1">
      <c r="A5" s="5" t="s">
        <v>9</v>
      </c>
      <c r="B5" s="6" t="s">
        <v>60</v>
      </c>
      <c r="C5" s="5" t="s">
        <v>61</v>
      </c>
      <c r="D5" s="5" t="s">
        <v>4</v>
      </c>
      <c r="E5" s="5" t="s">
        <v>2</v>
      </c>
      <c r="F5" s="5" t="s">
        <v>8</v>
      </c>
      <c r="G5" s="5" t="s">
        <v>6</v>
      </c>
    </row>
    <row r="6" spans="1:7" ht="15" customHeight="1">
      <c r="A6" s="32">
        <v>1202</v>
      </c>
      <c r="B6" s="28" t="s">
        <v>64</v>
      </c>
      <c r="C6" s="27">
        <v>0.1</v>
      </c>
      <c r="D6" s="22">
        <f>C6*C$3</f>
        <v>10</v>
      </c>
      <c r="E6" s="22" t="s">
        <v>14</v>
      </c>
      <c r="F6" s="10">
        <v>2.66</v>
      </c>
      <c r="G6" s="10">
        <f>F6*D6</f>
        <v>26.6</v>
      </c>
    </row>
    <row r="7" spans="1:7" ht="15" customHeight="1">
      <c r="A7" s="32">
        <v>86</v>
      </c>
      <c r="B7" s="8" t="s">
        <v>65</v>
      </c>
      <c r="C7" s="27">
        <v>0.00125</v>
      </c>
      <c r="D7" s="22">
        <f>C7*C3</f>
        <v>0.125</v>
      </c>
      <c r="E7" s="22" t="s">
        <v>14</v>
      </c>
      <c r="F7" s="10">
        <v>3.15</v>
      </c>
      <c r="G7" s="10">
        <f>F7*D7</f>
        <v>0.39375</v>
      </c>
    </row>
    <row r="8" spans="1:7" ht="15" customHeight="1">
      <c r="A8" s="32">
        <v>93</v>
      </c>
      <c r="B8" s="21" t="s">
        <v>50</v>
      </c>
      <c r="C8" s="27">
        <v>0.03</v>
      </c>
      <c r="D8" s="22">
        <f>C8*C3</f>
        <v>3</v>
      </c>
      <c r="E8" s="22" t="s">
        <v>14</v>
      </c>
      <c r="F8" s="10">
        <v>3.55</v>
      </c>
      <c r="G8" s="10">
        <f>F8*D8</f>
        <v>10.649999999999999</v>
      </c>
    </row>
    <row r="9" spans="1:7" ht="15" customHeight="1">
      <c r="A9" s="9"/>
      <c r="B9" s="8" t="s">
        <v>66</v>
      </c>
      <c r="C9" s="27"/>
      <c r="D9" s="9"/>
      <c r="E9" s="9" t="s">
        <v>67</v>
      </c>
      <c r="F9" s="10"/>
      <c r="G9" s="10"/>
    </row>
    <row r="10" spans="1:7" ht="15" customHeight="1">
      <c r="A10" s="9"/>
      <c r="B10" s="8" t="s">
        <v>55</v>
      </c>
      <c r="C10" s="27"/>
      <c r="D10" s="9"/>
      <c r="E10" s="9" t="s">
        <v>14</v>
      </c>
      <c r="F10" s="10"/>
      <c r="G10" s="10"/>
    </row>
    <row r="11" spans="1:7" ht="15" customHeight="1">
      <c r="A11" s="9"/>
      <c r="B11" s="8" t="s">
        <v>56</v>
      </c>
      <c r="C11" s="27"/>
      <c r="D11" s="9"/>
      <c r="E11" s="9" t="s">
        <v>14</v>
      </c>
      <c r="F11" s="10"/>
      <c r="G11" s="10"/>
    </row>
    <row r="12" spans="1:7" ht="15" customHeight="1">
      <c r="A12" s="9"/>
      <c r="B12" s="21"/>
      <c r="C12" s="22"/>
      <c r="D12" s="22"/>
      <c r="E12" s="22"/>
      <c r="F12" s="10"/>
      <c r="G12" s="10"/>
    </row>
    <row r="13" spans="1:7" ht="15" customHeight="1">
      <c r="A13" s="9"/>
      <c r="B13" s="21"/>
      <c r="C13" s="22"/>
      <c r="D13" s="22"/>
      <c r="E13" s="22"/>
      <c r="F13" s="10"/>
      <c r="G13" s="10"/>
    </row>
    <row r="14" spans="1:7" ht="15" customHeight="1">
      <c r="A14" s="9"/>
      <c r="B14" s="21"/>
      <c r="C14" s="22"/>
      <c r="D14" s="22"/>
      <c r="E14" s="22"/>
      <c r="F14" s="10"/>
      <c r="G14" s="10"/>
    </row>
    <row r="15" spans="1:7" ht="15" customHeight="1">
      <c r="A15" s="7"/>
      <c r="B15" s="21"/>
      <c r="C15" s="22"/>
      <c r="D15" s="22"/>
      <c r="E15" s="22"/>
      <c r="F15" s="10"/>
      <c r="G15" s="10"/>
    </row>
    <row r="16" spans="1:7" ht="15" customHeight="1">
      <c r="A16" s="7"/>
      <c r="B16" s="21"/>
      <c r="C16" s="22"/>
      <c r="D16" s="22"/>
      <c r="E16" s="22"/>
      <c r="F16" s="9"/>
      <c r="G16" s="10"/>
    </row>
    <row r="17" spans="1:7" ht="15" customHeight="1">
      <c r="A17" s="7"/>
      <c r="B17" s="21"/>
      <c r="C17" s="22"/>
      <c r="D17" s="22"/>
      <c r="E17" s="22"/>
      <c r="F17" s="9"/>
      <c r="G17" s="10"/>
    </row>
    <row r="18" spans="1:7" ht="15" customHeight="1">
      <c r="A18" s="7"/>
      <c r="B18" s="21"/>
      <c r="C18" s="22"/>
      <c r="D18" s="22"/>
      <c r="E18" s="22"/>
      <c r="F18" s="9"/>
      <c r="G18" s="10"/>
    </row>
    <row r="19" spans="1:7" ht="15" customHeight="1">
      <c r="A19" s="7"/>
      <c r="B19" s="21"/>
      <c r="C19" s="22"/>
      <c r="D19" s="22"/>
      <c r="E19" s="22"/>
      <c r="F19" s="9"/>
      <c r="G19" s="10"/>
    </row>
    <row r="20" spans="1:7" ht="15" customHeight="1">
      <c r="A20" s="7"/>
      <c r="B20" s="8"/>
      <c r="C20" s="9"/>
      <c r="D20" s="22"/>
      <c r="E20" s="9"/>
      <c r="F20" s="9"/>
      <c r="G20" s="10"/>
    </row>
    <row r="21" spans="1:7" ht="15" customHeight="1">
      <c r="A21" s="7"/>
      <c r="B21" s="8"/>
      <c r="C21" s="9"/>
      <c r="D21" s="22"/>
      <c r="E21" s="9"/>
      <c r="F21" s="9"/>
      <c r="G21" s="10"/>
    </row>
    <row r="22" spans="1:7" ht="15" customHeight="1">
      <c r="A22" s="7"/>
      <c r="B22" s="8"/>
      <c r="C22" s="9"/>
      <c r="D22" s="22"/>
      <c r="E22" s="9"/>
      <c r="F22" s="9"/>
      <c r="G22" s="10"/>
    </row>
    <row r="23" spans="1:7" ht="15" customHeight="1">
      <c r="A23" s="7"/>
      <c r="B23" s="8"/>
      <c r="C23" s="9"/>
      <c r="D23" s="22"/>
      <c r="E23" s="9"/>
      <c r="F23" s="9"/>
      <c r="G23" s="10"/>
    </row>
    <row r="24" spans="1:7" ht="15" customHeight="1">
      <c r="A24" s="7"/>
      <c r="B24" s="8"/>
      <c r="C24" s="9"/>
      <c r="D24" s="22"/>
      <c r="E24" s="9"/>
      <c r="F24" s="9"/>
      <c r="G24" s="10"/>
    </row>
    <row r="25" spans="1:7" ht="15" customHeight="1">
      <c r="A25" s="7"/>
      <c r="B25" s="8"/>
      <c r="C25" s="9"/>
      <c r="D25" s="22"/>
      <c r="E25" s="9"/>
      <c r="F25" s="9"/>
      <c r="G25" s="10"/>
    </row>
    <row r="26" spans="1:7" ht="15" customHeight="1">
      <c r="A26" s="7"/>
      <c r="B26" s="9"/>
      <c r="C26" s="9"/>
      <c r="D26" s="22"/>
      <c r="E26" s="9"/>
      <c r="F26" s="9"/>
      <c r="G26" s="10"/>
    </row>
    <row r="27" spans="1:7" ht="15" customHeight="1">
      <c r="A27" s="7"/>
      <c r="B27" s="8"/>
      <c r="C27" s="9"/>
      <c r="D27" s="22"/>
      <c r="E27" s="9"/>
      <c r="F27" s="9"/>
      <c r="G27" s="10"/>
    </row>
    <row r="28" spans="1:7" ht="15" customHeight="1">
      <c r="A28" s="7"/>
      <c r="B28" s="8"/>
      <c r="C28" s="9"/>
      <c r="D28" s="22"/>
      <c r="E28" s="9"/>
      <c r="F28" s="9"/>
      <c r="G28" s="10"/>
    </row>
    <row r="29" spans="1:7" ht="15" customHeight="1">
      <c r="A29" s="7"/>
      <c r="B29" s="8"/>
      <c r="C29" s="9"/>
      <c r="D29" s="22"/>
      <c r="E29" s="9"/>
      <c r="F29" s="9"/>
      <c r="G29" s="10"/>
    </row>
    <row r="30" spans="1:7" ht="15" customHeight="1">
      <c r="A30" s="7"/>
      <c r="B30" s="8"/>
      <c r="C30" s="9"/>
      <c r="D30" s="22"/>
      <c r="E30" s="9"/>
      <c r="F30" s="9"/>
      <c r="G30" s="10"/>
    </row>
    <row r="31" spans="1:7" ht="15" customHeight="1">
      <c r="A31" s="7"/>
      <c r="B31" s="8"/>
      <c r="C31" s="9"/>
      <c r="D31" s="22"/>
      <c r="E31" s="9"/>
      <c r="F31" s="9"/>
      <c r="G31" s="9"/>
    </row>
    <row r="32" spans="1:7" ht="15" customHeight="1">
      <c r="A32" s="7"/>
      <c r="B32" s="8"/>
      <c r="C32" s="9"/>
      <c r="D32" s="22"/>
      <c r="E32" s="9"/>
      <c r="F32" s="9"/>
      <c r="G32" s="9"/>
    </row>
    <row r="33" spans="1:7" ht="15" customHeight="1">
      <c r="A33" s="7"/>
      <c r="B33" s="8"/>
      <c r="C33" s="9"/>
      <c r="D33" s="22"/>
      <c r="E33" s="9"/>
      <c r="F33" s="9"/>
      <c r="G33" s="9"/>
    </row>
    <row r="34" spans="1:7" ht="15" customHeight="1">
      <c r="A34" s="3"/>
      <c r="B34" s="3"/>
      <c r="C34" s="3"/>
      <c r="D34" s="3"/>
      <c r="E34" s="3"/>
      <c r="F34" s="3"/>
      <c r="G34" s="3"/>
    </row>
    <row r="35" spans="1:7" ht="15" customHeight="1">
      <c r="A35" s="23" t="s">
        <v>57</v>
      </c>
      <c r="B35" s="11"/>
      <c r="C35" s="12"/>
      <c r="D35" s="12"/>
      <c r="E35" s="12"/>
      <c r="F35" s="12"/>
      <c r="G35" s="17">
        <f>SUM(G6:G34)</f>
        <v>37.64375</v>
      </c>
    </row>
    <row r="36" spans="1:7" ht="15" customHeight="1">
      <c r="A36" s="24"/>
      <c r="B36" s="13"/>
      <c r="C36" s="14"/>
      <c r="D36" s="14"/>
      <c r="E36" s="14"/>
      <c r="F36" s="14"/>
      <c r="G36" s="18"/>
    </row>
    <row r="37" spans="1:7" ht="15" customHeight="1">
      <c r="A37" s="25" t="s">
        <v>63</v>
      </c>
      <c r="B37" s="15"/>
      <c r="C37" s="16"/>
      <c r="D37" s="16"/>
      <c r="E37" s="16"/>
      <c r="F37" s="16"/>
      <c r="G37" s="19">
        <f>G35/C3</f>
        <v>0.3764375</v>
      </c>
    </row>
    <row r="38" spans="1:7" ht="15" customHeight="1">
      <c r="A38" s="3"/>
      <c r="B38" s="3"/>
      <c r="C38" s="20"/>
      <c r="D38" s="3"/>
      <c r="E38" s="3"/>
      <c r="F38" s="3"/>
      <c r="G38" s="3"/>
    </row>
    <row r="39" spans="1:7" ht="15" customHeight="1">
      <c r="A39" s="3"/>
      <c r="B39" s="3"/>
      <c r="C39" s="3"/>
      <c r="D39" s="3"/>
      <c r="E39" s="3"/>
      <c r="F39" s="3"/>
      <c r="G39" s="3"/>
    </row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</sheetData>
  <sheetProtection/>
  <printOptions horizontalCentered="1"/>
  <pageMargins left="0" right="0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3">
    <tabColor indexed="48"/>
  </sheetPr>
  <dimension ref="A1:G48"/>
  <sheetViews>
    <sheetView zoomScalePageLayoutView="0" workbookViewId="0" topLeftCell="A1">
      <selection activeCell="C7" sqref="C7"/>
    </sheetView>
  </sheetViews>
  <sheetFormatPr defaultColWidth="11.421875" defaultRowHeight="12.75"/>
  <cols>
    <col min="1" max="1" width="6.8515625" style="0" customWidth="1"/>
    <col min="2" max="2" width="39.28125" style="0" customWidth="1"/>
    <col min="3" max="3" width="10.00390625" style="0" customWidth="1"/>
    <col min="4" max="4" width="12.140625" style="0" customWidth="1"/>
    <col min="5" max="5" width="5.28125" style="0" customWidth="1"/>
    <col min="6" max="7" width="9.7109375" style="0" customWidth="1"/>
  </cols>
  <sheetData>
    <row r="1" spans="1:7" ht="15" customHeight="1">
      <c r="A1" s="1" t="s">
        <v>58</v>
      </c>
      <c r="B1" s="1"/>
      <c r="C1" s="4" t="s">
        <v>59</v>
      </c>
      <c r="D1" s="1"/>
      <c r="E1" s="1"/>
      <c r="F1" s="1"/>
      <c r="G1" s="1"/>
    </row>
    <row r="2" spans="1:7" ht="15" customHeight="1">
      <c r="A2" s="3"/>
      <c r="B2" s="1"/>
      <c r="C2" s="2"/>
      <c r="D2" s="1"/>
      <c r="E2" s="1"/>
      <c r="F2" s="1"/>
      <c r="G2" s="1"/>
    </row>
    <row r="3" spans="1:7" ht="15" customHeight="1">
      <c r="A3" s="1" t="s">
        <v>5</v>
      </c>
      <c r="B3" s="1"/>
      <c r="C3" s="4">
        <v>100</v>
      </c>
      <c r="D3" s="1"/>
      <c r="E3" s="1"/>
      <c r="F3" s="1"/>
      <c r="G3" s="1"/>
    </row>
    <row r="4" spans="1:7" ht="15" customHeight="1">
      <c r="A4" s="3"/>
      <c r="B4" s="1"/>
      <c r="C4" s="1"/>
      <c r="D4" s="1"/>
      <c r="E4" s="1"/>
      <c r="F4" s="1"/>
      <c r="G4" s="1"/>
    </row>
    <row r="5" spans="1:7" ht="15" customHeight="1">
      <c r="A5" s="5" t="s">
        <v>9</v>
      </c>
      <c r="B5" s="6" t="s">
        <v>60</v>
      </c>
      <c r="C5" s="5" t="s">
        <v>61</v>
      </c>
      <c r="D5" s="5" t="s">
        <v>4</v>
      </c>
      <c r="E5" s="5" t="s">
        <v>2</v>
      </c>
      <c r="F5" s="5" t="s">
        <v>8</v>
      </c>
      <c r="G5" s="5" t="s">
        <v>6</v>
      </c>
    </row>
    <row r="6" spans="1:7" ht="15" customHeight="1">
      <c r="A6" s="32">
        <v>1202</v>
      </c>
      <c r="B6" s="28" t="s">
        <v>64</v>
      </c>
      <c r="C6" s="27">
        <v>0.08</v>
      </c>
      <c r="D6" s="22">
        <f aca="true" t="shared" si="0" ref="D6:D11">C6*C$3</f>
        <v>8</v>
      </c>
      <c r="E6" s="22" t="s">
        <v>14</v>
      </c>
      <c r="F6" s="10">
        <v>2.66</v>
      </c>
      <c r="G6" s="10">
        <f>F6*D6</f>
        <v>21.28</v>
      </c>
    </row>
    <row r="7" spans="1:7" ht="15" customHeight="1">
      <c r="A7" s="32">
        <v>1094</v>
      </c>
      <c r="B7" s="21" t="s">
        <v>49</v>
      </c>
      <c r="C7" s="27">
        <v>0.0033</v>
      </c>
      <c r="D7" s="22">
        <f t="shared" si="0"/>
        <v>0.33</v>
      </c>
      <c r="E7" s="22" t="s">
        <v>41</v>
      </c>
      <c r="F7" s="10">
        <v>1.47</v>
      </c>
      <c r="G7" s="10">
        <f aca="true" t="shared" si="1" ref="G7:G13">F7*D7</f>
        <v>0.48510000000000003</v>
      </c>
    </row>
    <row r="8" spans="1:7" ht="15" customHeight="1">
      <c r="A8" s="32">
        <v>93</v>
      </c>
      <c r="B8" s="21" t="s">
        <v>50</v>
      </c>
      <c r="C8" s="27">
        <v>0.0025</v>
      </c>
      <c r="D8" s="22">
        <f t="shared" si="0"/>
        <v>0.25</v>
      </c>
      <c r="E8" s="22" t="s">
        <v>14</v>
      </c>
      <c r="F8" s="10">
        <v>3.55</v>
      </c>
      <c r="G8" s="10">
        <f t="shared" si="1"/>
        <v>0.8875</v>
      </c>
    </row>
    <row r="9" spans="1:7" ht="15" customHeight="1">
      <c r="A9" s="32" t="s">
        <v>52</v>
      </c>
      <c r="B9" s="21" t="s">
        <v>53</v>
      </c>
      <c r="C9" s="27">
        <v>0.001</v>
      </c>
      <c r="D9" s="22">
        <f t="shared" si="0"/>
        <v>0.1</v>
      </c>
      <c r="E9" s="22" t="s">
        <v>14</v>
      </c>
      <c r="F9" s="10">
        <v>15.2</v>
      </c>
      <c r="G9" s="10">
        <f t="shared" si="1"/>
        <v>1.52</v>
      </c>
    </row>
    <row r="10" spans="1:7" ht="15" customHeight="1">
      <c r="A10" s="32" t="s">
        <v>52</v>
      </c>
      <c r="B10" s="21" t="s">
        <v>54</v>
      </c>
      <c r="C10" s="27">
        <v>0.0005</v>
      </c>
      <c r="D10" s="22">
        <f t="shared" si="0"/>
        <v>0.05</v>
      </c>
      <c r="E10" s="22" t="s">
        <v>14</v>
      </c>
      <c r="F10" s="10">
        <v>15.44</v>
      </c>
      <c r="G10" s="10">
        <f t="shared" si="1"/>
        <v>0.772</v>
      </c>
    </row>
    <row r="11" spans="1:7" ht="15" customHeight="1">
      <c r="A11" s="32" t="s">
        <v>39</v>
      </c>
      <c r="B11" s="21" t="s">
        <v>51</v>
      </c>
      <c r="C11" s="27">
        <v>0.001</v>
      </c>
      <c r="D11" s="22">
        <f t="shared" si="0"/>
        <v>0.1</v>
      </c>
      <c r="E11" s="22" t="s">
        <v>14</v>
      </c>
      <c r="F11" s="10">
        <v>1.16</v>
      </c>
      <c r="G11" s="10">
        <f t="shared" si="1"/>
        <v>0.11599999999999999</v>
      </c>
    </row>
    <row r="12" spans="1:7" ht="15" customHeight="1">
      <c r="A12" s="32"/>
      <c r="B12" s="21" t="s">
        <v>55</v>
      </c>
      <c r="C12" s="34"/>
      <c r="D12" s="22"/>
      <c r="E12" s="22" t="s">
        <v>14</v>
      </c>
      <c r="F12" s="10"/>
      <c r="G12" s="10">
        <f t="shared" si="1"/>
        <v>0</v>
      </c>
    </row>
    <row r="13" spans="1:7" ht="15" customHeight="1">
      <c r="A13" s="32"/>
      <c r="B13" s="21" t="s">
        <v>56</v>
      </c>
      <c r="C13" s="27"/>
      <c r="D13" s="22"/>
      <c r="E13" s="22" t="s">
        <v>14</v>
      </c>
      <c r="F13" s="10"/>
      <c r="G13" s="10">
        <f t="shared" si="1"/>
        <v>0</v>
      </c>
    </row>
    <row r="14" spans="1:7" ht="15" customHeight="1">
      <c r="A14" s="32"/>
      <c r="B14" s="21"/>
      <c r="C14" s="22"/>
      <c r="D14" s="22"/>
      <c r="E14" s="22"/>
      <c r="F14" s="10"/>
      <c r="G14" s="10"/>
    </row>
    <row r="15" spans="1:7" ht="15" customHeight="1">
      <c r="A15" s="33"/>
      <c r="B15" s="21"/>
      <c r="C15" s="22"/>
      <c r="D15" s="22"/>
      <c r="E15" s="22"/>
      <c r="F15" s="10"/>
      <c r="G15" s="10"/>
    </row>
    <row r="16" spans="1:7" ht="15" customHeight="1">
      <c r="A16" s="7"/>
      <c r="B16" s="21"/>
      <c r="C16" s="22"/>
      <c r="D16" s="22"/>
      <c r="E16" s="22"/>
      <c r="F16" s="9"/>
      <c r="G16" s="10"/>
    </row>
    <row r="17" spans="1:7" ht="15" customHeight="1">
      <c r="A17" s="7"/>
      <c r="B17" s="21"/>
      <c r="C17" s="22"/>
      <c r="D17" s="22"/>
      <c r="E17" s="22"/>
      <c r="F17" s="9"/>
      <c r="G17" s="10"/>
    </row>
    <row r="18" spans="1:7" ht="15" customHeight="1">
      <c r="A18" s="7"/>
      <c r="B18" s="21"/>
      <c r="C18" s="22"/>
      <c r="D18" s="22"/>
      <c r="E18" s="22"/>
      <c r="F18" s="9"/>
      <c r="G18" s="10"/>
    </row>
    <row r="19" spans="1:7" ht="15" customHeight="1">
      <c r="A19" s="7"/>
      <c r="B19" s="21"/>
      <c r="C19" s="22"/>
      <c r="D19" s="22"/>
      <c r="E19" s="22"/>
      <c r="F19" s="9"/>
      <c r="G19" s="10"/>
    </row>
    <row r="20" spans="1:7" ht="15" customHeight="1">
      <c r="A20" s="7"/>
      <c r="B20" s="8"/>
      <c r="C20" s="9"/>
      <c r="D20" s="22"/>
      <c r="E20" s="9"/>
      <c r="F20" s="9"/>
      <c r="G20" s="10"/>
    </row>
    <row r="21" spans="1:7" ht="15" customHeight="1">
      <c r="A21" s="7"/>
      <c r="B21" s="8"/>
      <c r="C21" s="9"/>
      <c r="D21" s="22"/>
      <c r="E21" s="9"/>
      <c r="F21" s="9"/>
      <c r="G21" s="10"/>
    </row>
    <row r="22" spans="1:7" ht="15" customHeight="1">
      <c r="A22" s="7"/>
      <c r="B22" s="8"/>
      <c r="C22" s="9"/>
      <c r="D22" s="22"/>
      <c r="E22" s="9"/>
      <c r="F22" s="9"/>
      <c r="G22" s="10"/>
    </row>
    <row r="23" spans="1:7" ht="15" customHeight="1">
      <c r="A23" s="7"/>
      <c r="B23" s="8"/>
      <c r="C23" s="9"/>
      <c r="D23" s="22"/>
      <c r="E23" s="9"/>
      <c r="F23" s="9"/>
      <c r="G23" s="10"/>
    </row>
    <row r="24" spans="1:7" ht="15" customHeight="1">
      <c r="A24" s="7"/>
      <c r="B24" s="8"/>
      <c r="C24" s="9"/>
      <c r="D24" s="22"/>
      <c r="E24" s="9"/>
      <c r="F24" s="9"/>
      <c r="G24" s="10"/>
    </row>
    <row r="25" spans="1:7" ht="15" customHeight="1">
      <c r="A25" s="7"/>
      <c r="B25" s="8"/>
      <c r="C25" s="9"/>
      <c r="D25" s="22"/>
      <c r="E25" s="9"/>
      <c r="F25" s="9"/>
      <c r="G25" s="10"/>
    </row>
    <row r="26" spans="1:7" ht="15" customHeight="1">
      <c r="A26" s="7"/>
      <c r="B26" s="9"/>
      <c r="C26" s="9"/>
      <c r="D26" s="22"/>
      <c r="E26" s="9"/>
      <c r="F26" s="9"/>
      <c r="G26" s="10"/>
    </row>
    <row r="27" spans="1:7" ht="15" customHeight="1">
      <c r="A27" s="7"/>
      <c r="B27" s="8"/>
      <c r="C27" s="9"/>
      <c r="D27" s="22"/>
      <c r="E27" s="9"/>
      <c r="F27" s="9"/>
      <c r="G27" s="10"/>
    </row>
    <row r="28" spans="1:7" ht="15" customHeight="1">
      <c r="A28" s="7"/>
      <c r="B28" s="8"/>
      <c r="C28" s="9"/>
      <c r="D28" s="22"/>
      <c r="E28" s="9"/>
      <c r="F28" s="9"/>
      <c r="G28" s="10"/>
    </row>
    <row r="29" spans="1:7" ht="15" customHeight="1">
      <c r="A29" s="7"/>
      <c r="B29" s="8"/>
      <c r="C29" s="9"/>
      <c r="D29" s="22"/>
      <c r="E29" s="9"/>
      <c r="F29" s="9"/>
      <c r="G29" s="10"/>
    </row>
    <row r="30" spans="1:7" ht="15" customHeight="1">
      <c r="A30" s="7"/>
      <c r="B30" s="8"/>
      <c r="C30" s="9"/>
      <c r="D30" s="22"/>
      <c r="E30" s="9"/>
      <c r="F30" s="9"/>
      <c r="G30" s="10"/>
    </row>
    <row r="31" spans="1:7" ht="15" customHeight="1">
      <c r="A31" s="7"/>
      <c r="B31" s="8"/>
      <c r="C31" s="9"/>
      <c r="D31" s="22"/>
      <c r="E31" s="9"/>
      <c r="F31" s="9"/>
      <c r="G31" s="9"/>
    </row>
    <row r="32" spans="1:7" ht="15" customHeight="1">
      <c r="A32" s="7"/>
      <c r="B32" s="8"/>
      <c r="C32" s="9"/>
      <c r="D32" s="22"/>
      <c r="E32" s="9"/>
      <c r="F32" s="9"/>
      <c r="G32" s="9"/>
    </row>
    <row r="33" spans="1:7" ht="15" customHeight="1">
      <c r="A33" s="7"/>
      <c r="B33" s="8"/>
      <c r="C33" s="9"/>
      <c r="D33" s="22"/>
      <c r="E33" s="9"/>
      <c r="F33" s="9"/>
      <c r="G33" s="9"/>
    </row>
    <row r="34" spans="1:7" ht="15" customHeight="1">
      <c r="A34" s="3"/>
      <c r="B34" s="3"/>
      <c r="C34" s="3"/>
      <c r="D34" s="3"/>
      <c r="E34" s="3"/>
      <c r="F34" s="3"/>
      <c r="G34" s="3"/>
    </row>
    <row r="35" spans="1:7" ht="15" customHeight="1">
      <c r="A35" s="23" t="s">
        <v>57</v>
      </c>
      <c r="B35" s="11"/>
      <c r="C35" s="12"/>
      <c r="D35" s="12"/>
      <c r="E35" s="12"/>
      <c r="F35" s="12"/>
      <c r="G35" s="17">
        <f>SUM(G6:G34)</f>
        <v>25.060599999999997</v>
      </c>
    </row>
    <row r="36" spans="1:7" ht="15" customHeight="1">
      <c r="A36" s="24"/>
      <c r="B36" s="13"/>
      <c r="C36" s="14"/>
      <c r="D36" s="14"/>
      <c r="E36" s="14"/>
      <c r="F36" s="14"/>
      <c r="G36" s="18"/>
    </row>
    <row r="37" spans="1:7" ht="15" customHeight="1">
      <c r="A37" s="25" t="s">
        <v>7</v>
      </c>
      <c r="B37" s="15"/>
      <c r="C37" s="16"/>
      <c r="D37" s="16"/>
      <c r="E37" s="16"/>
      <c r="F37" s="16"/>
      <c r="G37" s="19">
        <f>G35/C3</f>
        <v>0.250606</v>
      </c>
    </row>
    <row r="38" spans="1:7" ht="15" customHeight="1">
      <c r="A38" s="3"/>
      <c r="B38" s="3"/>
      <c r="C38" s="20"/>
      <c r="D38" s="3"/>
      <c r="E38" s="3"/>
      <c r="F38" s="3"/>
      <c r="G38" s="3"/>
    </row>
    <row r="39" spans="1:7" ht="15" customHeight="1">
      <c r="A39" s="3"/>
      <c r="B39" s="3"/>
      <c r="C39" s="3"/>
      <c r="D39" s="3"/>
      <c r="E39" s="3"/>
      <c r="F39" s="3"/>
      <c r="G39" s="3"/>
    </row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>
      <c r="A46" t="s">
        <v>57</v>
      </c>
    </row>
    <row r="47" ht="15" customHeight="1"/>
    <row r="48" ht="15" customHeight="1">
      <c r="A48" t="s">
        <v>63</v>
      </c>
    </row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</sheetData>
  <sheetProtection/>
  <printOptions horizontalCentered="1"/>
  <pageMargins left="0" right="0" top="0.984251968503937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10">
    <tabColor indexed="48"/>
  </sheetPr>
  <dimension ref="A1:G39"/>
  <sheetViews>
    <sheetView zoomScalePageLayoutView="0" workbookViewId="0" topLeftCell="A1">
      <selection activeCell="A7" sqref="A7:C7"/>
    </sheetView>
  </sheetViews>
  <sheetFormatPr defaultColWidth="11.421875" defaultRowHeight="12.75"/>
  <cols>
    <col min="1" max="1" width="6.8515625" style="0" customWidth="1"/>
    <col min="2" max="2" width="39.28125" style="0" customWidth="1"/>
    <col min="3" max="3" width="10.00390625" style="0" customWidth="1"/>
    <col min="4" max="4" width="12.140625" style="0" customWidth="1"/>
    <col min="5" max="5" width="5.28125" style="0" customWidth="1"/>
    <col min="6" max="6" width="9.7109375" style="0" customWidth="1"/>
    <col min="7" max="7" width="9.57421875" style="0" customWidth="1"/>
  </cols>
  <sheetData>
    <row r="1" spans="1:7" ht="15" customHeight="1">
      <c r="A1" s="1" t="s">
        <v>58</v>
      </c>
      <c r="B1" s="1"/>
      <c r="C1" s="4" t="s">
        <v>70</v>
      </c>
      <c r="D1" s="1"/>
      <c r="E1" s="1"/>
      <c r="F1" s="1"/>
      <c r="G1" s="1"/>
    </row>
    <row r="2" spans="1:7" ht="15" customHeight="1">
      <c r="A2" s="3"/>
      <c r="B2" s="1"/>
      <c r="C2" s="2"/>
      <c r="D2" s="1"/>
      <c r="E2" s="1"/>
      <c r="F2" s="1"/>
      <c r="G2" s="1"/>
    </row>
    <row r="3" spans="1:7" ht="15" customHeight="1">
      <c r="A3" s="1" t="s">
        <v>5</v>
      </c>
      <c r="B3" s="1"/>
      <c r="C3" s="4">
        <v>100</v>
      </c>
      <c r="D3" s="1"/>
      <c r="E3" s="1"/>
      <c r="F3" s="1"/>
      <c r="G3" s="1"/>
    </row>
    <row r="4" spans="1:7" ht="15" customHeight="1">
      <c r="A4" s="3"/>
      <c r="B4" s="1"/>
      <c r="C4" s="1"/>
      <c r="D4" s="1"/>
      <c r="E4" s="1"/>
      <c r="F4" s="1"/>
      <c r="G4" s="1"/>
    </row>
    <row r="5" spans="1:7" ht="15" customHeight="1">
      <c r="A5" s="5" t="s">
        <v>9</v>
      </c>
      <c r="B5" s="6" t="s">
        <v>60</v>
      </c>
      <c r="C5" s="5" t="s">
        <v>61</v>
      </c>
      <c r="D5" s="5" t="s">
        <v>4</v>
      </c>
      <c r="E5" s="5" t="s">
        <v>2</v>
      </c>
      <c r="F5" s="5" t="s">
        <v>8</v>
      </c>
      <c r="G5" s="5" t="s">
        <v>6</v>
      </c>
    </row>
    <row r="6" spans="1:7" ht="15" customHeight="1">
      <c r="A6" s="32" t="s">
        <v>52</v>
      </c>
      <c r="B6" s="28" t="s">
        <v>71</v>
      </c>
      <c r="C6" s="27">
        <v>0.08</v>
      </c>
      <c r="D6" s="22">
        <f>C6*C$3</f>
        <v>8</v>
      </c>
      <c r="E6" s="22" t="s">
        <v>14</v>
      </c>
      <c r="F6" s="10">
        <v>12.47</v>
      </c>
      <c r="G6" s="10">
        <f>F6*D6</f>
        <v>99.76</v>
      </c>
    </row>
    <row r="7" spans="1:7" ht="15" customHeight="1">
      <c r="A7" s="32" t="s">
        <v>39</v>
      </c>
      <c r="B7" s="8" t="s">
        <v>15</v>
      </c>
      <c r="C7" s="27">
        <v>0.015</v>
      </c>
      <c r="D7" s="22">
        <f>C7*C$3</f>
        <v>1.5</v>
      </c>
      <c r="E7" s="9" t="s">
        <v>14</v>
      </c>
      <c r="F7" s="10">
        <v>1.86</v>
      </c>
      <c r="G7" s="10">
        <f>F7*D7</f>
        <v>2.79</v>
      </c>
    </row>
    <row r="8" spans="1:7" ht="15" customHeight="1">
      <c r="A8" s="32" t="s">
        <v>39</v>
      </c>
      <c r="B8" s="8" t="s">
        <v>13</v>
      </c>
      <c r="C8" s="27">
        <v>0.02</v>
      </c>
      <c r="D8" s="22">
        <f>C8*C$3</f>
        <v>2</v>
      </c>
      <c r="E8" s="9" t="s">
        <v>40</v>
      </c>
      <c r="F8" s="10">
        <v>1.53</v>
      </c>
      <c r="G8" s="10">
        <f>F8*D8</f>
        <v>3.06</v>
      </c>
    </row>
    <row r="9" spans="1:7" ht="15" customHeight="1">
      <c r="A9" s="32">
        <v>2044</v>
      </c>
      <c r="B9" s="8" t="s">
        <v>16</v>
      </c>
      <c r="C9" s="27">
        <v>0.005</v>
      </c>
      <c r="D9" s="22">
        <f>C9*C$3</f>
        <v>0.5</v>
      </c>
      <c r="E9" s="9" t="s">
        <v>41</v>
      </c>
      <c r="F9" s="10">
        <v>4.69</v>
      </c>
      <c r="G9" s="10"/>
    </row>
    <row r="10" spans="1:7" ht="15" customHeight="1">
      <c r="A10" s="9"/>
      <c r="B10" s="8"/>
      <c r="C10" s="31"/>
      <c r="D10" s="9"/>
      <c r="E10" s="9"/>
      <c r="F10" s="10"/>
      <c r="G10" s="10"/>
    </row>
    <row r="11" spans="1:7" ht="15" customHeight="1">
      <c r="A11" s="9"/>
      <c r="B11" s="8"/>
      <c r="C11" s="31"/>
      <c r="D11" s="9"/>
      <c r="E11" s="9"/>
      <c r="F11" s="10"/>
      <c r="G11" s="10"/>
    </row>
    <row r="12" spans="1:7" ht="15" customHeight="1">
      <c r="A12" s="9"/>
      <c r="B12" s="21"/>
      <c r="C12" s="22"/>
      <c r="D12" s="22"/>
      <c r="E12" s="22"/>
      <c r="F12" s="10"/>
      <c r="G12" s="10"/>
    </row>
    <row r="13" spans="1:7" ht="15" customHeight="1">
      <c r="A13" s="9"/>
      <c r="B13" s="21"/>
      <c r="C13" s="22"/>
      <c r="D13" s="22"/>
      <c r="E13" s="22"/>
      <c r="F13" s="10"/>
      <c r="G13" s="10"/>
    </row>
    <row r="14" spans="1:7" ht="15" customHeight="1">
      <c r="A14" s="9"/>
      <c r="B14" s="21"/>
      <c r="C14" s="22"/>
      <c r="D14" s="22"/>
      <c r="E14" s="22"/>
      <c r="F14" s="10"/>
      <c r="G14" s="10"/>
    </row>
    <row r="15" spans="1:7" ht="15" customHeight="1">
      <c r="A15" s="7"/>
      <c r="B15" s="21"/>
      <c r="C15" s="22"/>
      <c r="D15" s="22"/>
      <c r="E15" s="22"/>
      <c r="F15" s="10"/>
      <c r="G15" s="10"/>
    </row>
    <row r="16" spans="1:7" ht="15" customHeight="1">
      <c r="A16" s="7"/>
      <c r="B16" s="21"/>
      <c r="C16" s="22"/>
      <c r="D16" s="22"/>
      <c r="E16" s="22"/>
      <c r="F16" s="9"/>
      <c r="G16" s="10"/>
    </row>
    <row r="17" spans="1:7" ht="15" customHeight="1">
      <c r="A17" s="7"/>
      <c r="B17" s="21"/>
      <c r="C17" s="22"/>
      <c r="D17" s="22"/>
      <c r="E17" s="22"/>
      <c r="F17" s="9"/>
      <c r="G17" s="10"/>
    </row>
    <row r="18" spans="1:7" ht="15" customHeight="1">
      <c r="A18" s="7"/>
      <c r="B18" s="21"/>
      <c r="C18" s="22"/>
      <c r="D18" s="22"/>
      <c r="E18" s="22"/>
      <c r="F18" s="9"/>
      <c r="G18" s="10"/>
    </row>
    <row r="19" spans="1:7" ht="15" customHeight="1">
      <c r="A19" s="7"/>
      <c r="B19" s="21"/>
      <c r="C19" s="22"/>
      <c r="D19" s="22"/>
      <c r="E19" s="22"/>
      <c r="F19" s="9"/>
      <c r="G19" s="10"/>
    </row>
    <row r="20" spans="1:7" ht="15" customHeight="1">
      <c r="A20" s="7"/>
      <c r="B20" s="8"/>
      <c r="C20" s="9"/>
      <c r="D20" s="22"/>
      <c r="E20" s="9"/>
      <c r="F20" s="9"/>
      <c r="G20" s="10"/>
    </row>
    <row r="21" spans="1:7" ht="15" customHeight="1">
      <c r="A21" s="7"/>
      <c r="B21" s="8"/>
      <c r="C21" s="9"/>
      <c r="D21" s="22"/>
      <c r="E21" s="9"/>
      <c r="F21" s="9"/>
      <c r="G21" s="10"/>
    </row>
    <row r="22" spans="1:7" ht="15" customHeight="1">
      <c r="A22" s="7"/>
      <c r="B22" s="8"/>
      <c r="C22" s="9"/>
      <c r="D22" s="22"/>
      <c r="E22" s="9"/>
      <c r="F22" s="9"/>
      <c r="G22" s="10"/>
    </row>
    <row r="23" spans="1:7" ht="15" customHeight="1">
      <c r="A23" s="7"/>
      <c r="B23" s="8"/>
      <c r="C23" s="9"/>
      <c r="D23" s="22"/>
      <c r="E23" s="9"/>
      <c r="F23" s="9"/>
      <c r="G23" s="10"/>
    </row>
    <row r="24" spans="1:7" ht="15" customHeight="1">
      <c r="A24" s="7"/>
      <c r="B24" s="8"/>
      <c r="C24" s="9"/>
      <c r="D24" s="22"/>
      <c r="E24" s="9"/>
      <c r="F24" s="9"/>
      <c r="G24" s="10"/>
    </row>
    <row r="25" spans="1:7" ht="15" customHeight="1">
      <c r="A25" s="7"/>
      <c r="B25" s="8"/>
      <c r="C25" s="9"/>
      <c r="D25" s="22"/>
      <c r="E25" s="9"/>
      <c r="F25" s="9"/>
      <c r="G25" s="10"/>
    </row>
    <row r="26" spans="1:7" ht="15" customHeight="1">
      <c r="A26" s="7"/>
      <c r="B26" s="9"/>
      <c r="C26" s="9"/>
      <c r="D26" s="22"/>
      <c r="E26" s="9"/>
      <c r="F26" s="9"/>
      <c r="G26" s="10"/>
    </row>
    <row r="27" spans="1:7" ht="15" customHeight="1">
      <c r="A27" s="7"/>
      <c r="B27" s="8"/>
      <c r="C27" s="9"/>
      <c r="D27" s="22"/>
      <c r="E27" s="9"/>
      <c r="F27" s="9"/>
      <c r="G27" s="10"/>
    </row>
    <row r="28" spans="1:7" ht="15" customHeight="1">
      <c r="A28" s="7"/>
      <c r="B28" s="8"/>
      <c r="C28" s="9"/>
      <c r="D28" s="22"/>
      <c r="E28" s="9"/>
      <c r="F28" s="9"/>
      <c r="G28" s="10"/>
    </row>
    <row r="29" spans="1:7" ht="15" customHeight="1">
      <c r="A29" s="7"/>
      <c r="B29" s="8"/>
      <c r="C29" s="9"/>
      <c r="D29" s="22"/>
      <c r="E29" s="9"/>
      <c r="F29" s="9"/>
      <c r="G29" s="10"/>
    </row>
    <row r="30" spans="1:7" ht="15" customHeight="1">
      <c r="A30" s="7"/>
      <c r="B30" s="8"/>
      <c r="C30" s="9"/>
      <c r="D30" s="22"/>
      <c r="E30" s="9"/>
      <c r="F30" s="9"/>
      <c r="G30" s="10"/>
    </row>
    <row r="31" spans="1:7" ht="15" customHeight="1">
      <c r="A31" s="7"/>
      <c r="B31" s="8"/>
      <c r="C31" s="9"/>
      <c r="D31" s="22"/>
      <c r="E31" s="9"/>
      <c r="F31" s="9"/>
      <c r="G31" s="9"/>
    </row>
    <row r="32" spans="1:7" ht="15" customHeight="1">
      <c r="A32" s="7"/>
      <c r="B32" s="8"/>
      <c r="C32" s="9"/>
      <c r="D32" s="22"/>
      <c r="E32" s="9"/>
      <c r="F32" s="9"/>
      <c r="G32" s="9"/>
    </row>
    <row r="33" spans="1:7" ht="15" customHeight="1">
      <c r="A33" s="7"/>
      <c r="B33" s="8"/>
      <c r="C33" s="9"/>
      <c r="D33" s="22"/>
      <c r="E33" s="9"/>
      <c r="F33" s="9"/>
      <c r="G33" s="9"/>
    </row>
    <row r="34" spans="1:7" ht="15" customHeight="1">
      <c r="A34" s="3"/>
      <c r="B34" s="3"/>
      <c r="C34" s="3"/>
      <c r="D34" s="3"/>
      <c r="E34" s="3"/>
      <c r="F34" s="3"/>
      <c r="G34" s="3"/>
    </row>
    <row r="35" spans="1:7" ht="15" customHeight="1">
      <c r="A35" s="23" t="s">
        <v>57</v>
      </c>
      <c r="B35" s="11"/>
      <c r="C35" s="12"/>
      <c r="D35" s="12"/>
      <c r="E35" s="12"/>
      <c r="F35" s="12"/>
      <c r="G35" s="17">
        <f>SUM(G6:G34)</f>
        <v>105.61000000000001</v>
      </c>
    </row>
    <row r="36" spans="1:7" ht="15" customHeight="1">
      <c r="A36" s="24"/>
      <c r="B36" s="13"/>
      <c r="C36" s="14"/>
      <c r="D36" s="14"/>
      <c r="E36" s="14"/>
      <c r="F36" s="14"/>
      <c r="G36" s="18"/>
    </row>
    <row r="37" spans="1:7" ht="15" customHeight="1">
      <c r="A37" s="25" t="s">
        <v>63</v>
      </c>
      <c r="B37" s="15"/>
      <c r="C37" s="16"/>
      <c r="D37" s="16"/>
      <c r="E37" s="16"/>
      <c r="F37" s="16"/>
      <c r="G37" s="19">
        <f>G35/C3</f>
        <v>1.0561</v>
      </c>
    </row>
    <row r="38" spans="1:7" ht="15" customHeight="1">
      <c r="A38" s="3"/>
      <c r="B38" s="3"/>
      <c r="C38" s="20"/>
      <c r="D38" s="3"/>
      <c r="E38" s="3"/>
      <c r="F38" s="3"/>
      <c r="G38" s="3"/>
    </row>
    <row r="39" spans="1:7" ht="15" customHeight="1">
      <c r="A39" s="3"/>
      <c r="B39" s="3"/>
      <c r="C39" s="3"/>
      <c r="D39" s="3"/>
      <c r="E39" s="3"/>
      <c r="F39" s="3"/>
      <c r="G39" s="3"/>
    </row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</sheetData>
  <sheetProtection/>
  <printOptions horizontalCentered="1"/>
  <pageMargins left="0" right="0" top="0.984251968503937" bottom="0.98425196850393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5">
    <tabColor indexed="48"/>
  </sheetPr>
  <dimension ref="A1:G48"/>
  <sheetViews>
    <sheetView zoomScalePageLayoutView="0" workbookViewId="0" topLeftCell="A1">
      <selection activeCell="G3" sqref="G3"/>
    </sheetView>
  </sheetViews>
  <sheetFormatPr defaultColWidth="11.421875" defaultRowHeight="12.75"/>
  <cols>
    <col min="1" max="1" width="6.8515625" style="0" customWidth="1"/>
    <col min="2" max="2" width="39.28125" style="0" customWidth="1"/>
    <col min="3" max="3" width="10.00390625" style="0" customWidth="1"/>
    <col min="4" max="4" width="12.140625" style="0" customWidth="1"/>
    <col min="5" max="5" width="5.28125" style="0" customWidth="1"/>
    <col min="6" max="7" width="9.7109375" style="0" customWidth="1"/>
  </cols>
  <sheetData>
    <row r="1" spans="1:7" ht="15" customHeight="1">
      <c r="A1" s="1" t="s">
        <v>58</v>
      </c>
      <c r="B1" s="1"/>
      <c r="C1" s="4" t="s">
        <v>72</v>
      </c>
      <c r="D1" s="1"/>
      <c r="E1" s="1"/>
      <c r="F1" s="1"/>
      <c r="G1" s="1"/>
    </row>
    <row r="2" spans="1:7" ht="15" customHeight="1">
      <c r="A2" s="3"/>
      <c r="B2" s="1"/>
      <c r="C2" s="2"/>
      <c r="D2" s="1"/>
      <c r="E2" s="1"/>
      <c r="F2" s="1"/>
      <c r="G2" s="1"/>
    </row>
    <row r="3" spans="1:7" ht="15" customHeight="1">
      <c r="A3" s="1" t="s">
        <v>5</v>
      </c>
      <c r="B3" s="1"/>
      <c r="C3" s="4">
        <v>100</v>
      </c>
      <c r="D3" s="1"/>
      <c r="E3" s="1"/>
      <c r="F3" s="1"/>
      <c r="G3" s="1"/>
    </row>
    <row r="4" spans="1:7" ht="15" customHeight="1">
      <c r="A4" s="3"/>
      <c r="B4" s="1"/>
      <c r="C4" s="1"/>
      <c r="D4" s="1"/>
      <c r="E4" s="1"/>
      <c r="F4" s="1"/>
      <c r="G4" s="1"/>
    </row>
    <row r="5" spans="1:7" ht="15" customHeight="1">
      <c r="A5" s="5" t="s">
        <v>9</v>
      </c>
      <c r="B5" s="6" t="s">
        <v>60</v>
      </c>
      <c r="C5" s="5" t="s">
        <v>61</v>
      </c>
      <c r="D5" s="5" t="s">
        <v>4</v>
      </c>
      <c r="E5" s="5" t="s">
        <v>2</v>
      </c>
      <c r="F5" s="5" t="s">
        <v>8</v>
      </c>
      <c r="G5" s="5" t="s">
        <v>6</v>
      </c>
    </row>
    <row r="6" spans="1:7" ht="12.75">
      <c r="A6" s="32">
        <v>1388</v>
      </c>
      <c r="B6" s="21" t="s">
        <v>73</v>
      </c>
      <c r="C6" s="27">
        <v>0.04</v>
      </c>
      <c r="D6" s="22">
        <f>C6*C$3</f>
        <v>4</v>
      </c>
      <c r="E6" s="22" t="s">
        <v>14</v>
      </c>
      <c r="F6" s="10">
        <v>36.62</v>
      </c>
      <c r="G6" s="10">
        <f>F6*D6</f>
        <v>146.48</v>
      </c>
    </row>
    <row r="7" spans="1:7" ht="15" customHeight="1">
      <c r="A7" s="32">
        <v>1799</v>
      </c>
      <c r="B7" s="8" t="s">
        <v>74</v>
      </c>
      <c r="C7" s="27">
        <v>0.04</v>
      </c>
      <c r="D7" s="22">
        <f>C7*C$3</f>
        <v>4</v>
      </c>
      <c r="E7" s="22" t="s">
        <v>40</v>
      </c>
      <c r="F7" s="10">
        <v>0.98</v>
      </c>
      <c r="G7" s="10">
        <f>F7*D7</f>
        <v>3.92</v>
      </c>
    </row>
    <row r="8" spans="1:7" ht="15" customHeight="1">
      <c r="A8" s="32" t="s">
        <v>39</v>
      </c>
      <c r="B8" s="8" t="s">
        <v>13</v>
      </c>
      <c r="C8" s="27">
        <v>0.02</v>
      </c>
      <c r="D8" s="22">
        <f>C8*C$3</f>
        <v>2</v>
      </c>
      <c r="E8" s="22" t="s">
        <v>40</v>
      </c>
      <c r="F8" s="10">
        <v>1.53</v>
      </c>
      <c r="G8" s="10">
        <f>F8*D8</f>
        <v>3.06</v>
      </c>
    </row>
    <row r="9" spans="1:7" ht="15" customHeight="1">
      <c r="A9" s="32" t="s">
        <v>39</v>
      </c>
      <c r="B9" s="8" t="s">
        <v>15</v>
      </c>
      <c r="C9" s="27">
        <v>0.015</v>
      </c>
      <c r="D9" s="22">
        <f>C9*C$3</f>
        <v>1.5</v>
      </c>
      <c r="E9" s="22" t="s">
        <v>14</v>
      </c>
      <c r="F9" s="10">
        <v>1.86</v>
      </c>
      <c r="G9" s="10">
        <f>F9*D9</f>
        <v>2.79</v>
      </c>
    </row>
    <row r="10" spans="1:7" ht="15" customHeight="1">
      <c r="A10" s="9"/>
      <c r="B10" s="21"/>
      <c r="C10" s="22"/>
      <c r="D10" s="22"/>
      <c r="E10" s="22"/>
      <c r="F10" s="10"/>
      <c r="G10" s="10"/>
    </row>
    <row r="11" spans="1:7" ht="15" customHeight="1">
      <c r="A11" s="9"/>
      <c r="B11" s="21"/>
      <c r="C11" s="22"/>
      <c r="D11" s="22"/>
      <c r="E11" s="22"/>
      <c r="F11" s="10"/>
      <c r="G11" s="10"/>
    </row>
    <row r="12" spans="1:7" ht="15" customHeight="1">
      <c r="A12" s="9"/>
      <c r="B12" s="21"/>
      <c r="C12" s="22"/>
      <c r="D12" s="22"/>
      <c r="E12" s="22"/>
      <c r="F12" s="10"/>
      <c r="G12" s="10"/>
    </row>
    <row r="13" spans="1:7" ht="15" customHeight="1">
      <c r="A13" s="9"/>
      <c r="B13" s="21"/>
      <c r="C13" s="22"/>
      <c r="D13" s="22"/>
      <c r="E13" s="22"/>
      <c r="F13" s="10"/>
      <c r="G13" s="10"/>
    </row>
    <row r="14" spans="1:7" ht="15" customHeight="1">
      <c r="A14" s="9"/>
      <c r="B14" s="21"/>
      <c r="C14" s="22"/>
      <c r="D14" s="22"/>
      <c r="E14" s="22"/>
      <c r="F14" s="10"/>
      <c r="G14" s="10"/>
    </row>
    <row r="15" spans="1:7" ht="15" customHeight="1">
      <c r="A15" s="7"/>
      <c r="B15" s="21"/>
      <c r="C15" s="22"/>
      <c r="D15" s="22"/>
      <c r="E15" s="22"/>
      <c r="F15" s="10"/>
      <c r="G15" s="10"/>
    </row>
    <row r="16" spans="1:7" ht="15" customHeight="1">
      <c r="A16" s="7"/>
      <c r="B16" s="21"/>
      <c r="C16" s="22"/>
      <c r="D16" s="22"/>
      <c r="E16" s="22"/>
      <c r="F16" s="9"/>
      <c r="G16" s="10"/>
    </row>
    <row r="17" spans="1:7" ht="15" customHeight="1">
      <c r="A17" s="7"/>
      <c r="B17" s="21"/>
      <c r="C17" s="22"/>
      <c r="D17" s="22"/>
      <c r="E17" s="22"/>
      <c r="F17" s="9"/>
      <c r="G17" s="10"/>
    </row>
    <row r="18" spans="1:7" ht="15" customHeight="1">
      <c r="A18" s="7"/>
      <c r="B18" s="21"/>
      <c r="C18" s="22"/>
      <c r="D18" s="22"/>
      <c r="E18" s="22"/>
      <c r="F18" s="9"/>
      <c r="G18" s="10"/>
    </row>
    <row r="19" spans="1:7" ht="15" customHeight="1">
      <c r="A19" s="7"/>
      <c r="B19" s="21"/>
      <c r="C19" s="22"/>
      <c r="D19" s="22"/>
      <c r="E19" s="22"/>
      <c r="F19" s="9"/>
      <c r="G19" s="10"/>
    </row>
    <row r="20" spans="1:7" ht="15" customHeight="1">
      <c r="A20" s="7"/>
      <c r="B20" s="8"/>
      <c r="C20" s="9"/>
      <c r="D20" s="22"/>
      <c r="E20" s="9"/>
      <c r="F20" s="9"/>
      <c r="G20" s="10"/>
    </row>
    <row r="21" spans="1:7" ht="15" customHeight="1">
      <c r="A21" s="7"/>
      <c r="B21" s="8"/>
      <c r="C21" s="9"/>
      <c r="D21" s="22"/>
      <c r="E21" s="9"/>
      <c r="F21" s="9"/>
      <c r="G21" s="10"/>
    </row>
    <row r="22" spans="1:7" ht="15" customHeight="1">
      <c r="A22" s="7"/>
      <c r="B22" s="8"/>
      <c r="C22" s="9"/>
      <c r="D22" s="22"/>
      <c r="E22" s="9"/>
      <c r="F22" s="9"/>
      <c r="G22" s="10"/>
    </row>
    <row r="23" spans="1:7" ht="15" customHeight="1">
      <c r="A23" s="7"/>
      <c r="B23" s="8"/>
      <c r="C23" s="9"/>
      <c r="D23" s="22"/>
      <c r="E23" s="9"/>
      <c r="F23" s="9"/>
      <c r="G23" s="10"/>
    </row>
    <row r="24" spans="1:7" ht="15" customHeight="1">
      <c r="A24" s="7"/>
      <c r="B24" s="8"/>
      <c r="C24" s="9"/>
      <c r="D24" s="22"/>
      <c r="E24" s="9"/>
      <c r="F24" s="9"/>
      <c r="G24" s="10"/>
    </row>
    <row r="25" spans="1:7" ht="15" customHeight="1">
      <c r="A25" s="7"/>
      <c r="B25" s="8"/>
      <c r="C25" s="9"/>
      <c r="D25" s="22"/>
      <c r="E25" s="9"/>
      <c r="F25" s="9"/>
      <c r="G25" s="10"/>
    </row>
    <row r="26" spans="1:7" ht="15" customHeight="1">
      <c r="A26" s="7"/>
      <c r="B26" s="9"/>
      <c r="C26" s="9"/>
      <c r="D26" s="22"/>
      <c r="E26" s="9"/>
      <c r="F26" s="9"/>
      <c r="G26" s="10"/>
    </row>
    <row r="27" spans="1:7" ht="15" customHeight="1">
      <c r="A27" s="7"/>
      <c r="B27" s="8"/>
      <c r="C27" s="9"/>
      <c r="D27" s="22"/>
      <c r="E27" s="9"/>
      <c r="F27" s="9"/>
      <c r="G27" s="10"/>
    </row>
    <row r="28" spans="1:7" ht="15" customHeight="1">
      <c r="A28" s="7"/>
      <c r="B28" s="8"/>
      <c r="C28" s="9"/>
      <c r="D28" s="22"/>
      <c r="E28" s="9"/>
      <c r="F28" s="9"/>
      <c r="G28" s="10"/>
    </row>
    <row r="29" spans="1:7" ht="15" customHeight="1">
      <c r="A29" s="7"/>
      <c r="B29" s="8"/>
      <c r="C29" s="9"/>
      <c r="D29" s="22"/>
      <c r="E29" s="9"/>
      <c r="F29" s="9"/>
      <c r="G29" s="10"/>
    </row>
    <row r="30" spans="1:7" ht="15" customHeight="1">
      <c r="A30" s="7"/>
      <c r="B30" s="8"/>
      <c r="C30" s="9"/>
      <c r="D30" s="22"/>
      <c r="E30" s="9"/>
      <c r="F30" s="9"/>
      <c r="G30" s="10"/>
    </row>
    <row r="31" spans="1:7" ht="15" customHeight="1">
      <c r="A31" s="7"/>
      <c r="B31" s="8"/>
      <c r="C31" s="9"/>
      <c r="D31" s="22"/>
      <c r="E31" s="9"/>
      <c r="F31" s="9"/>
      <c r="G31" s="9"/>
    </row>
    <row r="32" spans="1:7" ht="15" customHeight="1">
      <c r="A32" s="7"/>
      <c r="B32" s="8"/>
      <c r="C32" s="9"/>
      <c r="D32" s="22"/>
      <c r="E32" s="9"/>
      <c r="F32" s="9"/>
      <c r="G32" s="9"/>
    </row>
    <row r="33" spans="1:7" ht="15" customHeight="1">
      <c r="A33" s="7"/>
      <c r="B33" s="8"/>
      <c r="C33" s="9"/>
      <c r="D33" s="22"/>
      <c r="E33" s="9"/>
      <c r="F33" s="9"/>
      <c r="G33" s="9"/>
    </row>
    <row r="34" spans="1:7" ht="15" customHeight="1">
      <c r="A34" s="3"/>
      <c r="B34" s="3"/>
      <c r="C34" s="3"/>
      <c r="D34" s="3"/>
      <c r="E34" s="3"/>
      <c r="F34" s="3"/>
      <c r="G34" s="3"/>
    </row>
    <row r="35" spans="1:7" ht="15" customHeight="1">
      <c r="A35" s="23" t="s">
        <v>57</v>
      </c>
      <c r="B35" s="11"/>
      <c r="C35" s="12"/>
      <c r="D35" s="12"/>
      <c r="E35" s="12"/>
      <c r="F35" s="12"/>
      <c r="G35" s="17">
        <f>SUM(G6:G34)</f>
        <v>156.24999999999997</v>
      </c>
    </row>
    <row r="36" spans="1:7" ht="15" customHeight="1">
      <c r="A36" s="24"/>
      <c r="B36" s="13"/>
      <c r="C36" s="14"/>
      <c r="D36" s="14"/>
      <c r="E36" s="14"/>
      <c r="F36" s="14"/>
      <c r="G36" s="18"/>
    </row>
    <row r="37" spans="1:7" ht="15" customHeight="1">
      <c r="A37" s="25" t="s">
        <v>63</v>
      </c>
      <c r="B37" s="15"/>
      <c r="C37" s="16"/>
      <c r="D37" s="16"/>
      <c r="E37" s="16"/>
      <c r="F37" s="16"/>
      <c r="G37" s="19">
        <f>G35/C3</f>
        <v>1.5624999999999998</v>
      </c>
    </row>
    <row r="38" spans="1:7" ht="15" customHeight="1">
      <c r="A38" s="3"/>
      <c r="B38" s="3"/>
      <c r="C38" s="20"/>
      <c r="D38" s="3"/>
      <c r="E38" s="3"/>
      <c r="F38" s="3"/>
      <c r="G38" s="3"/>
    </row>
    <row r="39" spans="1:7" ht="15" customHeight="1">
      <c r="A39" s="3"/>
      <c r="B39" s="3"/>
      <c r="C39" s="3"/>
      <c r="D39" s="3"/>
      <c r="E39" s="3"/>
      <c r="F39" s="3"/>
      <c r="G39" s="3"/>
    </row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>
      <c r="A46" t="s">
        <v>57</v>
      </c>
    </row>
    <row r="47" ht="15" customHeight="1"/>
    <row r="48" ht="15" customHeight="1">
      <c r="A48" t="s">
        <v>63</v>
      </c>
    </row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</sheetData>
  <sheetProtection/>
  <printOptions horizontalCentered="1"/>
  <pageMargins left="0" right="0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Cercle Napoléon III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CNIII</dc:creator>
  <cp:keywords/>
  <dc:description/>
  <cp:lastModifiedBy>christian severine</cp:lastModifiedBy>
  <cp:lastPrinted>2009-02-04T14:04:22Z</cp:lastPrinted>
  <dcterms:created xsi:type="dcterms:W3CDTF">2005-02-24T15:59:22Z</dcterms:created>
  <dcterms:modified xsi:type="dcterms:W3CDTF">2015-07-08T16:57:49Z</dcterms:modified>
  <cp:category/>
  <cp:version/>
  <cp:contentType/>
  <cp:contentStatus/>
</cp:coreProperties>
</file>