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755"/>
  </bookViews>
  <sheets>
    <sheet name="E 52B - Circularisatio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FR16">#REF!</definedName>
    <definedName name="_apa18">#REF!</definedName>
    <definedName name="_APF11">#REF!</definedName>
    <definedName name="_bou3">#REF!</definedName>
    <definedName name="_CCA1">'[1]Bilan sur 3 ans'!#REF!</definedName>
    <definedName name="_CCA2">'[1]Bilan sur 3 ans'!#REF!</definedName>
    <definedName name="_cct1">[2]passif!$D$26</definedName>
    <definedName name="_cdp1">[2]EXPL4!$K$31</definedName>
    <definedName name="_cex18">#REF!</definedName>
    <definedName name="_dir1">#REF!</definedName>
    <definedName name="_DIR11">#REF!</definedName>
    <definedName name="_dir3">#REF!</definedName>
    <definedName name="_dph18">#REF!</definedName>
    <definedName name="_dph5">#REF!</definedName>
    <definedName name="_emp1">[2]passif!$D$24</definedName>
    <definedName name="_emp95">[3]emprunt!#REF!</definedName>
    <definedName name="_emp96">#REF!</definedName>
    <definedName name="_emp97">#REF!</definedName>
    <definedName name="_emp98">#REF!</definedName>
    <definedName name="_emp99">#REF!</definedName>
    <definedName name="_epi18">#REF!</definedName>
    <definedName name="_epi5">#REF!</definedName>
    <definedName name="_exp6">#REF!</definedName>
    <definedName name="_FRD17">#REF!</definedName>
    <definedName name="_imp055">#REF!</definedName>
    <definedName name="_Imp206">#REF!</definedName>
    <definedName name="_int16">#REF!</definedName>
    <definedName name="_int2000">#REF!</definedName>
    <definedName name="_int95">[3]emprunt!#REF!</definedName>
    <definedName name="_int96">#REF!</definedName>
    <definedName name="_int97">#REF!</definedName>
    <definedName name="_int98">#REF!</definedName>
    <definedName name="_int99">#REF!</definedName>
    <definedName name="_ist11">[4]expl8!$D$48</definedName>
    <definedName name="_liq18">#REF!</definedName>
    <definedName name="_liq5">#REF!</definedName>
    <definedName name="_mar8">#REF!</definedName>
    <definedName name="_mb1">[2]EXPL4!$K$29</definedName>
    <definedName name="_mg1">#REF!</definedName>
    <definedName name="_pat1">#REF!</definedName>
    <definedName name="_pat18">#REF!</definedName>
    <definedName name="_pat5">#REF!</definedName>
    <definedName name="_pex1">#REF!</definedName>
    <definedName name="_PEX11">#REF!</definedName>
    <definedName name="_pex18">#REF!</definedName>
    <definedName name="_pex3">#REF!</definedName>
    <definedName name="_pf5">#REF!</definedName>
    <definedName name="_pl10">#REF!</definedName>
    <definedName name="_res11">#REF!</definedName>
    <definedName name="_res3">#REF!</definedName>
    <definedName name="_SDR2">[5]EXPL5!$D$6</definedName>
    <definedName name="_SST1">'[1]Compte de résultat sur 3 ans'!#REF!</definedName>
    <definedName name="_SST2">'[1]Compte de résultat sur 3 ans'!#REF!</definedName>
    <definedName name="_st9">#REF!</definedName>
    <definedName name="_tot1">#REF!</definedName>
    <definedName name="_tot11">#REF!</definedName>
    <definedName name="_ttc2">#REF!</definedName>
    <definedName name="_VA1">'[1]Compte de résultat sur 3 ans'!$D$16</definedName>
    <definedName name="_VA2">'[1]Compte de résultat sur 3 ans'!$E$16</definedName>
    <definedName name="abat">#REF!</definedName>
    <definedName name="ABOU">#REF!</definedName>
    <definedName name="abur">#REF!</definedName>
    <definedName name="aburi">#REF!</definedName>
    <definedName name="acex1">#REF!</definedName>
    <definedName name="acex3">#REF!</definedName>
    <definedName name="ACF">#REF!</definedName>
    <definedName name="acgc">#REF!</definedName>
    <definedName name="acgc1">[2]EXPL5!$H$44</definedName>
    <definedName name="acgci">#REF!</definedName>
    <definedName name="ACHAT">'[1]Compte de résultat sur 3 ans'!$C$11</definedName>
    <definedName name="ACHAT1">'[1]Compte de résultat sur 3 ans'!$D$11</definedName>
    <definedName name="ACHAT2">'[1]Compte de résultat sur 3 ans'!$E$11</definedName>
    <definedName name="ACHLS">#REF!</definedName>
    <definedName name="ACHTR">#REF!</definedName>
    <definedName name="aci">#REF!</definedName>
    <definedName name="Acq_Intracom">#REF!</definedName>
    <definedName name="ACREM">#REF!</definedName>
    <definedName name="actdiv">#REF!</definedName>
    <definedName name="acte">#REF!</definedName>
    <definedName name="ADPH">#REF!</definedName>
    <definedName name="aemb">#REF!</definedName>
    <definedName name="AEPI">#REF!</definedName>
    <definedName name="afe">#REF!</definedName>
    <definedName name="afei">#REF!</definedName>
    <definedName name="affich">#REF!</definedName>
    <definedName name="afficha">#REF!</definedName>
    <definedName name="affiche">#REF!</definedName>
    <definedName name="AFFICHPUB">#REF!</definedName>
    <definedName name="affpub">[6]balance!$C$158</definedName>
    <definedName name="AFL">#REF!</definedName>
    <definedName name="AFROM">#REF!</definedName>
    <definedName name="agios">#REF!</definedName>
    <definedName name="agiosi">#REF!</definedName>
    <definedName name="aimp">#REF!</definedName>
    <definedName name="aimpi">#REF!</definedName>
    <definedName name="ainst">#REF!</definedName>
    <definedName name="ainsti">#REF!</definedName>
    <definedName name="AJOUTS">[7]Salaires!$L$5:$L$22</definedName>
    <definedName name="ALIQ">#REF!</definedName>
    <definedName name="amag">#REF!</definedName>
    <definedName name="amagi">#REF!</definedName>
    <definedName name="AMANS">[2]EXPL4!$D$36</definedName>
    <definedName name="AMAT">#REF!</definedName>
    <definedName name="ambar">#REF!</definedName>
    <definedName name="amca">#REF!</definedName>
    <definedName name="AMER">#REF!</definedName>
    <definedName name="amga">#REF!</definedName>
    <definedName name="annon">#REF!</definedName>
    <definedName name="annona">#REF!</definedName>
    <definedName name="ANNONCE">#REF!</definedName>
    <definedName name="APAT">#REF!</definedName>
    <definedName name="apca">#REF!</definedName>
    <definedName name="apf">#REF!</definedName>
    <definedName name="apfi">#REF!</definedName>
    <definedName name="apga">#REF!</definedName>
    <definedName name="apgc">#REF!</definedName>
    <definedName name="apgci">#REF!</definedName>
    <definedName name="APRET">#REF!</definedName>
    <definedName name="apro3">#REF!</definedName>
    <definedName name="APROD1">#REF!</definedName>
    <definedName name="ase">#REF!</definedName>
    <definedName name="aseca">#REF!</definedName>
    <definedName name="asep">#REF!</definedName>
    <definedName name="ASEX">#REF!</definedName>
    <definedName name="ass">#REF!</definedName>
    <definedName name="ASSEDIC">[7]Salaires!$G$5:$G$22</definedName>
    <definedName name="assi">#REF!</definedName>
    <definedName name="ASUR">#REF!</definedName>
    <definedName name="ati">#REF!</definedName>
    <definedName name="atran">#REF!</definedName>
    <definedName name="atrani">#REF!</definedName>
    <definedName name="aupub">#REF!</definedName>
    <definedName name="autcr">#REF!</definedName>
    <definedName name="autcri">#REF!</definedName>
    <definedName name="autr">#REF!</definedName>
    <definedName name="AUTR11">#REF!</definedName>
    <definedName name="autrch">#REF!</definedName>
    <definedName name="autrcot">#REF!</definedName>
    <definedName name="autrcoti">#REF!</definedName>
    <definedName name="autrdet">#REF!</definedName>
    <definedName name="autri">#REF!</definedName>
    <definedName name="autrl18">#REF!</definedName>
    <definedName name="autrloc">#REF!</definedName>
    <definedName name="autrloci">#REF!</definedName>
    <definedName name="AUTRPUB">#REF!</definedName>
    <definedName name="avance">#REF!</definedName>
    <definedName name="AVANTAGES">[7]Salaires!$J$5:$J$22</definedName>
    <definedName name="avoira">#REF!</definedName>
    <definedName name="avoirarec">#REF!</definedName>
    <definedName name="AVOL">#REF!</definedName>
    <definedName name="BAL">#REF!</definedName>
    <definedName name="banq">#REF!</definedName>
    <definedName name="banqcr">#REF!</definedName>
    <definedName name="banqcri">#REF!</definedName>
    <definedName name="banqdbt">#REF!</definedName>
    <definedName name="banqi">#REF!</definedName>
    <definedName name="BASE1">#REF!</definedName>
    <definedName name="Bases">#REF!</definedName>
    <definedName name="bat">#REF!</definedName>
    <definedName name="bcqr">#REF!</definedName>
    <definedName name="bilan">#REF!</definedName>
    <definedName name="blan">#REF!</definedName>
    <definedName name="BLANE">[8]balance!#REF!</definedName>
    <definedName name="bonis">#REF!</definedName>
    <definedName name="bons">#REF!</definedName>
    <definedName name="bonscr">#REF!</definedName>
    <definedName name="bonus">#REF!</definedName>
    <definedName name="boutc">#REF!</definedName>
    <definedName name="bqcr">#REF!</definedName>
    <definedName name="bqd">#REF!</definedName>
    <definedName name="bqdbt">#REF!</definedName>
    <definedName name="bqp">#REF!</definedName>
    <definedName name="Bruts">[7]Salaires!$B$5:$B$22</definedName>
    <definedName name="bur">#REF!</definedName>
    <definedName name="bure">#REF!</definedName>
    <definedName name="cadeau">#REF!</definedName>
    <definedName name="CADRES">[7]Salaires!$I$5:$I$22</definedName>
    <definedName name="CAEXO">'[1]Compte de résultat sur 3 ans'!$C$9</definedName>
    <definedName name="CAEXOANT">'[1]Compte de résultat sur 3 ans'!$D$9</definedName>
    <definedName name="CAEXOANT2">'[1]Compte de résultat sur 3 ans'!$E$9</definedName>
    <definedName name="cai">#REF!</definedName>
    <definedName name="CAISSE">#REF!</definedName>
    <definedName name="caissedbt">#REF!</definedName>
    <definedName name="caissei">#REF!</definedName>
    <definedName name="cap">#REF!</definedName>
    <definedName name="capi">#REF!</definedName>
    <definedName name="CAPP">'[1]Bilan sur 3 ans'!$C$20</definedName>
    <definedName name="CAPP1">'[1]Bilan sur 3 ans'!$D$20</definedName>
    <definedName name="CAPP2">'[1]Bilan sur 3 ans'!#REF!</definedName>
    <definedName name="carbht">#REF!</definedName>
    <definedName name="CARBI">#REF!</definedName>
    <definedName name="carbu">#REF!</definedName>
    <definedName name="cata">#REF!</definedName>
    <definedName name="catal">#REF!</definedName>
    <definedName name="CATALO">#REF!</definedName>
    <definedName name="cbi">#REF!</definedName>
    <definedName name="cbii">[9]BALANCE!#REF!</definedName>
    <definedName name="cbm">#REF!</definedName>
    <definedName name="CCA">'[1]Bilan sur 3 ans'!#REF!</definedName>
    <definedName name="ccasse">#REF!</definedName>
    <definedName name="cct">#REF!</definedName>
    <definedName name="ccti">#REF!</definedName>
    <definedName name="CCTMAD">#REF!</definedName>
    <definedName name="CCTMR">#REF!</definedName>
    <definedName name="cexa">#REF!</definedName>
    <definedName name="cf">#REF!</definedName>
    <definedName name="cfht">#REF!</definedName>
    <definedName name="CFTC">#REF!</definedName>
    <definedName name="CG">#REF!</definedName>
    <definedName name="chadi">#REF!</definedName>
    <definedName name="chadii">#REF!</definedName>
    <definedName name="chadir">#REF!</definedName>
    <definedName name="chaex">#REF!</definedName>
    <definedName name="chalstc">#REF!</definedName>
    <definedName name="charex">#REF!</definedName>
    <definedName name="charsoc">#REF!</definedName>
    <definedName name="chasal">#REF!</definedName>
    <definedName name="chasali">#REF!</definedName>
    <definedName name="chatrtc">#REF!</definedName>
    <definedName name="chdi">#REF!</definedName>
    <definedName name="CHGEX">'[1]Compte de résultat sur 3 ans'!$C$25</definedName>
    <definedName name="CHGEX1">'[1]Compte de résultat sur 3 ans'!$D$25</definedName>
    <definedName name="CHGEX2">'[1]Compte de résultat sur 3 ans'!$E$25</definedName>
    <definedName name="CHGFIN">'[1]Compte de résultat sur 3 ans'!$C$28</definedName>
    <definedName name="CHGFIN1">'[1]Compte de résultat sur 3 ans'!$D$28</definedName>
    <definedName name="CHGFIN2">'[1]Compte de résultat sur 3 ans'!$E$28</definedName>
    <definedName name="CHGSOC">'[1]Compte de résultat sur 3 ans'!$C$19</definedName>
    <definedName name="CHGSOC1">'[1]Compte de résultat sur 3 ans'!$D$19</definedName>
    <definedName name="CHGSOC2">'[1]Compte de résultat sur 3 ans'!$E$19</definedName>
    <definedName name="CLIENTS">'[1]Bilan sur 3 ans'!$C$12</definedName>
    <definedName name="CLIENTS2">'[1]Bilan sur 3 ans'!#REF!</definedName>
    <definedName name="clientsi">#REF!</definedName>
    <definedName name="COEFF">#REF!</definedName>
    <definedName name="combq">#REF!</definedName>
    <definedName name="comcb">#REF!</definedName>
    <definedName name="comcpte">#REF!</definedName>
    <definedName name="comcptei">#REF!</definedName>
    <definedName name="conf18">#REF!</definedName>
    <definedName name="conf2">#REF!</definedName>
    <definedName name="conf5">#REF!</definedName>
    <definedName name="confexo">#REF!</definedName>
    <definedName name="confht">#REF!</definedName>
    <definedName name="COR">[2]actif!$E$12</definedName>
    <definedName name="cour">#REF!</definedName>
    <definedName name="cp">[2]EXPL4!$C$31</definedName>
    <definedName name="cperso">#REF!</definedName>
    <definedName name="credit">#REF!</definedName>
    <definedName name="crem18">#REF!</definedName>
    <definedName name="crem5">#REF!</definedName>
    <definedName name="cremht">#REF!</definedName>
    <definedName name="CREMTC">#REF!</definedName>
    <definedName name="crpar">#REF!</definedName>
    <definedName name="CSG">[7]Salaires!$E$5:$E$22</definedName>
    <definedName name="CUMUL">#REF!</definedName>
    <definedName name="DATECLOTURE">'[1]Informations générales - Page 1'!$C$9</definedName>
    <definedName name="DATEDEBUT">#REF!</definedName>
    <definedName name="DATEFIN">#REF!</definedName>
    <definedName name="DATEFINMANDAT">'[1]Informations générales - Page 1'!#REF!</definedName>
    <definedName name="dbta">#REF!</definedName>
    <definedName name="dbtai">#REF!</definedName>
    <definedName name="debit">#REF!</definedName>
    <definedName name="debiteur">#REF!</definedName>
    <definedName name="debiteuri">#REF!</definedName>
    <definedName name="debt17">#REF!</definedName>
    <definedName name="dech">#REF!</definedName>
    <definedName name="decharge">#REF!</definedName>
    <definedName name="dechets">#REF!</definedName>
    <definedName name="dep">#REF!</definedName>
    <definedName name="DEPOT">#REF!</definedName>
    <definedName name="dette">#REF!</definedName>
    <definedName name="dettei">#REF!</definedName>
    <definedName name="DETTESSOC2">'[1]Bilan sur 3 ans'!#REF!</definedName>
    <definedName name="di">#REF!</definedName>
    <definedName name="die">#REF!</definedName>
    <definedName name="DIFFER758">[7]Salaires!$O$5:$O$22</definedName>
    <definedName name="dii">#REF!</definedName>
    <definedName name="diri">#REF!</definedName>
    <definedName name="divers">#REF!</definedName>
    <definedName name="diversi">#REF!</definedName>
    <definedName name="DIVI">#REF!</definedName>
    <definedName name="DIVIDENDE">#REF!</definedName>
    <definedName name="DO">#REF!</definedName>
    <definedName name="dot">#REF!</definedName>
    <definedName name="dota">#REF!</definedName>
    <definedName name="dotca">#REF!</definedName>
    <definedName name="dotga">#REF!</definedName>
    <definedName name="doti">#REF!</definedName>
    <definedName name="dotprov">#REF!</definedName>
    <definedName name="dpht">#REF!</definedName>
    <definedName name="DPHTC">#REF!</definedName>
    <definedName name="eau">#REF!</definedName>
    <definedName name="EAUI">#REF!</definedName>
    <definedName name="eaux">#REF!</definedName>
    <definedName name="elec">#REF!</definedName>
    <definedName name="eleci">#REF!</definedName>
    <definedName name="elect">#REF!</definedName>
    <definedName name="emb">#REF!</definedName>
    <definedName name="EMBAR">#REF!</definedName>
    <definedName name="embar1">#REF!</definedName>
    <definedName name="embarendre">#REF!</definedName>
    <definedName name="embari">#REF!</definedName>
    <definedName name="embcr">#REF!</definedName>
    <definedName name="embren">#REF!</definedName>
    <definedName name="empf">#REF!</definedName>
    <definedName name="empg">[10]balance!$D$38</definedName>
    <definedName name="empgr">#REF!</definedName>
    <definedName name="empi">#REF!</definedName>
    <definedName name="EMPRUNT">'[1]Bilan sur 3 ans'!$C$22</definedName>
    <definedName name="EMPRUNT2">'[1]Bilan sur 3 ans'!#REF!</definedName>
    <definedName name="entmag">#REF!</definedName>
    <definedName name="entmaga">#REF!</definedName>
    <definedName name="entr">#REF!</definedName>
    <definedName name="ENTR18">#REF!</definedName>
    <definedName name="entran">#REF!</definedName>
    <definedName name="entri">#REF!</definedName>
    <definedName name="entrmag">#REF!</definedName>
    <definedName name="enttran">#REF!</definedName>
    <definedName name="epiht">#REF!</definedName>
    <definedName name="EPITC">#REF!</definedName>
    <definedName name="etat">#REF!</definedName>
    <definedName name="etati">#REF!</definedName>
    <definedName name="etransport">#REF!</definedName>
    <definedName name="exp">#REF!</definedName>
    <definedName name="expi">#REF!</definedName>
    <definedName name="fbanq">#REF!</definedName>
    <definedName name="fbur">#REF!</definedName>
    <definedName name="fburi">#REF!</definedName>
    <definedName name="fe">#REF!</definedName>
    <definedName name="fff">#REF!</definedName>
    <definedName name="fi">#REF!</definedName>
    <definedName name="FIN">[2]actif!$E$21</definedName>
    <definedName name="FISCAL">#REF!</definedName>
    <definedName name="flht">#REF!</definedName>
    <definedName name="fonds">#REF!</definedName>
    <definedName name="FOURI">#REF!</definedName>
    <definedName name="fourii">#REF!</definedName>
    <definedName name="FOURN">'[1]Bilan sur 3 ans'!$C$25</definedName>
    <definedName name="FOURN2">'[1]Bilan sur 3 ans'!#REF!</definedName>
    <definedName name="fourni">#REF!</definedName>
    <definedName name="fraisfil">#REF!</definedName>
    <definedName name="fraissur">#REF!</definedName>
    <definedName name="fraisur">#REF!</definedName>
    <definedName name="FROMTC">#REF!</definedName>
    <definedName name="FRTC">#REF!</definedName>
    <definedName name="fruit18">#REF!</definedName>
    <definedName name="fruit5">#REF!</definedName>
    <definedName name="fuel">#REF!</definedName>
    <definedName name="gaz">#REF!</definedName>
    <definedName name="gaze">#REF!</definedName>
    <definedName name="gazht">#REF!</definedName>
    <definedName name="GAZI">#REF!</definedName>
    <definedName name="gestion">#REF!</definedName>
    <definedName name="honcj">#REF!</definedName>
    <definedName name="honcji">#REF!</definedName>
    <definedName name="honjj">#REF!</definedName>
    <definedName name="honjs">#REF!</definedName>
    <definedName name="honjsi">#REF!</definedName>
    <definedName name="honodiv">#REF!</definedName>
    <definedName name="IBATI">#REF!</definedName>
    <definedName name="IBRICO">#REF!</definedName>
    <definedName name="IDECO">#REF!</definedName>
    <definedName name="IMMCOURS">#REF!</definedName>
    <definedName name="IMMO">'[1]Bilan sur 3 ans'!$C$8</definedName>
    <definedName name="IMMO2">'[1]Bilan sur 3 ans'!#REF!</definedName>
    <definedName name="IMMOBENC">#REF!</definedName>
    <definedName name="IMMOCORP">'[1]Bilan sur 3 ans'!#REF!</definedName>
    <definedName name="IMMOCORP1">'[1]Bilan sur 3 ans'!#REF!</definedName>
    <definedName name="IMMOCORP2">'[1]Bilan sur 3 ans'!#REF!</definedName>
    <definedName name="IMMOFIN">'[1]Bilan sur 3 ans'!#REF!</definedName>
    <definedName name="IMMOFIN1">'[1]Bilan sur 3 ans'!#REF!</definedName>
    <definedName name="IMMOFIN2">'[1]Bilan sur 3 ans'!#REF!</definedName>
    <definedName name="IMMOINCORP2">'[1]Bilan sur 3 ans'!#REF!</definedName>
    <definedName name="imp">#REF!</definedName>
    <definedName name="IMPCA">#REF!</definedName>
    <definedName name="IMPGA">#REF!</definedName>
    <definedName name="IMPOT">'[1]Compte de résultat sur 3 ans'!$C$30</definedName>
    <definedName name="IMPOT1">'[1]Compte de résultat sur 3 ans'!$D$30</definedName>
    <definedName name="IMPOT2">'[1]Compte de résultat sur 3 ans'!$E$30</definedName>
    <definedName name="impsal">#REF!</definedName>
    <definedName name="impsala">#REF!</definedName>
    <definedName name="impsali">#REF!</definedName>
    <definedName name="impsp">#REF!</definedName>
    <definedName name="in">#REF!</definedName>
    <definedName name="INCOR">[2]actif!$E$8</definedName>
    <definedName name="incor1">[2]actif!$E$10</definedName>
    <definedName name="inst">#REF!</definedName>
    <definedName name="insti">#REF!</definedName>
    <definedName name="int">#REF!</definedName>
    <definedName name="intarecev">#REF!</definedName>
    <definedName name="INTBANQ">#REF!</definedName>
    <definedName name="intcct">#REF!</definedName>
    <definedName name="intemp">#REF!</definedName>
    <definedName name="inti">#REF!</definedName>
    <definedName name="itm">#REF!</definedName>
    <definedName name="itmi">#REF!</definedName>
    <definedName name="JARDINAGEHT">#REF!</definedName>
    <definedName name="JARDINAGETC">#REF!</definedName>
    <definedName name="jours">#REF!</definedName>
    <definedName name="liqht">#REF!</definedName>
    <definedName name="LIQTC">#REF!</definedName>
    <definedName name="loc">#REF!</definedName>
    <definedName name="locboutique">#REF!</definedName>
    <definedName name="locdiv">#REF!</definedName>
    <definedName name="locdiv18">#REF!</definedName>
    <definedName name="locdiverse">#REF!</definedName>
    <definedName name="locim">[11]BALANCE!#REF!</definedName>
    <definedName name="locinfo">#REF!</definedName>
    <definedName name="locmag">#REF!</definedName>
    <definedName name="LOCPANN">#REF!</definedName>
    <definedName name="locpanneau">#REF!</definedName>
    <definedName name="LOCPARK">#REF!</definedName>
    <definedName name="loyep">#REF!</definedName>
    <definedName name="loyer">#REF!</definedName>
    <definedName name="loyers">#REF!</definedName>
    <definedName name="mag">#REF!</definedName>
    <definedName name="magi">#REF!</definedName>
    <definedName name="main">#REF!</definedName>
    <definedName name="maint">#REF!</definedName>
    <definedName name="maintenance">#REF!</definedName>
    <definedName name="malis">#REF!</definedName>
    <definedName name="MARGE">#REF!</definedName>
    <definedName name="MARGEBRUTE">'[1]Compte de résultat sur 3 ans'!$C$13</definedName>
    <definedName name="MARGEBRUTE1">'[1]Compte de résultat sur 3 ans'!$D$13</definedName>
    <definedName name="MARGEBRUTE2">'[1]Compte de résultat sur 3 ans'!$E$13</definedName>
    <definedName name="MARGEEXO">'[1]Compte de résultat sur 3 ans'!$C$14</definedName>
    <definedName name="MARGEEXOANT">'[1]Compte de résultat sur 3 ans'!$D$14</definedName>
    <definedName name="MAT">#REF!</definedName>
    <definedName name="matbur">#REF!</definedName>
    <definedName name="MCV">#REF!</definedName>
    <definedName name="missi">#REF!</definedName>
    <definedName name="missii">#REF!</definedName>
    <definedName name="MOUVEMENT">#REF!</definedName>
    <definedName name="mpoi">#REF!</definedName>
    <definedName name="Natures">#REF!</definedName>
    <definedName name="Nb_de_paiements_par_an">[12]CptExHoldPrésenté!#REF!</definedName>
    <definedName name="NBJ">#REF!</definedName>
    <definedName name="nbjours">#REF!</definedName>
    <definedName name="netmag">#REF!</definedName>
    <definedName name="netmaga">#REF!</definedName>
    <definedName name="NETS">[7]Salaires!$M$5:$M$22</definedName>
    <definedName name="nettoyage">#REF!</definedName>
    <definedName name="NOCLI">'[1]Informations générales - Page 1'!$A$2</definedName>
    <definedName name="orga">#REF!</definedName>
    <definedName name="orgai">#REF!</definedName>
    <definedName name="pan">#REF!</definedName>
    <definedName name="pannexe">#REF!</definedName>
    <definedName name="pannexei">#REF!</definedName>
    <definedName name="panperm">#REF!</definedName>
    <definedName name="par">#REF!</definedName>
    <definedName name="partp">#REF!</definedName>
    <definedName name="partpub">#REF!</definedName>
    <definedName name="partpubi">#REF!</definedName>
    <definedName name="PASSIF">[13]passif!$B$1:$E$34</definedName>
    <definedName name="PATC">#REF!</definedName>
    <definedName name="pcasse">#REF!</definedName>
    <definedName name="pcession">#REF!</definedName>
    <definedName name="pepi2">#REF!</definedName>
    <definedName name="PERS">[2]EXPL4!$D$31</definedName>
    <definedName name="persdet">#REF!</definedName>
    <definedName name="perte">#REF!</definedName>
    <definedName name="PERTECASSE">#REF!</definedName>
    <definedName name="PETIMI">#REF!</definedName>
    <definedName name="petitm">#REF!</definedName>
    <definedName name="petitma">#REF!</definedName>
    <definedName name="petitmi">#REF!</definedName>
    <definedName name="pex">#REF!</definedName>
    <definedName name="pexi">#REF!</definedName>
    <definedName name="pf">#REF!</definedName>
    <definedName name="pff">#REF!</definedName>
    <definedName name="POITC">#REF!</definedName>
    <definedName name="POURB">#REF!</definedName>
    <definedName name="PPAT">[8]PL10!#REF!</definedName>
    <definedName name="ppat1">#REF!</definedName>
    <definedName name="pr">[2]EXPL4!$C$13</definedName>
    <definedName name="précédent">#REF!</definedName>
    <definedName name="PRET">#REF!</definedName>
    <definedName name="PROD">'[1]Compte de résultat sur 3 ans'!#REF!</definedName>
    <definedName name="PROD1">'[1]Compte de résultat sur 3 ans'!#REF!</definedName>
    <definedName name="PROD11">#REF!</definedName>
    <definedName name="PROD2">'[1]Compte de résultat sur 3 ans'!#REF!</definedName>
    <definedName name="PRODEX">'[1]Compte de résultat sur 3 ans'!$C$24</definedName>
    <definedName name="PRODEX1">'[1]Compte de résultat sur 3 ans'!$D$24</definedName>
    <definedName name="PRODEX2">'[1]Compte de résultat sur 3 ans'!$E$24</definedName>
    <definedName name="PRODFIN">'[1]Compte de résultat sur 3 ans'!$C$27</definedName>
    <definedName name="PRODFIN1">'[1]Compte de résultat sur 3 ans'!$D$27</definedName>
    <definedName name="PRODFIN2">'[1]Compte de résultat sur 3 ans'!$E$27</definedName>
    <definedName name="PRODSTOCK">'[1]Compte de résultat sur 3 ans'!#REF!</definedName>
    <definedName name="PRODSTOCK1">'[1]Compte de résultat sur 3 ans'!#REF!</definedName>
    <definedName name="PRODSTOCK2">'[1]Compte de résultat sur 3 ans'!#REF!</definedName>
    <definedName name="provcli">#REF!</definedName>
    <definedName name="provclii">#REF!</definedName>
    <definedName name="provdebiteur">#REF!</definedName>
    <definedName name="provrc">#REF!</definedName>
    <definedName name="ptext1">#REF!</definedName>
    <definedName name="ptt">#REF!</definedName>
    <definedName name="ptti">#REF!</definedName>
    <definedName name="pub">#REF!</definedName>
    <definedName name="pubi">#REF!</definedName>
    <definedName name="RAN">#REF!</definedName>
    <definedName name="rani">#REF!</definedName>
    <definedName name="rega">#REF!</definedName>
    <definedName name="REGP">#REF!</definedName>
    <definedName name="res">#REF!</definedName>
    <definedName name="RESEX">'[1]Compte de résultat sur 3 ans'!$C$26</definedName>
    <definedName name="RESEX1">'[1]Compte de résultat sur 3 ans'!$D$26</definedName>
    <definedName name="RESEX2">'[1]Compte de résultat sur 3 ans'!$E$26</definedName>
    <definedName name="reshd1">#REF!</definedName>
    <definedName name="reshd3">#REF!</definedName>
    <definedName name="resi">#REF!</definedName>
    <definedName name="RESN11">#REF!</definedName>
    <definedName name="RESNET">'[1]Compte de résultat sur 3 ans'!$C$32</definedName>
    <definedName name="RESNET1">'[1]Compte de résultat sur 3 ans'!$D$32</definedName>
    <definedName name="RESNET2">'[1]Compte de résultat sur 3 ans'!$E$32</definedName>
    <definedName name="respon">#REF!</definedName>
    <definedName name="RETENUES">[7]Salaires!$K$5:$K$22</definedName>
    <definedName name="RETRAITE">[7]Salaires!$H$5:$H$22</definedName>
    <definedName name="REVISEUR">'[1]Informations générales - Page 1'!$G$2</definedName>
    <definedName name="RF">#REF!</definedName>
    <definedName name="RL">#REF!</definedName>
    <definedName name="RLEG">#REF!</definedName>
    <definedName name="rro">#REF!</definedName>
    <definedName name="rroi">#REF!</definedName>
    <definedName name="rrra">#REF!</definedName>
    <definedName name="rrro">#REF!</definedName>
    <definedName name="sal">#REF!</definedName>
    <definedName name="sala">#REF!</definedName>
    <definedName name="salad">#REF!</definedName>
    <definedName name="SALAIRE">'[1]Compte de résultat sur 3 ans'!$C$18</definedName>
    <definedName name="SALAIRE1">'[1]Compte de résultat sur 3 ans'!$D$18</definedName>
    <definedName name="SALAIRE2">'[1]Compte de résultat sur 3 ans'!$E$18</definedName>
    <definedName name="salaire8">#REF!</definedName>
    <definedName name="SALAIRES2">'[1]Compte de résultat sur 3 ans'!#REF!</definedName>
    <definedName name="SALARIES">'[1]Compte de résultat sur 3 ans'!#REF!</definedName>
    <definedName name="SALARIES1">'[1]Compte de résultat sur 3 ans'!#REF!</definedName>
    <definedName name="SALARIES2">'[1]Compte de résultat sur 3 ans'!#REF!</definedName>
    <definedName name="salbou">#REF!</definedName>
    <definedName name="salca">#REF!</definedName>
    <definedName name="salcab">#REF!</definedName>
    <definedName name="salcai">#REF!</definedName>
    <definedName name="salcf">#REF!</definedName>
    <definedName name="SALCHEF">[14]balance!$C$167</definedName>
    <definedName name="salchls">#REF!</definedName>
    <definedName name="salchtr">#REF!</definedName>
    <definedName name="salchts">#REF!</definedName>
    <definedName name="salcrem">#REF!</definedName>
    <definedName name="saldi">#REF!</definedName>
    <definedName name="saldii">#REF!</definedName>
    <definedName name="saldir">#REF!</definedName>
    <definedName name="saldph">#REF!</definedName>
    <definedName name="SALENTRE">#REF!</definedName>
    <definedName name="salepi">#REF!</definedName>
    <definedName name="salfl">#REF!</definedName>
    <definedName name="salfrom">#REF!</definedName>
    <definedName name="salfruit">#REF!</definedName>
    <definedName name="salga">#REF!</definedName>
    <definedName name="sali">#REF!</definedName>
    <definedName name="salliq">#REF!</definedName>
    <definedName name="salmer">#REF!</definedName>
    <definedName name="salmg">#REF!</definedName>
    <definedName name="salnet">#REF!</definedName>
    <definedName name="salnettoy">#REF!</definedName>
    <definedName name="salpain">#REF!</definedName>
    <definedName name="salpati">#REF!</definedName>
    <definedName name="salpoi">#REF!</definedName>
    <definedName name="salrec">#REF!</definedName>
    <definedName name="salrece">#REF!</definedName>
    <definedName name="salsec">#REF!</definedName>
    <definedName name="salsur">#REF!</definedName>
    <definedName name="salvol">#REF!</definedName>
    <definedName name="SAN">#REF!</definedName>
    <definedName name="sav">#REF!</definedName>
    <definedName name="savi">#REF!</definedName>
    <definedName name="sbanq">#REF!</definedName>
    <definedName name="SBOU">#REF!</definedName>
    <definedName name="SCF">#REF!</definedName>
    <definedName name="SCHLS">#REF!</definedName>
    <definedName name="SCHTR">#REF!</definedName>
    <definedName name="SCREM">#REF!</definedName>
    <definedName name="sde">#REF!</definedName>
    <definedName name="SDPH">#REF!</definedName>
    <definedName name="SDR">[5]EXPL5!$B$44</definedName>
    <definedName name="se">#REF!</definedName>
    <definedName name="seca">#REF!</definedName>
    <definedName name="secab">#REF!</definedName>
    <definedName name="SEPI">#REF!</definedName>
    <definedName name="serb">#REF!</definedName>
    <definedName name="sesp">#REF!</definedName>
    <definedName name="SEX">#REF!</definedName>
    <definedName name="sfine">#REF!</definedName>
    <definedName name="SFL">#REF!</definedName>
    <definedName name="SFROM">#REF!</definedName>
    <definedName name="SICAV">#REF!</definedName>
    <definedName name="SLIQ">#REF!</definedName>
    <definedName name="SMER">#REF!</definedName>
    <definedName name="SOCIETE">'[1]Informations générales - Page 1'!$B$1</definedName>
    <definedName name="soust">#REF!</definedName>
    <definedName name="sousti">#REF!</definedName>
    <definedName name="SOUSTMG">[8]PL10!#REF!</definedName>
    <definedName name="SPAT">#REF!</definedName>
    <definedName name="SST">'[1]Compte de résultat sur 3 ans'!#REF!</definedName>
    <definedName name="SSUR">#REF!</definedName>
    <definedName name="stde">[15]expl8!$C$10</definedName>
    <definedName name="STOCK">'[1]Bilan sur 3 ans'!$C$11</definedName>
    <definedName name="STOCK2">'[1]Bilan sur 3 ans'!#REF!</definedName>
    <definedName name="stock9">#REF!</definedName>
    <definedName name="stocke">#REF!</definedName>
    <definedName name="stockemb">#REF!</definedName>
    <definedName name="stockm">#REF!</definedName>
    <definedName name="stockmi">#REF!</definedName>
    <definedName name="stotalim">#REF!</definedName>
    <definedName name="stotfrais">#REF!</definedName>
    <definedName name="stotmg">#REF!</definedName>
    <definedName name="stotsec">#REF!</definedName>
    <definedName name="SUBV">'[1]Compte de résultat sur 3 ans'!#REF!</definedName>
    <definedName name="SUBV1">'[1]Compte de résultat sur 3 ans'!#REF!</definedName>
    <definedName name="SUBV2">'[1]Compte de résultat sur 3 ans'!#REF!</definedName>
    <definedName name="sur">[16]parametre!$B$31</definedName>
    <definedName name="SURTC">#REF!</definedName>
    <definedName name="SVOL">#REF!</definedName>
    <definedName name="Taux_intérêt_par_an">[12]CptExHoldPrésenté!#REF!</definedName>
    <definedName name="TAX">#REF!</definedName>
    <definedName name="ter">#REF!</definedName>
    <definedName name="texp1">[2]EXPL5!$H$53</definedName>
    <definedName name="text1">#REF!</definedName>
    <definedName name="tf">#REF!</definedName>
    <definedName name="tfi">#REF!</definedName>
    <definedName name="tgs">#REF!</definedName>
    <definedName name="tgsi">#REF!</definedName>
    <definedName name="total">#REF!</definedName>
    <definedName name="Totales_imp">#REF!</definedName>
    <definedName name="totcarb">#REF!</definedName>
    <definedName name="TOTCE">#REF!</definedName>
    <definedName name="totch1">#REF!</definedName>
    <definedName name="totch2">#REF!</definedName>
    <definedName name="totch3">#REF!</definedName>
    <definedName name="totcharcu">#REF!</definedName>
    <definedName name="totgaz">#REF!</definedName>
    <definedName name="totp">[2]EXPL4!$E$45</definedName>
    <definedName name="totp5">#REF!</definedName>
    <definedName name="totpatiss">#REF!</definedName>
    <definedName name="totpro1">#REF!</definedName>
    <definedName name="totpro3">#REF!</definedName>
    <definedName name="totsal">#REF!</definedName>
    <definedName name="tottc7">#REF!</definedName>
    <definedName name="totventes">#REF!</definedName>
    <definedName name="tp">#REF!</definedName>
    <definedName name="tpi">#REF!</definedName>
    <definedName name="TRAN">#REF!</definedName>
    <definedName name="trans">#REF!</definedName>
    <definedName name="transi">#REF!</definedName>
    <definedName name="transport">#REF!</definedName>
    <definedName name="transv">#REF!</definedName>
    <definedName name="tranve">#REF!</definedName>
    <definedName name="TRESO2">'[1]Bilan sur 3 ans'!#REF!</definedName>
    <definedName name="tsec2">#REF!</definedName>
    <definedName name="ttc">#REF!</definedName>
    <definedName name="ttcarb">#REF!</definedName>
    <definedName name="ttce">#REF!</definedName>
    <definedName name="TVA">#REF!</definedName>
    <definedName name="TVA_A_PAYER">#REF!</definedName>
    <definedName name="TVA_A_REP">#REF!</definedName>
    <definedName name="TVA_Coll_Intracom">#REF!</definedName>
    <definedName name="TVA_Coll_Totale">#REF!</definedName>
    <definedName name="TVABS">#REF!</definedName>
    <definedName name="TVAimmob">#REF!</definedName>
    <definedName name="tvi">[17]balance!$C$123</definedName>
    <definedName name="unm">#REF!</definedName>
    <definedName name="unmi">#REF!</definedName>
    <definedName name="URSSAF">[7]Salaires!$F$5:$F$22</definedName>
    <definedName name="VA">'[1]Compte de résultat sur 3 ans'!$C$16</definedName>
    <definedName name="VARSTOCK">'[1]Compte de résultat sur 3 ans'!$C$12</definedName>
    <definedName name="VARSTOCK1">'[1]Compte de résultat sur 3 ans'!$D$12</definedName>
    <definedName name="VARSTOCK2">'[1]Compte de résultat sur 3 ans'!$E$12</definedName>
    <definedName name="ven">#REF!</definedName>
    <definedName name="ventes">#REF!</definedName>
    <definedName name="VMP">#REF!</definedName>
    <definedName name="vnc">#REF!</definedName>
    <definedName name="voydi">#REF!</definedName>
    <definedName name="voydii">#REF!</definedName>
    <definedName name="voydir">#REF!</definedName>
    <definedName name="voyper">#REF!</definedName>
    <definedName name="voyperi">#REF!</definedName>
    <definedName name="_xlnm.Print_Area" localSheetId="0">'E 52B - Circularisations'!$B$1:$H$43</definedName>
    <definedName name="ztva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5"/>
  <c r="G12"/>
  <c r="G9"/>
  <c r="F20" l="1"/>
  <c r="E22" s="1"/>
  <c r="E25"/>
  <c r="F25"/>
  <c r="E27"/>
  <c r="E28"/>
  <c r="F28"/>
  <c r="E31"/>
  <c r="F31"/>
  <c r="E34"/>
  <c r="F34"/>
  <c r="E37"/>
  <c r="F37"/>
  <c r="F8"/>
  <c r="E9" s="1"/>
  <c r="F22" l="1"/>
  <c r="H1"/>
  <c r="F11"/>
  <c r="F39" s="1"/>
  <c r="F16"/>
  <c r="F19"/>
  <c r="F41"/>
  <c r="E13" l="1"/>
  <c r="F13"/>
  <c r="G41"/>
</calcChain>
</file>

<file path=xl/sharedStrings.xml><?xml version="1.0" encoding="utf-8"?>
<sst xmlns="http://schemas.openxmlformats.org/spreadsheetml/2006/main" count="57" uniqueCount="28">
  <si>
    <t>Total En-cours Fournisseurs</t>
  </si>
  <si>
    <t>Montant En-cours Fournisseurs validé par les réponses</t>
  </si>
  <si>
    <t>Total circularisés</t>
  </si>
  <si>
    <t>Ecart</t>
  </si>
  <si>
    <t>Sur relevé</t>
  </si>
  <si>
    <t>En comptabilité</t>
  </si>
  <si>
    <t>Cf : E 52B - 2</t>
  </si>
  <si>
    <t>Cf : E 52B - 1</t>
  </si>
  <si>
    <t>Crédit</t>
  </si>
  <si>
    <t>Débit</t>
  </si>
  <si>
    <t>Solde</t>
  </si>
  <si>
    <t>Document</t>
  </si>
  <si>
    <t>Nom</t>
  </si>
  <si>
    <t>RÉF. FT :</t>
  </si>
  <si>
    <t xml:space="preserve">Contrôle : </t>
  </si>
  <si>
    <t>Rév.</t>
  </si>
  <si>
    <t>FOURNISSEURS - CONFIRMATIONS DIRECTES</t>
  </si>
  <si>
    <t>Exercice</t>
  </si>
  <si>
    <t>N° Client</t>
  </si>
  <si>
    <t>Entreprise X</t>
  </si>
  <si>
    <t>Fournisseur A</t>
  </si>
  <si>
    <t>Fournisseur B</t>
  </si>
  <si>
    <t>Impact chez</t>
  </si>
  <si>
    <t>Le fournisseur</t>
  </si>
  <si>
    <t>L'entreprise</t>
  </si>
  <si>
    <t>Technique utilisé</t>
  </si>
  <si>
    <t>Explication écart</t>
  </si>
  <si>
    <t>Conclusion</t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</si>
</sst>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1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0" fontId="3" fillId="0" borderId="0" xfId="0" applyNumberFormat="1" applyFont="1" applyAlignment="1">
      <alignment horizontal="left"/>
    </xf>
    <xf numFmtId="164" fontId="5" fillId="0" borderId="1" xfId="1" applyFont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 applyAlignment="1">
      <alignment vertical="center"/>
    </xf>
    <xf numFmtId="164" fontId="7" fillId="0" borderId="6" xfId="1" applyFont="1" applyBorder="1" applyAlignment="1">
      <alignment vertical="center"/>
    </xf>
    <xf numFmtId="164" fontId="7" fillId="0" borderId="7" xfId="1" applyFont="1" applyBorder="1" applyAlignment="1">
      <alignment vertical="center"/>
    </xf>
    <xf numFmtId="0" fontId="6" fillId="0" borderId="7" xfId="0" applyFont="1" applyBorder="1" applyAlignment="1">
      <alignment horizontal="right"/>
    </xf>
    <xf numFmtId="164" fontId="6" fillId="2" borderId="11" xfId="1" applyFont="1" applyFill="1" applyBorder="1" applyAlignment="1">
      <alignment vertical="center"/>
    </xf>
    <xf numFmtId="164" fontId="6" fillId="2" borderId="12" xfId="1" applyFont="1" applyFill="1" applyBorder="1" applyAlignment="1">
      <alignment vertical="center"/>
    </xf>
    <xf numFmtId="0" fontId="6" fillId="0" borderId="12" xfId="0" applyFont="1" applyBorder="1" applyAlignment="1">
      <alignment horizontal="right"/>
    </xf>
    <xf numFmtId="164" fontId="6" fillId="2" borderId="16" xfId="1" applyFont="1" applyFill="1" applyBorder="1" applyAlignment="1">
      <alignment vertical="center"/>
    </xf>
    <xf numFmtId="164" fontId="6" fillId="3" borderId="17" xfId="1" applyFont="1" applyFill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15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40" xfId="0" applyFont="1" applyBorder="1"/>
    <xf numFmtId="0" fontId="6" fillId="0" borderId="14" xfId="0" applyFont="1" applyBorder="1"/>
    <xf numFmtId="0" fontId="6" fillId="0" borderId="41" xfId="0" applyFont="1" applyBorder="1"/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is/AppData/Local/Packages/microsoft.windowscommunicationsapps_8wekyb3d8bbwe/LocalState/LiveComm/da207f2cace1de93/120712-0049/Att/200032e6/LUCINOL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GUIC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ZINNIA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Courbes%20Frais\COMR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D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JARN8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NIV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RNAL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NIM4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UIC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fi57120s\bureautique\GROUPE8\VATE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ROMY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FARCAP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fi57120s\bureautique\Groupe1\SOMIETTE1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fi57120s\bureautique\Groupe1\IKS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fi57120s\bureautique\Groupe1\NAUL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IN12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en suspens"/>
      <sheetName val="MODE D'EMPLOI"/>
      <sheetName val="SOMMAIRE GENERAL"/>
      <sheetName val="PROGRAMME MISSION INTERMEDIAIRE"/>
      <sheetName val="Informations générales - Page 1"/>
      <sheetName val="Informations générales - Page 2"/>
      <sheetName val="Informations générales - Page 3"/>
      <sheetName val="Rapports"/>
      <sheetName val="Synthèse Générale"/>
      <sheetName val="Synthèse par cycle - Page 1"/>
      <sheetName val="Synthèse par cycle - Page 2"/>
      <sheetName val="Synthèse par cycle - Page 3"/>
      <sheetName val="Synthèse par cycle - Page 4"/>
      <sheetName val="Synthèse des incidences"/>
      <sheetName val="Questionnaire fin de mission"/>
      <sheetName val="Préparation Facturation"/>
      <sheetName val="Préparation DA"/>
      <sheetName val="Bilan sur 3 ans"/>
      <sheetName val="Compte de résultat sur 3 ans"/>
      <sheetName val="Tableau de passage du résultat"/>
      <sheetName val="Ratios"/>
      <sheetName val="Environnement de contrôle"/>
      <sheetName val="Examen du risque inhérent"/>
      <sheetName val="Risques liés aux comptes"/>
      <sheetName val="Zones de risques"/>
      <sheetName val="Zones de risques (2)"/>
      <sheetName val="Audit informatique"/>
      <sheetName val="Contrôle de caisse 2014"/>
      <sheetName val="Contrôle de caisse 2013"/>
      <sheetName val="Maintien de la mission"/>
      <sheetName val="Synthèses des analyses"/>
      <sheetName val="Synthèse des risques"/>
      <sheetName val="Seuil de signification"/>
      <sheetName val="Approche d'audit"/>
      <sheetName val="Programme de travail - Page 1"/>
      <sheetName val="Programme de travail - Page 2"/>
      <sheetName val="Programme de travail - Page 3"/>
      <sheetName val="Programme de travail - Page 4"/>
      <sheetName val="Programme de travail - Page 5"/>
      <sheetName val="Sommaire des contrôles"/>
      <sheetName val="Sommaire détaillé des contrôles"/>
      <sheetName val="Capitaux propres - Provisions"/>
      <sheetName val="E 21 - Capitaux propres"/>
      <sheetName val="E 23 - Provisions"/>
      <sheetName val="Immobilisations"/>
      <sheetName val="E 31 - Immobilisations"/>
      <sheetName val="Evaluation FDC 1"/>
      <sheetName val="Evaluation FDC 2"/>
      <sheetName val="Evaluation FDC 3"/>
      <sheetName val="Evaluation FDC 4"/>
      <sheetName val="Détail Fonds de commerce"/>
      <sheetName val="E 35 - Dépôts et Cautionnements"/>
      <sheetName val="Stocks"/>
      <sheetName val="Examen des marges par rayon"/>
      <sheetName val="Fournisseurs - Achats"/>
      <sheetName val="E 52A - Fournisseurs"/>
      <sheetName val="E 51A-1 - Examen soldes 401"/>
      <sheetName val="E 52B - Circularisations"/>
      <sheetName val="E 54 - FNP - ANP"/>
      <sheetName val="Charges externes"/>
      <sheetName val="E 61 - Charges externes (60)"/>
      <sheetName val="E 62a - Sous-traitance"/>
      <sheetName val="E 62b - Comptes 61"/>
      <sheetName val="E 63a - Comptes 62"/>
      <sheetName val="E 63b - Comptes 62"/>
      <sheetName val="Clients - Ventes"/>
      <sheetName val="E 72A - Clients"/>
      <sheetName val="E 71A-1 - Examen soldes 411"/>
      <sheetName val="Trésorerie - Emprunts"/>
      <sheetName val="E 81A - Banques"/>
      <sheetName val="E 84 - Emprunts"/>
      <sheetName val="Personnel"/>
      <sheetName val="Audit Social"/>
      <sheetName val="Audit Social 2"/>
      <sheetName val="E 91 - Contrôle DADS"/>
      <sheetName val="E 93 - Provision Congés payés"/>
      <sheetName val="E 94 - Comptes 43"/>
      <sheetName val="E 95 - Ratios Cot. sociales"/>
      <sheetName val="E 95a - Charges sociales &lt; 20"/>
      <sheetName val="Etat"/>
      <sheetName val="Dépouillement TVA"/>
      <sheetName val="Cartes Fidélités"/>
      <sheetName val="E 102b - Contrôle TVA"/>
      <sheetName val="E 103 - Taxes"/>
      <sheetName val="E 103B - Taxes"/>
      <sheetName val="Associés"/>
      <sheetName val="Autres comptes"/>
      <sheetName val="Intérets CC"/>
      <sheetName val="Opérations exceptionnelles"/>
      <sheetName val="Questionnaire de l'annexe"/>
      <sheetName val="Vérifications spécifiques"/>
      <sheetName val="Suivi Conventions réglementées"/>
      <sheetName val="Audit juridique"/>
      <sheetName val="Evènements postérieurs"/>
    </sheetNames>
    <sheetDataSet>
      <sheetData sheetId="0"/>
      <sheetData sheetId="1"/>
      <sheetData sheetId="2"/>
      <sheetData sheetId="3"/>
      <sheetData sheetId="4">
        <row r="1">
          <cell r="B1" t="str">
            <v>LUCINOL</v>
          </cell>
        </row>
        <row r="2">
          <cell r="G2" t="str">
            <v>PHL</v>
          </cell>
        </row>
        <row r="9">
          <cell r="C9">
            <v>42004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C8">
            <v>20</v>
          </cell>
        </row>
        <row r="11">
          <cell r="C11">
            <v>257</v>
          </cell>
        </row>
        <row r="12">
          <cell r="C12">
            <v>22</v>
          </cell>
        </row>
        <row r="20">
          <cell r="C20">
            <v>254</v>
          </cell>
          <cell r="D20">
            <v>190</v>
          </cell>
        </row>
        <row r="22">
          <cell r="C22">
            <v>284</v>
          </cell>
        </row>
        <row r="25">
          <cell r="C25">
            <v>94</v>
          </cell>
        </row>
      </sheetData>
      <sheetData sheetId="18">
        <row r="9">
          <cell r="C9">
            <v>4466.0810000000001</v>
          </cell>
          <cell r="D9">
            <v>4497.0087400000002</v>
          </cell>
          <cell r="E9">
            <v>4587.9369999999999</v>
          </cell>
        </row>
        <row r="11">
          <cell r="C11">
            <v>3558.23</v>
          </cell>
          <cell r="D11">
            <v>3605.1800000000003</v>
          </cell>
          <cell r="E11">
            <v>3606.951</v>
          </cell>
        </row>
        <row r="12">
          <cell r="C12">
            <v>-11.017999999999999</v>
          </cell>
          <cell r="D12">
            <v>-4.202</v>
          </cell>
          <cell r="E12">
            <v>17.967000000000002</v>
          </cell>
        </row>
        <row r="13">
          <cell r="C13">
            <v>922.70000000000027</v>
          </cell>
          <cell r="D13">
            <v>900.53199999999993</v>
          </cell>
          <cell r="E13">
            <v>966.90400000000011</v>
          </cell>
        </row>
        <row r="14">
          <cell r="C14">
            <v>0.20642464549637671</v>
          </cell>
          <cell r="D14">
            <v>0.20005109396624685</v>
          </cell>
        </row>
        <row r="16">
          <cell r="C16">
            <v>551.38100000000031</v>
          </cell>
          <cell r="D16">
            <v>526.08499999999992</v>
          </cell>
          <cell r="E16">
            <v>604.66600000000017</v>
          </cell>
        </row>
        <row r="18">
          <cell r="C18">
            <v>267.91000000000003</v>
          </cell>
          <cell r="D18">
            <v>266.89600000000002</v>
          </cell>
          <cell r="E18">
            <v>268.26499999999999</v>
          </cell>
        </row>
        <row r="19">
          <cell r="C19">
            <v>56.628</v>
          </cell>
          <cell r="D19">
            <v>67.84</v>
          </cell>
          <cell r="E19">
            <v>79.935000000000002</v>
          </cell>
        </row>
        <row r="24">
          <cell r="C24">
            <v>4473.9940000000006</v>
          </cell>
          <cell r="D24">
            <v>4523.9940000000006</v>
          </cell>
          <cell r="E24">
            <v>4597.2669999999998</v>
          </cell>
        </row>
        <row r="25">
          <cell r="C25">
            <v>4418.5019999999995</v>
          </cell>
          <cell r="D25">
            <v>4520.2780000000002</v>
          </cell>
          <cell r="E25">
            <v>4532.7790000000005</v>
          </cell>
        </row>
        <row r="26">
          <cell r="C26">
            <v>55.492000000001099</v>
          </cell>
          <cell r="D26">
            <v>3.7160000000003492</v>
          </cell>
          <cell r="E26">
            <v>64.487999999999374</v>
          </cell>
        </row>
        <row r="27">
          <cell r="C27">
            <v>30.414999999999999</v>
          </cell>
          <cell r="D27">
            <v>27.248999999999999</v>
          </cell>
          <cell r="E27">
            <v>27.175999999999998</v>
          </cell>
        </row>
        <row r="28">
          <cell r="C28">
            <v>12.77</v>
          </cell>
          <cell r="D28">
            <v>21.963000000000001</v>
          </cell>
          <cell r="E28">
            <v>28.425999999999998</v>
          </cell>
        </row>
        <row r="30">
          <cell r="C30">
            <v>-1.958</v>
          </cell>
          <cell r="D30">
            <v>-0.77200000000000002</v>
          </cell>
          <cell r="E30">
            <v>-0.57399999999999995</v>
          </cell>
        </row>
        <row r="32">
          <cell r="C32">
            <v>63.300000000001098</v>
          </cell>
          <cell r="D32">
            <v>8.2300000000003468</v>
          </cell>
          <cell r="E32">
            <v>49.543999999999379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6">
          <cell r="F16">
            <v>72680.77</v>
          </cell>
        </row>
      </sheetData>
      <sheetData sheetId="56">
        <row r="8">
          <cell r="J8">
            <v>47867.87</v>
          </cell>
        </row>
        <row r="16">
          <cell r="J16">
            <v>10102.77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rge"/>
      <sheetName val="balance"/>
      <sheetName val="actif"/>
      <sheetName val="passif"/>
      <sheetName val="EXPL4"/>
      <sheetName val="EXPL5"/>
      <sheetName val="EXPL6"/>
    </sheetNames>
    <sheetDataSet>
      <sheetData sheetId="0" refreshError="1"/>
      <sheetData sheetId="1" refreshError="1">
        <row r="38">
          <cell r="D38">
            <v>23822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"/>
      <sheetName val="emprunt"/>
      <sheetName val="BALANCE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ptExHoldPrésenté"/>
      <sheetName val="CptExSAPrésenté"/>
      <sheetName val="CptExSAPerso"/>
      <sheetName val="PlanDistribDividPerso"/>
      <sheetName val="CptExHoldPerso"/>
      <sheetName val="TrésorerieSAPerso"/>
      <sheetName val="Feuil7"/>
      <sheetName val="Feuil8"/>
      <sheetName val="Feuil9"/>
      <sheetName val="Feuil10"/>
      <sheetName val="Feuil11"/>
      <sheetName val="Feuil12"/>
      <sheetName val="Feuil14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actif"/>
      <sheetName val="passif"/>
      <sheetName val="EXPL4"/>
      <sheetName val="EXPL5"/>
      <sheetName val="EXPL6"/>
      <sheetName val="EXPL8"/>
      <sheetName val="expl7"/>
      <sheetName val="pl9"/>
      <sheetName val="pl10"/>
      <sheetName val="BRICO15"/>
      <sheetName val="FDR16"/>
      <sheetName val="PL14"/>
      <sheetName val="pointm18"/>
      <sheetName val="pl20"/>
      <sheetName val="MARGE"/>
    </sheetNames>
    <sheetDataSet>
      <sheetData sheetId="0" refreshError="1"/>
      <sheetData sheetId="1" refreshError="1"/>
      <sheetData sheetId="2" refreshError="1">
        <row r="1">
          <cell r="B1" t="str">
            <v>BILAN    DU  1/1    AU    31/08/1995</v>
          </cell>
          <cell r="E1">
            <v>3</v>
          </cell>
        </row>
        <row r="3">
          <cell r="B3" t="str">
            <v>PASSIF</v>
          </cell>
        </row>
        <row r="4">
          <cell r="B4" t="str">
            <v>POSTES</v>
          </cell>
          <cell r="C4" t="str">
            <v>MONTANTS</v>
          </cell>
        </row>
        <row r="5">
          <cell r="B5" t="str">
            <v>CAPITAUX PROPRES  A   +    B   +    C</v>
          </cell>
          <cell r="E5">
            <v>538659.11999999639</v>
          </cell>
        </row>
        <row r="6">
          <cell r="B6" t="str">
            <v>Capital social libéré</v>
          </cell>
          <cell r="D6">
            <v>400000</v>
          </cell>
        </row>
        <row r="7">
          <cell r="B7" t="str">
            <v>Primes liées au capital</v>
          </cell>
        </row>
        <row r="8">
          <cell r="B8" t="str">
            <v>Ecart de réévaluation</v>
          </cell>
        </row>
        <row r="9">
          <cell r="B9" t="str">
            <v>Réserve légale</v>
          </cell>
        </row>
        <row r="10">
          <cell r="B10" t="str">
            <v>Réserve facultative</v>
          </cell>
        </row>
        <row r="11">
          <cell r="B11" t="str">
            <v>Réserve correspondants aux plus values</v>
          </cell>
        </row>
        <row r="12">
          <cell r="B12" t="str">
            <v>Sous-Total (a)</v>
          </cell>
          <cell r="D12">
            <v>400000</v>
          </cell>
        </row>
        <row r="13">
          <cell r="B13" t="str">
            <v>Report à nouveau (b)</v>
          </cell>
          <cell r="D13">
            <v>-88335.039999999994</v>
          </cell>
        </row>
        <row r="14">
          <cell r="B14" t="str">
            <v>Résultat de l'exercice (c)</v>
          </cell>
          <cell r="D14">
            <v>226994.15999999642</v>
          </cell>
        </row>
        <row r="15">
          <cell r="B15" t="str">
            <v>SITUATION NETTE</v>
          </cell>
          <cell r="C15" t="str">
            <v>A=(a)+(b)+(c)</v>
          </cell>
          <cell r="D15">
            <v>538659.11999999639</v>
          </cell>
        </row>
        <row r="16">
          <cell r="B16" t="str">
            <v>SUBVENTIONS RECUES  B</v>
          </cell>
          <cell r="C16" t="str">
            <v>B</v>
          </cell>
        </row>
        <row r="17">
          <cell r="B17" t="str">
            <v>PROVISIONS REGLEMENTEES   C</v>
          </cell>
          <cell r="C17" t="str">
            <v>C</v>
          </cell>
        </row>
        <row r="18">
          <cell r="B18" t="str">
            <v>PROVISIONS POUR RISQUES ET CHARGES</v>
          </cell>
        </row>
        <row r="19">
          <cell r="B19" t="str">
            <v>DETTES</v>
          </cell>
          <cell r="E19">
            <v>4100200.3499999996</v>
          </cell>
        </row>
        <row r="20">
          <cell r="B20" t="str">
            <v>Emprunt obtenus avec le concours du groupement</v>
          </cell>
          <cell r="D20">
            <v>71978</v>
          </cell>
        </row>
        <row r="21">
          <cell r="B21" t="str">
            <v>Emprunts établissements financiers</v>
          </cell>
          <cell r="D21">
            <v>252196.65999999997</v>
          </cell>
        </row>
        <row r="22">
          <cell r="B22" t="str">
            <v>Banques</v>
          </cell>
          <cell r="D22">
            <v>195049.37</v>
          </cell>
        </row>
        <row r="23">
          <cell r="B23" t="str">
            <v>Comptes courants</v>
          </cell>
          <cell r="D23">
            <v>70000</v>
          </cell>
        </row>
        <row r="24">
          <cell r="B24" t="str">
            <v>Fournisseurs filiales</v>
          </cell>
        </row>
        <row r="25">
          <cell r="B25" t="str">
            <v>Autres fournisseurs marchandises</v>
          </cell>
          <cell r="D25">
            <v>3140188.35</v>
          </cell>
        </row>
        <row r="26">
          <cell r="B26" t="str">
            <v>Fournisseurs divers</v>
          </cell>
          <cell r="D26">
            <v>0</v>
          </cell>
        </row>
        <row r="27">
          <cell r="B27" t="str">
            <v>Dettes fiscales et sociales</v>
          </cell>
          <cell r="D27">
            <v>442765.97</v>
          </cell>
        </row>
        <row r="28">
          <cell r="B28" t="str">
            <v>Autres créditeurs</v>
          </cell>
          <cell r="D28">
            <v>0</v>
          </cell>
        </row>
        <row r="29">
          <cell r="B29" t="str">
            <v>COMPTE DE REGULARISATION PASSIF</v>
          </cell>
        </row>
        <row r="30">
          <cell r="B30" t="str">
            <v>TOTAL PASSIF</v>
          </cell>
          <cell r="E30">
            <v>4638859.469999996</v>
          </cell>
        </row>
        <row r="32">
          <cell r="B32" t="str">
            <v>ENGAGEMENTS HORS BILAN</v>
          </cell>
        </row>
        <row r="33">
          <cell r="B33" t="str">
            <v>DUREE DE L'ENGAGEMENT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marge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pl8"/>
    </sheetNames>
    <sheetDataSet>
      <sheetData sheetId="0" refreshError="1">
        <row r="10">
          <cell r="C10">
            <v>0.44577089248716922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"/>
      <sheetName val="marge"/>
      <sheetName val="balance"/>
      <sheetName val="actif"/>
      <sheetName val="passif"/>
      <sheetName val="EXPL4"/>
      <sheetName val="EXPL5"/>
      <sheetName val="EXPL6"/>
      <sheetName val="carb"/>
      <sheetName val="expl8"/>
      <sheetName val="expl8bis"/>
      <sheetName val="STOCK9"/>
      <sheetName val="PL10"/>
      <sheetName val="PL10 BIS"/>
      <sheetName val="pl11"/>
      <sheetName val="pl11 bis"/>
      <sheetName val="PL12"/>
      <sheetName val="FDR16"/>
      <sheetName val="PL14"/>
      <sheetName val="PL15"/>
      <sheetName val="pl16"/>
      <sheetName val="pl17"/>
      <sheetName val="PL18"/>
      <sheetName val="PL18BIS"/>
      <sheetName val="emprunt"/>
      <sheetName val="RETR.STOCK (2)"/>
      <sheetName val="HOLDING"/>
      <sheetName val="SYNT"/>
      <sheetName val="Page4"/>
      <sheetName val="Page4 BIS"/>
      <sheetName val="Page5"/>
      <sheetName val="Page5BIS"/>
      <sheetName val="PAGE6"/>
      <sheetName val="page7"/>
      <sheetName val="Page8"/>
      <sheetName val="PAGE18"/>
      <sheetName val="Page9"/>
      <sheetName val="Page9bis"/>
      <sheetName val="Page 10"/>
      <sheetName val="Page11"/>
      <sheetName val="11BIS"/>
      <sheetName val="Page 12"/>
      <sheetName val="Pages12BIS"/>
      <sheetName val="pAGE 13"/>
      <sheetName val="Page13BIS"/>
      <sheetName val="Page14"/>
      <sheetName val="Page14 bis"/>
      <sheetName val="margeQUADRI"/>
      <sheetName val="Page15"/>
      <sheetName val="Page15 bis"/>
      <sheetName val="PageS14"/>
      <sheetName val="PageS15"/>
    </sheetNames>
    <sheetDataSet>
      <sheetData sheetId="0" refreshError="1">
        <row r="31">
          <cell r="B31">
            <v>1600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RGES QUADRI"/>
      <sheetName val="marge"/>
      <sheetName val="balance"/>
    </sheetNames>
    <sheetDataSet>
      <sheetData sheetId="0" refreshError="1"/>
      <sheetData sheetId="1" refreshError="1"/>
      <sheetData sheetId="2" refreshError="1">
        <row r="123">
          <cell r="C123">
            <v>11400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ge"/>
      <sheetName val="balance"/>
      <sheetName val="actif"/>
      <sheetName val="passif"/>
      <sheetName val="EXPL4"/>
      <sheetName val="EXPL5"/>
      <sheetName val="EXPL6"/>
    </sheetNames>
    <sheetDataSet>
      <sheetData sheetId="0"/>
      <sheetData sheetId="1" refreshError="1"/>
      <sheetData sheetId="2" refreshError="1">
        <row r="10">
          <cell r="E10">
            <v>0</v>
          </cell>
        </row>
      </sheetData>
      <sheetData sheetId="3" refreshError="1">
        <row r="24">
          <cell r="D24">
            <v>271736.53999999998</v>
          </cell>
        </row>
        <row r="26">
          <cell r="D26">
            <v>13380.43</v>
          </cell>
        </row>
      </sheetData>
      <sheetData sheetId="4" refreshError="1">
        <row r="13">
          <cell r="C13">
            <v>0.78825310251679459</v>
          </cell>
        </row>
        <row r="29">
          <cell r="K29">
            <v>0.13339234458594323</v>
          </cell>
        </row>
        <row r="31">
          <cell r="C31">
            <v>5.7262389142661498E-2</v>
          </cell>
          <cell r="D31">
            <v>6.0342845236294664E-2</v>
          </cell>
          <cell r="K31">
            <v>6.705605274403241E-2</v>
          </cell>
        </row>
        <row r="36">
          <cell r="D36">
            <v>7.7580661002663543E-3</v>
          </cell>
        </row>
        <row r="45">
          <cell r="E45">
            <v>678051.7699999999</v>
          </cell>
        </row>
      </sheetData>
      <sheetData sheetId="5" refreshError="1">
        <row r="44">
          <cell r="H44">
            <v>2.5932030455442205E-4</v>
          </cell>
        </row>
        <row r="53">
          <cell r="H53">
            <v>0.13895307906346105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EVILLE (6)"/>
      <sheetName val="TREVILLE (5)"/>
      <sheetName val="SYNT (2)"/>
      <sheetName val="Page19"/>
      <sheetName val="SYNT"/>
      <sheetName val="COHERENCE"/>
      <sheetName val="parametre"/>
      <sheetName val="TREVILLE (4)"/>
      <sheetName val="TREVILLE (2)"/>
      <sheetName val="TREVILLE"/>
      <sheetName val="TREVILLE (3)"/>
      <sheetName val="actif"/>
      <sheetName val="PAGE2BIS"/>
      <sheetName val="passif"/>
      <sheetName val="Page4"/>
      <sheetName val="Page4 BIS"/>
      <sheetName val="page5"/>
      <sheetName val="pages5bis"/>
      <sheetName val="PAGE6"/>
      <sheetName val="PAGE6BIS"/>
      <sheetName val="page7"/>
      <sheetName val="page7bis"/>
      <sheetName val="Page8"/>
      <sheetName val="page8bis"/>
      <sheetName val="Page9"/>
      <sheetName val="Page9bis"/>
      <sheetName val="Page 10"/>
      <sheetName val="Page 10bis"/>
      <sheetName val="PLAQ11"/>
      <sheetName val="P11BIS"/>
      <sheetName val="Page 12"/>
      <sheetName val="p12bis"/>
      <sheetName val="Page 13"/>
      <sheetName val="Page13 BIS"/>
      <sheetName val="MARGEQUADRI"/>
      <sheetName val="Page14 "/>
      <sheetName val="Page14 bis"/>
      <sheetName val="MARGE1"/>
      <sheetName val="Page15 "/>
      <sheetName val="Page15 bis"/>
      <sheetName val="PAGES16"/>
      <sheetName val="PA17"/>
      <sheetName val="PAGE18"/>
      <sheetName val="Page20"/>
      <sheetName val="PAGE20BIS"/>
      <sheetName val="emprunt"/>
      <sheetName val="Page21"/>
      <sheetName val="PAGE21BIS"/>
      <sheetName val="Page22"/>
      <sheetName val="PAGE22BIS"/>
      <sheetName val="Page23"/>
      <sheetName val="Page23b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l8"/>
      <sheetName val="expl7"/>
      <sheetName val="emprunt"/>
      <sheetName val="SYNT"/>
      <sheetName val="parametre"/>
      <sheetName val="MARGES QUADRI"/>
      <sheetName val="marge"/>
      <sheetName val="balance"/>
      <sheetName val="actif"/>
      <sheetName val="passif"/>
      <sheetName val="EXPL4"/>
      <sheetName val="EXPL5"/>
      <sheetName val="EXPL6"/>
      <sheetName val="expl8bis"/>
      <sheetName val="STOCK9"/>
      <sheetName val="PL10"/>
      <sheetName val="PL10BIS"/>
      <sheetName val="plaq11"/>
      <sheetName val="PLAQ12"/>
      <sheetName val="PLAQ12BIS"/>
      <sheetName val="plaq13"/>
      <sheetName val="FDR16"/>
      <sheetName val="plaq15"/>
      <sheetName val="plaq16"/>
      <sheetName val="plaq17"/>
      <sheetName val="plaq18"/>
      <sheetName val="plaq19"/>
      <sheetName val="pl19"/>
      <sheetName val="Feuil1"/>
      <sheetName val="VENTES"/>
    </sheetNames>
    <sheetDataSet>
      <sheetData sheetId="0" refreshError="1">
        <row r="48">
          <cell r="D4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5"/>
      <sheetName val="tgs"/>
      <sheetName val="parametre"/>
      <sheetName val="marge"/>
      <sheetName val="balance"/>
      <sheetName val="actif"/>
      <sheetName val="passif"/>
      <sheetName val="EXPL4"/>
    </sheetNames>
    <sheetDataSet>
      <sheetData sheetId="0">
        <row r="6">
          <cell r="D6">
            <v>139610.25</v>
          </cell>
        </row>
        <row r="44">
          <cell r="B44">
            <v>8667.3100000000013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eret cc"/>
      <sheetName val="DEPRECIATION STOCK"/>
      <sheetName val="INTITULES"/>
      <sheetName val="PARTICIP"/>
      <sheetName val="TITRES IMMOB."/>
      <sheetName val="AVANCES AU PERSONNEL"/>
      <sheetName val="CLIENTS FRES A ETABLIR"/>
      <sheetName val="DOUTEUX "/>
      <sheetName val="AVOIRS FOURNISS."/>
      <sheetName val="DIVERS PROD.A RECEVOIR"/>
      <sheetName val="CHARGES D'AVANCE"/>
      <sheetName val="PROVISIONS"/>
      <sheetName val="FOURNISSEURS FNP"/>
      <sheetName val="PERSONNEL"/>
      <sheetName val="Calcul Congés payés"/>
      <sheetName val="CONGES PAYES "/>
      <sheetName val="ORG.SOC."/>
      <sheetName val="ETAT"/>
      <sheetName val="DIVERS FAP"/>
      <sheetName val="DEPRECIATION"/>
      <sheetName val="RECAP.TVA"/>
      <sheetName val="accordtva"/>
      <sheetName val="tvadeductible"/>
      <sheetName val="Credits-Bails"/>
      <sheetName val="Tableau de l'Emprunt"/>
      <sheetName val="EMPRUNTS"/>
      <sheetName val="INTERETS CC"/>
      <sheetName val="MARGES QUADRI"/>
      <sheetName val="actif"/>
      <sheetName val="balance"/>
      <sheetName val="passif"/>
      <sheetName val="EXPL4"/>
      <sheetName val="EXPL5"/>
      <sheetName val="EXPL6"/>
      <sheetName val="expl8"/>
      <sheetName val="expl8bis"/>
      <sheetName val="marge"/>
      <sheetName val="PL10"/>
      <sheetName val="pl11"/>
      <sheetName val="FDR16"/>
      <sheetName val="PL14"/>
      <sheetName val="PL15"/>
      <sheetName val="pl16"/>
      <sheetName val="pl17"/>
      <sheetName val="PL18"/>
      <sheetName val="COMMENT."/>
      <sheetName val="MARGE BRUTE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5"/>
      <sheetName val="Feuil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58">
          <cell r="C158">
            <v>10355.51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(2)"/>
      <sheetName val="ANALYSE"/>
      <sheetName val="BALANCE"/>
      <sheetName val="T.V.A."/>
      <sheetName val="tvadéductible98 (2)"/>
      <sheetName val="TECHNIC.C.CT."/>
      <sheetName val="DOUTEUX"/>
      <sheetName val="LITIGIEUX "/>
      <sheetName val="Credits-Bails"/>
      <sheetName val="Tableau de l'Emprunt"/>
      <sheetName val="Congés Payés"/>
      <sheetName val="Salaires"/>
      <sheetName val="AVANCES AU PERSONNEL"/>
      <sheetName val="CLIENTS FRES A ETABLIR"/>
      <sheetName val="AVOIRS FOURNISS."/>
      <sheetName val="DIVERS PROD.A RECEVOIR (2)"/>
      <sheetName val="CHARGES D'AVANCE"/>
      <sheetName val="FOURNISSEURS"/>
      <sheetName val="PERSONNEL"/>
      <sheetName val="CONGES PAYES"/>
      <sheetName val="ORG.SOC."/>
      <sheetName val="ETAT"/>
      <sheetName val="DIVERS FAP"/>
      <sheetName val="PRODUITS AVNCE"/>
      <sheetName val="BALANCE98"/>
      <sheetName val="ANALYSE98"/>
      <sheetName val="IK DIFFUSION"/>
      <sheetName val="SALAIRES 2001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61701.64</v>
          </cell>
          <cell r="E5">
            <v>1713.56</v>
          </cell>
          <cell r="F5">
            <v>8604.9</v>
          </cell>
          <cell r="G5">
            <v>1555.49</v>
          </cell>
          <cell r="H5">
            <v>1457.05</v>
          </cell>
          <cell r="I5">
            <v>435.40000000000009</v>
          </cell>
          <cell r="J5">
            <v>283.64</v>
          </cell>
          <cell r="K5">
            <v>14050.039999999997</v>
          </cell>
          <cell r="L5">
            <v>7601.64</v>
          </cell>
          <cell r="M5">
            <v>55253.240000000005</v>
          </cell>
        </row>
        <row r="6">
          <cell r="B6">
            <v>74327.75</v>
          </cell>
          <cell r="E6">
            <v>2061.41</v>
          </cell>
          <cell r="F6">
            <v>10378.23</v>
          </cell>
          <cell r="G6">
            <v>1935.53</v>
          </cell>
          <cell r="H6">
            <v>1835.83</v>
          </cell>
          <cell r="I6">
            <v>435.40000000000009</v>
          </cell>
          <cell r="J6">
            <v>283.64</v>
          </cell>
          <cell r="K6">
            <v>16930.04</v>
          </cell>
          <cell r="L6">
            <v>7066.98</v>
          </cell>
          <cell r="M6">
            <v>64464.69</v>
          </cell>
          <cell r="O6" t="str">
            <v>acomptes</v>
          </cell>
        </row>
        <row r="7">
          <cell r="B7">
            <v>61701.64</v>
          </cell>
          <cell r="E7">
            <v>1713.56</v>
          </cell>
          <cell r="F7">
            <v>8604.8999999999942</v>
          </cell>
          <cell r="G7">
            <v>1555.4900000000016</v>
          </cell>
          <cell r="H7">
            <v>1457.0500000000011</v>
          </cell>
          <cell r="I7">
            <v>435.4</v>
          </cell>
          <cell r="J7">
            <v>283.64</v>
          </cell>
          <cell r="K7">
            <v>14050.039999999995</v>
          </cell>
          <cell r="L7">
            <v>8174.52</v>
          </cell>
          <cell r="M7">
            <v>55826.12000000001</v>
          </cell>
        </row>
        <row r="8">
          <cell r="B8">
            <v>63464.15</v>
          </cell>
          <cell r="E8">
            <v>1778.23</v>
          </cell>
          <cell r="F8">
            <v>8880.77</v>
          </cell>
          <cell r="G8">
            <v>1557.85</v>
          </cell>
          <cell r="H8">
            <v>1003.91</v>
          </cell>
          <cell r="I8">
            <v>991.7600000000001</v>
          </cell>
          <cell r="J8">
            <v>653.55999999999995</v>
          </cell>
          <cell r="K8">
            <v>14866.08</v>
          </cell>
          <cell r="L8">
            <v>8179.8</v>
          </cell>
          <cell r="M8">
            <v>56777.87</v>
          </cell>
        </row>
        <row r="9">
          <cell r="B9">
            <v>61701.64</v>
          </cell>
          <cell r="E9">
            <v>1729.67</v>
          </cell>
          <cell r="F9">
            <v>8633.23</v>
          </cell>
          <cell r="G9">
            <v>1504.79</v>
          </cell>
          <cell r="H9">
            <v>951.05</v>
          </cell>
          <cell r="I9">
            <v>991.76</v>
          </cell>
          <cell r="J9">
            <v>653.55999999999995</v>
          </cell>
          <cell r="K9">
            <v>14464.059999999998</v>
          </cell>
          <cell r="L9">
            <v>10866.06</v>
          </cell>
          <cell r="M9">
            <v>58103.64</v>
          </cell>
        </row>
        <row r="10">
          <cell r="B10">
            <v>61701.64</v>
          </cell>
          <cell r="E10">
            <v>1729.67</v>
          </cell>
          <cell r="F10">
            <v>8633.23</v>
          </cell>
          <cell r="G10">
            <v>1504.79</v>
          </cell>
          <cell r="H10">
            <v>951.05</v>
          </cell>
          <cell r="I10">
            <v>991.76</v>
          </cell>
          <cell r="J10">
            <v>653.55999999999995</v>
          </cell>
          <cell r="K10">
            <v>14464.059999999998</v>
          </cell>
          <cell r="L10">
            <v>12946.62</v>
          </cell>
          <cell r="M10">
            <v>60184.200000000004</v>
          </cell>
        </row>
        <row r="11">
          <cell r="B11">
            <v>58880.42</v>
          </cell>
          <cell r="E11">
            <v>1651.94</v>
          </cell>
          <cell r="F11">
            <v>8148.66</v>
          </cell>
          <cell r="G11">
            <v>1419.86</v>
          </cell>
          <cell r="H11">
            <v>866.41</v>
          </cell>
          <cell r="I11">
            <v>991.7600000000001</v>
          </cell>
          <cell r="J11">
            <v>653.55999999999995</v>
          </cell>
          <cell r="K11">
            <v>13732.19</v>
          </cell>
          <cell r="L11">
            <v>5352.66</v>
          </cell>
          <cell r="M11">
            <v>50500.89</v>
          </cell>
        </row>
        <row r="12">
          <cell r="B12">
            <v>60760.44</v>
          </cell>
          <cell r="E12">
            <v>1703.74</v>
          </cell>
          <cell r="F12">
            <v>8409.89</v>
          </cell>
          <cell r="G12">
            <v>1476.46</v>
          </cell>
          <cell r="H12">
            <v>922.8</v>
          </cell>
          <cell r="I12">
            <v>991.76</v>
          </cell>
          <cell r="J12">
            <v>653.55999999999995</v>
          </cell>
          <cell r="K12">
            <v>14158.21</v>
          </cell>
          <cell r="L12">
            <v>6840.66</v>
          </cell>
          <cell r="M12">
            <v>53442.89</v>
          </cell>
        </row>
        <row r="13">
          <cell r="B13">
            <v>63676.74</v>
          </cell>
          <cell r="E13">
            <v>1784.08</v>
          </cell>
          <cell r="F13">
            <v>8815.1200000000008</v>
          </cell>
          <cell r="G13">
            <v>1564.24</v>
          </cell>
          <cell r="H13">
            <v>1010.29</v>
          </cell>
          <cell r="I13">
            <v>991.76</v>
          </cell>
          <cell r="J13">
            <v>653.55999999999995</v>
          </cell>
          <cell r="K13">
            <v>14819.05</v>
          </cell>
          <cell r="L13">
            <v>12374.16</v>
          </cell>
          <cell r="M13">
            <v>61231.850000000006</v>
          </cell>
        </row>
        <row r="14">
          <cell r="B14">
            <v>63166.400000000001</v>
          </cell>
          <cell r="E14">
            <v>1770.02</v>
          </cell>
          <cell r="F14">
            <v>8744.1999999999989</v>
          </cell>
          <cell r="G14">
            <v>1548.88</v>
          </cell>
          <cell r="H14">
            <v>994.98</v>
          </cell>
          <cell r="I14">
            <v>991.76</v>
          </cell>
          <cell r="J14">
            <v>653.55999999999995</v>
          </cell>
          <cell r="K14">
            <v>14703.399999999998</v>
          </cell>
          <cell r="L14">
            <v>10584.38</v>
          </cell>
          <cell r="M14">
            <v>59047.38</v>
          </cell>
        </row>
        <row r="15">
          <cell r="B15">
            <v>62148.14</v>
          </cell>
          <cell r="E15">
            <v>1741.97</v>
          </cell>
          <cell r="F15">
            <v>8602.7200000000012</v>
          </cell>
          <cell r="G15">
            <v>1518.23</v>
          </cell>
          <cell r="H15">
            <v>964.44</v>
          </cell>
          <cell r="I15">
            <v>991.76</v>
          </cell>
          <cell r="J15">
            <v>653.55999999999995</v>
          </cell>
          <cell r="K15">
            <v>14472.68</v>
          </cell>
          <cell r="L15">
            <v>10554.18</v>
          </cell>
          <cell r="M15">
            <v>58229.64</v>
          </cell>
        </row>
        <row r="16">
          <cell r="B16">
            <v>70800.06</v>
          </cell>
          <cell r="E16">
            <v>1980.32</v>
          </cell>
          <cell r="F16">
            <v>9804.91</v>
          </cell>
          <cell r="G16">
            <v>1778.65</v>
          </cell>
          <cell r="H16">
            <v>1224</v>
          </cell>
          <cell r="I16">
            <v>991.76000000000022</v>
          </cell>
          <cell r="J16">
            <v>653.55999999999995</v>
          </cell>
          <cell r="K16">
            <v>16433.199999999997</v>
          </cell>
          <cell r="L16">
            <v>10645.32</v>
          </cell>
          <cell r="M16">
            <v>65012.18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eret cc"/>
      <sheetName val="DATE"/>
      <sheetName val="MARGES QUADRI"/>
      <sheetName val="balance"/>
      <sheetName val="actif"/>
      <sheetName val="passif"/>
      <sheetName val="EXPL4"/>
      <sheetName val="EXPL5"/>
      <sheetName val="EXPL6"/>
      <sheetName val="expl8"/>
      <sheetName val="expl8bis"/>
      <sheetName val="marge comparative"/>
      <sheetName val="marge"/>
      <sheetName val="PL10"/>
      <sheetName val="pl11"/>
      <sheetName val="FDR16"/>
      <sheetName val="PL14"/>
      <sheetName val="PL15"/>
      <sheetName val="pl16"/>
      <sheetName val="pl17"/>
      <sheetName val="PL18"/>
      <sheetName val="COMMENT."/>
      <sheetName val="Feuil4 (2)"/>
      <sheetName val="AVANCES AU PERSONNEL"/>
      <sheetName val="AVOIRS FOURNISS."/>
      <sheetName val="CHARGES D'AVANCE"/>
      <sheetName val="FOURNISSEURS"/>
      <sheetName val="PERSONNEL"/>
      <sheetName val="CONGES PAYES "/>
      <sheetName val="ORG.SOC."/>
      <sheetName val="ETAT"/>
      <sheetName val="DIVERS FAP"/>
      <sheetName val="Tableau de l'Emprunt"/>
      <sheetName val="DEPRECIATION STOCK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intm18 (3)"/>
      <sheetName val="pointm18 (2)"/>
      <sheetName val="TVA TOT"/>
      <sheetName val="retrai stock"/>
      <sheetName val="BAL"/>
      <sheetName val="emprunt"/>
      <sheetName val="JARDI8-12 (2)"/>
      <sheetName val="BRICO8-12"/>
      <sheetName val="DECO8-12"/>
      <sheetName val="BATI8-12"/>
      <sheetName val="VENTES"/>
      <sheetName val="ACHATS"/>
      <sheetName val="essai"/>
      <sheetName val="SYNT"/>
      <sheetName val="parametre (2)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tabColor theme="1"/>
    <pageSetUpPr fitToPage="1"/>
  </sheetPr>
  <dimension ref="A1:N73"/>
  <sheetViews>
    <sheetView showGridLines="0" tabSelected="1" topLeftCell="A2" zoomScale="85" zoomScaleNormal="85" workbookViewId="0">
      <selection activeCell="G18" sqref="G18:H19"/>
    </sheetView>
  </sheetViews>
  <sheetFormatPr baseColWidth="10" defaultRowHeight="12.75"/>
  <cols>
    <col min="1" max="1" width="2.7109375" style="1" customWidth="1"/>
    <col min="2" max="2" width="12.7109375" style="1" customWidth="1"/>
    <col min="3" max="3" width="16.5703125" style="1" customWidth="1"/>
    <col min="4" max="4" width="20.140625" style="1" customWidth="1"/>
    <col min="5" max="6" width="16.5703125" style="1" customWidth="1"/>
    <col min="7" max="7" width="19" style="1" customWidth="1"/>
    <col min="8" max="8" width="17" style="1" customWidth="1"/>
    <col min="9" max="9" width="14.5703125" style="1" customWidth="1"/>
    <col min="10" max="11" width="11.42578125" style="1"/>
    <col min="12" max="12" width="23.140625" style="1" customWidth="1"/>
    <col min="13" max="16384" width="11.42578125" style="1"/>
  </cols>
  <sheetData>
    <row r="1" spans="1:14" s="23" customFormat="1" ht="25.5" customHeight="1" thickTop="1">
      <c r="B1" s="32" t="s">
        <v>18</v>
      </c>
      <c r="C1" s="76" t="s">
        <v>19</v>
      </c>
      <c r="D1" s="77"/>
      <c r="E1" s="77"/>
      <c r="F1" s="78"/>
      <c r="G1" s="31" t="s">
        <v>17</v>
      </c>
      <c r="H1" s="30">
        <f>DATECLOTURE</f>
        <v>42004</v>
      </c>
    </row>
    <row r="2" spans="1:14" s="23" customFormat="1" ht="29.25" customHeight="1" thickBot="1">
      <c r="B2" s="29"/>
      <c r="C2" s="79" t="s">
        <v>16</v>
      </c>
      <c r="D2" s="80"/>
      <c r="E2" s="80"/>
      <c r="F2" s="81"/>
      <c r="G2" s="28" t="s">
        <v>15</v>
      </c>
      <c r="H2" s="27"/>
    </row>
    <row r="3" spans="1:14" s="23" customFormat="1" ht="31.5" customHeight="1" thickTop="1" thickBot="1">
      <c r="B3" s="26" t="s">
        <v>14</v>
      </c>
      <c r="C3" s="82"/>
      <c r="D3" s="83"/>
      <c r="E3" s="83"/>
      <c r="F3" s="84"/>
      <c r="G3" s="25" t="s">
        <v>13</v>
      </c>
      <c r="H3" s="24"/>
    </row>
    <row r="4" spans="1:14" ht="20.100000000000001" customHeight="1" thickTop="1">
      <c r="A4" s="2"/>
      <c r="B4" s="2"/>
      <c r="C4" s="2"/>
      <c r="D4" s="2"/>
      <c r="E4" s="2"/>
      <c r="F4" s="2"/>
      <c r="G4" s="2"/>
      <c r="H4" s="2"/>
    </row>
    <row r="5" spans="1:14" ht="20.100000000000001" customHeight="1" thickBot="1">
      <c r="A5" s="2"/>
      <c r="B5" s="2"/>
      <c r="C5" s="2"/>
      <c r="D5" s="2"/>
      <c r="E5" s="2"/>
      <c r="F5" s="2"/>
      <c r="G5" s="22"/>
      <c r="H5" s="22"/>
    </row>
    <row r="6" spans="1:14" s="9" customFormat="1" ht="16.5" customHeight="1" thickBot="1">
      <c r="C6" s="64" t="s">
        <v>12</v>
      </c>
      <c r="D6" s="86" t="s">
        <v>11</v>
      </c>
      <c r="E6" s="86" t="s">
        <v>10</v>
      </c>
      <c r="F6" s="88"/>
      <c r="G6" s="109" t="s">
        <v>27</v>
      </c>
      <c r="H6" s="110"/>
      <c r="I6" s="48" t="s">
        <v>22</v>
      </c>
      <c r="J6" s="49"/>
      <c r="K6" s="48" t="s">
        <v>26</v>
      </c>
      <c r="L6" s="45"/>
      <c r="M6" s="48" t="s">
        <v>25</v>
      </c>
      <c r="N6" s="49"/>
    </row>
    <row r="7" spans="1:14" s="9" customFormat="1" ht="16.5" customHeight="1" thickBot="1">
      <c r="C7" s="85"/>
      <c r="D7" s="87"/>
      <c r="E7" s="21" t="s">
        <v>9</v>
      </c>
      <c r="F7" s="20" t="s">
        <v>8</v>
      </c>
      <c r="G7" s="109"/>
      <c r="H7" s="110"/>
      <c r="I7" s="52"/>
      <c r="J7" s="53"/>
      <c r="K7" s="52"/>
      <c r="L7" s="54"/>
      <c r="M7" s="52"/>
      <c r="N7" s="53"/>
    </row>
    <row r="8" spans="1:14" s="9" customFormat="1" ht="16.5" customHeight="1" thickBot="1">
      <c r="B8" s="63">
        <v>1</v>
      </c>
      <c r="C8" s="64" t="s">
        <v>20</v>
      </c>
      <c r="D8" s="19" t="s">
        <v>5</v>
      </c>
      <c r="E8" s="18"/>
      <c r="F8" s="17">
        <f>+'[1]E 51A-1 - Examen soldes 401'!J8</f>
        <v>47867.87</v>
      </c>
      <c r="G8" s="93" t="s">
        <v>7</v>
      </c>
      <c r="H8" s="108"/>
      <c r="I8" s="46" t="s">
        <v>24</v>
      </c>
      <c r="J8" s="47"/>
      <c r="K8" s="55"/>
      <c r="L8" s="56"/>
      <c r="M8" s="37"/>
      <c r="N8" s="38"/>
    </row>
    <row r="9" spans="1:14" s="9" customFormat="1" ht="16.5" customHeight="1" thickBot="1">
      <c r="B9" s="63"/>
      <c r="C9" s="65"/>
      <c r="D9" s="16" t="s">
        <v>4</v>
      </c>
      <c r="E9" s="15">
        <f>+F8</f>
        <v>47867.87</v>
      </c>
      <c r="F9" s="14"/>
      <c r="G9" s="99">
        <f>IF(E9=F8,2,IF(E9&lt;F8,1,0))</f>
        <v>2</v>
      </c>
      <c r="H9" s="106"/>
      <c r="I9" s="46"/>
      <c r="J9" s="47"/>
      <c r="K9" s="57"/>
      <c r="L9" s="58"/>
      <c r="M9" s="37"/>
      <c r="N9" s="38"/>
    </row>
    <row r="10" spans="1:14" s="9" customFormat="1" ht="35.25" customHeight="1" thickBot="1">
      <c r="B10" s="63"/>
      <c r="C10" s="66"/>
      <c r="D10" s="13" t="s">
        <v>3</v>
      </c>
      <c r="E10" s="12">
        <v>0</v>
      </c>
      <c r="F10" s="11">
        <v>55</v>
      </c>
      <c r="G10" s="91"/>
      <c r="H10" s="107"/>
      <c r="I10" s="46"/>
      <c r="J10" s="47"/>
      <c r="K10" s="59"/>
      <c r="L10" s="60"/>
      <c r="M10" s="37"/>
      <c r="N10" s="38"/>
    </row>
    <row r="11" spans="1:14" s="9" customFormat="1" ht="16.5" customHeight="1" thickBot="1">
      <c r="B11" s="63">
        <v>2</v>
      </c>
      <c r="C11" s="64" t="s">
        <v>21</v>
      </c>
      <c r="D11" s="19" t="s">
        <v>5</v>
      </c>
      <c r="E11" s="18"/>
      <c r="F11" s="17">
        <f>+'[1]E 51A-1 - Examen soldes 401'!J16</f>
        <v>10102.77</v>
      </c>
      <c r="G11" s="93" t="s">
        <v>6</v>
      </c>
      <c r="H11" s="108"/>
      <c r="I11" s="44" t="s">
        <v>23</v>
      </c>
      <c r="J11" s="45"/>
      <c r="K11" s="36"/>
      <c r="L11" s="41"/>
      <c r="M11" s="36"/>
      <c r="N11" s="42"/>
    </row>
    <row r="12" spans="1:14" s="9" customFormat="1" ht="16.5" customHeight="1" thickBot="1">
      <c r="B12" s="63"/>
      <c r="C12" s="65"/>
      <c r="D12" s="16" t="s">
        <v>4</v>
      </c>
      <c r="E12" s="15">
        <v>9272.5</v>
      </c>
      <c r="F12" s="14"/>
      <c r="G12" s="99">
        <f>IF(E12=F11,2,IF(E12&lt;F11,1,0))</f>
        <v>1</v>
      </c>
      <c r="H12" s="106"/>
      <c r="I12" s="46"/>
      <c r="J12" s="47"/>
      <c r="K12" s="37"/>
      <c r="L12" s="35"/>
      <c r="M12" s="37"/>
      <c r="N12" s="38"/>
    </row>
    <row r="13" spans="1:14" s="9" customFormat="1" ht="21.75" customHeight="1" thickBot="1">
      <c r="B13" s="63"/>
      <c r="C13" s="66"/>
      <c r="D13" s="13" t="s">
        <v>3</v>
      </c>
      <c r="E13" s="12">
        <f>IF(F11&gt;E12,F11-E12,"")</f>
        <v>830.27000000000044</v>
      </c>
      <c r="F13" s="11" t="str">
        <f>IF(E12&gt;F11,E12-F11,"")</f>
        <v/>
      </c>
      <c r="G13" s="91"/>
      <c r="H13" s="107"/>
      <c r="I13" s="46"/>
      <c r="J13" s="47"/>
      <c r="K13" s="39"/>
      <c r="L13" s="43"/>
      <c r="M13" s="39"/>
      <c r="N13" s="40"/>
    </row>
    <row r="14" spans="1:14" s="9" customFormat="1" ht="16.5" customHeight="1" thickBot="1">
      <c r="B14" s="63">
        <v>3</v>
      </c>
      <c r="C14" s="64"/>
      <c r="D14" s="19" t="s">
        <v>5</v>
      </c>
      <c r="E14" s="18"/>
      <c r="F14" s="17">
        <v>40</v>
      </c>
      <c r="G14" s="93"/>
      <c r="H14" s="108"/>
      <c r="I14" s="48" t="s">
        <v>23</v>
      </c>
      <c r="J14" s="49"/>
      <c r="K14" s="37"/>
      <c r="L14" s="35"/>
      <c r="M14" s="37"/>
      <c r="N14" s="38"/>
    </row>
    <row r="15" spans="1:14" s="9" customFormat="1" ht="16.5" customHeight="1" thickBot="1">
      <c r="B15" s="63"/>
      <c r="C15" s="65"/>
      <c r="D15" s="16" t="s">
        <v>4</v>
      </c>
      <c r="E15" s="15">
        <v>32</v>
      </c>
      <c r="F15" s="14"/>
      <c r="G15" s="99">
        <f>IF(E15=F14,2,IF(E15&lt;F14,1,0))</f>
        <v>1</v>
      </c>
      <c r="H15" s="106"/>
      <c r="I15" s="50"/>
      <c r="J15" s="51"/>
      <c r="K15" s="37"/>
      <c r="L15" s="35"/>
      <c r="M15" s="37"/>
      <c r="N15" s="38"/>
    </row>
    <row r="16" spans="1:14" s="9" customFormat="1" ht="22.5" customHeight="1" thickBot="1">
      <c r="B16" s="63"/>
      <c r="C16" s="66"/>
      <c r="D16" s="13" t="s">
        <v>3</v>
      </c>
      <c r="E16" s="12">
        <v>0</v>
      </c>
      <c r="F16" s="11" t="str">
        <f>IF(E15&gt;F14,E15-F14,"")</f>
        <v/>
      </c>
      <c r="G16" s="91"/>
      <c r="H16" s="107"/>
      <c r="I16" s="52"/>
      <c r="J16" s="53"/>
      <c r="K16" s="39"/>
      <c r="L16" s="40"/>
      <c r="M16" s="39"/>
      <c r="N16" s="40"/>
    </row>
    <row r="17" spans="2:14" s="9" customFormat="1" ht="16.5" customHeight="1" thickBot="1">
      <c r="B17" s="63">
        <v>4</v>
      </c>
      <c r="C17" s="64"/>
      <c r="D17" s="19" t="s">
        <v>5</v>
      </c>
      <c r="E17" s="18"/>
      <c r="F17" s="17">
        <v>15</v>
      </c>
      <c r="G17" s="97"/>
      <c r="H17" s="98"/>
      <c r="I17" s="48" t="s">
        <v>23</v>
      </c>
      <c r="J17" s="49"/>
      <c r="K17" s="36"/>
      <c r="L17" s="42"/>
      <c r="M17" s="36"/>
      <c r="N17" s="42"/>
    </row>
    <row r="18" spans="2:14" s="9" customFormat="1" ht="16.5" customHeight="1" thickBot="1">
      <c r="B18" s="63"/>
      <c r="C18" s="65"/>
      <c r="D18" s="16" t="s">
        <v>4</v>
      </c>
      <c r="E18" s="15">
        <v>15</v>
      </c>
      <c r="F18" s="14"/>
      <c r="G18" s="99">
        <f>IF(E18=F17,2,IF(E18&lt;F17,1,0))</f>
        <v>2</v>
      </c>
      <c r="H18" s="90"/>
      <c r="I18" s="50"/>
      <c r="J18" s="51"/>
      <c r="K18" s="37"/>
      <c r="L18" s="38"/>
      <c r="M18" s="37"/>
      <c r="N18" s="38"/>
    </row>
    <row r="19" spans="2:14" s="9" customFormat="1" ht="16.5" customHeight="1" thickBot="1">
      <c r="B19" s="63"/>
      <c r="C19" s="66"/>
      <c r="D19" s="13" t="s">
        <v>3</v>
      </c>
      <c r="E19" s="12"/>
      <c r="F19" s="11" t="str">
        <f>IF(E18&gt;F17,E18-F17,"")</f>
        <v/>
      </c>
      <c r="G19" s="91"/>
      <c r="H19" s="92"/>
      <c r="I19" s="52"/>
      <c r="J19" s="53"/>
      <c r="K19" s="39"/>
      <c r="L19" s="40"/>
      <c r="M19" s="39"/>
      <c r="N19" s="40"/>
    </row>
    <row r="20" spans="2:14" s="9" customFormat="1" ht="16.5" customHeight="1">
      <c r="B20" s="67">
        <v>5</v>
      </c>
      <c r="C20" s="73"/>
      <c r="D20" s="19" t="s">
        <v>5</v>
      </c>
      <c r="E20" s="18"/>
      <c r="F20" s="17">
        <f>+'[1]E 51A-1 - Examen soldes 401'!I11</f>
        <v>0</v>
      </c>
      <c r="G20" s="97"/>
      <c r="H20" s="98"/>
      <c r="I20" s="37"/>
      <c r="J20" s="38"/>
      <c r="K20" s="37"/>
      <c r="L20" s="38"/>
      <c r="M20" s="37"/>
      <c r="N20" s="38"/>
    </row>
    <row r="21" spans="2:14" s="9" customFormat="1" ht="16.5" customHeight="1" thickBot="1">
      <c r="B21" s="69"/>
      <c r="C21" s="75"/>
      <c r="D21" s="16" t="s">
        <v>4</v>
      </c>
      <c r="E21" s="15"/>
      <c r="F21" s="14"/>
      <c r="G21" s="89"/>
      <c r="H21" s="90"/>
      <c r="I21" s="37"/>
      <c r="J21" s="38"/>
      <c r="K21" s="37"/>
      <c r="L21" s="38"/>
      <c r="M21" s="37"/>
      <c r="N21" s="38"/>
    </row>
    <row r="22" spans="2:14" s="9" customFormat="1" ht="16.5" customHeight="1" thickBot="1">
      <c r="B22" s="63"/>
      <c r="C22" s="66"/>
      <c r="D22" s="13" t="s">
        <v>3</v>
      </c>
      <c r="E22" s="12" t="str">
        <f>IF(F20&gt;E21,F20-E21,"")</f>
        <v/>
      </c>
      <c r="F22" s="11" t="str">
        <f>IF(E21&gt;F20,E21-F20,"")</f>
        <v/>
      </c>
      <c r="G22" s="33"/>
      <c r="H22" s="34"/>
      <c r="I22" s="37"/>
      <c r="J22" s="38"/>
      <c r="K22" s="37"/>
      <c r="L22" s="38"/>
      <c r="M22" s="37"/>
      <c r="N22" s="38"/>
    </row>
    <row r="23" spans="2:14" s="9" customFormat="1" ht="16.5" customHeight="1">
      <c r="B23" s="67">
        <v>6</v>
      </c>
      <c r="C23" s="70"/>
      <c r="D23" s="19" t="s">
        <v>5</v>
      </c>
      <c r="E23" s="18"/>
      <c r="F23" s="17"/>
      <c r="G23" s="97"/>
      <c r="H23" s="98"/>
      <c r="I23" s="36"/>
      <c r="J23" s="42"/>
      <c r="K23" s="36"/>
      <c r="L23" s="42"/>
      <c r="M23" s="36"/>
      <c r="N23" s="42"/>
    </row>
    <row r="24" spans="2:14" s="9" customFormat="1" ht="16.5" customHeight="1">
      <c r="B24" s="68"/>
      <c r="C24" s="71"/>
      <c r="D24" s="16" t="s">
        <v>4</v>
      </c>
      <c r="E24" s="15"/>
      <c r="F24" s="14"/>
      <c r="G24" s="89"/>
      <c r="H24" s="90"/>
      <c r="I24" s="37"/>
      <c r="J24" s="38"/>
      <c r="K24" s="37"/>
      <c r="L24" s="38"/>
      <c r="M24" s="37"/>
      <c r="N24" s="38"/>
    </row>
    <row r="25" spans="2:14" s="9" customFormat="1" ht="16.5" customHeight="1" thickBot="1">
      <c r="B25" s="69"/>
      <c r="C25" s="72"/>
      <c r="D25" s="13" t="s">
        <v>3</v>
      </c>
      <c r="E25" s="12" t="str">
        <f>IF(F23&gt;E24,F23-E24,"")</f>
        <v/>
      </c>
      <c r="F25" s="11" t="str">
        <f>IF(E24&gt;F23,E24-F23,"")</f>
        <v/>
      </c>
      <c r="G25" s="91"/>
      <c r="H25" s="92"/>
      <c r="I25" s="39"/>
      <c r="J25" s="40"/>
      <c r="K25" s="39"/>
      <c r="L25" s="40"/>
      <c r="M25" s="39"/>
      <c r="N25" s="40"/>
    </row>
    <row r="26" spans="2:14" s="9" customFormat="1" ht="16.5" customHeight="1">
      <c r="B26" s="67">
        <v>7</v>
      </c>
      <c r="C26" s="73"/>
      <c r="D26" s="19" t="s">
        <v>5</v>
      </c>
      <c r="E26" s="18"/>
      <c r="F26" s="17"/>
      <c r="G26" s="102"/>
      <c r="H26" s="103"/>
      <c r="I26" s="37"/>
      <c r="J26" s="38"/>
      <c r="K26" s="37"/>
      <c r="L26" s="38"/>
      <c r="M26" s="37"/>
      <c r="N26" s="38"/>
    </row>
    <row r="27" spans="2:14" s="9" customFormat="1" ht="16.5" customHeight="1">
      <c r="B27" s="68"/>
      <c r="C27" s="74"/>
      <c r="D27" s="16" t="s">
        <v>4</v>
      </c>
      <c r="E27" s="15">
        <f>+F26</f>
        <v>0</v>
      </c>
      <c r="F27" s="14"/>
      <c r="G27" s="102"/>
      <c r="H27" s="103"/>
      <c r="I27" s="37"/>
      <c r="J27" s="38"/>
      <c r="K27" s="37"/>
      <c r="L27" s="38"/>
      <c r="M27" s="37"/>
      <c r="N27" s="38"/>
    </row>
    <row r="28" spans="2:14" s="9" customFormat="1" ht="16.5" customHeight="1" thickBot="1">
      <c r="B28" s="69"/>
      <c r="C28" s="75"/>
      <c r="D28" s="13" t="s">
        <v>3</v>
      </c>
      <c r="E28" s="12" t="str">
        <f>IF(F26&gt;E27,F26-E27,"")</f>
        <v/>
      </c>
      <c r="F28" s="11" t="str">
        <f>IF(E27&gt;F26,E27-F26,"")</f>
        <v/>
      </c>
      <c r="G28" s="104"/>
      <c r="H28" s="105"/>
      <c r="I28" s="37"/>
      <c r="J28" s="38"/>
      <c r="K28" s="37"/>
      <c r="L28" s="38"/>
      <c r="M28" s="37"/>
      <c r="N28" s="38"/>
    </row>
    <row r="29" spans="2:14" s="9" customFormat="1" ht="16.5" customHeight="1">
      <c r="B29" s="67">
        <v>8</v>
      </c>
      <c r="C29" s="73"/>
      <c r="D29" s="19" t="s">
        <v>5</v>
      </c>
      <c r="E29" s="18"/>
      <c r="F29" s="17"/>
      <c r="G29" s="93"/>
      <c r="H29" s="94"/>
      <c r="I29" s="36"/>
      <c r="J29" s="42"/>
      <c r="K29" s="36"/>
      <c r="L29" s="42"/>
      <c r="M29" s="36"/>
      <c r="N29" s="42"/>
    </row>
    <row r="30" spans="2:14" s="9" customFormat="1" ht="16.5" customHeight="1">
      <c r="B30" s="68"/>
      <c r="C30" s="74"/>
      <c r="D30" s="16" t="s">
        <v>4</v>
      </c>
      <c r="E30" s="15"/>
      <c r="F30" s="14"/>
      <c r="G30" s="102"/>
      <c r="H30" s="103"/>
      <c r="I30" s="37"/>
      <c r="J30" s="38"/>
      <c r="K30" s="37"/>
      <c r="L30" s="38"/>
      <c r="M30" s="37"/>
      <c r="N30" s="38"/>
    </row>
    <row r="31" spans="2:14" s="9" customFormat="1" ht="16.5" customHeight="1" thickBot="1">
      <c r="B31" s="69"/>
      <c r="C31" s="75"/>
      <c r="D31" s="13" t="s">
        <v>3</v>
      </c>
      <c r="E31" s="12" t="str">
        <f>IF(F29&gt;E30,F29-E30,"")</f>
        <v/>
      </c>
      <c r="F31" s="11" t="str">
        <f>IF(E30&gt;F29,E30-F29,"")</f>
        <v/>
      </c>
      <c r="G31" s="104"/>
      <c r="H31" s="105"/>
      <c r="I31" s="39"/>
      <c r="J31" s="40"/>
      <c r="K31" s="39"/>
      <c r="L31" s="40"/>
      <c r="M31" s="39"/>
      <c r="N31" s="40"/>
    </row>
    <row r="32" spans="2:14" s="9" customFormat="1" ht="16.5" customHeight="1">
      <c r="B32" s="67">
        <v>9</v>
      </c>
      <c r="C32" s="73"/>
      <c r="D32" s="19" t="s">
        <v>5</v>
      </c>
      <c r="E32" s="18"/>
      <c r="F32" s="17"/>
      <c r="G32" s="93"/>
      <c r="H32" s="94"/>
      <c r="I32" s="37"/>
      <c r="J32" s="38"/>
      <c r="K32" s="37"/>
      <c r="L32" s="38"/>
      <c r="M32" s="37"/>
      <c r="N32" s="38"/>
    </row>
    <row r="33" spans="1:14" s="9" customFormat="1" ht="16.5" customHeight="1">
      <c r="B33" s="68"/>
      <c r="C33" s="74"/>
      <c r="D33" s="16" t="s">
        <v>4</v>
      </c>
      <c r="E33" s="15"/>
      <c r="F33" s="14"/>
      <c r="G33" s="102"/>
      <c r="H33" s="103"/>
      <c r="I33" s="37"/>
      <c r="J33" s="38"/>
      <c r="K33" s="37"/>
      <c r="L33" s="38"/>
      <c r="M33" s="37"/>
      <c r="N33" s="38"/>
    </row>
    <row r="34" spans="1:14" s="9" customFormat="1" ht="16.5" customHeight="1" thickBot="1">
      <c r="B34" s="69"/>
      <c r="C34" s="75"/>
      <c r="D34" s="13" t="s">
        <v>3</v>
      </c>
      <c r="E34" s="12" t="str">
        <f>IF(F32&gt;E33,F32-E33,"")</f>
        <v/>
      </c>
      <c r="F34" s="11" t="str">
        <f>IF(E33&gt;F32,E33-F32,"")</f>
        <v/>
      </c>
      <c r="G34" s="104"/>
      <c r="H34" s="105"/>
      <c r="I34" s="37"/>
      <c r="J34" s="38"/>
      <c r="K34" s="37"/>
      <c r="L34" s="38"/>
      <c r="M34" s="37"/>
      <c r="N34" s="38"/>
    </row>
    <row r="35" spans="1:14" s="9" customFormat="1" ht="16.5" customHeight="1">
      <c r="B35" s="67">
        <v>10</v>
      </c>
      <c r="C35" s="73"/>
      <c r="D35" s="19" t="s">
        <v>5</v>
      </c>
      <c r="E35" s="18"/>
      <c r="F35" s="17"/>
      <c r="G35" s="93"/>
      <c r="H35" s="94"/>
      <c r="I35" s="36"/>
      <c r="J35" s="42"/>
      <c r="K35" s="36"/>
      <c r="L35" s="42"/>
      <c r="M35" s="36"/>
      <c r="N35" s="42"/>
    </row>
    <row r="36" spans="1:14" s="9" customFormat="1" ht="16.5" customHeight="1">
      <c r="B36" s="68"/>
      <c r="C36" s="74"/>
      <c r="D36" s="16" t="s">
        <v>4</v>
      </c>
      <c r="E36" s="15"/>
      <c r="F36" s="14"/>
      <c r="G36" s="102"/>
      <c r="H36" s="103"/>
      <c r="I36" s="37"/>
      <c r="J36" s="38"/>
      <c r="K36" s="37"/>
      <c r="L36" s="38"/>
      <c r="M36" s="37"/>
      <c r="N36" s="38"/>
    </row>
    <row r="37" spans="1:14" s="9" customFormat="1" ht="16.5" customHeight="1" thickBot="1">
      <c r="B37" s="69"/>
      <c r="C37" s="75"/>
      <c r="D37" s="13" t="s">
        <v>3</v>
      </c>
      <c r="E37" s="12" t="str">
        <f>IF(F35&gt;E36,F35-E36,"")</f>
        <v/>
      </c>
      <c r="F37" s="11" t="str">
        <f>IF(E36&gt;F35,E36-F35,"")</f>
        <v/>
      </c>
      <c r="G37" s="104"/>
      <c r="H37" s="105"/>
      <c r="I37" s="39"/>
      <c r="J37" s="40"/>
      <c r="K37" s="39"/>
      <c r="L37" s="40"/>
      <c r="M37" s="39"/>
      <c r="N37" s="40"/>
    </row>
    <row r="38" spans="1:14" s="9" customFormat="1" ht="16.5" customHeight="1" thickBot="1">
      <c r="C38" s="8"/>
      <c r="E38" s="10"/>
      <c r="F38" s="10"/>
    </row>
    <row r="39" spans="1:14" s="9" customFormat="1" ht="24.75" customHeight="1" thickBot="1">
      <c r="C39" s="5"/>
      <c r="D39" s="100" t="s">
        <v>2</v>
      </c>
      <c r="E39" s="101"/>
      <c r="F39" s="4">
        <f>+F8+F11+F14+F17+F20+F23+F26+F29+F32+F35</f>
        <v>58025.64</v>
      </c>
      <c r="G39" s="6"/>
    </row>
    <row r="40" spans="1:14" ht="24.75" customHeight="1" thickBot="1">
      <c r="C40" s="8"/>
      <c r="D40" s="95" t="s">
        <v>1</v>
      </c>
      <c r="E40" s="96"/>
      <c r="F40" s="7"/>
      <c r="G40" s="6"/>
    </row>
    <row r="41" spans="1:14" ht="24.75" customHeight="1" thickBot="1">
      <c r="C41" s="5"/>
      <c r="D41" s="61" t="s">
        <v>0</v>
      </c>
      <c r="E41" s="62"/>
      <c r="F41" s="4">
        <f>+'[1]E 52A - Fournisseurs'!F16</f>
        <v>72680.77</v>
      </c>
      <c r="G41" s="3">
        <f>F39/F41</f>
        <v>0.79836303330303182</v>
      </c>
    </row>
    <row r="42" spans="1:14">
      <c r="A42" s="2"/>
      <c r="B42" s="2"/>
      <c r="C42" s="2"/>
      <c r="D42" s="2"/>
      <c r="E42" s="2"/>
      <c r="F42" s="2"/>
      <c r="G42" s="2"/>
      <c r="H42" s="2"/>
    </row>
    <row r="43" spans="1:14">
      <c r="A43" s="2"/>
      <c r="B43" s="2"/>
      <c r="C43" s="2"/>
      <c r="D43" s="2"/>
      <c r="E43" s="2"/>
      <c r="F43" s="2"/>
      <c r="G43" s="2"/>
      <c r="H43" s="2"/>
    </row>
    <row r="44" spans="1:14">
      <c r="A44" s="2"/>
      <c r="B44" s="2"/>
      <c r="C44" s="2"/>
      <c r="D44" s="2"/>
      <c r="E44" s="2"/>
      <c r="F44" s="2"/>
      <c r="G44" s="2"/>
      <c r="H44" s="2"/>
    </row>
    <row r="45" spans="1:14">
      <c r="A45" s="2"/>
      <c r="B45" s="2"/>
      <c r="C45" s="2"/>
      <c r="D45" s="2"/>
      <c r="E45" s="2"/>
      <c r="F45" s="2"/>
      <c r="G45" s="2"/>
      <c r="H45" s="2"/>
    </row>
    <row r="46" spans="1:14">
      <c r="A46" s="2"/>
      <c r="B46" s="2"/>
      <c r="C46" s="2"/>
      <c r="D46" s="2"/>
      <c r="E46" s="2"/>
      <c r="F46" s="2"/>
      <c r="G46" s="2"/>
      <c r="H46" s="2"/>
    </row>
    <row r="47" spans="1:14">
      <c r="A47" s="2"/>
      <c r="B47" s="2"/>
      <c r="C47" s="2"/>
      <c r="D47" s="2"/>
      <c r="E47" s="2"/>
      <c r="F47" s="2"/>
      <c r="G47" s="2"/>
      <c r="H47" s="2"/>
    </row>
    <row r="48" spans="1:14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</sheetData>
  <dataConsolidate>
    <dataRefs count="1">
      <dataRef ref="G12" sheet="E 52B - Circularisations"/>
    </dataRefs>
  </dataConsolidate>
  <mergeCells count="58">
    <mergeCell ref="G12:H13"/>
    <mergeCell ref="G14:H14"/>
    <mergeCell ref="G15:H16"/>
    <mergeCell ref="G6:H7"/>
    <mergeCell ref="G8:H8"/>
    <mergeCell ref="G9:H10"/>
    <mergeCell ref="G11:H11"/>
    <mergeCell ref="G24:H25"/>
    <mergeCell ref="G35:H35"/>
    <mergeCell ref="D40:E40"/>
    <mergeCell ref="G17:H17"/>
    <mergeCell ref="G18:H19"/>
    <mergeCell ref="D39:E39"/>
    <mergeCell ref="G23:H23"/>
    <mergeCell ref="G36:H37"/>
    <mergeCell ref="G26:H26"/>
    <mergeCell ref="G27:H28"/>
    <mergeCell ref="G29:H29"/>
    <mergeCell ref="G30:H31"/>
    <mergeCell ref="G32:H32"/>
    <mergeCell ref="G33:H34"/>
    <mergeCell ref="G21:H21"/>
    <mergeCell ref="G20:H20"/>
    <mergeCell ref="B32:B34"/>
    <mergeCell ref="B29:B31"/>
    <mergeCell ref="C26:C28"/>
    <mergeCell ref="C32:C34"/>
    <mergeCell ref="C29:C31"/>
    <mergeCell ref="C1:F1"/>
    <mergeCell ref="C2:F2"/>
    <mergeCell ref="C3:F3"/>
    <mergeCell ref="C6:C7"/>
    <mergeCell ref="D6:D7"/>
    <mergeCell ref="E6:F6"/>
    <mergeCell ref="D41:E41"/>
    <mergeCell ref="B8:B10"/>
    <mergeCell ref="C8:C10"/>
    <mergeCell ref="B23:B25"/>
    <mergeCell ref="C23:C25"/>
    <mergeCell ref="B26:B28"/>
    <mergeCell ref="B11:B13"/>
    <mergeCell ref="C11:C13"/>
    <mergeCell ref="B35:B37"/>
    <mergeCell ref="C35:C37"/>
    <mergeCell ref="B14:B16"/>
    <mergeCell ref="C14:C16"/>
    <mergeCell ref="B17:B19"/>
    <mergeCell ref="C17:C19"/>
    <mergeCell ref="B20:B22"/>
    <mergeCell ref="C20:C22"/>
    <mergeCell ref="I11:J13"/>
    <mergeCell ref="I14:J16"/>
    <mergeCell ref="I17:J19"/>
    <mergeCell ref="M6:N7"/>
    <mergeCell ref="K6:L7"/>
    <mergeCell ref="K8:L10"/>
    <mergeCell ref="I6:J7"/>
    <mergeCell ref="I8:J10"/>
  </mergeCells>
  <conditionalFormatting sqref="I8 I11 I14 I17">
    <cfRule type="dataBar" priority="42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{9BEEB7AC-5FD3-4FD4-960A-57CB7E64F8D6}</x14:id>
        </ext>
      </extLst>
    </cfRule>
  </conditionalFormatting>
  <conditionalFormatting sqref="G15:H16">
    <cfRule type="colorScale" priority="30">
      <colorScale>
        <cfvo type="min" val="0"/>
        <cfvo type="max" val="0"/>
        <color rgb="FFFF7128"/>
        <color rgb="FFFFEF9C"/>
      </colorScale>
    </cfRule>
  </conditionalFormatting>
  <conditionalFormatting sqref="G12:H13">
    <cfRule type="colorScale" priority="7">
      <colorScale>
        <cfvo type="min" val="0"/>
        <cfvo type="max" val="0"/>
        <color rgb="FFFF7128"/>
        <color rgb="FFFFEF9C"/>
      </colorScale>
    </cfRule>
  </conditionalFormatting>
  <conditionalFormatting sqref="G18:H19">
    <cfRule type="colorScale" priority="3">
      <colorScale>
        <cfvo type="min" val="0"/>
        <cfvo type="max" val="0"/>
        <color rgb="FFFF7128"/>
        <color rgb="FFFFEF9C"/>
      </colorScale>
    </cfRule>
  </conditionalFormatting>
  <conditionalFormatting sqref="G1:G1048576">
    <cfRule type="iconSet" priority="1">
      <iconSet iconSet="3Symbols2" showValue="0">
        <cfvo type="percent" val="0"/>
        <cfvo type="num" val="1"/>
        <cfvo type="num" val="2"/>
      </iconSet>
    </cfRule>
  </conditionalFormatting>
  <dataValidations count="2">
    <dataValidation type="list" allowBlank="1" showInputMessage="1" showErrorMessage="1" sqref="I8:J10 I14:J19">
      <formula1>"L'entreprise, Le fournisseur"</formula1>
    </dataValidation>
    <dataValidation type="list" showInputMessage="1" showErrorMessage="1" sqref="I11:J13">
      <formula1>"Le fournisseur, L'entreprise"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7" orientation="portrait" r:id="rId1"/>
  <headerFooter alignWithMargins="0">
    <oddFooter>&amp;L&amp;8&amp;F&amp;C&amp;"Arial,Gras"SOFICO - Rombas - &amp;R&amp;8&amp;A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EEB7AC-5FD3-4FD4-960A-57CB7E64F8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 I8 I14 I17</xm:sqref>
        </x14:conditionalFormatting>
        <x14:conditionalFormatting xmlns:xm="http://schemas.microsoft.com/office/excel/2006/main">
          <x14:cfRule type="iconSet" priority="28" id="{CE4EDC24-A1F4-4038-BDC0-FBE15DABC7A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1"/>
            </x14:iconSet>
          </x14:cfRule>
          <xm:sqref>G15:H16</xm:sqref>
        </x14:conditionalFormatting>
        <x14:conditionalFormatting xmlns:xm="http://schemas.microsoft.com/office/excel/2006/main">
          <x14:cfRule type="iconSet" priority="5" id="{6AAB1EFA-D9F3-4013-9AFE-0DB9653A510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1"/>
            </x14:iconSet>
          </x14:cfRule>
          <xm:sqref>G12:H13</xm:sqref>
        </x14:conditionalFormatting>
        <x14:conditionalFormatting xmlns:xm="http://schemas.microsoft.com/office/excel/2006/main">
          <x14:cfRule type="iconSet" priority="3" id="{18B0478F-B638-4DF4-8929-EEB11EC9D8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1"/>
            </x14:iconSet>
          </x14:cfRule>
          <xm:sqref>G9:H10</xm:sqref>
        </x14:conditionalFormatting>
        <x14:conditionalFormatting xmlns:xm="http://schemas.microsoft.com/office/excel/2006/main">
          <x14:cfRule type="iconSet" priority="1" id="{48540626-51FF-49D4-9341-CCD6A6D2DE3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1"/>
            </x14:iconSet>
          </x14:cfRule>
          <xm:sqref>G18:H19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 52B - Circularisations</vt:lpstr>
      <vt:lpstr>'E 52B - Circularisations'!Zone_d_impression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Yanis</dc:creator>
  <cp:lastModifiedBy> </cp:lastModifiedBy>
  <dcterms:created xsi:type="dcterms:W3CDTF">2015-05-31T17:34:18Z</dcterms:created>
  <dcterms:modified xsi:type="dcterms:W3CDTF">2015-06-05T06:56:38Z</dcterms:modified>
</cp:coreProperties>
</file>