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HP\Desktop\"/>
    </mc:Choice>
  </mc:AlternateContent>
  <bookViews>
    <workbookView xWindow="0" yWindow="0" windowWidth="16470" windowHeight="7395" activeTab="2"/>
  </bookViews>
  <sheets>
    <sheet name="F.G Juin(tableau1)" sheetId="1" r:id="rId1"/>
    <sheet name="Fournisseurs Juin(tableau2)" sheetId="2" r:id="rId2"/>
    <sheet name="Paiements non débités(tableau3)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G30" i="3"/>
  <c r="E30" i="3"/>
  <c r="F25" i="3"/>
  <c r="G25" i="3" s="1"/>
  <c r="G24" i="3"/>
  <c r="F5" i="3"/>
  <c r="G5" i="3" s="1"/>
  <c r="G29" i="3"/>
  <c r="F27" i="3"/>
  <c r="G27" i="3" s="1"/>
  <c r="G28" i="3"/>
  <c r="G26" i="3"/>
  <c r="F23" i="3"/>
  <c r="F22" i="3"/>
  <c r="F21" i="3"/>
  <c r="F20" i="3"/>
  <c r="F19" i="3"/>
  <c r="F18" i="3"/>
  <c r="F17" i="3"/>
  <c r="F16" i="3"/>
  <c r="F15" i="3"/>
  <c r="F14" i="3"/>
  <c r="F13" i="3"/>
  <c r="F12" i="3"/>
  <c r="F6" i="3"/>
  <c r="G6" i="3" s="1"/>
  <c r="G4" i="3"/>
  <c r="G3" i="3"/>
  <c r="G2" i="3"/>
  <c r="E20" i="2"/>
  <c r="G16" i="2"/>
  <c r="G17" i="2"/>
  <c r="G13" i="1"/>
  <c r="F19" i="2"/>
  <c r="G19" i="2" s="1"/>
  <c r="F18" i="2"/>
  <c r="G18" i="2" s="1"/>
  <c r="G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20" i="2" s="1"/>
  <c r="E34" i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G21" i="1"/>
  <c r="F21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G12" i="1"/>
  <c r="F11" i="1"/>
  <c r="G11" i="1" s="1"/>
  <c r="F10" i="1"/>
  <c r="G10" i="1" s="1"/>
  <c r="F9" i="1"/>
  <c r="G9" i="1" s="1"/>
  <c r="F8" i="1"/>
  <c r="G7" i="1"/>
  <c r="G6" i="1"/>
  <c r="G5" i="1"/>
  <c r="G4" i="1"/>
  <c r="F34" i="1" l="1"/>
  <c r="G2" i="2"/>
  <c r="G20" i="2" s="1"/>
  <c r="G8" i="1"/>
  <c r="G34" i="1" s="1"/>
</calcChain>
</file>

<file path=xl/sharedStrings.xml><?xml version="1.0" encoding="utf-8"?>
<sst xmlns="http://schemas.openxmlformats.org/spreadsheetml/2006/main" count="322" uniqueCount="90">
  <si>
    <t>FOURNISSEURS</t>
  </si>
  <si>
    <t xml:space="preserve">N° CDE </t>
  </si>
  <si>
    <t>MOIS 
DE LA FACTURE</t>
  </si>
  <si>
    <t>DESIGNATION</t>
  </si>
  <si>
    <t>H.T.</t>
  </si>
  <si>
    <t>T.V.A. à
RECUPERER</t>
  </si>
  <si>
    <t>T.T.C.</t>
  </si>
  <si>
    <t>DATE DU REGLEMENT 
N° DE CHEQUE</t>
  </si>
  <si>
    <t>FG</t>
  </si>
  <si>
    <t>Mai</t>
  </si>
  <si>
    <t>LCR au 30/06/15</t>
  </si>
  <si>
    <t>Juin</t>
  </si>
  <si>
    <t>Prime Intéressement</t>
  </si>
  <si>
    <t>Prélèvement le 10/06/15</t>
  </si>
  <si>
    <t>Avril</t>
  </si>
  <si>
    <t>Prélèvement le 09/06/15</t>
  </si>
  <si>
    <t>Remboursement compte courant</t>
  </si>
  <si>
    <t>REVENUS CAPITAUX MOBILIERS</t>
  </si>
  <si>
    <t>Télérèglement le 15/06/15</t>
  </si>
  <si>
    <t>TOTAUX</t>
  </si>
  <si>
    <t>Riri</t>
  </si>
  <si>
    <t>Fifi</t>
  </si>
  <si>
    <t>Loulou</t>
  </si>
  <si>
    <t>Castor</t>
  </si>
  <si>
    <t>Pollux</t>
  </si>
  <si>
    <t>Donald</t>
  </si>
  <si>
    <t>Plombier</t>
  </si>
  <si>
    <t>Chauffage</t>
  </si>
  <si>
    <t>Electricité</t>
  </si>
  <si>
    <t>Facteur</t>
  </si>
  <si>
    <t>Fromager</t>
  </si>
  <si>
    <t>Boucher</t>
  </si>
  <si>
    <t>FN° 20150106</t>
  </si>
  <si>
    <t>FN° 20150107</t>
  </si>
  <si>
    <t>FN° F20150218</t>
  </si>
  <si>
    <t>FN° 20154689</t>
  </si>
  <si>
    <t>FN° 20154690</t>
  </si>
  <si>
    <t>banque1</t>
  </si>
  <si>
    <t>banque2</t>
  </si>
  <si>
    <t>Ch n° 0012004 le 01/06/15</t>
  </si>
  <si>
    <t>Ch n° 90000001le 01/06/15</t>
  </si>
  <si>
    <t>Ch n° 90000002le 01/06/15</t>
  </si>
  <si>
    <t>Ch n° 90000004 le 01/06/15</t>
  </si>
  <si>
    <t>Ch n° 90000005 le 05/06/15</t>
  </si>
  <si>
    <t>Ch n° 0400000 le 02/06/15</t>
  </si>
  <si>
    <t>Ch n° 0012006 le 04/06/15</t>
  </si>
  <si>
    <t>Ch n° 0012007le 04/06/15</t>
  </si>
  <si>
    <t>BROBRO</t>
  </si>
  <si>
    <t>RASIA</t>
  </si>
  <si>
    <t>POPOL</t>
  </si>
  <si>
    <t>LOULOU</t>
  </si>
  <si>
    <t>MIMI</t>
  </si>
  <si>
    <t>Cde 0013 B Bon 150</t>
  </si>
  <si>
    <t>Cde 0013 B Bon 152</t>
  </si>
  <si>
    <t>Cde 0013 B Bon 153</t>
  </si>
  <si>
    <t>Cde 0013 B Bon 155</t>
  </si>
  <si>
    <t>Cde 0013 B Bon 156</t>
  </si>
  <si>
    <t>Cde 0013 B Bon 157</t>
  </si>
  <si>
    <t>Cde 0013 B Bon 158</t>
  </si>
  <si>
    <t>Cde 0013 B Bon 159</t>
  </si>
  <si>
    <t>Cde 0013 B Bon 160</t>
  </si>
  <si>
    <t>Cde 0013 B Bon 161</t>
  </si>
  <si>
    <t>Cde 0013 B Bon 162</t>
  </si>
  <si>
    <t>Cde 0013 B Bon 170</t>
  </si>
  <si>
    <t>Cde 0013 B Bon 180</t>
  </si>
  <si>
    <t xml:space="preserve">Cde 8007 Bon 1 </t>
  </si>
  <si>
    <t>Cde 8032 Bon 3</t>
  </si>
  <si>
    <t>Cde 8062 Bon 11</t>
  </si>
  <si>
    <t>FN° 60000</t>
  </si>
  <si>
    <t>FN° 841 870</t>
  </si>
  <si>
    <t>FN° 841 871</t>
  </si>
  <si>
    <t>FN° 841 872</t>
  </si>
  <si>
    <t>FN° 841 873</t>
  </si>
  <si>
    <t>FN° 841 874</t>
  </si>
  <si>
    <t>FN° 841 875</t>
  </si>
  <si>
    <t>FN° 841 876</t>
  </si>
  <si>
    <t>FN° 841 877</t>
  </si>
  <si>
    <t>FN° 841 878</t>
  </si>
  <si>
    <t>FN° 841 879</t>
  </si>
  <si>
    <t>FN° 841 880</t>
  </si>
  <si>
    <t>FN° 841 881</t>
  </si>
  <si>
    <t>FN° 8017 052</t>
  </si>
  <si>
    <t>FN° 872015</t>
  </si>
  <si>
    <t>FN° 20100031</t>
  </si>
  <si>
    <t>banque3</t>
  </si>
  <si>
    <t>BANQUE</t>
  </si>
  <si>
    <t>Ch n° 0012003le 01/06/15</t>
  </si>
  <si>
    <t>Ch n° 0012005 le 01/06/15</t>
  </si>
  <si>
    <t>Ch n° 0012008 le 05/06/15</t>
  </si>
  <si>
    <t>Ch n° 012004 le 02/06/15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</si>
</sst>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[$-40C]d\-mmm\-yy;@"/>
    <numFmt numFmtId="166" formatCode="_-* #,##0.00\ [$€]_-;\-* #,##0.00\ [$€]_-;_-* &quot;-&quot;??\ [$€]_-;_-@_-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6" fontId="2" fillId="0" borderId="0" applyFon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right" vertical="center" wrapText="1"/>
    </xf>
    <xf numFmtId="164" fontId="3" fillId="4" borderId="2" xfId="0" applyNumberFormat="1" applyFont="1" applyFill="1" applyBorder="1" applyAlignment="1">
      <alignment horizontal="right" vertical="center"/>
    </xf>
    <xf numFmtId="0" fontId="4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right" vertical="center"/>
    </xf>
    <xf numFmtId="164" fontId="3" fillId="5" borderId="3" xfId="0" applyNumberFormat="1" applyFont="1" applyFill="1" applyBorder="1" applyAlignment="1">
      <alignment horizontal="right" vertical="center"/>
    </xf>
    <xf numFmtId="0" fontId="4" fillId="5" borderId="4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6" fontId="5" fillId="0" borderId="3" xfId="1" applyFont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4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right" vertical="center"/>
    </xf>
    <xf numFmtId="0" fontId="4" fillId="3" borderId="10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right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/>
    </xf>
    <xf numFmtId="0" fontId="3" fillId="2" borderId="11" xfId="0" applyFont="1" applyFill="1" applyBorder="1"/>
    <xf numFmtId="164" fontId="3" fillId="6" borderId="2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/>
    </xf>
    <xf numFmtId="0" fontId="3" fillId="6" borderId="6" xfId="0" applyFont="1" applyFill="1" applyBorder="1" applyAlignment="1">
      <alignment horizontal="center" vertical="center"/>
    </xf>
    <xf numFmtId="165" fontId="3" fillId="6" borderId="3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right" vertical="center"/>
    </xf>
    <xf numFmtId="0" fontId="4" fillId="6" borderId="4" xfId="0" applyNumberFormat="1" applyFont="1" applyFill="1" applyBorder="1" applyAlignment="1">
      <alignment horizontal="center" vertical="center"/>
    </xf>
    <xf numFmtId="49" fontId="3" fillId="7" borderId="5" xfId="0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65" fontId="3" fillId="7" borderId="3" xfId="0" applyNumberFormat="1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right" vertical="center"/>
    </xf>
    <xf numFmtId="164" fontId="3" fillId="7" borderId="2" xfId="0" applyNumberFormat="1" applyFont="1" applyFill="1" applyBorder="1" applyAlignment="1">
      <alignment horizontal="right" vertical="center" wrapText="1"/>
    </xf>
    <xf numFmtId="164" fontId="3" fillId="7" borderId="2" xfId="0" applyNumberFormat="1" applyFont="1" applyFill="1" applyBorder="1" applyAlignment="1">
      <alignment horizontal="right" vertical="center"/>
    </xf>
    <xf numFmtId="0" fontId="4" fillId="7" borderId="4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3" borderId="14" xfId="0" applyNumberFormat="1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mruColors>
      <color rgb="FF92D05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34"/>
  <sheetViews>
    <sheetView workbookViewId="0">
      <selection activeCell="A8" sqref="A8"/>
    </sheetView>
  </sheetViews>
  <sheetFormatPr baseColWidth="10" defaultRowHeight="15" x14ac:dyDescent="0.25"/>
  <cols>
    <col min="1" max="1" width="19.28515625" customWidth="1"/>
    <col min="2" max="2" width="18.140625" customWidth="1"/>
    <col min="3" max="3" width="17.140625" customWidth="1"/>
    <col min="4" max="4" width="34.7109375" customWidth="1"/>
    <col min="5" max="5" width="17.85546875" customWidth="1"/>
    <col min="6" max="6" width="16.85546875" customWidth="1"/>
    <col min="7" max="7" width="18.28515625" customWidth="1"/>
    <col min="8" max="8" width="29" customWidth="1"/>
  </cols>
  <sheetData>
    <row r="1" spans="1:9" ht="25.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4" t="s">
        <v>85</v>
      </c>
    </row>
    <row r="2" spans="1:9" x14ac:dyDescent="0.25">
      <c r="A2" s="5" t="s">
        <v>20</v>
      </c>
      <c r="B2" s="6" t="s">
        <v>8</v>
      </c>
      <c r="C2" s="7" t="s">
        <v>9</v>
      </c>
      <c r="D2" s="5" t="s">
        <v>32</v>
      </c>
      <c r="E2" s="8">
        <v>1000</v>
      </c>
      <c r="F2" s="8">
        <v>333.9</v>
      </c>
      <c r="G2" s="8">
        <v>2003.4</v>
      </c>
      <c r="H2" s="9" t="s">
        <v>10</v>
      </c>
      <c r="I2" s="9" t="s">
        <v>84</v>
      </c>
    </row>
    <row r="3" spans="1:9" x14ac:dyDescent="0.25">
      <c r="A3" s="10" t="s">
        <v>21</v>
      </c>
      <c r="B3" s="11" t="s">
        <v>8</v>
      </c>
      <c r="C3" s="12" t="s">
        <v>11</v>
      </c>
      <c r="D3" s="5" t="s">
        <v>33</v>
      </c>
      <c r="E3" s="8">
        <v>2000</v>
      </c>
      <c r="F3" s="8">
        <v>800</v>
      </c>
      <c r="G3" s="8">
        <v>4800</v>
      </c>
      <c r="H3" s="9" t="s">
        <v>39</v>
      </c>
      <c r="I3" s="9" t="s">
        <v>84</v>
      </c>
    </row>
    <row r="4" spans="1:9" x14ac:dyDescent="0.25">
      <c r="A4" s="13" t="s">
        <v>22</v>
      </c>
      <c r="B4" s="14" t="s">
        <v>8</v>
      </c>
      <c r="C4" s="15" t="s">
        <v>9</v>
      </c>
      <c r="D4" s="13" t="s">
        <v>12</v>
      </c>
      <c r="E4" s="49">
        <v>500</v>
      </c>
      <c r="F4" s="16"/>
      <c r="G4" s="17">
        <f t="shared" ref="G4:G33" si="0">E4+F4</f>
        <v>500</v>
      </c>
      <c r="H4" s="18" t="s">
        <v>40</v>
      </c>
      <c r="I4" s="18" t="s">
        <v>37</v>
      </c>
    </row>
    <row r="5" spans="1:9" x14ac:dyDescent="0.25">
      <c r="A5" s="13" t="s">
        <v>23</v>
      </c>
      <c r="B5" s="19" t="s">
        <v>8</v>
      </c>
      <c r="C5" s="20" t="s">
        <v>9</v>
      </c>
      <c r="D5" s="13" t="s">
        <v>12</v>
      </c>
      <c r="E5" s="49">
        <v>600</v>
      </c>
      <c r="F5" s="16"/>
      <c r="G5" s="17">
        <f t="shared" si="0"/>
        <v>600</v>
      </c>
      <c r="H5" s="18" t="s">
        <v>41</v>
      </c>
      <c r="I5" s="18" t="s">
        <v>37</v>
      </c>
    </row>
    <row r="6" spans="1:9" x14ac:dyDescent="0.25">
      <c r="A6" s="13" t="s">
        <v>24</v>
      </c>
      <c r="B6" s="19" t="s">
        <v>8</v>
      </c>
      <c r="C6" s="20" t="s">
        <v>9</v>
      </c>
      <c r="D6" s="13" t="s">
        <v>12</v>
      </c>
      <c r="E6" s="49">
        <v>500</v>
      </c>
      <c r="F6" s="16"/>
      <c r="G6" s="17">
        <f t="shared" si="0"/>
        <v>500</v>
      </c>
      <c r="H6" s="18" t="s">
        <v>42</v>
      </c>
      <c r="I6" s="18" t="s">
        <v>37</v>
      </c>
    </row>
    <row r="7" spans="1:9" x14ac:dyDescent="0.25">
      <c r="A7" s="10" t="s">
        <v>25</v>
      </c>
      <c r="B7" s="11" t="s">
        <v>8</v>
      </c>
      <c r="C7" s="12" t="s">
        <v>9</v>
      </c>
      <c r="D7" s="10" t="s">
        <v>34</v>
      </c>
      <c r="E7" s="8">
        <v>1500</v>
      </c>
      <c r="F7" s="22">
        <v>182.47</v>
      </c>
      <c r="G7" s="23">
        <f>E7+F7</f>
        <v>1682.47</v>
      </c>
      <c r="H7" s="9" t="s">
        <v>13</v>
      </c>
      <c r="I7" s="9" t="s">
        <v>84</v>
      </c>
    </row>
    <row r="8" spans="1:9" x14ac:dyDescent="0.25">
      <c r="A8" s="13" t="s">
        <v>26</v>
      </c>
      <c r="B8" s="14" t="s">
        <v>8</v>
      </c>
      <c r="C8" s="15" t="s">
        <v>14</v>
      </c>
      <c r="D8" s="13" t="s">
        <v>35</v>
      </c>
      <c r="E8" s="49">
        <v>300</v>
      </c>
      <c r="F8" s="16">
        <f t="shared" ref="F8:F33" si="1">E8*0.2</f>
        <v>60</v>
      </c>
      <c r="G8" s="17">
        <f t="shared" si="0"/>
        <v>360</v>
      </c>
      <c r="H8" s="18" t="s">
        <v>43</v>
      </c>
      <c r="I8" s="18" t="s">
        <v>37</v>
      </c>
    </row>
    <row r="9" spans="1:9" x14ac:dyDescent="0.25">
      <c r="A9" s="56" t="s">
        <v>27</v>
      </c>
      <c r="B9" s="50" t="s">
        <v>8</v>
      </c>
      <c r="C9" s="51" t="s">
        <v>9</v>
      </c>
      <c r="D9" s="52" t="s">
        <v>36</v>
      </c>
      <c r="E9" s="53">
        <v>800</v>
      </c>
      <c r="F9" s="48">
        <f>E9*0.2</f>
        <v>160</v>
      </c>
      <c r="G9" s="54">
        <f>E9+F9</f>
        <v>960</v>
      </c>
      <c r="H9" s="55" t="s">
        <v>44</v>
      </c>
      <c r="I9" s="55" t="s">
        <v>38</v>
      </c>
    </row>
    <row r="10" spans="1:9" x14ac:dyDescent="0.25">
      <c r="A10" s="10" t="s">
        <v>28</v>
      </c>
      <c r="B10" s="11" t="s">
        <v>8</v>
      </c>
      <c r="C10" s="12" t="s">
        <v>9</v>
      </c>
      <c r="D10" s="10" t="s">
        <v>35</v>
      </c>
      <c r="E10" s="8">
        <v>70.8</v>
      </c>
      <c r="F10" s="22">
        <f t="shared" si="1"/>
        <v>14.16</v>
      </c>
      <c r="G10" s="23">
        <f t="shared" si="0"/>
        <v>84.96</v>
      </c>
      <c r="H10" s="9" t="s">
        <v>15</v>
      </c>
      <c r="I10" s="9" t="s">
        <v>84</v>
      </c>
    </row>
    <row r="11" spans="1:9" x14ac:dyDescent="0.25">
      <c r="A11" s="10" t="s">
        <v>29</v>
      </c>
      <c r="B11" s="11" t="s">
        <v>8</v>
      </c>
      <c r="C11" s="12" t="s">
        <v>9</v>
      </c>
      <c r="D11" s="10" t="s">
        <v>36</v>
      </c>
      <c r="E11" s="8">
        <v>30</v>
      </c>
      <c r="F11" s="22">
        <f t="shared" si="1"/>
        <v>6</v>
      </c>
      <c r="G11" s="23">
        <f t="shared" si="0"/>
        <v>36</v>
      </c>
      <c r="H11" s="9" t="s">
        <v>45</v>
      </c>
      <c r="I11" s="9" t="s">
        <v>84</v>
      </c>
    </row>
    <row r="12" spans="1:9" x14ac:dyDescent="0.25">
      <c r="A12" s="10" t="s">
        <v>30</v>
      </c>
      <c r="B12" s="11" t="s">
        <v>8</v>
      </c>
      <c r="C12" s="12" t="s">
        <v>9</v>
      </c>
      <c r="D12" s="10" t="s">
        <v>16</v>
      </c>
      <c r="E12" s="8">
        <v>250</v>
      </c>
      <c r="F12" s="22"/>
      <c r="G12" s="23">
        <f t="shared" si="0"/>
        <v>250</v>
      </c>
      <c r="H12" s="9" t="s">
        <v>46</v>
      </c>
      <c r="I12" s="9" t="s">
        <v>84</v>
      </c>
    </row>
    <row r="13" spans="1:9" x14ac:dyDescent="0.25">
      <c r="A13" s="26" t="s">
        <v>31</v>
      </c>
      <c r="B13" s="27" t="s">
        <v>8</v>
      </c>
      <c r="C13" s="28" t="s">
        <v>11</v>
      </c>
      <c r="D13" s="29" t="s">
        <v>17</v>
      </c>
      <c r="E13" s="24">
        <v>350</v>
      </c>
      <c r="F13" s="30"/>
      <c r="G13" s="54">
        <f>E13+F13</f>
        <v>350</v>
      </c>
      <c r="H13" s="25" t="s">
        <v>18</v>
      </c>
      <c r="I13" s="25" t="s">
        <v>38</v>
      </c>
    </row>
    <row r="14" spans="1:9" x14ac:dyDescent="0.25">
      <c r="A14" s="10"/>
      <c r="B14" s="11"/>
      <c r="C14" s="12"/>
      <c r="D14" s="10"/>
      <c r="E14" s="21"/>
      <c r="F14" s="22">
        <f t="shared" ref="F14:F15" si="2">E14*0.2</f>
        <v>0</v>
      </c>
      <c r="G14" s="23">
        <f t="shared" ref="G14:G15" si="3">E14+F14</f>
        <v>0</v>
      </c>
      <c r="H14" s="9"/>
      <c r="I14" s="9" t="s">
        <v>84</v>
      </c>
    </row>
    <row r="15" spans="1:9" x14ac:dyDescent="0.25">
      <c r="A15" s="10"/>
      <c r="B15" s="11"/>
      <c r="C15" s="12"/>
      <c r="D15" s="10"/>
      <c r="E15" s="21"/>
      <c r="F15" s="22">
        <f t="shared" si="2"/>
        <v>0</v>
      </c>
      <c r="G15" s="23">
        <f t="shared" si="3"/>
        <v>0</v>
      </c>
      <c r="H15" s="9"/>
      <c r="I15" s="9" t="s">
        <v>84</v>
      </c>
    </row>
    <row r="16" spans="1:9" x14ac:dyDescent="0.25">
      <c r="A16" s="10"/>
      <c r="B16" s="11"/>
      <c r="C16" s="12"/>
      <c r="D16" s="10"/>
      <c r="E16" s="21"/>
      <c r="F16" s="22">
        <f t="shared" si="1"/>
        <v>0</v>
      </c>
      <c r="G16" s="23">
        <f t="shared" si="0"/>
        <v>0</v>
      </c>
      <c r="H16" s="9"/>
      <c r="I16" s="9" t="s">
        <v>84</v>
      </c>
    </row>
    <row r="17" spans="1:9" x14ac:dyDescent="0.25">
      <c r="A17" s="10"/>
      <c r="B17" s="11"/>
      <c r="C17" s="12"/>
      <c r="D17" s="10"/>
      <c r="E17" s="21"/>
      <c r="F17" s="22">
        <f t="shared" si="1"/>
        <v>0</v>
      </c>
      <c r="G17" s="23">
        <f t="shared" si="0"/>
        <v>0</v>
      </c>
      <c r="H17" s="9"/>
      <c r="I17" s="9" t="s">
        <v>84</v>
      </c>
    </row>
    <row r="18" spans="1:9" x14ac:dyDescent="0.25">
      <c r="A18" s="5"/>
      <c r="B18" s="6"/>
      <c r="C18" s="7"/>
      <c r="D18" s="5"/>
      <c r="E18" s="21"/>
      <c r="F18" s="22">
        <f t="shared" si="1"/>
        <v>0</v>
      </c>
      <c r="G18" s="23">
        <f t="shared" si="0"/>
        <v>0</v>
      </c>
      <c r="H18" s="9"/>
      <c r="I18" s="9" t="s">
        <v>84</v>
      </c>
    </row>
    <row r="19" spans="1:9" x14ac:dyDescent="0.25">
      <c r="A19" s="10"/>
      <c r="B19" s="11"/>
      <c r="C19" s="12"/>
      <c r="D19" s="10"/>
      <c r="E19" s="21"/>
      <c r="F19" s="22">
        <f t="shared" si="1"/>
        <v>0</v>
      </c>
      <c r="G19" s="23">
        <f t="shared" si="0"/>
        <v>0</v>
      </c>
      <c r="H19" s="9"/>
      <c r="I19" s="9" t="s">
        <v>84</v>
      </c>
    </row>
    <row r="20" spans="1:9" x14ac:dyDescent="0.25">
      <c r="A20" s="10"/>
      <c r="B20" s="11"/>
      <c r="C20" s="12"/>
      <c r="D20" s="10"/>
      <c r="E20" s="21"/>
      <c r="F20" s="22">
        <f t="shared" si="1"/>
        <v>0</v>
      </c>
      <c r="G20" s="23">
        <f t="shared" si="0"/>
        <v>0</v>
      </c>
      <c r="H20" s="9"/>
      <c r="I20" s="9" t="s">
        <v>84</v>
      </c>
    </row>
    <row r="21" spans="1:9" x14ac:dyDescent="0.25">
      <c r="A21" s="10"/>
      <c r="B21" s="11"/>
      <c r="C21" s="12"/>
      <c r="D21" s="10"/>
      <c r="E21" s="21"/>
      <c r="F21" s="22">
        <f t="shared" si="1"/>
        <v>0</v>
      </c>
      <c r="G21" s="23">
        <f t="shared" si="0"/>
        <v>0</v>
      </c>
      <c r="H21" s="9"/>
      <c r="I21" s="9" t="s">
        <v>84</v>
      </c>
    </row>
    <row r="22" spans="1:9" x14ac:dyDescent="0.25">
      <c r="A22" s="10"/>
      <c r="B22" s="11"/>
      <c r="C22" s="12"/>
      <c r="D22" s="10"/>
      <c r="E22" s="21"/>
      <c r="F22" s="22">
        <f t="shared" si="1"/>
        <v>0</v>
      </c>
      <c r="G22" s="23">
        <f t="shared" si="0"/>
        <v>0</v>
      </c>
      <c r="H22" s="9"/>
      <c r="I22" s="9" t="s">
        <v>84</v>
      </c>
    </row>
    <row r="23" spans="1:9" x14ac:dyDescent="0.25">
      <c r="A23" s="10"/>
      <c r="B23" s="11"/>
      <c r="C23" s="12"/>
      <c r="D23" s="10"/>
      <c r="E23" s="21"/>
      <c r="F23" s="22">
        <f t="shared" si="1"/>
        <v>0</v>
      </c>
      <c r="G23" s="23">
        <f t="shared" si="0"/>
        <v>0</v>
      </c>
      <c r="H23" s="9"/>
      <c r="I23" s="9" t="s">
        <v>84</v>
      </c>
    </row>
    <row r="24" spans="1:9" x14ac:dyDescent="0.25">
      <c r="A24" s="10"/>
      <c r="B24" s="11"/>
      <c r="C24" s="12"/>
      <c r="D24" s="10"/>
      <c r="E24" s="21"/>
      <c r="F24" s="22">
        <f t="shared" si="1"/>
        <v>0</v>
      </c>
      <c r="G24" s="23">
        <f t="shared" si="0"/>
        <v>0</v>
      </c>
      <c r="H24" s="9"/>
      <c r="I24" s="9" t="s">
        <v>84</v>
      </c>
    </row>
    <row r="25" spans="1:9" x14ac:dyDescent="0.25">
      <c r="A25" s="10"/>
      <c r="B25" s="11"/>
      <c r="C25" s="12"/>
      <c r="D25" s="10"/>
      <c r="E25" s="21"/>
      <c r="F25" s="22">
        <f t="shared" si="1"/>
        <v>0</v>
      </c>
      <c r="G25" s="23">
        <f t="shared" si="0"/>
        <v>0</v>
      </c>
      <c r="H25" s="9"/>
      <c r="I25" s="9" t="s">
        <v>84</v>
      </c>
    </row>
    <row r="26" spans="1:9" x14ac:dyDescent="0.25">
      <c r="A26" s="10"/>
      <c r="B26" s="11"/>
      <c r="C26" s="12"/>
      <c r="D26" s="10"/>
      <c r="E26" s="21"/>
      <c r="F26" s="22">
        <f t="shared" si="1"/>
        <v>0</v>
      </c>
      <c r="G26" s="23">
        <f t="shared" si="0"/>
        <v>0</v>
      </c>
      <c r="H26" s="9"/>
      <c r="I26" s="9" t="s">
        <v>84</v>
      </c>
    </row>
    <row r="27" spans="1:9" x14ac:dyDescent="0.25">
      <c r="A27" s="10"/>
      <c r="B27" s="11"/>
      <c r="C27" s="12"/>
      <c r="D27" s="10"/>
      <c r="E27" s="21"/>
      <c r="F27" s="22">
        <f t="shared" si="1"/>
        <v>0</v>
      </c>
      <c r="G27" s="23">
        <f t="shared" si="0"/>
        <v>0</v>
      </c>
      <c r="H27" s="9"/>
      <c r="I27" s="9" t="s">
        <v>84</v>
      </c>
    </row>
    <row r="28" spans="1:9" x14ac:dyDescent="0.25">
      <c r="A28" s="10"/>
      <c r="B28" s="11"/>
      <c r="C28" s="12"/>
      <c r="D28" s="10"/>
      <c r="E28" s="21"/>
      <c r="F28" s="22">
        <f t="shared" si="1"/>
        <v>0</v>
      </c>
      <c r="G28" s="23">
        <f t="shared" si="0"/>
        <v>0</v>
      </c>
      <c r="H28" s="9"/>
      <c r="I28" s="9" t="s">
        <v>84</v>
      </c>
    </row>
    <row r="29" spans="1:9" x14ac:dyDescent="0.25">
      <c r="A29" s="10"/>
      <c r="B29" s="11"/>
      <c r="C29" s="12"/>
      <c r="D29" s="10"/>
      <c r="E29" s="21"/>
      <c r="F29" s="22">
        <f t="shared" si="1"/>
        <v>0</v>
      </c>
      <c r="G29" s="23">
        <f t="shared" si="0"/>
        <v>0</v>
      </c>
      <c r="H29" s="9"/>
      <c r="I29" s="9" t="s">
        <v>84</v>
      </c>
    </row>
    <row r="30" spans="1:9" x14ac:dyDescent="0.25">
      <c r="A30" s="10"/>
      <c r="B30" s="11"/>
      <c r="C30" s="12"/>
      <c r="D30" s="10"/>
      <c r="E30" s="21"/>
      <c r="F30" s="22">
        <f t="shared" si="1"/>
        <v>0</v>
      </c>
      <c r="G30" s="23">
        <f t="shared" si="0"/>
        <v>0</v>
      </c>
      <c r="H30" s="9"/>
      <c r="I30" s="9" t="s">
        <v>84</v>
      </c>
    </row>
    <row r="31" spans="1:9" x14ac:dyDescent="0.25">
      <c r="A31" s="10"/>
      <c r="B31" s="11"/>
      <c r="C31" s="12"/>
      <c r="D31" s="10"/>
      <c r="E31" s="21"/>
      <c r="F31" s="22">
        <f t="shared" si="1"/>
        <v>0</v>
      </c>
      <c r="G31" s="23">
        <f t="shared" si="0"/>
        <v>0</v>
      </c>
      <c r="H31" s="9"/>
      <c r="I31" s="9" t="s">
        <v>84</v>
      </c>
    </row>
    <row r="32" spans="1:9" x14ac:dyDescent="0.25">
      <c r="A32" s="10"/>
      <c r="B32" s="11"/>
      <c r="C32" s="12"/>
      <c r="D32" s="10"/>
      <c r="E32" s="21"/>
      <c r="F32" s="22">
        <f t="shared" si="1"/>
        <v>0</v>
      </c>
      <c r="G32" s="23">
        <f t="shared" si="0"/>
        <v>0</v>
      </c>
      <c r="H32" s="9"/>
      <c r="I32" s="9" t="s">
        <v>84</v>
      </c>
    </row>
    <row r="33" spans="1:9" x14ac:dyDescent="0.25">
      <c r="A33" s="10"/>
      <c r="B33" s="11"/>
      <c r="C33" s="12"/>
      <c r="D33" s="10"/>
      <c r="E33" s="21"/>
      <c r="F33" s="22">
        <f t="shared" si="1"/>
        <v>0</v>
      </c>
      <c r="G33" s="23">
        <f t="shared" si="0"/>
        <v>0</v>
      </c>
      <c r="H33" s="9"/>
      <c r="I33" s="9" t="s">
        <v>84</v>
      </c>
    </row>
    <row r="34" spans="1:9" x14ac:dyDescent="0.25">
      <c r="A34" s="31"/>
      <c r="B34" s="31"/>
      <c r="C34" s="31"/>
      <c r="D34" s="32" t="s">
        <v>19</v>
      </c>
      <c r="E34" s="33">
        <f>SUM(E2:E33)</f>
        <v>7900.8</v>
      </c>
      <c r="F34" s="33">
        <f>SUM(F2:F33)</f>
        <v>1556.5300000000002</v>
      </c>
      <c r="G34" s="33">
        <f>SUM(G2:G33)</f>
        <v>12126.829999999998</v>
      </c>
      <c r="H34" s="31"/>
      <c r="I34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"/>
  <sheetViews>
    <sheetView workbookViewId="0">
      <selection activeCell="A2" sqref="A2"/>
    </sheetView>
  </sheetViews>
  <sheetFormatPr baseColWidth="10" defaultRowHeight="15" x14ac:dyDescent="0.25"/>
  <cols>
    <col min="1" max="1" width="21.5703125" customWidth="1"/>
    <col min="2" max="2" width="19.28515625" customWidth="1"/>
    <col min="3" max="3" width="17.85546875" customWidth="1"/>
    <col min="4" max="4" width="19" customWidth="1"/>
    <col min="5" max="5" width="16.7109375" customWidth="1"/>
    <col min="6" max="6" width="14.42578125" customWidth="1"/>
    <col min="7" max="7" width="15.7109375" customWidth="1"/>
    <col min="8" max="8" width="30.140625" customWidth="1"/>
  </cols>
  <sheetData>
    <row r="1" spans="1:9" ht="25.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4" t="s">
        <v>85</v>
      </c>
    </row>
    <row r="2" spans="1:9" x14ac:dyDescent="0.25">
      <c r="A2" s="13" t="s">
        <v>47</v>
      </c>
      <c r="B2" s="14" t="s">
        <v>52</v>
      </c>
      <c r="C2" s="15" t="s">
        <v>14</v>
      </c>
      <c r="D2" s="13" t="s">
        <v>68</v>
      </c>
      <c r="E2" s="49">
        <v>500</v>
      </c>
      <c r="F2" s="16">
        <f t="shared" ref="F2:F14" si="0">E2*0.2</f>
        <v>100</v>
      </c>
      <c r="G2" s="17">
        <f t="shared" ref="G2" si="1">E2+F2</f>
        <v>600</v>
      </c>
      <c r="H2" s="64" t="s">
        <v>10</v>
      </c>
      <c r="I2" s="18" t="s">
        <v>37</v>
      </c>
    </row>
    <row r="3" spans="1:9" x14ac:dyDescent="0.25">
      <c r="A3" s="35" t="s">
        <v>48</v>
      </c>
      <c r="B3" s="11" t="s">
        <v>63</v>
      </c>
      <c r="C3" s="12" t="s">
        <v>14</v>
      </c>
      <c r="D3" s="10" t="s">
        <v>69</v>
      </c>
      <c r="E3" s="8">
        <v>600</v>
      </c>
      <c r="F3" s="22">
        <f t="shared" si="0"/>
        <v>120</v>
      </c>
      <c r="G3" s="36">
        <v>35276.5</v>
      </c>
      <c r="H3" s="37" t="s">
        <v>10</v>
      </c>
      <c r="I3" s="65" t="s">
        <v>84</v>
      </c>
    </row>
    <row r="4" spans="1:9" x14ac:dyDescent="0.25">
      <c r="A4" s="38"/>
      <c r="B4" s="11" t="s">
        <v>53</v>
      </c>
      <c r="C4" s="12" t="s">
        <v>14</v>
      </c>
      <c r="D4" s="10" t="s">
        <v>70</v>
      </c>
      <c r="E4" s="8">
        <v>700</v>
      </c>
      <c r="F4" s="22">
        <f t="shared" si="0"/>
        <v>140</v>
      </c>
      <c r="G4" s="39"/>
      <c r="H4" s="40"/>
      <c r="I4" s="66"/>
    </row>
    <row r="5" spans="1:9" x14ac:dyDescent="0.25">
      <c r="A5" s="38"/>
      <c r="B5" s="11" t="s">
        <v>54</v>
      </c>
      <c r="C5" s="12" t="s">
        <v>14</v>
      </c>
      <c r="D5" s="10" t="s">
        <v>71</v>
      </c>
      <c r="E5" s="8">
        <v>800</v>
      </c>
      <c r="F5" s="22">
        <f t="shared" si="0"/>
        <v>160</v>
      </c>
      <c r="G5" s="39"/>
      <c r="H5" s="40"/>
      <c r="I5" s="66"/>
    </row>
    <row r="6" spans="1:9" x14ac:dyDescent="0.25">
      <c r="A6" s="38"/>
      <c r="B6" s="11" t="s">
        <v>64</v>
      </c>
      <c r="C6" s="12" t="s">
        <v>14</v>
      </c>
      <c r="D6" s="10" t="s">
        <v>72</v>
      </c>
      <c r="E6" s="8">
        <v>900</v>
      </c>
      <c r="F6" s="22">
        <f t="shared" si="0"/>
        <v>180</v>
      </c>
      <c r="G6" s="39"/>
      <c r="H6" s="40"/>
      <c r="I6" s="66"/>
    </row>
    <row r="7" spans="1:9" x14ac:dyDescent="0.25">
      <c r="A7" s="38"/>
      <c r="B7" s="11" t="s">
        <v>55</v>
      </c>
      <c r="C7" s="12" t="s">
        <v>14</v>
      </c>
      <c r="D7" s="10" t="s">
        <v>73</v>
      </c>
      <c r="E7" s="8">
        <v>1000</v>
      </c>
      <c r="F7" s="22">
        <f t="shared" si="0"/>
        <v>200</v>
      </c>
      <c r="G7" s="39"/>
      <c r="H7" s="40"/>
      <c r="I7" s="66"/>
    </row>
    <row r="8" spans="1:9" x14ac:dyDescent="0.25">
      <c r="A8" s="38"/>
      <c r="B8" s="11" t="s">
        <v>56</v>
      </c>
      <c r="C8" s="12" t="s">
        <v>14</v>
      </c>
      <c r="D8" s="10" t="s">
        <v>74</v>
      </c>
      <c r="E8" s="8">
        <v>1100</v>
      </c>
      <c r="F8" s="22">
        <f t="shared" si="0"/>
        <v>220</v>
      </c>
      <c r="G8" s="39"/>
      <c r="H8" s="40"/>
      <c r="I8" s="66"/>
    </row>
    <row r="9" spans="1:9" x14ac:dyDescent="0.25">
      <c r="A9" s="38"/>
      <c r="B9" s="11" t="s">
        <v>57</v>
      </c>
      <c r="C9" s="12" t="s">
        <v>14</v>
      </c>
      <c r="D9" s="10" t="s">
        <v>75</v>
      </c>
      <c r="E9" s="8">
        <v>1200</v>
      </c>
      <c r="F9" s="22">
        <f t="shared" si="0"/>
        <v>240</v>
      </c>
      <c r="G9" s="39"/>
      <c r="H9" s="40"/>
      <c r="I9" s="66"/>
    </row>
    <row r="10" spans="1:9" x14ac:dyDescent="0.25">
      <c r="A10" s="38"/>
      <c r="B10" s="11" t="s">
        <v>58</v>
      </c>
      <c r="C10" s="12" t="s">
        <v>14</v>
      </c>
      <c r="D10" s="10" t="s">
        <v>76</v>
      </c>
      <c r="E10" s="8">
        <v>1300</v>
      </c>
      <c r="F10" s="22">
        <f t="shared" si="0"/>
        <v>260</v>
      </c>
      <c r="G10" s="39"/>
      <c r="H10" s="40"/>
      <c r="I10" s="66"/>
    </row>
    <row r="11" spans="1:9" x14ac:dyDescent="0.25">
      <c r="A11" s="38"/>
      <c r="B11" s="11" t="s">
        <v>59</v>
      </c>
      <c r="C11" s="12" t="s">
        <v>14</v>
      </c>
      <c r="D11" s="10" t="s">
        <v>77</v>
      </c>
      <c r="E11" s="8">
        <v>1400</v>
      </c>
      <c r="F11" s="22">
        <f t="shared" si="0"/>
        <v>280</v>
      </c>
      <c r="G11" s="39"/>
      <c r="H11" s="40"/>
      <c r="I11" s="66"/>
    </row>
    <row r="12" spans="1:9" x14ac:dyDescent="0.25">
      <c r="A12" s="38"/>
      <c r="B12" s="11" t="s">
        <v>60</v>
      </c>
      <c r="C12" s="12" t="s">
        <v>14</v>
      </c>
      <c r="D12" s="10" t="s">
        <v>78</v>
      </c>
      <c r="E12" s="8">
        <v>1500</v>
      </c>
      <c r="F12" s="22">
        <f t="shared" si="0"/>
        <v>300</v>
      </c>
      <c r="G12" s="39"/>
      <c r="H12" s="40"/>
      <c r="I12" s="66"/>
    </row>
    <row r="13" spans="1:9" x14ac:dyDescent="0.25">
      <c r="A13" s="38"/>
      <c r="B13" s="11" t="s">
        <v>61</v>
      </c>
      <c r="C13" s="12" t="s">
        <v>14</v>
      </c>
      <c r="D13" s="10" t="s">
        <v>79</v>
      </c>
      <c r="E13" s="8">
        <v>1600</v>
      </c>
      <c r="F13" s="22">
        <f t="shared" si="0"/>
        <v>320</v>
      </c>
      <c r="G13" s="39"/>
      <c r="H13" s="40"/>
      <c r="I13" s="66"/>
    </row>
    <row r="14" spans="1:9" x14ac:dyDescent="0.25">
      <c r="A14" s="41"/>
      <c r="B14" s="11" t="s">
        <v>62</v>
      </c>
      <c r="C14" s="12" t="s">
        <v>14</v>
      </c>
      <c r="D14" s="10" t="s">
        <v>80</v>
      </c>
      <c r="E14" s="8">
        <v>1700</v>
      </c>
      <c r="F14" s="22">
        <f t="shared" si="0"/>
        <v>340</v>
      </c>
      <c r="G14" s="42"/>
      <c r="H14" s="43"/>
      <c r="I14" s="67"/>
    </row>
    <row r="15" spans="1:9" x14ac:dyDescent="0.25">
      <c r="A15" s="57" t="s">
        <v>49</v>
      </c>
      <c r="B15" s="58" t="s">
        <v>65</v>
      </c>
      <c r="C15" s="59" t="s">
        <v>9</v>
      </c>
      <c r="D15" s="57" t="s">
        <v>81</v>
      </c>
      <c r="E15" s="60">
        <v>1800</v>
      </c>
      <c r="F15" s="61"/>
      <c r="G15" s="62">
        <f>E15+F15</f>
        <v>1800</v>
      </c>
      <c r="H15" s="63" t="s">
        <v>86</v>
      </c>
      <c r="I15" s="25" t="s">
        <v>38</v>
      </c>
    </row>
    <row r="16" spans="1:9" x14ac:dyDescent="0.25">
      <c r="A16" s="10" t="s">
        <v>50</v>
      </c>
      <c r="B16" s="11" t="s">
        <v>66</v>
      </c>
      <c r="C16" s="12" t="s">
        <v>9</v>
      </c>
      <c r="D16" s="10" t="s">
        <v>82</v>
      </c>
      <c r="E16" s="8">
        <v>1900</v>
      </c>
      <c r="F16" s="22"/>
      <c r="G16" s="23">
        <f>E16+F16</f>
        <v>1900</v>
      </c>
      <c r="H16" s="34" t="s">
        <v>87</v>
      </c>
      <c r="I16" s="9" t="s">
        <v>84</v>
      </c>
    </row>
    <row r="17" spans="1:9" x14ac:dyDescent="0.25">
      <c r="A17" s="57" t="s">
        <v>51</v>
      </c>
      <c r="B17" s="58" t="s">
        <v>67</v>
      </c>
      <c r="C17" s="59" t="s">
        <v>9</v>
      </c>
      <c r="D17" s="57" t="s">
        <v>83</v>
      </c>
      <c r="E17" s="60">
        <v>2000</v>
      </c>
      <c r="F17" s="61"/>
      <c r="G17" s="62">
        <f>E17+F17</f>
        <v>2000</v>
      </c>
      <c r="H17" s="63" t="s">
        <v>88</v>
      </c>
      <c r="I17" s="25" t="s">
        <v>38</v>
      </c>
    </row>
    <row r="18" spans="1:9" x14ac:dyDescent="0.25">
      <c r="A18" s="10"/>
      <c r="B18" s="11"/>
      <c r="C18" s="12"/>
      <c r="D18" s="10"/>
      <c r="E18" s="8"/>
      <c r="F18" s="22">
        <f t="shared" ref="F18:F19" si="2">E18*0.2</f>
        <v>0</v>
      </c>
      <c r="G18" s="23">
        <f t="shared" ref="G18:G19" si="3">E18+F18</f>
        <v>0</v>
      </c>
      <c r="H18" s="34"/>
      <c r="I18" s="9" t="s">
        <v>84</v>
      </c>
    </row>
    <row r="19" spans="1:9" x14ac:dyDescent="0.25">
      <c r="A19" s="10"/>
      <c r="B19" s="11"/>
      <c r="C19" s="12"/>
      <c r="D19" s="10"/>
      <c r="E19" s="8"/>
      <c r="F19" s="22">
        <f t="shared" si="2"/>
        <v>0</v>
      </c>
      <c r="G19" s="23">
        <f t="shared" si="3"/>
        <v>0</v>
      </c>
      <c r="H19" s="34"/>
      <c r="I19" s="9" t="s">
        <v>84</v>
      </c>
    </row>
    <row r="20" spans="1:9" x14ac:dyDescent="0.25">
      <c r="A20" s="44"/>
      <c r="B20" s="44"/>
      <c r="C20" s="44"/>
      <c r="D20" s="45" t="s">
        <v>19</v>
      </c>
      <c r="E20" s="46">
        <f>SUM(E2:E19)</f>
        <v>20000</v>
      </c>
      <c r="F20" s="46">
        <f>SUM(F2:F19)</f>
        <v>2860</v>
      </c>
      <c r="G20" s="46">
        <f>SUM(G2:G19)</f>
        <v>41576.5</v>
      </c>
      <c r="H20" s="47"/>
      <c r="I20" s="31"/>
    </row>
  </sheetData>
  <mergeCells count="4">
    <mergeCell ref="I3:I14"/>
    <mergeCell ref="A3:A14"/>
    <mergeCell ref="G3:G14"/>
    <mergeCell ref="H3:H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I30"/>
  <sheetViews>
    <sheetView tabSelected="1" workbookViewId="0">
      <selection activeCell="A6" sqref="A6"/>
    </sheetView>
  </sheetViews>
  <sheetFormatPr baseColWidth="10" defaultRowHeight="15" x14ac:dyDescent="0.25"/>
  <cols>
    <col min="1" max="1" width="21.140625" customWidth="1"/>
    <col min="2" max="2" width="23.85546875" customWidth="1"/>
    <col min="3" max="3" width="15.5703125" customWidth="1"/>
    <col min="4" max="4" width="35" customWidth="1"/>
    <col min="5" max="5" width="19" customWidth="1"/>
    <col min="6" max="6" width="18" customWidth="1"/>
    <col min="7" max="7" width="17.140625" customWidth="1"/>
    <col min="8" max="8" width="33.42578125" customWidth="1"/>
  </cols>
  <sheetData>
    <row r="1" spans="1:9" ht="25.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4" t="s">
        <v>85</v>
      </c>
    </row>
    <row r="2" spans="1:9" x14ac:dyDescent="0.25">
      <c r="A2" s="13" t="s">
        <v>22</v>
      </c>
      <c r="B2" s="14" t="s">
        <v>8</v>
      </c>
      <c r="C2" s="15" t="s">
        <v>9</v>
      </c>
      <c r="D2" s="13" t="s">
        <v>12</v>
      </c>
      <c r="E2" s="49">
        <v>500</v>
      </c>
      <c r="F2" s="16"/>
      <c r="G2" s="17">
        <f t="shared" ref="G2:G4" si="0">E2+F2</f>
        <v>500</v>
      </c>
      <c r="H2" s="18" t="s">
        <v>40</v>
      </c>
      <c r="I2" s="18" t="s">
        <v>37</v>
      </c>
    </row>
    <row r="3" spans="1:9" x14ac:dyDescent="0.25">
      <c r="A3" s="13" t="s">
        <v>23</v>
      </c>
      <c r="B3" s="19" t="s">
        <v>8</v>
      </c>
      <c r="C3" s="20" t="s">
        <v>9</v>
      </c>
      <c r="D3" s="13" t="s">
        <v>12</v>
      </c>
      <c r="E3" s="49">
        <v>600</v>
      </c>
      <c r="F3" s="16"/>
      <c r="G3" s="17">
        <f t="shared" si="0"/>
        <v>600</v>
      </c>
      <c r="H3" s="18" t="s">
        <v>41</v>
      </c>
      <c r="I3" s="18" t="s">
        <v>37</v>
      </c>
    </row>
    <row r="4" spans="1:9" x14ac:dyDescent="0.25">
      <c r="A4" s="13" t="s">
        <v>24</v>
      </c>
      <c r="B4" s="19" t="s">
        <v>8</v>
      </c>
      <c r="C4" s="20" t="s">
        <v>9</v>
      </c>
      <c r="D4" s="13" t="s">
        <v>12</v>
      </c>
      <c r="E4" s="49">
        <v>500</v>
      </c>
      <c r="F4" s="16"/>
      <c r="G4" s="17">
        <f t="shared" si="0"/>
        <v>500</v>
      </c>
      <c r="H4" s="18" t="s">
        <v>42</v>
      </c>
      <c r="I4" s="18" t="s">
        <v>37</v>
      </c>
    </row>
    <row r="5" spans="1:9" x14ac:dyDescent="0.25">
      <c r="A5" s="13" t="s">
        <v>26</v>
      </c>
      <c r="B5" s="14" t="s">
        <v>8</v>
      </c>
      <c r="C5" s="15" t="s">
        <v>14</v>
      </c>
      <c r="D5" s="13" t="s">
        <v>35</v>
      </c>
      <c r="E5" s="49">
        <v>300</v>
      </c>
      <c r="F5" s="16">
        <f t="shared" ref="F5" si="1">E5*0.2</f>
        <v>60</v>
      </c>
      <c r="G5" s="17">
        <f t="shared" ref="G5" si="2">E5+F5</f>
        <v>360</v>
      </c>
      <c r="H5" s="18" t="s">
        <v>43</v>
      </c>
      <c r="I5" s="18" t="s">
        <v>37</v>
      </c>
    </row>
    <row r="6" spans="1:9" x14ac:dyDescent="0.25">
      <c r="A6" s="13" t="s">
        <v>47</v>
      </c>
      <c r="B6" s="14" t="s">
        <v>52</v>
      </c>
      <c r="C6" s="15" t="s">
        <v>14</v>
      </c>
      <c r="D6" s="13" t="s">
        <v>68</v>
      </c>
      <c r="E6" s="49">
        <v>500</v>
      </c>
      <c r="F6" s="16">
        <f t="shared" ref="F6:F23" si="3">E6*0.2</f>
        <v>100</v>
      </c>
      <c r="G6" s="17">
        <f t="shared" ref="G6" si="4">E6+F6</f>
        <v>600</v>
      </c>
      <c r="H6" s="64" t="s">
        <v>10</v>
      </c>
      <c r="I6" s="18" t="s">
        <v>37</v>
      </c>
    </row>
    <row r="7" spans="1:9" x14ac:dyDescent="0.25">
      <c r="A7" s="10" t="s">
        <v>21</v>
      </c>
      <c r="B7" s="11" t="s">
        <v>8</v>
      </c>
      <c r="C7" s="12" t="s">
        <v>11</v>
      </c>
      <c r="D7" s="5" t="s">
        <v>33</v>
      </c>
      <c r="E7" s="8">
        <v>2000</v>
      </c>
      <c r="F7" s="8">
        <v>800</v>
      </c>
      <c r="G7" s="8">
        <v>4800</v>
      </c>
      <c r="H7" s="9" t="s">
        <v>39</v>
      </c>
      <c r="I7" s="9" t="s">
        <v>84</v>
      </c>
    </row>
    <row r="8" spans="1:9" x14ac:dyDescent="0.25">
      <c r="A8" s="10" t="s">
        <v>50</v>
      </c>
      <c r="B8" s="11" t="s">
        <v>66</v>
      </c>
      <c r="C8" s="12" t="s">
        <v>9</v>
      </c>
      <c r="D8" s="10" t="s">
        <v>82</v>
      </c>
      <c r="E8" s="8">
        <v>1900</v>
      </c>
      <c r="F8" s="22"/>
      <c r="G8" s="23">
        <v>1900</v>
      </c>
      <c r="H8" s="34" t="s">
        <v>87</v>
      </c>
      <c r="I8" s="9" t="s">
        <v>84</v>
      </c>
    </row>
    <row r="9" spans="1:9" x14ac:dyDescent="0.25">
      <c r="A9" s="10" t="s">
        <v>29</v>
      </c>
      <c r="B9" s="11" t="s">
        <v>8</v>
      </c>
      <c r="C9" s="12" t="s">
        <v>9</v>
      </c>
      <c r="D9" s="10" t="s">
        <v>36</v>
      </c>
      <c r="E9" s="8">
        <v>30</v>
      </c>
      <c r="F9" s="22">
        <v>6</v>
      </c>
      <c r="G9" s="23">
        <v>36</v>
      </c>
      <c r="H9" s="9" t="s">
        <v>45</v>
      </c>
      <c r="I9" s="9" t="s">
        <v>84</v>
      </c>
    </row>
    <row r="10" spans="1:9" x14ac:dyDescent="0.25">
      <c r="A10" s="10" t="s">
        <v>30</v>
      </c>
      <c r="B10" s="11" t="s">
        <v>8</v>
      </c>
      <c r="C10" s="12" t="s">
        <v>9</v>
      </c>
      <c r="D10" s="10" t="s">
        <v>16</v>
      </c>
      <c r="E10" s="8">
        <v>250</v>
      </c>
      <c r="F10" s="22"/>
      <c r="G10" s="23">
        <v>250</v>
      </c>
      <c r="H10" s="9" t="s">
        <v>46</v>
      </c>
      <c r="I10" s="9" t="s">
        <v>84</v>
      </c>
    </row>
    <row r="11" spans="1:9" x14ac:dyDescent="0.25">
      <c r="A11" s="5" t="s">
        <v>20</v>
      </c>
      <c r="B11" s="6" t="s">
        <v>8</v>
      </c>
      <c r="C11" s="7" t="s">
        <v>9</v>
      </c>
      <c r="D11" s="5" t="s">
        <v>32</v>
      </c>
      <c r="E11" s="8">
        <v>1000</v>
      </c>
      <c r="F11" s="8">
        <v>333.9</v>
      </c>
      <c r="G11" s="8">
        <v>2003.4</v>
      </c>
      <c r="H11" s="9" t="s">
        <v>10</v>
      </c>
      <c r="I11" s="9" t="s">
        <v>84</v>
      </c>
    </row>
    <row r="12" spans="1:9" x14ac:dyDescent="0.25">
      <c r="A12" s="35" t="s">
        <v>48</v>
      </c>
      <c r="B12" s="11" t="s">
        <v>63</v>
      </c>
      <c r="C12" s="12" t="s">
        <v>14</v>
      </c>
      <c r="D12" s="10" t="s">
        <v>69</v>
      </c>
      <c r="E12" s="8">
        <v>600</v>
      </c>
      <c r="F12" s="22">
        <f t="shared" si="3"/>
        <v>120</v>
      </c>
      <c r="G12" s="36">
        <v>35276.5</v>
      </c>
      <c r="H12" s="37" t="s">
        <v>10</v>
      </c>
      <c r="I12" s="65" t="s">
        <v>84</v>
      </c>
    </row>
    <row r="13" spans="1:9" x14ac:dyDescent="0.25">
      <c r="A13" s="38"/>
      <c r="B13" s="11" t="s">
        <v>53</v>
      </c>
      <c r="C13" s="12" t="s">
        <v>14</v>
      </c>
      <c r="D13" s="10" t="s">
        <v>70</v>
      </c>
      <c r="E13" s="8">
        <v>700</v>
      </c>
      <c r="F13" s="22">
        <f t="shared" si="3"/>
        <v>140</v>
      </c>
      <c r="G13" s="39"/>
      <c r="H13" s="40"/>
      <c r="I13" s="66"/>
    </row>
    <row r="14" spans="1:9" x14ac:dyDescent="0.25">
      <c r="A14" s="38"/>
      <c r="B14" s="11" t="s">
        <v>54</v>
      </c>
      <c r="C14" s="12" t="s">
        <v>14</v>
      </c>
      <c r="D14" s="10" t="s">
        <v>71</v>
      </c>
      <c r="E14" s="8">
        <v>800</v>
      </c>
      <c r="F14" s="22">
        <f t="shared" si="3"/>
        <v>160</v>
      </c>
      <c r="G14" s="39"/>
      <c r="H14" s="40"/>
      <c r="I14" s="66"/>
    </row>
    <row r="15" spans="1:9" x14ac:dyDescent="0.25">
      <c r="A15" s="38"/>
      <c r="B15" s="11" t="s">
        <v>64</v>
      </c>
      <c r="C15" s="12" t="s">
        <v>14</v>
      </c>
      <c r="D15" s="10" t="s">
        <v>72</v>
      </c>
      <c r="E15" s="8">
        <v>900</v>
      </c>
      <c r="F15" s="22">
        <f t="shared" si="3"/>
        <v>180</v>
      </c>
      <c r="G15" s="39"/>
      <c r="H15" s="40"/>
      <c r="I15" s="66"/>
    </row>
    <row r="16" spans="1:9" x14ac:dyDescent="0.25">
      <c r="A16" s="38"/>
      <c r="B16" s="11" t="s">
        <v>55</v>
      </c>
      <c r="C16" s="12" t="s">
        <v>14</v>
      </c>
      <c r="D16" s="10" t="s">
        <v>73</v>
      </c>
      <c r="E16" s="8">
        <v>1000</v>
      </c>
      <c r="F16" s="22">
        <f t="shared" si="3"/>
        <v>200</v>
      </c>
      <c r="G16" s="39"/>
      <c r="H16" s="40"/>
      <c r="I16" s="66"/>
    </row>
    <row r="17" spans="1:9" x14ac:dyDescent="0.25">
      <c r="A17" s="38"/>
      <c r="B17" s="11" t="s">
        <v>56</v>
      </c>
      <c r="C17" s="12" t="s">
        <v>14</v>
      </c>
      <c r="D17" s="10" t="s">
        <v>74</v>
      </c>
      <c r="E17" s="8">
        <v>1100</v>
      </c>
      <c r="F17" s="22">
        <f t="shared" si="3"/>
        <v>220</v>
      </c>
      <c r="G17" s="39"/>
      <c r="H17" s="40"/>
      <c r="I17" s="66"/>
    </row>
    <row r="18" spans="1:9" x14ac:dyDescent="0.25">
      <c r="A18" s="38"/>
      <c r="B18" s="11" t="s">
        <v>57</v>
      </c>
      <c r="C18" s="12" t="s">
        <v>14</v>
      </c>
      <c r="D18" s="10" t="s">
        <v>75</v>
      </c>
      <c r="E18" s="8">
        <v>1200</v>
      </c>
      <c r="F18" s="22">
        <f t="shared" si="3"/>
        <v>240</v>
      </c>
      <c r="G18" s="39"/>
      <c r="H18" s="40"/>
      <c r="I18" s="66"/>
    </row>
    <row r="19" spans="1:9" x14ac:dyDescent="0.25">
      <c r="A19" s="38"/>
      <c r="B19" s="11" t="s">
        <v>58</v>
      </c>
      <c r="C19" s="12" t="s">
        <v>14</v>
      </c>
      <c r="D19" s="10" t="s">
        <v>76</v>
      </c>
      <c r="E19" s="8">
        <v>1300</v>
      </c>
      <c r="F19" s="22">
        <f t="shared" si="3"/>
        <v>260</v>
      </c>
      <c r="G19" s="39"/>
      <c r="H19" s="40"/>
      <c r="I19" s="66"/>
    </row>
    <row r="20" spans="1:9" x14ac:dyDescent="0.25">
      <c r="A20" s="38"/>
      <c r="B20" s="11" t="s">
        <v>59</v>
      </c>
      <c r="C20" s="12" t="s">
        <v>14</v>
      </c>
      <c r="D20" s="10" t="s">
        <v>77</v>
      </c>
      <c r="E20" s="8">
        <v>1400</v>
      </c>
      <c r="F20" s="22">
        <f t="shared" si="3"/>
        <v>280</v>
      </c>
      <c r="G20" s="39"/>
      <c r="H20" s="40"/>
      <c r="I20" s="66"/>
    </row>
    <row r="21" spans="1:9" x14ac:dyDescent="0.25">
      <c r="A21" s="38"/>
      <c r="B21" s="11" t="s">
        <v>60</v>
      </c>
      <c r="C21" s="12" t="s">
        <v>14</v>
      </c>
      <c r="D21" s="10" t="s">
        <v>78</v>
      </c>
      <c r="E21" s="8">
        <v>1500</v>
      </c>
      <c r="F21" s="22">
        <f t="shared" si="3"/>
        <v>300</v>
      </c>
      <c r="G21" s="39"/>
      <c r="H21" s="40"/>
      <c r="I21" s="66"/>
    </row>
    <row r="22" spans="1:9" x14ac:dyDescent="0.25">
      <c r="A22" s="38"/>
      <c r="B22" s="11" t="s">
        <v>61</v>
      </c>
      <c r="C22" s="12" t="s">
        <v>14</v>
      </c>
      <c r="D22" s="10" t="s">
        <v>79</v>
      </c>
      <c r="E22" s="8">
        <v>1600</v>
      </c>
      <c r="F22" s="22">
        <f t="shared" si="3"/>
        <v>320</v>
      </c>
      <c r="G22" s="39"/>
      <c r="H22" s="40"/>
      <c r="I22" s="66"/>
    </row>
    <row r="23" spans="1:9" x14ac:dyDescent="0.25">
      <c r="A23" s="41"/>
      <c r="B23" s="11" t="s">
        <v>62</v>
      </c>
      <c r="C23" s="12" t="s">
        <v>14</v>
      </c>
      <c r="D23" s="10" t="s">
        <v>80</v>
      </c>
      <c r="E23" s="8">
        <v>1700</v>
      </c>
      <c r="F23" s="22">
        <f t="shared" si="3"/>
        <v>340</v>
      </c>
      <c r="G23" s="42"/>
      <c r="H23" s="43"/>
      <c r="I23" s="67"/>
    </row>
    <row r="24" spans="1:9" x14ac:dyDescent="0.25">
      <c r="A24" s="10" t="s">
        <v>25</v>
      </c>
      <c r="B24" s="11" t="s">
        <v>8</v>
      </c>
      <c r="C24" s="12" t="s">
        <v>9</v>
      </c>
      <c r="D24" s="10" t="s">
        <v>34</v>
      </c>
      <c r="E24" s="8">
        <v>1500</v>
      </c>
      <c r="F24" s="22">
        <v>182.47</v>
      </c>
      <c r="G24" s="23">
        <f>E24+F24</f>
        <v>1682.47</v>
      </c>
      <c r="H24" s="9" t="s">
        <v>13</v>
      </c>
      <c r="I24" s="9" t="s">
        <v>84</v>
      </c>
    </row>
    <row r="25" spans="1:9" x14ac:dyDescent="0.25">
      <c r="A25" s="10" t="s">
        <v>28</v>
      </c>
      <c r="B25" s="11" t="s">
        <v>8</v>
      </c>
      <c r="C25" s="12" t="s">
        <v>9</v>
      </c>
      <c r="D25" s="10" t="s">
        <v>35</v>
      </c>
      <c r="E25" s="8">
        <v>70.8</v>
      </c>
      <c r="F25" s="22">
        <f t="shared" ref="F25" si="5">E25*0.2</f>
        <v>14.16</v>
      </c>
      <c r="G25" s="23">
        <f t="shared" ref="G25" si="6">E25+F25</f>
        <v>84.96</v>
      </c>
      <c r="H25" s="9" t="s">
        <v>15</v>
      </c>
      <c r="I25" s="9" t="s">
        <v>84</v>
      </c>
    </row>
    <row r="26" spans="1:9" x14ac:dyDescent="0.25">
      <c r="A26" s="57" t="s">
        <v>49</v>
      </c>
      <c r="B26" s="58" t="s">
        <v>65</v>
      </c>
      <c r="C26" s="59" t="s">
        <v>9</v>
      </c>
      <c r="D26" s="57" t="s">
        <v>81</v>
      </c>
      <c r="E26" s="60">
        <v>1800</v>
      </c>
      <c r="F26" s="61"/>
      <c r="G26" s="62">
        <f>E26+F26</f>
        <v>1800</v>
      </c>
      <c r="H26" s="63" t="s">
        <v>86</v>
      </c>
      <c r="I26" s="25" t="s">
        <v>38</v>
      </c>
    </row>
    <row r="27" spans="1:9" x14ac:dyDescent="0.25">
      <c r="A27" s="56" t="s">
        <v>27</v>
      </c>
      <c r="B27" s="50" t="s">
        <v>8</v>
      </c>
      <c r="C27" s="51" t="s">
        <v>9</v>
      </c>
      <c r="D27" s="52" t="s">
        <v>36</v>
      </c>
      <c r="E27" s="53">
        <v>800</v>
      </c>
      <c r="F27" s="48">
        <f>E27*0.2</f>
        <v>160</v>
      </c>
      <c r="G27" s="54">
        <f>E27+F27</f>
        <v>960</v>
      </c>
      <c r="H27" s="55" t="s">
        <v>89</v>
      </c>
      <c r="I27" s="55" t="s">
        <v>38</v>
      </c>
    </row>
    <row r="28" spans="1:9" x14ac:dyDescent="0.25">
      <c r="A28" s="57" t="s">
        <v>51</v>
      </c>
      <c r="B28" s="58" t="s">
        <v>67</v>
      </c>
      <c r="C28" s="59" t="s">
        <v>9</v>
      </c>
      <c r="D28" s="57" t="s">
        <v>83</v>
      </c>
      <c r="E28" s="60">
        <v>2000</v>
      </c>
      <c r="F28" s="61"/>
      <c r="G28" s="62">
        <f>E28+F28</f>
        <v>2000</v>
      </c>
      <c r="H28" s="63" t="s">
        <v>88</v>
      </c>
      <c r="I28" s="25" t="s">
        <v>38</v>
      </c>
    </row>
    <row r="29" spans="1:9" x14ac:dyDescent="0.25">
      <c r="A29" s="26" t="s">
        <v>31</v>
      </c>
      <c r="B29" s="27" t="s">
        <v>8</v>
      </c>
      <c r="C29" s="28" t="s">
        <v>11</v>
      </c>
      <c r="D29" s="29" t="s">
        <v>17</v>
      </c>
      <c r="E29" s="24">
        <v>350</v>
      </c>
      <c r="F29" s="30"/>
      <c r="G29" s="54">
        <f>E29+F29</f>
        <v>350</v>
      </c>
      <c r="H29" s="25" t="s">
        <v>18</v>
      </c>
      <c r="I29" s="25" t="s">
        <v>38</v>
      </c>
    </row>
    <row r="30" spans="1:9" x14ac:dyDescent="0.25">
      <c r="A30" s="31"/>
      <c r="B30" s="31"/>
      <c r="C30" s="31"/>
      <c r="D30" s="32" t="s">
        <v>19</v>
      </c>
      <c r="E30" s="33">
        <f>SUM(E2:E29)</f>
        <v>27900.799999999999</v>
      </c>
      <c r="F30" s="33">
        <f t="shared" ref="F30:G30" si="7">SUM(F2:F29)</f>
        <v>4416.53</v>
      </c>
      <c r="G30" s="33">
        <f t="shared" si="7"/>
        <v>53703.33</v>
      </c>
      <c r="H30" s="31"/>
      <c r="I30" s="31"/>
    </row>
  </sheetData>
  <mergeCells count="4">
    <mergeCell ref="A12:A23"/>
    <mergeCell ref="G12:G23"/>
    <mergeCell ref="H12:H23"/>
    <mergeCell ref="I12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F.G Juin(tableau1)</vt:lpstr>
      <vt:lpstr>Fournisseurs Juin(tableau2)</vt:lpstr>
      <vt:lpstr>Paiements non débités(tableau3)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MHP</dc:creator>
  <cp:lastModifiedBy>MHP</cp:lastModifiedBy>
  <dcterms:created xsi:type="dcterms:W3CDTF">2015-06-04T12:34:53Z</dcterms:created>
  <dcterms:modified xsi:type="dcterms:W3CDTF">2015-06-04T13:32:59Z</dcterms:modified>
</cp:coreProperties>
</file>