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61" windowWidth="19440" windowHeight="14625" tabRatio="968" activeTab="1"/>
  </bookViews>
  <sheets>
    <sheet name="Port OF" sheetId="1" r:id="rId1"/>
    <sheet name="Date ordonnancée" sheetId="2" r:id="rId2"/>
  </sheets>
  <definedNames>
    <definedName name="_xlnm._FilterDatabase" localSheetId="0" hidden="1">'Port OF'!$A$1:$A$315</definedName>
    <definedName name="_xlfn.IFERROR" hidden="1">#NAME?</definedName>
    <definedName name="A1dsf">#REF!</definedName>
    <definedName name="L_GOMhorsdelais">#REF!</definedName>
    <definedName name="L_GOMincompl">#REF!</definedName>
  </definedNames>
  <calcPr fullCalcOnLoad="1"/>
</workbook>
</file>

<file path=xl/sharedStrings.xml><?xml version="1.0" encoding="utf-8"?>
<sst xmlns="http://schemas.openxmlformats.org/spreadsheetml/2006/main" count="101" uniqueCount="48">
  <si>
    <t>OF01461955</t>
  </si>
  <si>
    <t>OF01462086</t>
  </si>
  <si>
    <t>OF01502916</t>
  </si>
  <si>
    <t>OF01502917</t>
  </si>
  <si>
    <t>OF01503295</t>
  </si>
  <si>
    <t>OF01503637</t>
  </si>
  <si>
    <t>OF01503726</t>
  </si>
  <si>
    <t>OF01455176</t>
  </si>
  <si>
    <t>OF00703394</t>
  </si>
  <si>
    <t>OF01461847</t>
  </si>
  <si>
    <t>OF01461852</t>
  </si>
  <si>
    <t>OF01461854</t>
  </si>
  <si>
    <t>OF01470097</t>
  </si>
  <si>
    <t>OF01473556</t>
  </si>
  <si>
    <t>OF01473554</t>
  </si>
  <si>
    <t>OF01476325</t>
  </si>
  <si>
    <t>OF01476326</t>
  </si>
  <si>
    <t>OF01476327</t>
  </si>
  <si>
    <t>OF00704483</t>
  </si>
  <si>
    <t>OF00689010</t>
  </si>
  <si>
    <t>OF00689008</t>
  </si>
  <si>
    <t>OF01254968</t>
  </si>
  <si>
    <t>OF00689006</t>
  </si>
  <si>
    <t>OF01160896</t>
  </si>
  <si>
    <t>OF01461853</t>
  </si>
  <si>
    <t>OF01449382</t>
  </si>
  <si>
    <t>OF01264311</t>
  </si>
  <si>
    <t>OF01264313</t>
  </si>
  <si>
    <t>N° OF</t>
  </si>
  <si>
    <t>OF01481531</t>
  </si>
  <si>
    <t>OF01496395</t>
  </si>
  <si>
    <t>OF01496394</t>
  </si>
  <si>
    <t>OF01496396</t>
  </si>
  <si>
    <t>OF01397917</t>
  </si>
  <si>
    <t>OF01397621</t>
  </si>
  <si>
    <t>OF00689009</t>
  </si>
  <si>
    <t>OF01457296</t>
  </si>
  <si>
    <t>OF01485788</t>
  </si>
  <si>
    <t>OF01487325</t>
  </si>
  <si>
    <t>OF01472446</t>
  </si>
  <si>
    <t>Commentaires</t>
  </si>
  <si>
    <t>1 manquant mais bon</t>
  </si>
  <si>
    <t>Bon</t>
  </si>
  <si>
    <t>Pièce manquante arrive le 28/04/2015</t>
  </si>
  <si>
    <t>Date ordonnancée</t>
  </si>
  <si>
    <t>Donné par la formule Jour J</t>
  </si>
  <si>
    <t>Date ordonnancé pour MAJ</t>
  </si>
  <si>
    <t>Commentaires pour MAJ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</si>
</sst>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########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00000000000"/>
    <numFmt numFmtId="174" formatCode="0.0000"/>
    <numFmt numFmtId="175" formatCode="dddd\,\ mmmm\ dd\,\ yyyy"/>
    <numFmt numFmtId="176" formatCode="[$-40C]dddd\ d\ mmmm\ yyyy"/>
    <numFmt numFmtId="177" formatCode="[$-40C]d\-mmm\-yyyy;@"/>
    <numFmt numFmtId="178" formatCode="dd/mm/yy;@"/>
    <numFmt numFmtId="179" formatCode="0.0%"/>
    <numFmt numFmtId="180" formatCode="0.00;[Red]0.00"/>
    <numFmt numFmtId="181" formatCode="0;[Red]0"/>
    <numFmt numFmtId="182" formatCode="d\ mmm\ yy\ hh:mm:ss"/>
    <numFmt numFmtId="183" formatCode="0.0"/>
    <numFmt numFmtId="184" formatCode="&quot;Vrai&quot;;&quot;Vrai&quot;;&quot;Faux&quot;"/>
    <numFmt numFmtId="185" formatCode="&quot;Actif&quot;;&quot;Actif&quot;;&quot;Inactif&quot;"/>
    <numFmt numFmtId="186" formatCode="d\ mmm\ yy"/>
    <numFmt numFmtId="187" formatCode="0.000"/>
    <numFmt numFmtId="188" formatCode="0.00000"/>
    <numFmt numFmtId="189" formatCode="#,##0.0000\ _€"/>
    <numFmt numFmtId="190" formatCode="mmm\-yyyy"/>
    <numFmt numFmtId="191" formatCode="[$-40C]d\-mmm;@"/>
    <numFmt numFmtId="192" formatCode="d/m;@"/>
    <numFmt numFmtId="193" formatCode="00000"/>
    <numFmt numFmtId="194" formatCode="#,##0.0000"/>
    <numFmt numFmtId="195" formatCode="m/d/yyyy"/>
  </numFmts>
  <fonts count="55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10"/>
      <name val="Calibri"/>
      <family val="0"/>
    </font>
    <font>
      <b/>
      <sz val="14"/>
      <color indexed="8"/>
      <name val="Calibri"/>
      <family val="0"/>
    </font>
    <font>
      <sz val="18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98"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2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8" fillId="32" borderId="1" applyNumberFormat="0" applyAlignment="0" applyProtection="0"/>
    <xf numFmtId="0" fontId="8" fillId="33" borderId="2" applyNumberFormat="0" applyAlignment="0" applyProtection="0"/>
    <xf numFmtId="0" fontId="39" fillId="0" borderId="3" applyNumberFormat="0" applyFill="0" applyAlignment="0" applyProtection="0"/>
    <xf numFmtId="0" fontId="20" fillId="34" borderId="4" applyNumberFormat="0" applyAlignment="0" applyProtection="0"/>
    <xf numFmtId="0" fontId="2" fillId="35" borderId="5" applyNumberFormat="0" applyFont="0" applyAlignment="0" applyProtection="0"/>
    <xf numFmtId="0" fontId="40" fillId="36" borderId="1" applyNumberFormat="0" applyAlignment="0" applyProtection="0"/>
    <xf numFmtId="44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0" fillId="9" borderId="2" applyNumberFormat="0" applyAlignment="0" applyProtection="0"/>
    <xf numFmtId="0" fontId="41" fillId="3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9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2" fillId="38" borderId="0" applyNumberFormat="0" applyBorder="0" applyAlignment="0" applyProtection="0"/>
    <xf numFmtId="0" fontId="42" fillId="39" borderId="0" applyNumberFormat="0" applyBorder="0" applyAlignment="0" applyProtection="0"/>
    <xf numFmtId="0" fontId="2" fillId="40" borderId="10" applyNumberFormat="0" applyFont="0" applyAlignment="0" applyProtection="0"/>
    <xf numFmtId="0" fontId="14" fillId="33" borderId="11" applyNumberFormat="0" applyAlignment="0" applyProtection="0"/>
    <xf numFmtId="9" fontId="2" fillId="0" borderId="0" applyFont="0" applyFill="0" applyBorder="0" applyAlignment="0" applyProtection="0"/>
    <xf numFmtId="0" fontId="43" fillId="41" borderId="0" applyNumberFormat="0" applyBorder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42" borderId="17" applyNumberFormat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2" fillId="43" borderId="18" xfId="0" applyFont="1" applyFill="1" applyBorder="1" applyAlignment="1">
      <alignment horizontal="left" vertical="top"/>
    </xf>
    <xf numFmtId="0" fontId="52" fillId="0" borderId="18" xfId="0" applyFont="1" applyBorder="1" applyAlignment="1">
      <alignment horizontal="left" vertical="top"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53" fillId="44" borderId="18" xfId="0" applyNumberFormat="1" applyFont="1" applyFill="1" applyBorder="1" applyAlignment="1">
      <alignment horizontal="center" vertical="center"/>
    </xf>
    <xf numFmtId="2" fontId="54" fillId="44" borderId="18" xfId="0" applyNumberFormat="1" applyFont="1" applyFill="1" applyBorder="1" applyAlignment="1">
      <alignment horizontal="center" vertical="center"/>
    </xf>
    <xf numFmtId="0" fontId="53" fillId="44" borderId="18" xfId="0" applyNumberFormat="1" applyFont="1" applyFill="1" applyBorder="1" applyAlignment="1">
      <alignment horizontal="center" vertical="center"/>
    </xf>
    <xf numFmtId="2" fontId="52" fillId="0" borderId="18" xfId="0" applyNumberFormat="1" applyFont="1" applyBorder="1" applyAlignment="1">
      <alignment/>
    </xf>
    <xf numFmtId="14" fontId="0" fillId="0" borderId="0" xfId="0" applyNumberFormat="1" applyAlignment="1">
      <alignment horizontal="right"/>
    </xf>
    <xf numFmtId="14" fontId="53" fillId="45" borderId="0" xfId="0" applyNumberFormat="1" applyFont="1" applyFill="1" applyAlignment="1">
      <alignment horizontal="right" vertical="center"/>
    </xf>
    <xf numFmtId="49" fontId="53" fillId="45" borderId="0" xfId="0" applyNumberFormat="1" applyFont="1" applyFill="1" applyAlignment="1">
      <alignment horizontal="left" vertical="center"/>
    </xf>
    <xf numFmtId="0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53" fillId="46" borderId="18" xfId="0" applyNumberFormat="1" applyFont="1" applyFill="1" applyBorder="1" applyAlignment="1">
      <alignment horizontal="right" vertical="center"/>
    </xf>
    <xf numFmtId="0" fontId="53" fillId="46" borderId="18" xfId="0" applyNumberFormat="1" applyFont="1" applyFill="1" applyBorder="1" applyAlignment="1">
      <alignment horizontal="center" vertical="center"/>
    </xf>
  </cellXfs>
  <cellStyles count="85">
    <cellStyle name="Normal" xfId="0"/>
    <cellStyle name="RowLevel_0" xfId="1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uro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Insatisfaisant" xfId="73"/>
    <cellStyle name="Hyperlink" xfId="74"/>
    <cellStyle name="Followed Hyperlink" xfId="75"/>
    <cellStyle name="Linked Cell" xfId="76"/>
    <cellStyle name="Comma" xfId="77"/>
    <cellStyle name="Comma [0]" xfId="78"/>
    <cellStyle name="Currency" xfId="79"/>
    <cellStyle name="Currency [0]" xfId="80"/>
    <cellStyle name="Neutral" xfId="81"/>
    <cellStyle name="Neutre" xfId="82"/>
    <cellStyle name="Note" xfId="83"/>
    <cellStyle name="Output" xfId="84"/>
    <cellStyle name="Percent" xfId="85"/>
    <cellStyle name="Satisfaisant" xfId="86"/>
    <cellStyle name="Sortie" xfId="87"/>
    <cellStyle name="Texte explicatif" xfId="88"/>
    <cellStyle name="Title" xfId="89"/>
    <cellStyle name="Titre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Text" xfId="97"/>
  </cellStyles>
  <dxfs count="7">
    <dxf>
      <font>
        <b val="0"/>
        <i val="0"/>
        <color theme="0"/>
      </font>
      <fill>
        <patternFill>
          <bgColor theme="0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font>
        <b val="0"/>
        <i val="0"/>
        <color theme="0"/>
      </font>
      <fill>
        <patternFill>
          <bgColor theme="0"/>
        </patternFill>
      </fill>
    </dxf>
    <dxf>
      <font>
        <b val="0"/>
        <i val="0"/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</xdr:row>
      <xdr:rowOff>57150</xdr:rowOff>
    </xdr:from>
    <xdr:to>
      <xdr:col>10</xdr:col>
      <xdr:colOff>28575</xdr:colOff>
      <xdr:row>24</xdr:row>
      <xdr:rowOff>28575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67300" y="381000"/>
          <a:ext cx="5257800" cy="3533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Date ordonnancée</a:t>
          </a:r>
          <a:r>
            <a:rPr lang="en-US" cap="none" sz="14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4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=SIERREUR(RECHERCHEV(B1;'Date ordonnancée'!A:C;3;FAUX); "")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Tirer vers le bas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cherche dans l'onglet Date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ordonnancée si la date est présente, si oui, elle apparaît; si non la cellule reste vide )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Commentaires</a:t>
          </a:r>
          <a:r>
            <a:rPr lang="en-US" cap="none" sz="14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: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=SIERREUR(RECHERCHEV(B1;'Date ordonnancée'!A:E;5;FAUX); "")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Tirer vers le bas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cherche dans l'onglet Date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ordonnancée si le commentaire est présent, si oui, il apparaît; si non la cellule reste vide )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36</xdr:row>
      <xdr:rowOff>38100</xdr:rowOff>
    </xdr:from>
    <xdr:to>
      <xdr:col>4</xdr:col>
      <xdr:colOff>895350</xdr:colOff>
      <xdr:row>40</xdr:row>
      <xdr:rowOff>57150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1362075" y="5867400"/>
          <a:ext cx="61245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Rentrer le numéro d'OF : si date et/ou commentaire les colonnes B et D se rempliront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Enregistrer les valeurs (ici je fais une copie (V) pour juste garder les valeurs a droite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tabColor rgb="FF00B050"/>
  </sheetPr>
  <dimension ref="A1:C31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0.140625" style="0" bestFit="1" customWidth="1"/>
    <col min="2" max="2" width="18.28125" style="10" bestFit="1" customWidth="1"/>
    <col min="3" max="3" width="46.00390625" style="14" customWidth="1"/>
  </cols>
  <sheetData>
    <row r="1" spans="1:3" ht="12.75">
      <c r="A1" s="1" t="s">
        <v>28</v>
      </c>
      <c r="B1" s="11" t="s">
        <v>44</v>
      </c>
      <c r="C1" s="12" t="s">
        <v>40</v>
      </c>
    </row>
    <row r="2" spans="1:3" ht="12.75">
      <c r="A2" s="2" t="s">
        <v>22</v>
      </c>
      <c r="B2" s="10">
        <f>_xlfn.IFERROR(VLOOKUP(A2,'Date ordonnancée'!A:C,2,FALSE),"")</f>
      </c>
      <c r="C2" s="13">
        <f>_xlfn.IFERROR(VLOOKUP(A2,'Date ordonnancée'!A:E,5,FALSE),"")</f>
      </c>
    </row>
    <row r="3" spans="1:3" ht="12.75">
      <c r="A3" s="2" t="s">
        <v>20</v>
      </c>
      <c r="B3" s="10">
        <f>_xlfn.IFERROR(VLOOKUP(A3,'Date ordonnancée'!A:C,3,FALSE),"")</f>
        <v>42122</v>
      </c>
      <c r="C3" s="13" t="str">
        <f>_xlfn.IFERROR(VLOOKUP(A3,'Date ordonnancée'!A:E,5,FALSE),"")</f>
        <v>Bon</v>
      </c>
    </row>
    <row r="4" spans="1:3" ht="12.75">
      <c r="A4" s="2" t="s">
        <v>35</v>
      </c>
      <c r="B4" s="10">
        <f>_xlfn.IFERROR(VLOOKUP(A4,'Date ordonnancée'!A:C,3,FALSE),"")</f>
        <v>42122</v>
      </c>
      <c r="C4" s="13" t="str">
        <f>_xlfn.IFERROR(VLOOKUP(A4,'Date ordonnancée'!A:E,5,FALSE),"")</f>
        <v>Bon</v>
      </c>
    </row>
    <row r="5" spans="1:3" ht="12.75">
      <c r="A5" s="2" t="s">
        <v>19</v>
      </c>
      <c r="B5" s="10">
        <f>_xlfn.IFERROR(VLOOKUP(A5,'Date ordonnancée'!A:C,3,FALSE),"")</f>
        <v>42122</v>
      </c>
      <c r="C5" s="13" t="str">
        <f>_xlfn.IFERROR(VLOOKUP(A5,'Date ordonnancée'!A:E,5,FALSE),"")</f>
        <v>Bon</v>
      </c>
    </row>
    <row r="6" spans="1:3" ht="12.75">
      <c r="A6" s="2" t="s">
        <v>8</v>
      </c>
      <c r="B6" s="10">
        <f>_xlfn.IFERROR(VLOOKUP(A6,'Date ordonnancée'!A:C,3,FALSE),"")</f>
        <v>42122</v>
      </c>
      <c r="C6" s="13" t="str">
        <f>_xlfn.IFERROR(VLOOKUP(A6,'Date ordonnancée'!A:E,5,FALSE),"")</f>
        <v>Bon</v>
      </c>
    </row>
    <row r="7" spans="1:3" ht="12.75">
      <c r="A7" s="2" t="s">
        <v>18</v>
      </c>
      <c r="B7" s="10">
        <f>_xlfn.IFERROR(VLOOKUP(A7,'Date ordonnancée'!A:C,3,FALSE),"")</f>
        <v>42122</v>
      </c>
      <c r="C7" s="13" t="str">
        <f>_xlfn.IFERROR(VLOOKUP(A7,'Date ordonnancée'!A:E,5,FALSE),"")</f>
        <v>Bon</v>
      </c>
    </row>
    <row r="8" spans="1:3" ht="12.75">
      <c r="A8" s="2" t="s">
        <v>23</v>
      </c>
      <c r="B8"/>
      <c r="C8"/>
    </row>
    <row r="9" spans="1:3" ht="12.75">
      <c r="A9" s="2" t="s">
        <v>26</v>
      </c>
      <c r="B9" s="10">
        <f>_xlfn.IFERROR(VLOOKUP(A9,'Date ordonnancée'!A:C,3,FALSE),"")</f>
        <v>42122</v>
      </c>
      <c r="C9" s="13" t="str">
        <f>_xlfn.IFERROR(VLOOKUP(A9,'Date ordonnancée'!A:E,5,FALSE),"")</f>
        <v>Bon</v>
      </c>
    </row>
    <row r="10" spans="1:3" ht="12.75">
      <c r="A10" s="2" t="s">
        <v>27</v>
      </c>
      <c r="B10" s="10">
        <f>_xlfn.IFERROR(VLOOKUP(A10,'Date ordonnancée'!A:C,3,FALSE),"")</f>
        <v>42122</v>
      </c>
      <c r="C10" s="13" t="str">
        <f>_xlfn.IFERROR(VLOOKUP(A10,'Date ordonnancée'!A:E,5,FALSE),"")</f>
        <v>Bon</v>
      </c>
    </row>
    <row r="11" spans="1:3" ht="12.75">
      <c r="A11" s="2" t="s">
        <v>21</v>
      </c>
      <c r="B11"/>
      <c r="C11"/>
    </row>
    <row r="12" spans="1:3" ht="12.75">
      <c r="A12" s="2" t="s">
        <v>34</v>
      </c>
      <c r="B12"/>
      <c r="C12"/>
    </row>
    <row r="13" spans="1:3" ht="12.75">
      <c r="A13" s="2" t="s">
        <v>33</v>
      </c>
      <c r="B13" s="10">
        <f>_xlfn.IFERROR(VLOOKUP(A13,'Date ordonnancée'!A:C,3,FALSE),"")</f>
        <v>42122</v>
      </c>
      <c r="C13" s="13" t="str">
        <f>_xlfn.IFERROR(VLOOKUP(A13,'Date ordonnancée'!A:E,5,FALSE),"")</f>
        <v>Bon</v>
      </c>
    </row>
    <row r="14" spans="1:3" ht="12.75">
      <c r="A14" s="2" t="s">
        <v>25</v>
      </c>
      <c r="B14" s="10">
        <f>_xlfn.IFERROR(VLOOKUP(A14,'Date ordonnancée'!A:C,3,FALSE),"")</f>
        <v>42122</v>
      </c>
      <c r="C14" s="13" t="str">
        <f>_xlfn.IFERROR(VLOOKUP(A14,'Date ordonnancée'!A:E,5,FALSE),"")</f>
        <v>Bon</v>
      </c>
    </row>
    <row r="15" spans="1:3" ht="12.75">
      <c r="A15" s="2" t="s">
        <v>7</v>
      </c>
      <c r="B15"/>
      <c r="C15"/>
    </row>
    <row r="16" spans="1:3" ht="12.75">
      <c r="A16" s="2" t="s">
        <v>36</v>
      </c>
      <c r="B16" s="10">
        <f>_xlfn.IFERROR(VLOOKUP(A16,'Date ordonnancée'!A:C,3,FALSE),"")</f>
        <v>42122</v>
      </c>
      <c r="C16" s="13" t="str">
        <f>_xlfn.IFERROR(VLOOKUP(A16,'Date ordonnancée'!A:E,5,FALSE),"")</f>
        <v>Bon</v>
      </c>
    </row>
    <row r="17" spans="1:3" ht="12.75">
      <c r="A17" s="2" t="s">
        <v>9</v>
      </c>
      <c r="B17" s="10">
        <f>_xlfn.IFERROR(VLOOKUP(A17,'Date ordonnancée'!A:C,3,FALSE),"")</f>
        <v>42122</v>
      </c>
      <c r="C17" s="13" t="str">
        <f>_xlfn.IFERROR(VLOOKUP(A17,'Date ordonnancée'!A:E,5,FALSE),"")</f>
        <v>Bon</v>
      </c>
    </row>
    <row r="18" spans="1:3" ht="12.75">
      <c r="A18" s="2" t="s">
        <v>10</v>
      </c>
      <c r="B18" s="10">
        <f>_xlfn.IFERROR(VLOOKUP(A18,'Date ordonnancée'!A:C,3,FALSE),"")</f>
      </c>
      <c r="C18" s="13">
        <f>_xlfn.IFERROR(VLOOKUP(A18,'Date ordonnancée'!A:E,5,FALSE),"")</f>
      </c>
    </row>
    <row r="19" spans="1:3" ht="12.75">
      <c r="A19" s="2" t="s">
        <v>24</v>
      </c>
      <c r="B19" s="10">
        <f>_xlfn.IFERROR(VLOOKUP(A19,'Date ordonnancée'!A:C,3,FALSE),"")</f>
        <v>42122</v>
      </c>
      <c r="C19" s="13" t="str">
        <f>_xlfn.IFERROR(VLOOKUP(A19,'Date ordonnancée'!A:E,5,FALSE),"")</f>
        <v>1 manquant mais bon</v>
      </c>
    </row>
    <row r="20" spans="1:3" ht="12.75">
      <c r="A20" s="2" t="s">
        <v>11</v>
      </c>
      <c r="B20" s="10">
        <f>_xlfn.IFERROR(VLOOKUP(A20,'Date ordonnancée'!A:C,3,FALSE),"")</f>
        <v>42122</v>
      </c>
      <c r="C20" s="13" t="str">
        <f>_xlfn.IFERROR(VLOOKUP(A20,'Date ordonnancée'!A:E,5,FALSE),"")</f>
        <v>1 manquant mais bon</v>
      </c>
    </row>
    <row r="21" spans="1:3" ht="12.75">
      <c r="A21" s="2" t="s">
        <v>29</v>
      </c>
      <c r="B21"/>
      <c r="C21"/>
    </row>
    <row r="22" spans="1:3" ht="12.75">
      <c r="A22" s="2" t="s">
        <v>1</v>
      </c>
      <c r="B22" s="10">
        <f>_xlfn.IFERROR(VLOOKUP(A22,'Date ordonnancée'!A:C,3,FALSE),"")</f>
        <v>42122</v>
      </c>
      <c r="C22" s="13" t="str">
        <f>_xlfn.IFERROR(VLOOKUP(A22,'Date ordonnancée'!A:E,5,FALSE),"")</f>
        <v>1 manquant mais bon</v>
      </c>
    </row>
    <row r="23" spans="1:3" ht="12.75">
      <c r="A23" s="2" t="s">
        <v>39</v>
      </c>
      <c r="B23"/>
      <c r="C23"/>
    </row>
    <row r="24" spans="1:3" ht="12.75">
      <c r="A24" s="2" t="s">
        <v>37</v>
      </c>
      <c r="B24" s="10">
        <f>_xlfn.IFERROR(VLOOKUP(A24,'Date ordonnancée'!A:C,3,FALSE),"")</f>
        <v>42123</v>
      </c>
      <c r="C24" s="13" t="str">
        <f>_xlfn.IFERROR(VLOOKUP(A24,'Date ordonnancée'!A:E,5,FALSE),"")</f>
        <v>Bon</v>
      </c>
    </row>
    <row r="25" spans="1:3" ht="12.75">
      <c r="A25" s="2" t="s">
        <v>38</v>
      </c>
      <c r="B25"/>
      <c r="C25"/>
    </row>
    <row r="26" spans="1:3" ht="12.75">
      <c r="A26" s="2" t="s">
        <v>2</v>
      </c>
      <c r="B26" s="10">
        <f>_xlfn.IFERROR(VLOOKUP(A26,'Date ordonnancée'!A:C,3,FALSE),"")</f>
        <v>42123</v>
      </c>
      <c r="C26" s="13" t="str">
        <f>_xlfn.IFERROR(VLOOKUP(A26,'Date ordonnancée'!A:E,5,FALSE),"")</f>
        <v>Bon</v>
      </c>
    </row>
    <row r="27" spans="1:3" ht="12.75">
      <c r="A27" s="2" t="s">
        <v>3</v>
      </c>
      <c r="B27" s="10">
        <f>_xlfn.IFERROR(VLOOKUP(A27,'Date ordonnancée'!A:C,3,FALSE),"")</f>
        <v>42123</v>
      </c>
      <c r="C27" s="13" t="str">
        <f>_xlfn.IFERROR(VLOOKUP(A27,'Date ordonnancée'!A:E,5,FALSE),"")</f>
        <v>Bon</v>
      </c>
    </row>
    <row r="28" spans="1:3" ht="12.75">
      <c r="A28" s="2" t="s">
        <v>13</v>
      </c>
      <c r="B28" s="10">
        <f>_xlfn.IFERROR(VLOOKUP(A28,'Date ordonnancée'!A:C,3,FALSE),"")</f>
      </c>
      <c r="C28" s="13">
        <f>_xlfn.IFERROR(VLOOKUP(A28,'Date ordonnancée'!A:E,5,FALSE),"")</f>
      </c>
    </row>
    <row r="29" spans="1:3" ht="12.75">
      <c r="A29" s="2" t="s">
        <v>15</v>
      </c>
      <c r="B29" s="10">
        <f>_xlfn.IFERROR(VLOOKUP(A29,'Date ordonnancée'!A:C,3,FALSE),"")</f>
        <v>42123</v>
      </c>
      <c r="C29" s="13" t="str">
        <f>_xlfn.IFERROR(VLOOKUP(A29,'Date ordonnancée'!A:E,5,FALSE),"")</f>
        <v>Pièce manquante arrive le 28/04/2015</v>
      </c>
    </row>
    <row r="30" spans="1:3" ht="12.75">
      <c r="A30" s="2" t="s">
        <v>16</v>
      </c>
      <c r="B30" s="10">
        <f>_xlfn.IFERROR(VLOOKUP(A30,'Date ordonnancée'!A:C,3,FALSE),"")</f>
        <v>42123</v>
      </c>
      <c r="C30" s="13" t="str">
        <f>_xlfn.IFERROR(VLOOKUP(A30,'Date ordonnancée'!A:E,5,FALSE),"")</f>
        <v>Pièce manquante arrive le 28/04/2015</v>
      </c>
    </row>
    <row r="31" spans="1:3" ht="12.75">
      <c r="A31" s="2" t="s">
        <v>17</v>
      </c>
      <c r="B31" s="10">
        <f>_xlfn.IFERROR(VLOOKUP(A31,'Date ordonnancée'!A:C,3,FALSE),"")</f>
        <v>42123</v>
      </c>
      <c r="C31" s="13" t="str">
        <f>_xlfn.IFERROR(VLOOKUP(A31,'Date ordonnancée'!A:E,5,FALSE),"")</f>
        <v>Pièce manquante arrive le 28/04/2015</v>
      </c>
    </row>
    <row r="32" spans="1:3" ht="12.75">
      <c r="A32" s="2" t="s">
        <v>4</v>
      </c>
      <c r="B32"/>
      <c r="C32"/>
    </row>
    <row r="33" spans="1:3" ht="12.75">
      <c r="A33" s="2" t="s">
        <v>5</v>
      </c>
      <c r="B33" s="10">
        <f>_xlfn.IFERROR(VLOOKUP(A33,'Date ordonnancée'!A:C,3,FALSE),"")</f>
        <v>42124</v>
      </c>
      <c r="C33" s="13" t="str">
        <f>_xlfn.IFERROR(VLOOKUP(A33,'Date ordonnancée'!A:E,5,FALSE),"")</f>
        <v>Bon</v>
      </c>
    </row>
    <row r="34" spans="1:3" ht="12.75">
      <c r="A34" s="2" t="s">
        <v>6</v>
      </c>
      <c r="B34"/>
      <c r="C34"/>
    </row>
    <row r="35" spans="1:3" ht="12.75">
      <c r="A35" s="2" t="s">
        <v>14</v>
      </c>
      <c r="B35" s="10">
        <f>_xlfn.IFERROR(VLOOKUP(A35,'Date ordonnancée'!A:C,3,FALSE),"")</f>
        <v>42124</v>
      </c>
      <c r="C35" s="13" t="str">
        <f>_xlfn.IFERROR(VLOOKUP(A35,'Date ordonnancée'!A:E,5,FALSE),"")</f>
        <v>Pièce manquante arrive le 28/04/2015</v>
      </c>
    </row>
    <row r="36" spans="1:3" ht="12.75">
      <c r="A36" s="2" t="s">
        <v>0</v>
      </c>
      <c r="B36" s="10">
        <f>_xlfn.IFERROR(VLOOKUP(A36,'Date ordonnancée'!A:C,3,FALSE),"")</f>
        <v>42124</v>
      </c>
      <c r="C36" s="13" t="str">
        <f>_xlfn.IFERROR(VLOOKUP(A36,'Date ordonnancée'!A:E,5,FALSE),"")</f>
        <v>Bon</v>
      </c>
    </row>
    <row r="37" spans="1:3" ht="12.75">
      <c r="A37" s="2" t="s">
        <v>12</v>
      </c>
      <c r="B37"/>
      <c r="C37"/>
    </row>
    <row r="38" spans="1:3" ht="12.75">
      <c r="A38" s="2" t="s">
        <v>31</v>
      </c>
      <c r="B38" s="10">
        <f>_xlfn.IFERROR(VLOOKUP(A38,'Date ordonnancée'!A:C,3,FALSE),"")</f>
        <v>42124</v>
      </c>
      <c r="C38" s="13" t="str">
        <f>_xlfn.IFERROR(VLOOKUP(A38,'Date ordonnancée'!A:E,5,FALSE),"")</f>
        <v>Bon</v>
      </c>
    </row>
    <row r="39" spans="1:3" ht="12.75">
      <c r="A39" s="2" t="s">
        <v>30</v>
      </c>
      <c r="B39" s="10">
        <f>_xlfn.IFERROR(VLOOKUP(A39,'Date ordonnancée'!A:C,3,FALSE),"")</f>
        <v>42124</v>
      </c>
      <c r="C39" s="13" t="str">
        <f>_xlfn.IFERROR(VLOOKUP(A39,'Date ordonnancée'!A:E,5,FALSE),"")</f>
        <v>Bon</v>
      </c>
    </row>
    <row r="40" spans="1:3" ht="12.75">
      <c r="A40" s="2" t="s">
        <v>32</v>
      </c>
      <c r="B40" s="10">
        <f>_xlfn.IFERROR(VLOOKUP(A40,'Date ordonnancée'!A:C,3,FALSE),"")</f>
        <v>42124</v>
      </c>
      <c r="C40" s="13" t="str">
        <f>_xlfn.IFERROR(VLOOKUP(A40,'Date ordonnancée'!A:E,5,FALSE),"")</f>
        <v>Bon</v>
      </c>
    </row>
    <row r="41" spans="2:3" ht="12.75">
      <c r="B41"/>
      <c r="C41"/>
    </row>
    <row r="42" spans="2:3" ht="12.75">
      <c r="B42"/>
      <c r="C42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  <row r="51" spans="2:3" ht="12.75">
      <c r="B51"/>
      <c r="C51"/>
    </row>
    <row r="52" spans="2:3" ht="12.75">
      <c r="B52"/>
      <c r="C52"/>
    </row>
    <row r="53" spans="2:3" ht="12.75">
      <c r="B53"/>
      <c r="C53"/>
    </row>
    <row r="54" spans="2:3" ht="12.75">
      <c r="B54"/>
      <c r="C54"/>
    </row>
    <row r="55" spans="2:3" ht="12.75">
      <c r="B55"/>
      <c r="C55"/>
    </row>
    <row r="56" spans="2:3" ht="12.75">
      <c r="B56"/>
      <c r="C56"/>
    </row>
    <row r="57" spans="2:3" ht="12.75">
      <c r="B57"/>
      <c r="C57"/>
    </row>
    <row r="58" spans="2:3" ht="12.75">
      <c r="B58"/>
      <c r="C58"/>
    </row>
    <row r="59" spans="2:3" ht="12.75">
      <c r="B59"/>
      <c r="C59"/>
    </row>
    <row r="60" spans="2:3" ht="12.75">
      <c r="B60"/>
      <c r="C60"/>
    </row>
    <row r="61" spans="2:3" ht="12.75">
      <c r="B61"/>
      <c r="C61"/>
    </row>
    <row r="62" spans="2:3" ht="12.75">
      <c r="B62"/>
      <c r="C62"/>
    </row>
    <row r="63" spans="2:3" ht="12.75">
      <c r="B63"/>
      <c r="C63"/>
    </row>
    <row r="64" spans="2:3" ht="12.75">
      <c r="B64"/>
      <c r="C64"/>
    </row>
    <row r="65" spans="2:3" ht="12.75">
      <c r="B65"/>
      <c r="C65"/>
    </row>
    <row r="66" spans="2:3" ht="12.75">
      <c r="B66"/>
      <c r="C66"/>
    </row>
    <row r="67" spans="2:3" ht="12.75">
      <c r="B67"/>
      <c r="C67"/>
    </row>
    <row r="68" spans="2:3" ht="12.75">
      <c r="B68"/>
      <c r="C68"/>
    </row>
    <row r="69" spans="2:3" ht="12.75">
      <c r="B69"/>
      <c r="C69"/>
    </row>
    <row r="70" spans="2:3" ht="12.75">
      <c r="B70"/>
      <c r="C70"/>
    </row>
    <row r="71" spans="2:3" ht="12.75">
      <c r="B71"/>
      <c r="C71"/>
    </row>
    <row r="72" spans="2:3" ht="12.75">
      <c r="B72"/>
      <c r="C72"/>
    </row>
    <row r="73" spans="2:3" ht="12.75">
      <c r="B73"/>
      <c r="C73"/>
    </row>
    <row r="74" spans="2:3" ht="12.75">
      <c r="B74"/>
      <c r="C74"/>
    </row>
    <row r="75" spans="2:3" ht="12.75">
      <c r="B75"/>
      <c r="C75"/>
    </row>
    <row r="76" spans="2:3" ht="12.75">
      <c r="B76"/>
      <c r="C76"/>
    </row>
    <row r="77" spans="2:3" ht="12.75">
      <c r="B77"/>
      <c r="C77"/>
    </row>
    <row r="78" spans="2:3" ht="12.75">
      <c r="B78"/>
      <c r="C78"/>
    </row>
    <row r="79" spans="2:3" ht="12.75">
      <c r="B79"/>
      <c r="C79"/>
    </row>
    <row r="80" spans="2:3" ht="12.75">
      <c r="B80"/>
      <c r="C80"/>
    </row>
    <row r="81" spans="2:3" ht="12.75">
      <c r="B81"/>
      <c r="C81"/>
    </row>
    <row r="82" spans="2:3" ht="12.75">
      <c r="B82"/>
      <c r="C82"/>
    </row>
    <row r="83" spans="2:3" ht="12.75">
      <c r="B83"/>
      <c r="C83"/>
    </row>
    <row r="84" spans="2:3" ht="12.75">
      <c r="B84"/>
      <c r="C84"/>
    </row>
    <row r="85" spans="2:3" ht="12.75">
      <c r="B85"/>
      <c r="C85"/>
    </row>
    <row r="86" spans="2:3" ht="12.75">
      <c r="B86"/>
      <c r="C86"/>
    </row>
    <row r="87" spans="2:3" ht="12.75">
      <c r="B87"/>
      <c r="C87"/>
    </row>
    <row r="88" spans="2:3" ht="12.75">
      <c r="B88"/>
      <c r="C88"/>
    </row>
    <row r="89" spans="2:3" ht="12.75">
      <c r="B89"/>
      <c r="C89"/>
    </row>
    <row r="90" spans="2:3" ht="12.75">
      <c r="B90"/>
      <c r="C90"/>
    </row>
    <row r="91" spans="2:3" ht="12.75">
      <c r="B91"/>
      <c r="C91"/>
    </row>
    <row r="92" spans="2:3" ht="12.75">
      <c r="B92"/>
      <c r="C92"/>
    </row>
    <row r="93" spans="2:3" ht="12.75">
      <c r="B93"/>
      <c r="C93"/>
    </row>
    <row r="94" spans="2:3" ht="12.75">
      <c r="B94"/>
      <c r="C94"/>
    </row>
    <row r="95" spans="2:3" ht="12.75">
      <c r="B95"/>
      <c r="C95"/>
    </row>
    <row r="96" spans="2:3" ht="12.75">
      <c r="B96"/>
      <c r="C96"/>
    </row>
    <row r="97" spans="2:3" ht="12.75">
      <c r="B97"/>
      <c r="C97"/>
    </row>
    <row r="98" spans="2:3" ht="12.75">
      <c r="B98"/>
      <c r="C98"/>
    </row>
    <row r="99" spans="2:3" ht="12.75">
      <c r="B99"/>
      <c r="C99"/>
    </row>
    <row r="100" spans="2:3" ht="12.75">
      <c r="B100"/>
      <c r="C100"/>
    </row>
    <row r="101" spans="2:3" ht="12.75">
      <c r="B101"/>
      <c r="C101"/>
    </row>
    <row r="102" spans="2:3" ht="12.75">
      <c r="B102"/>
      <c r="C102"/>
    </row>
    <row r="103" spans="2:3" ht="12.75">
      <c r="B103"/>
      <c r="C103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12.75">
      <c r="B108"/>
      <c r="C108"/>
    </row>
    <row r="109" spans="2:3" ht="12.75">
      <c r="B109"/>
      <c r="C109"/>
    </row>
    <row r="110" spans="2:3" ht="12.75">
      <c r="B110"/>
      <c r="C110"/>
    </row>
    <row r="111" spans="2:3" ht="12.75">
      <c r="B111"/>
      <c r="C111"/>
    </row>
    <row r="112" spans="2:3" ht="12.75">
      <c r="B112"/>
      <c r="C112"/>
    </row>
    <row r="113" spans="2:3" ht="12.75">
      <c r="B113"/>
      <c r="C113"/>
    </row>
    <row r="114" spans="2:3" ht="12.75">
      <c r="B114"/>
      <c r="C114"/>
    </row>
    <row r="115" spans="2:3" ht="12.75">
      <c r="B115"/>
      <c r="C115"/>
    </row>
    <row r="116" spans="2:3" ht="12.75">
      <c r="B116"/>
      <c r="C116"/>
    </row>
    <row r="117" spans="2:3" ht="12.75">
      <c r="B117"/>
      <c r="C117"/>
    </row>
    <row r="118" spans="2:3" ht="12.75">
      <c r="B118"/>
      <c r="C118"/>
    </row>
    <row r="119" spans="2:3" ht="12.75">
      <c r="B119"/>
      <c r="C119"/>
    </row>
    <row r="120" spans="2:3" ht="12.75">
      <c r="B120"/>
      <c r="C120"/>
    </row>
    <row r="121" spans="2:3" ht="12.75">
      <c r="B121"/>
      <c r="C121"/>
    </row>
    <row r="122" spans="2:3" ht="12.75">
      <c r="B122"/>
      <c r="C122"/>
    </row>
    <row r="123" spans="2:3" ht="12.75">
      <c r="B123"/>
      <c r="C123"/>
    </row>
    <row r="124" spans="2:3" ht="12.75">
      <c r="B124"/>
      <c r="C124"/>
    </row>
    <row r="125" spans="2:3" ht="12.75">
      <c r="B125"/>
      <c r="C125"/>
    </row>
    <row r="126" spans="2:3" ht="12.75">
      <c r="B126"/>
      <c r="C126"/>
    </row>
    <row r="127" spans="2:3" ht="12.75">
      <c r="B127"/>
      <c r="C127"/>
    </row>
    <row r="128" spans="2:3" ht="12.75">
      <c r="B128"/>
      <c r="C128"/>
    </row>
    <row r="129" spans="2:3" ht="12.75">
      <c r="B129"/>
      <c r="C129"/>
    </row>
    <row r="130" spans="2:3" ht="12.75">
      <c r="B130"/>
      <c r="C130"/>
    </row>
    <row r="131" spans="2:3" ht="12.75">
      <c r="B131"/>
      <c r="C131"/>
    </row>
    <row r="132" spans="2:3" ht="12.75">
      <c r="B132"/>
      <c r="C132"/>
    </row>
    <row r="133" spans="2:3" ht="12.75">
      <c r="B133"/>
      <c r="C133"/>
    </row>
    <row r="134" spans="2:3" ht="12.75">
      <c r="B134"/>
      <c r="C134"/>
    </row>
    <row r="135" spans="2:3" ht="12.75">
      <c r="B135"/>
      <c r="C135"/>
    </row>
    <row r="136" spans="2:3" ht="12.75">
      <c r="B136"/>
      <c r="C136"/>
    </row>
    <row r="137" spans="2:3" ht="12.75">
      <c r="B137"/>
      <c r="C137"/>
    </row>
    <row r="138" spans="2:3" ht="12.75">
      <c r="B138"/>
      <c r="C138"/>
    </row>
    <row r="139" spans="2:3" ht="12.75">
      <c r="B139"/>
      <c r="C139"/>
    </row>
    <row r="140" spans="2:3" ht="12.75">
      <c r="B140"/>
      <c r="C140"/>
    </row>
    <row r="141" spans="2:3" ht="12.75">
      <c r="B141"/>
      <c r="C141"/>
    </row>
    <row r="142" spans="2:3" ht="12.75">
      <c r="B142"/>
      <c r="C142"/>
    </row>
    <row r="143" spans="2:3" ht="12.75">
      <c r="B143"/>
      <c r="C143"/>
    </row>
    <row r="144" spans="2:3" ht="12.75">
      <c r="B144"/>
      <c r="C144"/>
    </row>
    <row r="145" spans="2:3" ht="12.75">
      <c r="B145"/>
      <c r="C145"/>
    </row>
    <row r="146" spans="2:3" ht="12.75">
      <c r="B146"/>
      <c r="C146"/>
    </row>
    <row r="147" spans="2:3" ht="12.75">
      <c r="B147"/>
      <c r="C147"/>
    </row>
    <row r="148" spans="2:3" ht="12.75">
      <c r="B148"/>
      <c r="C148"/>
    </row>
    <row r="149" spans="2:3" ht="12.75">
      <c r="B149"/>
      <c r="C149"/>
    </row>
    <row r="150" spans="2:3" ht="12.75">
      <c r="B150"/>
      <c r="C150"/>
    </row>
    <row r="151" spans="2:3" ht="12.75">
      <c r="B151"/>
      <c r="C151"/>
    </row>
    <row r="152" spans="2:3" ht="12.75">
      <c r="B152"/>
      <c r="C152"/>
    </row>
    <row r="153" spans="2:3" ht="12.75">
      <c r="B153"/>
      <c r="C153"/>
    </row>
    <row r="154" spans="2:3" ht="12.75">
      <c r="B154"/>
      <c r="C154"/>
    </row>
    <row r="155" spans="2:3" ht="12.75">
      <c r="B155"/>
      <c r="C155"/>
    </row>
    <row r="156" spans="2:3" ht="12.75">
      <c r="B156"/>
      <c r="C156"/>
    </row>
    <row r="157" spans="2:3" ht="12.75">
      <c r="B157"/>
      <c r="C157"/>
    </row>
    <row r="158" spans="2:3" ht="12.75">
      <c r="B158"/>
      <c r="C158"/>
    </row>
    <row r="159" spans="2:3" ht="12.75">
      <c r="B159"/>
      <c r="C159"/>
    </row>
    <row r="160" spans="2:3" ht="12.75">
      <c r="B160"/>
      <c r="C160"/>
    </row>
    <row r="161" spans="2:3" ht="12.75">
      <c r="B161"/>
      <c r="C161"/>
    </row>
    <row r="162" spans="2:3" ht="12.75">
      <c r="B162"/>
      <c r="C162"/>
    </row>
    <row r="163" spans="2:3" ht="12.75">
      <c r="B163"/>
      <c r="C163"/>
    </row>
    <row r="164" spans="2:3" ht="12.75">
      <c r="B164"/>
      <c r="C164"/>
    </row>
    <row r="165" spans="2:3" ht="12.75">
      <c r="B165"/>
      <c r="C165"/>
    </row>
    <row r="166" spans="2:3" ht="12.75">
      <c r="B166"/>
      <c r="C166"/>
    </row>
    <row r="167" spans="2:3" ht="12.75">
      <c r="B167"/>
      <c r="C167"/>
    </row>
    <row r="168" spans="2:3" ht="12.75">
      <c r="B168"/>
      <c r="C168"/>
    </row>
    <row r="169" spans="2:3" ht="12.75">
      <c r="B169"/>
      <c r="C169"/>
    </row>
    <row r="170" spans="2:3" ht="12.75">
      <c r="B170"/>
      <c r="C170"/>
    </row>
    <row r="171" spans="2:3" ht="12.75">
      <c r="B171"/>
      <c r="C171"/>
    </row>
    <row r="172" spans="2:3" ht="12.75">
      <c r="B172"/>
      <c r="C172"/>
    </row>
    <row r="173" spans="2:3" ht="12.75">
      <c r="B173"/>
      <c r="C173"/>
    </row>
    <row r="174" spans="2:3" ht="12.75">
      <c r="B174"/>
      <c r="C174"/>
    </row>
    <row r="175" spans="2:3" ht="12.75">
      <c r="B175"/>
      <c r="C175"/>
    </row>
    <row r="176" spans="2:3" ht="12.75">
      <c r="B176"/>
      <c r="C176"/>
    </row>
    <row r="177" spans="2:3" ht="12.75">
      <c r="B177"/>
      <c r="C177"/>
    </row>
    <row r="178" spans="2:3" ht="12.75">
      <c r="B178"/>
      <c r="C178"/>
    </row>
    <row r="179" spans="2:3" ht="12.75">
      <c r="B179"/>
      <c r="C179"/>
    </row>
    <row r="180" spans="2:3" ht="12.75">
      <c r="B180"/>
      <c r="C180"/>
    </row>
    <row r="181" spans="2:3" ht="12.75">
      <c r="B181"/>
      <c r="C181"/>
    </row>
    <row r="182" spans="2:3" ht="12.75">
      <c r="B182"/>
      <c r="C182"/>
    </row>
    <row r="183" spans="2:3" ht="12.75">
      <c r="B183"/>
      <c r="C183"/>
    </row>
    <row r="184" spans="2:3" ht="12.75">
      <c r="B184"/>
      <c r="C184"/>
    </row>
    <row r="185" spans="2:3" ht="12.75">
      <c r="B185"/>
      <c r="C185"/>
    </row>
    <row r="186" spans="2:3" ht="12.75">
      <c r="B186"/>
      <c r="C186"/>
    </row>
    <row r="187" spans="2:3" ht="12.75">
      <c r="B187"/>
      <c r="C187"/>
    </row>
    <row r="188" spans="2:3" ht="12.75">
      <c r="B188"/>
      <c r="C188"/>
    </row>
    <row r="189" spans="2:3" ht="12.75">
      <c r="B189"/>
      <c r="C189"/>
    </row>
    <row r="190" spans="2:3" ht="12.75">
      <c r="B190"/>
      <c r="C190"/>
    </row>
    <row r="191" spans="2:3" ht="12.75">
      <c r="B191"/>
      <c r="C191"/>
    </row>
    <row r="192" spans="2:3" ht="12.75">
      <c r="B192"/>
      <c r="C192"/>
    </row>
    <row r="193" spans="2:3" ht="12.75">
      <c r="B193"/>
      <c r="C193"/>
    </row>
    <row r="194" spans="2:3" ht="12.75">
      <c r="B194"/>
      <c r="C194"/>
    </row>
    <row r="195" spans="2:3" ht="12.75">
      <c r="B195"/>
      <c r="C195"/>
    </row>
    <row r="196" spans="2:3" ht="12.75">
      <c r="B196"/>
      <c r="C196"/>
    </row>
    <row r="197" spans="2:3" ht="12.75">
      <c r="B197"/>
      <c r="C197"/>
    </row>
    <row r="198" spans="2:3" ht="12.75">
      <c r="B198"/>
      <c r="C198"/>
    </row>
    <row r="199" spans="2:3" ht="12.75">
      <c r="B199"/>
      <c r="C199"/>
    </row>
    <row r="200" spans="2:3" ht="12.75">
      <c r="B200"/>
      <c r="C200"/>
    </row>
    <row r="201" spans="2:3" ht="12.75">
      <c r="B201"/>
      <c r="C201"/>
    </row>
    <row r="202" spans="2:3" ht="12.75">
      <c r="B202"/>
      <c r="C202"/>
    </row>
    <row r="203" spans="2:3" ht="12.75">
      <c r="B203"/>
      <c r="C203"/>
    </row>
    <row r="204" spans="2:3" ht="12.75">
      <c r="B204"/>
      <c r="C204"/>
    </row>
    <row r="205" spans="2:3" ht="12.75">
      <c r="B205"/>
      <c r="C205"/>
    </row>
    <row r="206" spans="2:3" ht="12.75">
      <c r="B206"/>
      <c r="C206"/>
    </row>
    <row r="207" spans="2:3" ht="12.75">
      <c r="B207"/>
      <c r="C207"/>
    </row>
    <row r="208" spans="2:3" ht="12.75">
      <c r="B208"/>
      <c r="C208"/>
    </row>
    <row r="209" spans="2:3" ht="12.75">
      <c r="B209"/>
      <c r="C209"/>
    </row>
    <row r="210" spans="2:3" ht="12.75">
      <c r="B210"/>
      <c r="C210"/>
    </row>
    <row r="211" spans="2:3" ht="12.75">
      <c r="B211"/>
      <c r="C211"/>
    </row>
    <row r="212" spans="2:3" ht="12.75">
      <c r="B212"/>
      <c r="C212"/>
    </row>
    <row r="213" spans="2:3" ht="12.75">
      <c r="B213"/>
      <c r="C213"/>
    </row>
    <row r="214" spans="2:3" ht="12.75">
      <c r="B214"/>
      <c r="C214"/>
    </row>
    <row r="215" spans="2:3" ht="12.75">
      <c r="B215"/>
      <c r="C215"/>
    </row>
    <row r="216" spans="2:3" ht="12.75">
      <c r="B216"/>
      <c r="C216"/>
    </row>
    <row r="217" spans="2:3" ht="12.75">
      <c r="B217"/>
      <c r="C217"/>
    </row>
    <row r="218" spans="2:3" ht="12.75">
      <c r="B218"/>
      <c r="C218"/>
    </row>
    <row r="219" spans="2:3" ht="12.75">
      <c r="B219"/>
      <c r="C219"/>
    </row>
    <row r="220" spans="2:3" ht="12.75">
      <c r="B220"/>
      <c r="C220"/>
    </row>
    <row r="221" spans="2:3" ht="12.75">
      <c r="B221"/>
      <c r="C221"/>
    </row>
    <row r="222" spans="2:3" ht="12.75">
      <c r="B222"/>
      <c r="C222"/>
    </row>
    <row r="223" spans="2:3" ht="12.75">
      <c r="B223"/>
      <c r="C223"/>
    </row>
    <row r="224" spans="2:3" ht="12.75">
      <c r="B224"/>
      <c r="C224"/>
    </row>
    <row r="225" spans="2:3" ht="12.75">
      <c r="B225"/>
      <c r="C225"/>
    </row>
    <row r="226" spans="2:3" ht="12.75">
      <c r="B226"/>
      <c r="C226"/>
    </row>
    <row r="227" spans="2:3" ht="12.75">
      <c r="B227"/>
      <c r="C227"/>
    </row>
    <row r="228" spans="2:3" ht="12.75">
      <c r="B228"/>
      <c r="C228"/>
    </row>
    <row r="229" spans="2:3" ht="12.75">
      <c r="B229"/>
      <c r="C229"/>
    </row>
    <row r="230" spans="2:3" ht="12.75">
      <c r="B230"/>
      <c r="C230"/>
    </row>
    <row r="231" spans="2:3" ht="12.75">
      <c r="B231"/>
      <c r="C231"/>
    </row>
    <row r="232" spans="2:3" ht="12.75">
      <c r="B232"/>
      <c r="C232"/>
    </row>
    <row r="233" spans="2:3" ht="12.75">
      <c r="B233"/>
      <c r="C233"/>
    </row>
    <row r="234" spans="2:3" ht="12.75">
      <c r="B234"/>
      <c r="C234"/>
    </row>
    <row r="235" spans="2:3" ht="12.75">
      <c r="B235"/>
      <c r="C235"/>
    </row>
    <row r="236" spans="2:3" ht="12.75">
      <c r="B236"/>
      <c r="C236"/>
    </row>
    <row r="237" spans="2:3" ht="12.75">
      <c r="B237"/>
      <c r="C237"/>
    </row>
    <row r="238" spans="2:3" ht="12.75">
      <c r="B238"/>
      <c r="C238"/>
    </row>
    <row r="239" spans="2:3" ht="12.75">
      <c r="B239"/>
      <c r="C239"/>
    </row>
    <row r="240" spans="2:3" ht="12.75">
      <c r="B240"/>
      <c r="C240"/>
    </row>
    <row r="241" spans="2:3" ht="12.75">
      <c r="B241"/>
      <c r="C241"/>
    </row>
    <row r="242" spans="2:3" ht="12.75">
      <c r="B242"/>
      <c r="C242"/>
    </row>
    <row r="243" spans="2:3" ht="12.75">
      <c r="B243"/>
      <c r="C243"/>
    </row>
    <row r="244" spans="2:3" ht="12.75">
      <c r="B244"/>
      <c r="C244"/>
    </row>
    <row r="245" spans="2:3" ht="12.75">
      <c r="B245"/>
      <c r="C245"/>
    </row>
    <row r="246" spans="2:3" ht="12.75">
      <c r="B246"/>
      <c r="C246"/>
    </row>
    <row r="247" spans="2:3" ht="12.75">
      <c r="B247"/>
      <c r="C247"/>
    </row>
    <row r="248" spans="2:3" ht="12.75">
      <c r="B248"/>
      <c r="C248"/>
    </row>
    <row r="249" spans="2:3" ht="12.75">
      <c r="B249"/>
      <c r="C249"/>
    </row>
    <row r="250" spans="2:3" ht="12.75">
      <c r="B250"/>
      <c r="C250"/>
    </row>
    <row r="251" spans="2:3" ht="12.75">
      <c r="B251"/>
      <c r="C251"/>
    </row>
    <row r="252" spans="2:3" ht="12.75">
      <c r="B252"/>
      <c r="C252"/>
    </row>
    <row r="253" spans="2:3" ht="12.75">
      <c r="B253"/>
      <c r="C253"/>
    </row>
    <row r="254" spans="2:3" ht="12.75">
      <c r="B254"/>
      <c r="C254"/>
    </row>
    <row r="255" spans="2:3" ht="12.75">
      <c r="B255"/>
      <c r="C255"/>
    </row>
    <row r="256" spans="2:3" ht="12.75">
      <c r="B256"/>
      <c r="C256"/>
    </row>
    <row r="257" spans="2:3" ht="12.75">
      <c r="B257"/>
      <c r="C257"/>
    </row>
    <row r="258" spans="2:3" ht="12.75">
      <c r="B258"/>
      <c r="C258"/>
    </row>
    <row r="259" spans="2:3" ht="12.75">
      <c r="B259"/>
      <c r="C259"/>
    </row>
    <row r="260" spans="2:3" ht="12.75">
      <c r="B260"/>
      <c r="C260"/>
    </row>
    <row r="261" spans="2:3" ht="12.75">
      <c r="B261"/>
      <c r="C261"/>
    </row>
    <row r="262" spans="2:3" ht="12.75">
      <c r="B262"/>
      <c r="C262"/>
    </row>
    <row r="263" spans="2:3" ht="12.75">
      <c r="B263"/>
      <c r="C263"/>
    </row>
    <row r="264" spans="2:3" ht="12.75">
      <c r="B264"/>
      <c r="C264"/>
    </row>
    <row r="265" spans="2:3" ht="12.75">
      <c r="B265"/>
      <c r="C265"/>
    </row>
    <row r="266" spans="2:3" ht="12.75">
      <c r="B266"/>
      <c r="C266"/>
    </row>
    <row r="267" spans="2:3" ht="12.75">
      <c r="B267"/>
      <c r="C267"/>
    </row>
    <row r="268" spans="2:3" ht="12.75">
      <c r="B268"/>
      <c r="C268"/>
    </row>
    <row r="269" spans="2:3" ht="12.75">
      <c r="B269"/>
      <c r="C269"/>
    </row>
    <row r="270" spans="2:3" ht="12.75">
      <c r="B270"/>
      <c r="C270"/>
    </row>
    <row r="271" spans="2:3" ht="12.75">
      <c r="B271"/>
      <c r="C271"/>
    </row>
    <row r="272" spans="2:3" ht="12.75">
      <c r="B272"/>
      <c r="C272"/>
    </row>
    <row r="273" spans="2:3" ht="12.75">
      <c r="B273"/>
      <c r="C273"/>
    </row>
    <row r="274" spans="2:3" ht="12.75">
      <c r="B274"/>
      <c r="C274"/>
    </row>
    <row r="275" spans="2:3" ht="12.75">
      <c r="B275"/>
      <c r="C275"/>
    </row>
    <row r="276" spans="2:3" ht="12.75">
      <c r="B276"/>
      <c r="C276"/>
    </row>
    <row r="277" spans="2:3" ht="12.75">
      <c r="B277"/>
      <c r="C277"/>
    </row>
    <row r="278" spans="2:3" ht="12.75">
      <c r="B278"/>
      <c r="C278"/>
    </row>
    <row r="279" spans="2:3" ht="12.75">
      <c r="B279"/>
      <c r="C279"/>
    </row>
    <row r="280" spans="2:3" ht="12.75">
      <c r="B280"/>
      <c r="C280"/>
    </row>
    <row r="281" spans="2:3" ht="12.75">
      <c r="B281"/>
      <c r="C281"/>
    </row>
    <row r="282" spans="2:3" ht="12.75">
      <c r="B282"/>
      <c r="C282"/>
    </row>
    <row r="283" spans="2:3" ht="12.75">
      <c r="B283"/>
      <c r="C283"/>
    </row>
    <row r="284" spans="2:3" ht="12.75">
      <c r="B284"/>
      <c r="C284"/>
    </row>
    <row r="285" spans="2:3" ht="12.75">
      <c r="B285"/>
      <c r="C285"/>
    </row>
    <row r="286" spans="2:3" ht="12.75">
      <c r="B286"/>
      <c r="C286"/>
    </row>
    <row r="287" spans="2:3" ht="12.75">
      <c r="B287"/>
      <c r="C287"/>
    </row>
    <row r="288" spans="2:3" ht="12.75">
      <c r="B288"/>
      <c r="C288"/>
    </row>
    <row r="289" spans="2:3" ht="12.75">
      <c r="B289"/>
      <c r="C289"/>
    </row>
    <row r="290" spans="2:3" ht="12.75">
      <c r="B290"/>
      <c r="C290"/>
    </row>
    <row r="291" spans="2:3" ht="12.75">
      <c r="B291"/>
      <c r="C291"/>
    </row>
    <row r="292" spans="2:3" ht="12.75">
      <c r="B292"/>
      <c r="C292"/>
    </row>
    <row r="293" spans="2:3" ht="12.75">
      <c r="B293"/>
      <c r="C293"/>
    </row>
    <row r="294" spans="2:3" ht="12.75">
      <c r="B294"/>
      <c r="C294"/>
    </row>
    <row r="295" spans="2:3" ht="12.75">
      <c r="B295"/>
      <c r="C295"/>
    </row>
    <row r="296" spans="2:3" ht="12.75">
      <c r="B296"/>
      <c r="C296"/>
    </row>
    <row r="297" spans="2:3" ht="12.75">
      <c r="B297"/>
      <c r="C297"/>
    </row>
    <row r="298" spans="2:3" ht="12.75">
      <c r="B298"/>
      <c r="C298"/>
    </row>
    <row r="299" spans="2:3" ht="12.75">
      <c r="B299"/>
      <c r="C299"/>
    </row>
    <row r="300" spans="2:3" ht="12.75">
      <c r="B300"/>
      <c r="C300"/>
    </row>
    <row r="301" spans="2:3" ht="12.75">
      <c r="B301"/>
      <c r="C301"/>
    </row>
    <row r="302" spans="2:3" ht="12.75">
      <c r="B302"/>
      <c r="C302"/>
    </row>
    <row r="303" spans="2:3" ht="12.75">
      <c r="B303"/>
      <c r="C303"/>
    </row>
    <row r="304" spans="2:3" ht="12.75">
      <c r="B304"/>
      <c r="C304"/>
    </row>
    <row r="305" spans="2:3" ht="12.75">
      <c r="B305"/>
      <c r="C305"/>
    </row>
    <row r="306" spans="2:3" ht="12.75">
      <c r="B306"/>
      <c r="C306"/>
    </row>
    <row r="307" spans="2:3" ht="12.75">
      <c r="B307"/>
      <c r="C307"/>
    </row>
    <row r="308" spans="2:3" ht="12.75">
      <c r="B308"/>
      <c r="C308"/>
    </row>
    <row r="309" spans="2:3" ht="12.75">
      <c r="B309"/>
      <c r="C309"/>
    </row>
    <row r="310" spans="2:3" ht="12.75">
      <c r="B310"/>
      <c r="C310"/>
    </row>
    <row r="311" spans="2:3" ht="12.75">
      <c r="B311"/>
      <c r="C311"/>
    </row>
    <row r="312" spans="2:3" ht="12.75">
      <c r="B312"/>
      <c r="C312"/>
    </row>
    <row r="313" spans="2:3" ht="12.75">
      <c r="B313"/>
      <c r="C313"/>
    </row>
    <row r="314" spans="2:3" ht="12.75">
      <c r="B314"/>
      <c r="C314"/>
    </row>
    <row r="315" spans="2:3" ht="12.75">
      <c r="B315"/>
      <c r="C315"/>
    </row>
  </sheetData>
  <sheetProtection/>
  <autoFilter ref="A1:A315"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FF0000"/>
  </sheetPr>
  <dimension ref="A1:E32"/>
  <sheetViews>
    <sheetView tabSelected="1" zoomScalePageLayoutView="0" workbookViewId="0" topLeftCell="A1">
      <selection activeCell="F42" sqref="F42"/>
    </sheetView>
  </sheetViews>
  <sheetFormatPr defaultColWidth="11.421875" defaultRowHeight="12.75"/>
  <cols>
    <col min="1" max="1" width="11.421875" style="5" customWidth="1"/>
    <col min="2" max="2" width="27.8515625" style="10" bestFit="1" customWidth="1"/>
    <col min="3" max="3" width="26.7109375" style="4" bestFit="1" customWidth="1"/>
    <col min="4" max="5" width="32.8515625" style="3" bestFit="1" customWidth="1"/>
  </cols>
  <sheetData>
    <row r="1" spans="1:5" ht="12.75">
      <c r="A1" s="7" t="s">
        <v>28</v>
      </c>
      <c r="B1" s="15" t="s">
        <v>45</v>
      </c>
      <c r="C1" s="6" t="s">
        <v>46</v>
      </c>
      <c r="D1" s="16" t="s">
        <v>45</v>
      </c>
      <c r="E1" s="8" t="s">
        <v>47</v>
      </c>
    </row>
    <row r="2" spans="1:5" ht="12.75">
      <c r="A2" s="9" t="s">
        <v>36</v>
      </c>
      <c r="B2" s="10">
        <f>VLOOKUP(A2,'Port OF'!A:B,2,FALSE)</f>
        <v>42122</v>
      </c>
      <c r="C2" s="4">
        <v>42122</v>
      </c>
      <c r="D2" s="3" t="str">
        <f>VLOOKUP(A2,'Port OF'!A:C,3,FALSE)</f>
        <v>Bon</v>
      </c>
      <c r="E2" s="3" t="s">
        <v>42</v>
      </c>
    </row>
    <row r="3" spans="1:5" ht="12.75">
      <c r="A3" s="2" t="s">
        <v>20</v>
      </c>
      <c r="B3" s="10">
        <f>VLOOKUP(A3,'Port OF'!A:B,2,FALSE)</f>
        <v>42122</v>
      </c>
      <c r="C3" s="4">
        <v>42122</v>
      </c>
      <c r="D3" s="3" t="str">
        <f>VLOOKUP(A3,'Port OF'!A:C,3,FALSE)</f>
        <v>Bon</v>
      </c>
      <c r="E3" s="3" t="s">
        <v>42</v>
      </c>
    </row>
    <row r="4" spans="1:5" ht="12.75">
      <c r="A4" s="2" t="s">
        <v>35</v>
      </c>
      <c r="B4" s="10">
        <f>VLOOKUP(A4,'Port OF'!A:B,2,FALSE)</f>
        <v>42122</v>
      </c>
      <c r="C4" s="4">
        <v>42122</v>
      </c>
      <c r="D4" s="3" t="str">
        <f>VLOOKUP(A4,'Port OF'!A:C,3,FALSE)</f>
        <v>Bon</v>
      </c>
      <c r="E4" s="3" t="s">
        <v>42</v>
      </c>
    </row>
    <row r="5" spans="1:5" ht="12.75">
      <c r="A5" s="2" t="s">
        <v>19</v>
      </c>
      <c r="B5" s="10">
        <f>VLOOKUP(A5,'Port OF'!A:B,2,FALSE)</f>
        <v>42122</v>
      </c>
      <c r="C5" s="4">
        <v>42122</v>
      </c>
      <c r="D5" s="3" t="str">
        <f>VLOOKUP(A5,'Port OF'!A:C,3,FALSE)</f>
        <v>Bon</v>
      </c>
      <c r="E5" s="3" t="s">
        <v>42</v>
      </c>
    </row>
    <row r="6" spans="1:5" ht="12.75">
      <c r="A6" s="2" t="s">
        <v>8</v>
      </c>
      <c r="B6" s="10">
        <f>VLOOKUP(A6,'Port OF'!A:B,2,FALSE)</f>
        <v>42122</v>
      </c>
      <c r="C6" s="4">
        <v>42122</v>
      </c>
      <c r="D6" s="3" t="str">
        <f>VLOOKUP(A6,'Port OF'!A:C,3,FALSE)</f>
        <v>Bon</v>
      </c>
      <c r="E6" s="3" t="s">
        <v>42</v>
      </c>
    </row>
    <row r="7" spans="1:5" ht="12.75">
      <c r="A7" s="2" t="s">
        <v>18</v>
      </c>
      <c r="B7" s="10">
        <f>VLOOKUP(A7,'Port OF'!A:B,2,FALSE)</f>
        <v>42122</v>
      </c>
      <c r="C7" s="4">
        <v>42122</v>
      </c>
      <c r="D7" s="3" t="str">
        <f>VLOOKUP(A7,'Port OF'!A:C,3,FALSE)</f>
        <v>Bon</v>
      </c>
      <c r="E7" s="3" t="s">
        <v>42</v>
      </c>
    </row>
    <row r="8" spans="1:5" ht="12.75">
      <c r="A8" s="2" t="s">
        <v>26</v>
      </c>
      <c r="B8" s="10">
        <f>VLOOKUP(A8,'Port OF'!A:B,2,FALSE)</f>
        <v>42122</v>
      </c>
      <c r="C8" s="4">
        <v>42122</v>
      </c>
      <c r="D8" s="3" t="str">
        <f>VLOOKUP(A8,'Port OF'!A:C,3,FALSE)</f>
        <v>Bon</v>
      </c>
      <c r="E8" s="3" t="s">
        <v>42</v>
      </c>
    </row>
    <row r="9" spans="1:5" ht="12.75">
      <c r="A9" s="2" t="s">
        <v>27</v>
      </c>
      <c r="B9" s="10">
        <f>VLOOKUP(A9,'Port OF'!A:B,2,FALSE)</f>
        <v>42122</v>
      </c>
      <c r="C9" s="4">
        <v>42122</v>
      </c>
      <c r="D9" s="3" t="str">
        <f>VLOOKUP(A9,'Port OF'!A:C,3,FALSE)</f>
        <v>Bon</v>
      </c>
      <c r="E9" s="3" t="s">
        <v>42</v>
      </c>
    </row>
    <row r="10" spans="1:5" ht="12.75">
      <c r="A10" s="2" t="s">
        <v>33</v>
      </c>
      <c r="B10" s="10">
        <f>VLOOKUP(A10,'Port OF'!A:B,2,FALSE)</f>
        <v>42122</v>
      </c>
      <c r="C10" s="4">
        <v>42122</v>
      </c>
      <c r="D10" s="3" t="str">
        <f>VLOOKUP(A10,'Port OF'!A:C,3,FALSE)</f>
        <v>Bon</v>
      </c>
      <c r="E10" s="3" t="s">
        <v>42</v>
      </c>
    </row>
    <row r="11" spans="1:5" ht="12.75">
      <c r="A11" s="2" t="s">
        <v>25</v>
      </c>
      <c r="B11" s="10">
        <f>VLOOKUP(A11,'Port OF'!A:B,2,FALSE)</f>
        <v>42122</v>
      </c>
      <c r="C11" s="4">
        <v>42122</v>
      </c>
      <c r="D11" s="3" t="str">
        <f>VLOOKUP(A11,'Port OF'!A:C,3,FALSE)</f>
        <v>Bon</v>
      </c>
      <c r="E11" s="3" t="s">
        <v>42</v>
      </c>
    </row>
    <row r="12" spans="1:5" ht="12.75">
      <c r="A12" s="2" t="s">
        <v>36</v>
      </c>
      <c r="B12" s="10">
        <f>VLOOKUP(A12,'Port OF'!A:B,2,FALSE)</f>
        <v>42122</v>
      </c>
      <c r="C12" s="4">
        <v>42122</v>
      </c>
      <c r="D12" s="3" t="str">
        <f>VLOOKUP(A12,'Port OF'!A:C,3,FALSE)</f>
        <v>Bon</v>
      </c>
      <c r="E12" s="3" t="s">
        <v>42</v>
      </c>
    </row>
    <row r="13" spans="1:5" ht="12.75">
      <c r="A13" s="9" t="s">
        <v>9</v>
      </c>
      <c r="B13" s="10">
        <f>VLOOKUP(A13,'Port OF'!A:B,2,FALSE)</f>
        <v>42122</v>
      </c>
      <c r="C13" s="4">
        <v>42122</v>
      </c>
      <c r="D13" s="3" t="str">
        <f>VLOOKUP(A13,'Port OF'!A:C,3,FALSE)</f>
        <v>Bon</v>
      </c>
      <c r="E13" s="3" t="s">
        <v>42</v>
      </c>
    </row>
    <row r="14" spans="1:5" ht="12.75">
      <c r="A14" s="2" t="s">
        <v>24</v>
      </c>
      <c r="B14" s="10">
        <f>VLOOKUP(A14,'Port OF'!A:B,2,FALSE)</f>
        <v>42122</v>
      </c>
      <c r="C14" s="4">
        <v>42122</v>
      </c>
      <c r="D14" s="3" t="str">
        <f>VLOOKUP(A14,'Port OF'!A:C,3,FALSE)</f>
        <v>1 manquant mais bon</v>
      </c>
      <c r="E14" s="3" t="s">
        <v>41</v>
      </c>
    </row>
    <row r="15" spans="1:5" ht="12.75">
      <c r="A15" s="2" t="s">
        <v>11</v>
      </c>
      <c r="B15" s="10">
        <f>VLOOKUP(A15,'Port OF'!A:B,2,FALSE)</f>
        <v>42122</v>
      </c>
      <c r="C15" s="4">
        <v>42122</v>
      </c>
      <c r="D15" s="3" t="str">
        <f>VLOOKUP(A15,'Port OF'!A:C,3,FALSE)</f>
        <v>1 manquant mais bon</v>
      </c>
      <c r="E15" s="3" t="s">
        <v>41</v>
      </c>
    </row>
    <row r="16" spans="1:5" ht="12.75">
      <c r="A16" s="2" t="s">
        <v>1</v>
      </c>
      <c r="B16" s="10">
        <f>VLOOKUP(A16,'Port OF'!A:B,2,FALSE)</f>
        <v>42122</v>
      </c>
      <c r="C16" s="4">
        <v>42122</v>
      </c>
      <c r="D16" s="3" t="str">
        <f>VLOOKUP(A16,'Port OF'!A:C,3,FALSE)</f>
        <v>1 manquant mais bon</v>
      </c>
      <c r="E16" s="3" t="s">
        <v>41</v>
      </c>
    </row>
    <row r="17" spans="1:5" ht="12.75">
      <c r="A17" s="2" t="s">
        <v>37</v>
      </c>
      <c r="B17" s="10">
        <f>VLOOKUP(A17,'Port OF'!A:B,2,FALSE)</f>
        <v>42123</v>
      </c>
      <c r="C17" s="4">
        <v>42123</v>
      </c>
      <c r="D17" s="3" t="str">
        <f>VLOOKUP(A17,'Port OF'!A:C,3,FALSE)</f>
        <v>Bon</v>
      </c>
      <c r="E17" s="3" t="s">
        <v>42</v>
      </c>
    </row>
    <row r="18" spans="1:5" ht="12.75">
      <c r="A18" s="2" t="s">
        <v>2</v>
      </c>
      <c r="B18" s="10">
        <f>VLOOKUP(A18,'Port OF'!A:B,2,FALSE)</f>
        <v>42123</v>
      </c>
      <c r="C18" s="4">
        <v>42123</v>
      </c>
      <c r="D18" s="3" t="str">
        <f>VLOOKUP(A18,'Port OF'!A:C,3,FALSE)</f>
        <v>Bon</v>
      </c>
      <c r="E18" s="3" t="s">
        <v>42</v>
      </c>
    </row>
    <row r="19" spans="1:5" ht="12.75">
      <c r="A19" s="2" t="s">
        <v>3</v>
      </c>
      <c r="B19" s="10">
        <f>VLOOKUP(A19,'Port OF'!A:B,2,FALSE)</f>
        <v>42123</v>
      </c>
      <c r="C19" s="4">
        <v>42123</v>
      </c>
      <c r="D19" s="3" t="str">
        <f>VLOOKUP(A19,'Port OF'!A:C,3,FALSE)</f>
        <v>Bon</v>
      </c>
      <c r="E19" s="3" t="s">
        <v>42</v>
      </c>
    </row>
    <row r="20" spans="1:5" ht="12.75">
      <c r="A20" s="2" t="s">
        <v>15</v>
      </c>
      <c r="B20" s="10">
        <f>VLOOKUP(A20,'Port OF'!A:B,2,FALSE)</f>
        <v>42123</v>
      </c>
      <c r="C20" s="4">
        <v>42123</v>
      </c>
      <c r="D20" s="3" t="str">
        <f>VLOOKUP(A20,'Port OF'!A:C,3,FALSE)</f>
        <v>Pièce manquante arrive le 28/04/2015</v>
      </c>
      <c r="E20" s="3" t="s">
        <v>43</v>
      </c>
    </row>
    <row r="21" spans="1:5" ht="12.75">
      <c r="A21" s="2" t="s">
        <v>16</v>
      </c>
      <c r="B21" s="10">
        <f>VLOOKUP(A21,'Port OF'!A:B,2,FALSE)</f>
        <v>42123</v>
      </c>
      <c r="C21" s="4">
        <v>42123</v>
      </c>
      <c r="D21" s="3" t="str">
        <f>VLOOKUP(A21,'Port OF'!A:C,3,FALSE)</f>
        <v>Pièce manquante arrive le 28/04/2015</v>
      </c>
      <c r="E21" s="3" t="s">
        <v>43</v>
      </c>
    </row>
    <row r="22" spans="1:5" ht="12.75">
      <c r="A22" s="2" t="s">
        <v>17</v>
      </c>
      <c r="B22" s="10">
        <f>VLOOKUP(A22,'Port OF'!A:B,2,FALSE)</f>
        <v>42123</v>
      </c>
      <c r="C22" s="4">
        <v>42123</v>
      </c>
      <c r="D22" s="3" t="str">
        <f>VLOOKUP(A22,'Port OF'!A:C,3,FALSE)</f>
        <v>Pièce manquante arrive le 28/04/2015</v>
      </c>
      <c r="E22" s="3" t="s">
        <v>43</v>
      </c>
    </row>
    <row r="23" spans="1:5" ht="12.75">
      <c r="A23" s="2" t="s">
        <v>5</v>
      </c>
      <c r="B23" s="10">
        <f>VLOOKUP(A23,'Port OF'!A:B,2,FALSE)</f>
        <v>42124</v>
      </c>
      <c r="C23" s="4">
        <v>42124</v>
      </c>
      <c r="D23" s="3" t="str">
        <f>VLOOKUP(A23,'Port OF'!A:C,3,FALSE)</f>
        <v>Bon</v>
      </c>
      <c r="E23" s="3" t="s">
        <v>42</v>
      </c>
    </row>
    <row r="24" spans="1:5" ht="12.75">
      <c r="A24" s="2" t="s">
        <v>0</v>
      </c>
      <c r="B24" s="10">
        <f>VLOOKUP(A24,'Port OF'!A:B,2,FALSE)</f>
        <v>42124</v>
      </c>
      <c r="C24" s="4">
        <v>42124</v>
      </c>
      <c r="D24" s="3" t="str">
        <f>VLOOKUP(A24,'Port OF'!A:C,3,FALSE)</f>
        <v>Bon</v>
      </c>
      <c r="E24" s="3" t="s">
        <v>42</v>
      </c>
    </row>
    <row r="25" spans="1:5" ht="12.75">
      <c r="A25" s="2" t="s">
        <v>31</v>
      </c>
      <c r="B25" s="10">
        <f>VLOOKUP(A25,'Port OF'!A:B,2,FALSE)</f>
        <v>42124</v>
      </c>
      <c r="C25" s="4">
        <v>42124</v>
      </c>
      <c r="D25" s="3" t="str">
        <f>VLOOKUP(A25,'Port OF'!A:C,3,FALSE)</f>
        <v>Bon</v>
      </c>
      <c r="E25" s="3" t="s">
        <v>42</v>
      </c>
    </row>
    <row r="26" spans="1:5" ht="12.75">
      <c r="A26" s="2" t="s">
        <v>30</v>
      </c>
      <c r="B26" s="10">
        <f>VLOOKUP(A26,'Port OF'!A:B,2,FALSE)</f>
        <v>42124</v>
      </c>
      <c r="C26" s="4">
        <v>42124</v>
      </c>
      <c r="D26" s="3" t="str">
        <f>VLOOKUP(A26,'Port OF'!A:C,3,FALSE)</f>
        <v>Bon</v>
      </c>
      <c r="E26" s="3" t="s">
        <v>42</v>
      </c>
    </row>
    <row r="27" spans="1:5" ht="12.75">
      <c r="A27" s="2" t="s">
        <v>32</v>
      </c>
      <c r="B27" s="10">
        <f>VLOOKUP(A27,'Port OF'!A:B,2,FALSE)</f>
        <v>42124</v>
      </c>
      <c r="C27" s="4">
        <v>42124</v>
      </c>
      <c r="D27" s="3" t="str">
        <f>VLOOKUP(A27,'Port OF'!A:C,3,FALSE)</f>
        <v>Bon</v>
      </c>
      <c r="E27" s="3" t="s">
        <v>42</v>
      </c>
    </row>
    <row r="28" spans="1:5" ht="12.75">
      <c r="A28" s="2" t="s">
        <v>14</v>
      </c>
      <c r="B28" s="10">
        <f>VLOOKUP(A28,'Port OF'!A:B,2,FALSE)</f>
        <v>42124</v>
      </c>
      <c r="C28" s="4">
        <v>42124</v>
      </c>
      <c r="D28" s="3" t="str">
        <f>VLOOKUP(A28,'Port OF'!A:C,3,FALSE)</f>
        <v>Pièce manquante arrive le 28/04/2015</v>
      </c>
      <c r="E28" s="3" t="s">
        <v>43</v>
      </c>
    </row>
    <row r="29" spans="1:3" ht="12.75">
      <c r="A29" s="2"/>
      <c r="C29" s="10"/>
    </row>
    <row r="30" spans="1:3" ht="12.75">
      <c r="A30" s="2"/>
      <c r="C30" s="10"/>
    </row>
    <row r="31" spans="1:3" ht="12.75">
      <c r="A31" s="2"/>
      <c r="C31" s="10"/>
    </row>
    <row r="32" spans="1:3" ht="12.75">
      <c r="A32" s="2"/>
      <c r="C32" s="10"/>
    </row>
  </sheetData>
  <sheetProtection/>
  <conditionalFormatting sqref="B1:B65536">
    <cfRule type="cellIs" priority="4" dxfId="6" operator="equal" stopIfTrue="1">
      <formula>"00/01/1900"</formula>
    </cfRule>
  </conditionalFormatting>
  <conditionalFormatting sqref="C28">
    <cfRule type="cellIs" priority="3" dxfId="6" operator="equal" stopIfTrue="1">
      <formula>"00/01/1900"</formula>
    </cfRule>
  </conditionalFormatting>
  <conditionalFormatting sqref="C30:C32">
    <cfRule type="cellIs" priority="2" dxfId="6" operator="equal" stopIfTrue="1">
      <formula>"00/01/1900"</formula>
    </cfRule>
  </conditionalFormatting>
  <conditionalFormatting sqref="C29">
    <cfRule type="cellIs" priority="1" dxfId="6" operator="equal" stopIfTrue="1">
      <formula>"00/01/1900"</formula>
    </cfRule>
  </conditionalFormatting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9503046Y</cp:lastModifiedBy>
  <cp:lastPrinted>2015-05-22T06:30:07Z</cp:lastPrinted>
  <dcterms:modified xsi:type="dcterms:W3CDTF">2015-06-04T09:38:04Z</dcterms:modified>
  <cp:category/>
  <cp:version/>
  <cp:contentType/>
  <cp:contentStatus/>
</cp:coreProperties>
</file>