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ss\Downloads\"/>
    </mc:Choice>
  </mc:AlternateContent>
  <xr:revisionPtr revIDLastSave="0" documentId="8_{365C747E-A286-491E-811D-89F2825A51BC}" xr6:coauthVersionLast="47" xr6:coauthVersionMax="47" xr10:uidLastSave="{00000000-0000-0000-0000-000000000000}"/>
  <bookViews>
    <workbookView xWindow="7020" yWindow="825" windowWidth="21780" windowHeight="13290" xr2:uid="{F007563E-9FA0-4E94-82B9-5058B805D8E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</calcChain>
</file>

<file path=xl/sharedStrings.xml><?xml version="1.0" encoding="utf-8"?>
<sst xmlns="http://schemas.openxmlformats.org/spreadsheetml/2006/main" count="79" uniqueCount="31">
  <si>
    <t>CHAUD</t>
  </si>
  <si>
    <t>FY23</t>
  </si>
  <si>
    <t>Carrefour</t>
  </si>
  <si>
    <t>FROID</t>
  </si>
  <si>
    <t>FY24</t>
  </si>
  <si>
    <t>Darty</t>
  </si>
  <si>
    <t>FY25</t>
  </si>
  <si>
    <t>Sephora</t>
  </si>
  <si>
    <t xml:space="preserve">code Magasin </t>
  </si>
  <si>
    <t>Magasin</t>
  </si>
  <si>
    <t>Année Fiscale</t>
  </si>
  <si>
    <t>Temperature</t>
  </si>
  <si>
    <t>Valeur Achetée</t>
  </si>
  <si>
    <t>Poids Acheté</t>
  </si>
  <si>
    <t>Boulanger</t>
  </si>
  <si>
    <t>Nauroto</t>
  </si>
  <si>
    <t>Action</t>
  </si>
  <si>
    <t>Conforama</t>
  </si>
  <si>
    <t>Ikea</t>
  </si>
  <si>
    <t>Castorama</t>
  </si>
  <si>
    <t>Lidl</t>
  </si>
  <si>
    <t>Metro</t>
  </si>
  <si>
    <t>Kiabi</t>
  </si>
  <si>
    <t>Lecler</t>
  </si>
  <si>
    <t>Grand Frais</t>
  </si>
  <si>
    <t>Newtown</t>
  </si>
  <si>
    <t>Total</t>
  </si>
  <si>
    <t>Choix</t>
  </si>
  <si>
    <t>Valeur annuelle</t>
  </si>
  <si>
    <t>Poids annuel</t>
  </si>
  <si>
    <t>Par Fournisseur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</si>
</sst>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398B5-E197-42B2-BB6C-AA35D851CBBA}">
  <dimension ref="B2:O22"/>
  <sheetViews>
    <sheetView tabSelected="1" workbookViewId="0">
      <selection activeCell="K3" sqref="K3"/>
    </sheetView>
  </sheetViews>
  <sheetFormatPr baseColWidth="10" defaultRowHeight="15" x14ac:dyDescent="0.25"/>
  <cols>
    <col min="9" max="9" width="15.140625" bestFit="1" customWidth="1"/>
    <col min="10" max="10" width="12.42578125" bestFit="1" customWidth="1"/>
    <col min="11" max="11" width="14.7109375" bestFit="1" customWidth="1"/>
  </cols>
  <sheetData>
    <row r="2" spans="2:15" x14ac:dyDescent="0.25">
      <c r="I2" s="2" t="s">
        <v>27</v>
      </c>
      <c r="J2" s="2"/>
      <c r="K2" s="2"/>
    </row>
    <row r="3" spans="2:15" x14ac:dyDescent="0.25">
      <c r="I3" s="2" t="s">
        <v>6</v>
      </c>
      <c r="J3" s="2" t="s">
        <v>3</v>
      </c>
      <c r="K3" s="2" t="s">
        <v>15</v>
      </c>
      <c r="M3" s="1" t="s">
        <v>0</v>
      </c>
      <c r="N3" s="1" t="s">
        <v>1</v>
      </c>
      <c r="O3" s="1" t="s">
        <v>16</v>
      </c>
    </row>
    <row r="4" spans="2:15" x14ac:dyDescent="0.25">
      <c r="M4" s="1" t="s">
        <v>3</v>
      </c>
      <c r="N4" s="1" t="s">
        <v>4</v>
      </c>
      <c r="O4" s="1" t="s">
        <v>14</v>
      </c>
    </row>
    <row r="5" spans="2:15" x14ac:dyDescent="0.25">
      <c r="N5" s="1" t="s">
        <v>6</v>
      </c>
      <c r="O5" s="1" t="s">
        <v>2</v>
      </c>
    </row>
    <row r="6" spans="2:15" x14ac:dyDescent="0.25"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I6" t="s">
        <v>28</v>
      </c>
      <c r="J6" t="s">
        <v>29</v>
      </c>
      <c r="K6" t="s">
        <v>30</v>
      </c>
      <c r="O6" s="1" t="s">
        <v>19</v>
      </c>
    </row>
    <row r="7" spans="2:15" x14ac:dyDescent="0.25">
      <c r="B7">
        <v>10</v>
      </c>
      <c r="C7" t="s">
        <v>2</v>
      </c>
      <c r="D7" t="s">
        <v>1</v>
      </c>
      <c r="E7" t="s">
        <v>0</v>
      </c>
      <c r="F7">
        <v>2231</v>
      </c>
      <c r="G7">
        <v>5256</v>
      </c>
      <c r="I7">
        <f>SUMIFS($F$7:$F$21,$D$7:$D$21,$I$3,$E$7:$E$21,$J$3)</f>
        <v>11061</v>
      </c>
      <c r="J7">
        <f>SUMIFS($G$7:$G$21,$D$7:$D$21,$I$3,$E$7:$E$21,$J$3)</f>
        <v>23105</v>
      </c>
      <c r="K7">
        <f>SUMIFS($G$7:$G$21,C7:C21,$K$3,D$7:$D$21,$I$3,$E$7:$E$21,$J$3)</f>
        <v>4436</v>
      </c>
      <c r="O7" s="1" t="s">
        <v>17</v>
      </c>
    </row>
    <row r="8" spans="2:15" x14ac:dyDescent="0.25">
      <c r="B8">
        <v>20</v>
      </c>
      <c r="C8" t="s">
        <v>5</v>
      </c>
      <c r="D8" t="s">
        <v>4</v>
      </c>
      <c r="E8" t="s">
        <v>3</v>
      </c>
      <c r="F8">
        <v>2947</v>
      </c>
      <c r="G8">
        <v>7540</v>
      </c>
      <c r="O8" s="1" t="s">
        <v>5</v>
      </c>
    </row>
    <row r="9" spans="2:15" x14ac:dyDescent="0.25">
      <c r="B9">
        <v>30</v>
      </c>
      <c r="C9" t="s">
        <v>7</v>
      </c>
      <c r="D9" t="s">
        <v>6</v>
      </c>
      <c r="E9" t="s">
        <v>0</v>
      </c>
      <c r="F9">
        <v>4268</v>
      </c>
      <c r="G9">
        <v>7342</v>
      </c>
      <c r="O9" s="1" t="s">
        <v>24</v>
      </c>
    </row>
    <row r="10" spans="2:15" x14ac:dyDescent="0.25">
      <c r="B10">
        <v>40</v>
      </c>
      <c r="C10" t="s">
        <v>14</v>
      </c>
      <c r="D10" t="s">
        <v>6</v>
      </c>
      <c r="E10" t="s">
        <v>0</v>
      </c>
      <c r="F10">
        <v>1941</v>
      </c>
      <c r="G10">
        <v>6512</v>
      </c>
      <c r="O10" s="1" t="s">
        <v>18</v>
      </c>
    </row>
    <row r="11" spans="2:15" x14ac:dyDescent="0.25">
      <c r="B11">
        <v>50</v>
      </c>
      <c r="C11" t="s">
        <v>15</v>
      </c>
      <c r="D11" t="s">
        <v>6</v>
      </c>
      <c r="E11" t="s">
        <v>3</v>
      </c>
      <c r="F11">
        <v>3104</v>
      </c>
      <c r="G11">
        <v>4436</v>
      </c>
      <c r="O11" s="1" t="s">
        <v>22</v>
      </c>
    </row>
    <row r="12" spans="2:15" x14ac:dyDescent="0.25">
      <c r="B12">
        <v>60</v>
      </c>
      <c r="C12" t="s">
        <v>16</v>
      </c>
      <c r="D12" t="s">
        <v>1</v>
      </c>
      <c r="E12" t="s">
        <v>3</v>
      </c>
      <c r="F12">
        <v>1983</v>
      </c>
      <c r="G12">
        <v>7622</v>
      </c>
      <c r="O12" s="1" t="s">
        <v>23</v>
      </c>
    </row>
    <row r="13" spans="2:15" x14ac:dyDescent="0.25">
      <c r="B13">
        <v>70</v>
      </c>
      <c r="C13" t="s">
        <v>17</v>
      </c>
      <c r="D13" t="s">
        <v>1</v>
      </c>
      <c r="E13" t="s">
        <v>3</v>
      </c>
      <c r="F13">
        <v>4022</v>
      </c>
      <c r="G13">
        <v>6035</v>
      </c>
      <c r="O13" s="1" t="s">
        <v>20</v>
      </c>
    </row>
    <row r="14" spans="2:15" x14ac:dyDescent="0.25">
      <c r="B14">
        <v>80</v>
      </c>
      <c r="C14" t="s">
        <v>18</v>
      </c>
      <c r="D14" t="s">
        <v>6</v>
      </c>
      <c r="E14" t="s">
        <v>3</v>
      </c>
      <c r="F14">
        <v>4035</v>
      </c>
      <c r="G14">
        <v>8876</v>
      </c>
      <c r="O14" s="1" t="s">
        <v>21</v>
      </c>
    </row>
    <row r="15" spans="2:15" x14ac:dyDescent="0.25">
      <c r="B15">
        <v>90</v>
      </c>
      <c r="C15" t="s">
        <v>19</v>
      </c>
      <c r="D15" t="s">
        <v>4</v>
      </c>
      <c r="E15" t="s">
        <v>0</v>
      </c>
      <c r="F15">
        <v>2835</v>
      </c>
      <c r="G15">
        <v>7074</v>
      </c>
      <c r="O15" s="1" t="s">
        <v>15</v>
      </c>
    </row>
    <row r="16" spans="2:15" x14ac:dyDescent="0.25">
      <c r="B16">
        <v>100</v>
      </c>
      <c r="C16" t="s">
        <v>20</v>
      </c>
      <c r="D16" t="s">
        <v>1</v>
      </c>
      <c r="E16" t="s">
        <v>0</v>
      </c>
      <c r="F16">
        <v>4082</v>
      </c>
      <c r="G16">
        <v>4039</v>
      </c>
      <c r="O16" s="1" t="s">
        <v>25</v>
      </c>
    </row>
    <row r="17" spans="2:15" x14ac:dyDescent="0.25">
      <c r="B17">
        <v>110</v>
      </c>
      <c r="C17" t="s">
        <v>21</v>
      </c>
      <c r="D17" t="s">
        <v>1</v>
      </c>
      <c r="E17" t="s">
        <v>0</v>
      </c>
      <c r="F17">
        <v>4610</v>
      </c>
      <c r="G17">
        <v>3514</v>
      </c>
      <c r="O17" s="1" t="s">
        <v>7</v>
      </c>
    </row>
    <row r="18" spans="2:15" x14ac:dyDescent="0.25">
      <c r="B18">
        <v>120</v>
      </c>
      <c r="C18" t="s">
        <v>22</v>
      </c>
      <c r="D18" t="s">
        <v>4</v>
      </c>
      <c r="E18" t="s">
        <v>3</v>
      </c>
      <c r="F18">
        <v>2820</v>
      </c>
      <c r="G18">
        <v>3505</v>
      </c>
      <c r="O18" s="1"/>
    </row>
    <row r="19" spans="2:15" x14ac:dyDescent="0.25">
      <c r="B19">
        <v>130</v>
      </c>
      <c r="C19" t="s">
        <v>23</v>
      </c>
      <c r="D19" t="s">
        <v>6</v>
      </c>
      <c r="E19" t="s">
        <v>0</v>
      </c>
      <c r="F19">
        <v>2179</v>
      </c>
      <c r="G19">
        <v>4904</v>
      </c>
    </row>
    <row r="20" spans="2:15" x14ac:dyDescent="0.25">
      <c r="B20">
        <v>140</v>
      </c>
      <c r="C20" t="s">
        <v>24</v>
      </c>
      <c r="D20" t="s">
        <v>1</v>
      </c>
      <c r="E20" t="s">
        <v>0</v>
      </c>
      <c r="F20">
        <v>4557</v>
      </c>
      <c r="G20">
        <v>6864</v>
      </c>
    </row>
    <row r="21" spans="2:15" x14ac:dyDescent="0.25">
      <c r="B21">
        <v>150</v>
      </c>
      <c r="C21" t="s">
        <v>25</v>
      </c>
      <c r="D21" t="s">
        <v>6</v>
      </c>
      <c r="E21" t="s">
        <v>3</v>
      </c>
      <c r="F21">
        <v>3922</v>
      </c>
      <c r="G21">
        <v>9793</v>
      </c>
    </row>
    <row r="22" spans="2:15" x14ac:dyDescent="0.25">
      <c r="B22" t="s">
        <v>26</v>
      </c>
      <c r="F22">
        <v>49536</v>
      </c>
      <c r="G22">
        <v>93312</v>
      </c>
    </row>
  </sheetData>
  <sortState xmlns:xlrd2="http://schemas.microsoft.com/office/spreadsheetml/2017/richdata2" ref="O3:O17">
    <sortCondition ref="O3:O17"/>
  </sortState>
  <dataValidations count="3">
    <dataValidation type="list" allowBlank="1" showInputMessage="1" showErrorMessage="1" sqref="I3" xr:uid="{FAB57E11-2B38-4FCD-83C8-AD7B2D08CF94}">
      <formula1>$N$3:$N$5</formula1>
    </dataValidation>
    <dataValidation type="list" allowBlank="1" showInputMessage="1" showErrorMessage="1" sqref="J3" xr:uid="{56142A56-59FB-4F67-9CD9-4360C314C263}">
      <formula1>$M$3:$M$4</formula1>
    </dataValidation>
    <dataValidation type="list" allowBlank="1" showInputMessage="1" showErrorMessage="1" sqref="K3" xr:uid="{4C6E6497-3741-4D92-AB96-CC5F5C1AF94F}">
      <formula1>$O$3:$O$18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Philou10120</dc:creator>
  <cp:lastModifiedBy>Philippe CRESSON</cp:lastModifiedBy>
  <dcterms:created xsi:type="dcterms:W3CDTF">2025-03-28T11:53:14Z</dcterms:created>
  <dcterms:modified xsi:type="dcterms:W3CDTF">2025-03-28T12:12:24Z</dcterms:modified>
</cp:coreProperties>
</file>