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1" i="1" l="1"/>
  <c r="D6" i="1"/>
  <c r="E6" i="1" s="1"/>
  <c r="D7" i="1"/>
  <c r="E7" i="1" s="1"/>
  <c r="D8" i="1"/>
  <c r="E8" i="1" s="1"/>
  <c r="D9" i="1"/>
  <c r="E12" i="1" s="1"/>
  <c r="D10" i="1"/>
  <c r="E10" i="1" s="1"/>
  <c r="D11" i="1"/>
  <c r="E11" i="1" s="1"/>
  <c r="D12" i="1"/>
  <c r="D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E22" i="1" s="1"/>
  <c r="D5" i="1"/>
  <c r="E5" i="1" s="1"/>
  <c r="J13" i="1" a="1"/>
  <c r="J13" i="1" s="1"/>
  <c r="M18" i="1" a="1"/>
  <c r="M18" i="1" s="1"/>
  <c r="M19" i="1" a="1"/>
  <c r="M19" i="1" s="1"/>
  <c r="M17" i="1" a="1"/>
  <c r="M17" i="1" s="1"/>
  <c r="J14" i="1" a="1"/>
  <c r="J14" i="1" s="1"/>
  <c r="J11" i="1"/>
  <c r="J18" i="1" l="1"/>
  <c r="J19" i="1"/>
  <c r="E9" i="1"/>
  <c r="J17" i="1" s="1"/>
  <c r="E13" i="1"/>
  <c r="E20" i="1"/>
  <c r="I13" i="1" a="1"/>
  <c r="I13" i="1" s="1"/>
  <c r="I9" i="1" a="1"/>
  <c r="I9" i="1" s="1"/>
</calcChain>
</file>

<file path=xl/sharedStrings.xml><?xml version="1.0" encoding="utf-8"?>
<sst xmlns="http://schemas.openxmlformats.org/spreadsheetml/2006/main" count="53" uniqueCount="24">
  <si>
    <t>Café</t>
  </si>
  <si>
    <t>Restaurant</t>
  </si>
  <si>
    <t>Le Paris-Brest</t>
  </si>
  <si>
    <t>La Traviata</t>
  </si>
  <si>
    <t>Les Bonzami</t>
  </si>
  <si>
    <t>La Bonne Fourchette</t>
  </si>
  <si>
    <t>Dominique</t>
  </si>
  <si>
    <t>Hervé</t>
  </si>
  <si>
    <t>J'aurais besoin de compter le nombre de Clients différents pour chaque commercial</t>
  </si>
  <si>
    <t>Bar</t>
  </si>
  <si>
    <t>Claude</t>
  </si>
  <si>
    <t>Commercial</t>
  </si>
  <si>
    <t>Les Délices</t>
  </si>
  <si>
    <t>Le Peinard</t>
  </si>
  <si>
    <t>L'Endormi</t>
  </si>
  <si>
    <t>Type</t>
  </si>
  <si>
    <t>Clients</t>
  </si>
  <si>
    <t>Soit effectuer un double filtre : valeurs différentes (sans doublon) sur "Commercial" et "Clients"</t>
  </si>
  <si>
    <t>Problématique :</t>
  </si>
  <si>
    <t>J'arrive à compter le nombre de commerciaux différents par :</t>
  </si>
  <si>
    <t>J'arrive à compter le nombre de clients différents par :</t>
  </si>
  <si>
    <t>Résultat théorique</t>
  </si>
  <si>
    <t>Nb clients</t>
  </si>
  <si>
    <t>=SOMME(SI(A1:A100&lt;&gt;"";1/NB.SI(A1:A100;A1:A100)))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</si>
</sst>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0" fillId="4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J17" sqref="J17"/>
    </sheetView>
  </sheetViews>
  <sheetFormatPr baseColWidth="10" defaultRowHeight="15" x14ac:dyDescent="0.25"/>
  <cols>
    <col min="1" max="1" width="19.28515625" bestFit="1" customWidth="1"/>
    <col min="3" max="3" width="13.7109375" customWidth="1"/>
    <col min="6" max="6" width="13.7109375" customWidth="1"/>
    <col min="7" max="7" width="16.5703125" customWidth="1"/>
    <col min="11" max="11" width="20.140625" customWidth="1"/>
  </cols>
  <sheetData>
    <row r="2" spans="1:14" x14ac:dyDescent="0.25">
      <c r="A2">
        <v>16</v>
      </c>
      <c r="B2">
        <v>1822</v>
      </c>
      <c r="C2">
        <v>14</v>
      </c>
    </row>
    <row r="4" spans="1:14" x14ac:dyDescent="0.25">
      <c r="A4" s="1" t="s">
        <v>16</v>
      </c>
      <c r="B4" s="1" t="s">
        <v>11</v>
      </c>
      <c r="C4" s="1" t="s">
        <v>15</v>
      </c>
      <c r="F4" s="1"/>
      <c r="H4" t="s">
        <v>18</v>
      </c>
    </row>
    <row r="5" spans="1:14" ht="15.75" x14ac:dyDescent="0.25">
      <c r="A5" t="s">
        <v>4</v>
      </c>
      <c r="B5" t="s">
        <v>6</v>
      </c>
      <c r="C5" t="s">
        <v>0</v>
      </c>
      <c r="D5" t="str">
        <f>A5&amp;B5</f>
        <v>Les BonzamiDominique</v>
      </c>
      <c r="E5">
        <f>1/COUNTIF($D$5:$D$22,D5)</f>
        <v>0.5</v>
      </c>
      <c r="H5" s="2" t="s">
        <v>8</v>
      </c>
      <c r="I5" s="2"/>
      <c r="J5" s="2"/>
      <c r="K5" s="2"/>
      <c r="L5" s="2"/>
      <c r="M5" s="2"/>
      <c r="N5" s="2"/>
    </row>
    <row r="6" spans="1:14" ht="15.75" x14ac:dyDescent="0.25">
      <c r="A6" t="s">
        <v>4</v>
      </c>
      <c r="B6" t="s">
        <v>6</v>
      </c>
      <c r="C6" t="s">
        <v>1</v>
      </c>
      <c r="D6" t="str">
        <f>A6&amp;B6</f>
        <v>Les BonzamiDominique</v>
      </c>
      <c r="E6">
        <f>1/COUNTIF($D$5:$D$22,D6)</f>
        <v>0.5</v>
      </c>
      <c r="H6" s="2" t="s">
        <v>17</v>
      </c>
      <c r="I6" s="2"/>
      <c r="J6" s="2"/>
      <c r="K6" s="2"/>
      <c r="L6" s="2"/>
      <c r="M6" s="2"/>
      <c r="N6" s="2"/>
    </row>
    <row r="7" spans="1:14" x14ac:dyDescent="0.25">
      <c r="D7" t="str">
        <f>A7&amp;B7</f>
        <v/>
      </c>
      <c r="E7">
        <f>1/COUNTIF($D$5:$D$22,D7)</f>
        <v>0.2</v>
      </c>
    </row>
    <row r="8" spans="1:14" x14ac:dyDescent="0.25">
      <c r="A8" t="s">
        <v>5</v>
      </c>
      <c r="B8" t="s">
        <v>6</v>
      </c>
      <c r="C8" t="s">
        <v>1</v>
      </c>
      <c r="D8" t="str">
        <f>A8&amp;B8</f>
        <v>La Bonne FourchetteDominique</v>
      </c>
      <c r="E8">
        <f>1/COUNTIF($D$5:$D$22,D8)</f>
        <v>0.5</v>
      </c>
      <c r="I8" t="s">
        <v>19</v>
      </c>
    </row>
    <row r="9" spans="1:14" x14ac:dyDescent="0.25">
      <c r="A9" t="s">
        <v>5</v>
      </c>
      <c r="B9" t="s">
        <v>6</v>
      </c>
      <c r="C9" t="s">
        <v>0</v>
      </c>
      <c r="D9" t="str">
        <f>A9&amp;B9</f>
        <v>La Bonne FourchetteDominique</v>
      </c>
      <c r="E9">
        <f>1/COUNTIF($D$5:$D$22,D9)</f>
        <v>0.5</v>
      </c>
      <c r="I9" s="3">
        <f t="array" ref="I9">SUMPRODUCT(IF(B5:B22&lt;&gt;"",1/COUNTIF(B5:B22,B5:B22)))</f>
        <v>3.0000000000000004</v>
      </c>
    </row>
    <row r="10" spans="1:14" x14ac:dyDescent="0.25">
      <c r="D10" t="str">
        <f>A10&amp;B10</f>
        <v/>
      </c>
      <c r="E10">
        <f>1/COUNTIF($D$5:$D$22,D10)</f>
        <v>0.2</v>
      </c>
      <c r="J10" s="8" t="s">
        <v>23</v>
      </c>
    </row>
    <row r="11" spans="1:14" x14ac:dyDescent="0.25">
      <c r="A11" t="s">
        <v>3</v>
      </c>
      <c r="B11" t="s">
        <v>7</v>
      </c>
      <c r="C11" t="s">
        <v>9</v>
      </c>
      <c r="D11" t="str">
        <f>A11&amp;B11</f>
        <v>La TraviataHervé</v>
      </c>
      <c r="E11">
        <f>1/COUNTIF($D$5:$D$22,D11)</f>
        <v>0.5</v>
      </c>
      <c r="J11">
        <f>SUM(IF(A5:A12&lt;&gt;"",1/COUNTIF(A5:A12,A5:A12)))</f>
        <v>0.5</v>
      </c>
    </row>
    <row r="12" spans="1:14" x14ac:dyDescent="0.25">
      <c r="A12" t="s">
        <v>3</v>
      </c>
      <c r="B12" t="s">
        <v>7</v>
      </c>
      <c r="C12" t="s">
        <v>1</v>
      </c>
      <c r="D12" t="str">
        <f>A12&amp;B12</f>
        <v>La TraviataHervé</v>
      </c>
      <c r="E12">
        <f>1/COUNTIF($D$5:$D$22,D12)</f>
        <v>0.5</v>
      </c>
      <c r="I12" t="s">
        <v>20</v>
      </c>
    </row>
    <row r="13" spans="1:14" x14ac:dyDescent="0.25">
      <c r="D13" t="str">
        <f>A13&amp;B13</f>
        <v/>
      </c>
      <c r="E13">
        <f>1/COUNTIF($D$5:$D$22,D13)</f>
        <v>0.2</v>
      </c>
      <c r="I13" s="3">
        <f t="array" ref="I13">SUMPRODUCT(IF(A5:A22&lt;&gt;"",1/COUNTIF(A5:A22,A5:A22)))</f>
        <v>7</v>
      </c>
      <c r="J13" s="8" t="e">
        <f t="array" ref="J13">SUM(IF(IF($B$5:$B$22=I17,$A$5:$A$22,"")&lt;&gt;"",1/COUNTIF(IF($B$5:$B$22=I17,$A$5:$A$22,""),IF($B$5:$B$22=I17,$A$5:$A$22,""))))</f>
        <v>#VALUE!</v>
      </c>
    </row>
    <row r="14" spans="1:14" x14ac:dyDescent="0.25">
      <c r="A14" t="s">
        <v>2</v>
      </c>
      <c r="B14" t="s">
        <v>10</v>
      </c>
      <c r="C14" t="s">
        <v>0</v>
      </c>
      <c r="D14" t="str">
        <f>A14&amp;B14</f>
        <v>Le Paris-BrestClaude</v>
      </c>
      <c r="E14">
        <f>1/COUNTIF($D$5:$D$22,D14)</f>
        <v>0.33333333333333331</v>
      </c>
      <c r="J14" s="8" t="e">
        <f t="array" ref="J14">SUM(IF(IF($B$5:$B$12=I17,$A$5:$A$12,"")&lt;&gt;"",1/COUNTIF(IF($B$5:$B$12=I17,$A$5:$A$12,""),IF($B$5:$B$12=I17,$A$5:$A$12,""))))</f>
        <v>#VALUE!</v>
      </c>
    </row>
    <row r="15" spans="1:14" x14ac:dyDescent="0.25">
      <c r="A15" t="s">
        <v>2</v>
      </c>
      <c r="B15" t="s">
        <v>10</v>
      </c>
      <c r="C15" t="s">
        <v>1</v>
      </c>
      <c r="D15" t="str">
        <f>A15&amp;B15</f>
        <v>Le Paris-BrestClaude</v>
      </c>
      <c r="E15">
        <f>1/COUNTIF($D$5:$D$22,D15)</f>
        <v>0.33333333333333331</v>
      </c>
      <c r="H15" s="7"/>
      <c r="I15" s="7"/>
      <c r="J15" s="7"/>
      <c r="K15" s="7"/>
      <c r="L15" s="7"/>
    </row>
    <row r="16" spans="1:14" x14ac:dyDescent="0.25">
      <c r="A16" t="s">
        <v>2</v>
      </c>
      <c r="B16" t="s">
        <v>10</v>
      </c>
      <c r="C16" t="s">
        <v>9</v>
      </c>
      <c r="D16" t="str">
        <f>A16&amp;B16</f>
        <v>Le Paris-BrestClaude</v>
      </c>
      <c r="E16">
        <f>1/COUNTIF($D$5:$D$22,D16)</f>
        <v>0.33333333333333331</v>
      </c>
      <c r="H16" s="7"/>
      <c r="I16" s="4"/>
      <c r="J16" s="4" t="s">
        <v>22</v>
      </c>
      <c r="K16" s="4" t="s">
        <v>21</v>
      </c>
      <c r="L16" s="7"/>
    </row>
    <row r="17" spans="1:13" x14ac:dyDescent="0.25">
      <c r="D17" t="str">
        <f>A17&amp;B17</f>
        <v/>
      </c>
      <c r="E17">
        <f>1/COUNTIF($D$5:$D$22,D17)</f>
        <v>0.2</v>
      </c>
      <c r="H17" s="7"/>
      <c r="I17" s="4" t="s">
        <v>6</v>
      </c>
      <c r="J17" s="5">
        <f>SUMIF($B$5:$B$22,I17,$E$5:$E$22)</f>
        <v>2</v>
      </c>
      <c r="K17" s="6">
        <v>2</v>
      </c>
      <c r="L17" s="7"/>
      <c r="M17" t="str">
        <f t="array" ref="M17">IF($B$5:$B$22=I17,$A$5:$A$22,"")</f>
        <v>Les Bonzami</v>
      </c>
    </row>
    <row r="18" spans="1:13" x14ac:dyDescent="0.25">
      <c r="A18" t="s">
        <v>12</v>
      </c>
      <c r="B18" t="s">
        <v>7</v>
      </c>
      <c r="C18" t="s">
        <v>0</v>
      </c>
      <c r="D18" t="str">
        <f>A18&amp;B18</f>
        <v>Les DélicesHervé</v>
      </c>
      <c r="E18">
        <f>1/COUNTIF($D$5:$D$22,D18)</f>
        <v>0.5</v>
      </c>
      <c r="H18" s="7"/>
      <c r="I18" s="4" t="s">
        <v>7</v>
      </c>
      <c r="J18" s="5">
        <f>SUMIF($B$5:$B$22,I18,$E$5:$E$22)</f>
        <v>2</v>
      </c>
      <c r="K18" s="6">
        <v>2</v>
      </c>
      <c r="L18" s="7"/>
      <c r="M18" t="str">
        <f t="array" ref="M18">IF($B$5:$B$22=I18,$A$5:$A$22,"")</f>
        <v/>
      </c>
    </row>
    <row r="19" spans="1:13" x14ac:dyDescent="0.25">
      <c r="A19" t="s">
        <v>12</v>
      </c>
      <c r="B19" t="s">
        <v>7</v>
      </c>
      <c r="C19" t="s">
        <v>1</v>
      </c>
      <c r="D19" t="str">
        <f>A19&amp;B19</f>
        <v>Les DélicesHervé</v>
      </c>
      <c r="E19">
        <f>1/COUNTIF($D$5:$D$22,D19)</f>
        <v>0.5</v>
      </c>
      <c r="H19" s="7"/>
      <c r="I19" s="4" t="s">
        <v>10</v>
      </c>
      <c r="J19" s="5">
        <f>SUMIF($B$5:$B$22,I19,$E$5:$E$22)</f>
        <v>3</v>
      </c>
      <c r="K19" s="6">
        <v>3</v>
      </c>
      <c r="L19" s="7"/>
      <c r="M19" t="str">
        <f t="array" ref="M19">IF($B$5:$B$22=I19,$A$5:$A$22,"")</f>
        <v/>
      </c>
    </row>
    <row r="20" spans="1:13" x14ac:dyDescent="0.25">
      <c r="D20" t="str">
        <f>A20&amp;B20</f>
        <v/>
      </c>
      <c r="E20">
        <f>1/COUNTIF($D$5:$D$22,D20)</f>
        <v>0.2</v>
      </c>
      <c r="H20" s="7"/>
      <c r="I20" s="7"/>
      <c r="J20" s="7"/>
      <c r="K20" s="7"/>
      <c r="L20" s="7"/>
    </row>
    <row r="21" spans="1:13" x14ac:dyDescent="0.25">
      <c r="A21" t="s">
        <v>13</v>
      </c>
      <c r="B21" t="s">
        <v>10</v>
      </c>
      <c r="C21" t="s">
        <v>0</v>
      </c>
      <c r="D21" t="str">
        <f>A21&amp;B21</f>
        <v>Le PeinardClaude</v>
      </c>
      <c r="E21">
        <f>1/COUNTIF($D$5:$D$22,D21)</f>
        <v>1</v>
      </c>
    </row>
    <row r="22" spans="1:13" x14ac:dyDescent="0.25">
      <c r="A22" t="s">
        <v>14</v>
      </c>
      <c r="B22" t="s">
        <v>10</v>
      </c>
      <c r="C22" t="s">
        <v>9</v>
      </c>
      <c r="D22" t="str">
        <f>A22&amp;B22</f>
        <v>L'EndormiClaude</v>
      </c>
      <c r="E22">
        <f>1/COUNTIF($D$5:$D$22,D22)</f>
        <v>1</v>
      </c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Eric</cp:lastModifiedBy>
  <dcterms:created xsi:type="dcterms:W3CDTF">2015-01-22T18:23:34Z</dcterms:created>
  <dcterms:modified xsi:type="dcterms:W3CDTF">2015-01-24T22:13:06Z</dcterms:modified>
</cp:coreProperties>
</file>