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490" windowHeight="4635" tabRatio="749"/>
  </bookViews>
  <sheets>
    <sheet name="tableau de bord planning OUEST" sheetId="2" r:id="rId1"/>
    <sheet name="Planning affichage OUEST" sheetId="9" r:id="rId2"/>
    <sheet name="Tentative tableau C. Dyn" sheetId="18" r:id="rId3"/>
  </sheets>
  <externalReferences>
    <externalReference r:id="rId4"/>
  </externalReferences>
  <definedNames>
    <definedName name="an">[1]Fériés!$A$2</definedName>
    <definedName name="fériés">[1]Fériés!$A$10:$A$20</definedName>
  </definedNames>
  <calcPr calcId="145621"/>
  <pivotCaches>
    <pivotCache cacheId="0" r:id="rId5"/>
  </pivotCaches>
</workbook>
</file>

<file path=xl/calcChain.xml><?xml version="1.0" encoding="utf-8"?>
<calcChain xmlns="http://schemas.openxmlformats.org/spreadsheetml/2006/main">
  <c r="O16" i="2" l="1"/>
  <c r="P16" i="2"/>
  <c r="O17" i="2"/>
  <c r="P17" i="2"/>
  <c r="O18" i="2"/>
  <c r="P18" i="2"/>
  <c r="O19" i="2"/>
  <c r="P19" i="2"/>
  <c r="O20" i="2"/>
  <c r="P20" i="2"/>
  <c r="O21" i="2"/>
  <c r="P21" i="2"/>
  <c r="O22" i="2"/>
  <c r="P22" i="2"/>
  <c r="O23" i="2"/>
  <c r="P23" i="2"/>
  <c r="O24" i="2"/>
  <c r="P24" i="2"/>
  <c r="O25" i="2"/>
  <c r="P25" i="2"/>
  <c r="O26" i="2"/>
  <c r="P26" i="2"/>
  <c r="O27" i="2"/>
  <c r="P27" i="2"/>
  <c r="O28" i="2"/>
  <c r="P28" i="2"/>
  <c r="O29" i="2"/>
  <c r="P29" i="2"/>
  <c r="O30" i="2"/>
  <c r="P30" i="2"/>
  <c r="O31" i="2"/>
  <c r="P31" i="2"/>
  <c r="O32" i="2"/>
  <c r="P32" i="2"/>
  <c r="O33" i="2"/>
  <c r="P33" i="2"/>
  <c r="O34" i="2"/>
  <c r="P34" i="2"/>
  <c r="O35" i="2"/>
  <c r="P35" i="2"/>
  <c r="O36" i="2"/>
  <c r="P36" i="2"/>
  <c r="O37" i="2"/>
  <c r="P37" i="2"/>
  <c r="O38" i="2"/>
  <c r="P38" i="2"/>
  <c r="O39" i="2"/>
  <c r="P39" i="2"/>
  <c r="O40" i="2"/>
  <c r="P40" i="2"/>
  <c r="O41" i="2"/>
  <c r="P41" i="2"/>
  <c r="P15" i="2"/>
  <c r="O15" i="2"/>
  <c r="H16" i="2"/>
  <c r="I16" i="2"/>
  <c r="J16" i="2"/>
  <c r="K16" i="2"/>
  <c r="L16" i="2"/>
  <c r="M16" i="2"/>
  <c r="H17" i="2"/>
  <c r="I17" i="2"/>
  <c r="J17" i="2"/>
  <c r="K17" i="2"/>
  <c r="L17" i="2"/>
  <c r="M17" i="2"/>
  <c r="H18" i="2"/>
  <c r="I18" i="2"/>
  <c r="J18" i="2"/>
  <c r="K18" i="2"/>
  <c r="L18" i="2"/>
  <c r="M18" i="2"/>
  <c r="H19" i="2"/>
  <c r="I19" i="2"/>
  <c r="J19" i="2"/>
  <c r="K19" i="2"/>
  <c r="L19" i="2"/>
  <c r="M19" i="2"/>
  <c r="H20" i="2"/>
  <c r="I20" i="2"/>
  <c r="J20" i="2"/>
  <c r="K20" i="2"/>
  <c r="L20" i="2"/>
  <c r="M20" i="2"/>
  <c r="H21" i="2"/>
  <c r="I21" i="2"/>
  <c r="J21" i="2"/>
  <c r="K21" i="2"/>
  <c r="L21" i="2"/>
  <c r="M21" i="2"/>
  <c r="H22" i="2"/>
  <c r="I22" i="2"/>
  <c r="J22" i="2"/>
  <c r="K22" i="2"/>
  <c r="L22" i="2"/>
  <c r="M22" i="2"/>
  <c r="H23" i="2"/>
  <c r="I23" i="2"/>
  <c r="J23" i="2"/>
  <c r="K23" i="2"/>
  <c r="L23" i="2"/>
  <c r="M23" i="2"/>
  <c r="H24" i="2"/>
  <c r="I24" i="2"/>
  <c r="J24" i="2"/>
  <c r="K24" i="2"/>
  <c r="L24" i="2"/>
  <c r="M24" i="2"/>
  <c r="H25" i="2"/>
  <c r="I25" i="2"/>
  <c r="J25" i="2"/>
  <c r="K25" i="2"/>
  <c r="L25" i="2"/>
  <c r="M25" i="2"/>
  <c r="H26" i="2"/>
  <c r="I26" i="2"/>
  <c r="J26" i="2"/>
  <c r="K26" i="2"/>
  <c r="L26" i="2"/>
  <c r="M26" i="2"/>
  <c r="H27" i="2"/>
  <c r="I27" i="2"/>
  <c r="J27" i="2"/>
  <c r="K27" i="2"/>
  <c r="L27" i="2"/>
  <c r="M27" i="2"/>
  <c r="H28" i="2"/>
  <c r="I28" i="2"/>
  <c r="J28" i="2"/>
  <c r="K28" i="2"/>
  <c r="L28" i="2"/>
  <c r="M28" i="2"/>
  <c r="H29" i="2"/>
  <c r="I29" i="2"/>
  <c r="J29" i="2"/>
  <c r="K29" i="2"/>
  <c r="L29" i="2"/>
  <c r="M29" i="2"/>
  <c r="H30" i="2"/>
  <c r="I30" i="2"/>
  <c r="J30" i="2"/>
  <c r="K30" i="2"/>
  <c r="L30" i="2"/>
  <c r="M30" i="2"/>
  <c r="H31" i="2"/>
  <c r="I31" i="2"/>
  <c r="J31" i="2"/>
  <c r="K31" i="2"/>
  <c r="L31" i="2"/>
  <c r="M31" i="2"/>
  <c r="H32" i="2"/>
  <c r="I32" i="2"/>
  <c r="J32" i="2"/>
  <c r="K32" i="2"/>
  <c r="L32" i="2"/>
  <c r="M32" i="2"/>
  <c r="H33" i="2"/>
  <c r="I33" i="2"/>
  <c r="J33" i="2"/>
  <c r="K33" i="2"/>
  <c r="L33" i="2"/>
  <c r="M33" i="2"/>
  <c r="H34" i="2"/>
  <c r="I34" i="2"/>
  <c r="J34" i="2"/>
  <c r="K34" i="2"/>
  <c r="L34" i="2"/>
  <c r="M34" i="2"/>
  <c r="H35" i="2"/>
  <c r="I35" i="2"/>
  <c r="J35" i="2"/>
  <c r="K35" i="2"/>
  <c r="L35" i="2"/>
  <c r="M35" i="2"/>
  <c r="H36" i="2"/>
  <c r="I36" i="2"/>
  <c r="J36" i="2"/>
  <c r="K36" i="2"/>
  <c r="L36" i="2"/>
  <c r="M36" i="2"/>
  <c r="H37" i="2"/>
  <c r="I37" i="2"/>
  <c r="J37" i="2"/>
  <c r="K37" i="2"/>
  <c r="L37" i="2"/>
  <c r="M37" i="2"/>
  <c r="H38" i="2"/>
  <c r="I38" i="2"/>
  <c r="J38" i="2"/>
  <c r="K38" i="2"/>
  <c r="L38" i="2"/>
  <c r="M38" i="2"/>
  <c r="H39" i="2"/>
  <c r="I39" i="2"/>
  <c r="J39" i="2"/>
  <c r="K39" i="2"/>
  <c r="L39" i="2"/>
  <c r="M39" i="2"/>
  <c r="H40" i="2"/>
  <c r="I40" i="2"/>
  <c r="J40" i="2"/>
  <c r="K40" i="2"/>
  <c r="L40" i="2"/>
  <c r="M40" i="2"/>
  <c r="H41" i="2"/>
  <c r="I41" i="2"/>
  <c r="J41" i="2"/>
  <c r="K41" i="2"/>
  <c r="L41" i="2"/>
  <c r="M41" i="2"/>
  <c r="H42" i="2"/>
  <c r="I42" i="2"/>
  <c r="J42" i="2"/>
  <c r="K42" i="2"/>
  <c r="L42" i="2"/>
  <c r="M42" i="2"/>
  <c r="I15" i="2"/>
  <c r="J15" i="2"/>
  <c r="K15" i="2"/>
  <c r="L15" i="2"/>
  <c r="M15" i="2"/>
  <c r="H15" i="2"/>
  <c r="N15" i="2" l="1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6" i="2"/>
  <c r="AD7" i="2"/>
  <c r="AD11" i="2"/>
  <c r="AD10" i="2"/>
  <c r="AD9" i="2"/>
  <c r="AD8" i="2"/>
  <c r="AD12" i="2" l="1"/>
</calcChain>
</file>

<file path=xl/sharedStrings.xml><?xml version="1.0" encoding="utf-8"?>
<sst xmlns="http://schemas.openxmlformats.org/spreadsheetml/2006/main" count="147" uniqueCount="54">
  <si>
    <t>Septembre</t>
  </si>
  <si>
    <t>Octobre</t>
  </si>
  <si>
    <t>Novembre</t>
  </si>
  <si>
    <t>Décembre</t>
  </si>
  <si>
    <t>Total</t>
  </si>
  <si>
    <t>samedi 20 septembre 2014</t>
  </si>
  <si>
    <t>dimanche 21 septembre 2014</t>
  </si>
  <si>
    <t>samedi 27 septembre 2014</t>
  </si>
  <si>
    <t>dimanche 28 septembre 2014</t>
  </si>
  <si>
    <t>samedi 4 octobre 2014</t>
  </si>
  <si>
    <t>dimanche 5 octobre 2014</t>
  </si>
  <si>
    <t>samedi 11 octobre 2014</t>
  </si>
  <si>
    <t>dimanche 12 octobre 2014</t>
  </si>
  <si>
    <t>samedi 18 octobre 2014</t>
  </si>
  <si>
    <t>dimanche 19 octobre 2014</t>
  </si>
  <si>
    <t>samedi 25 octobre 2014</t>
  </si>
  <si>
    <t>dimanche 26 octobre 2014</t>
  </si>
  <si>
    <t>samedi 1 novembre 2014</t>
  </si>
  <si>
    <t>dimanche 2 novembre 2014</t>
  </si>
  <si>
    <t>samedi 8 novembre 2014</t>
  </si>
  <si>
    <t>dimanche 9 novembre 2014</t>
  </si>
  <si>
    <t>mardi 11 novembre 2014</t>
  </si>
  <si>
    <t>samedi 15 novembre 2014</t>
  </si>
  <si>
    <t>dimanche 16 novembre 2014</t>
  </si>
  <si>
    <t>samedi 22 novembre 2014</t>
  </si>
  <si>
    <t>dimanche 23 novembre 2014</t>
  </si>
  <si>
    <t>samedi 29 novembre 2014</t>
  </si>
  <si>
    <t>dimanche 30 novembre 2014</t>
  </si>
  <si>
    <t>samedi 6 décembre 2014</t>
  </si>
  <si>
    <t>dimanche 7 décembre 2014</t>
  </si>
  <si>
    <t>samedi 13 décembre 2014</t>
  </si>
  <si>
    <t>dimanche 14 décembre 2014</t>
  </si>
  <si>
    <t>samedi 20 décembre 2014</t>
  </si>
  <si>
    <t>UT OUEST</t>
  </si>
  <si>
    <t>Agent</t>
  </si>
  <si>
    <t>Ouvrier</t>
  </si>
  <si>
    <t>Jours patrouillés</t>
  </si>
  <si>
    <t>Étiquettes de lignes</t>
  </si>
  <si>
    <t>Nombre de samedi 20 septembre 2014</t>
  </si>
  <si>
    <t>Nombre de dimanche 21 septembre 2014</t>
  </si>
  <si>
    <t>Nombre de samedi 27 septembre 2014</t>
  </si>
  <si>
    <t>Planning des astreintes</t>
  </si>
  <si>
    <t>A</t>
  </si>
  <si>
    <t>B</t>
  </si>
  <si>
    <t>C</t>
  </si>
  <si>
    <t>D</t>
  </si>
  <si>
    <t>E</t>
  </si>
  <si>
    <t>F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</si>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</sst>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0"/>
      <name val="Arial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8" borderId="8" xfId="0" applyFont="1" applyFill="1" applyBorder="1"/>
    <xf numFmtId="0" fontId="2" fillId="8" borderId="22" xfId="0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0" fontId="2" fillId="8" borderId="20" xfId="0" applyFont="1" applyFill="1" applyBorder="1"/>
    <xf numFmtId="0" fontId="2" fillId="8" borderId="2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164" fontId="4" fillId="3" borderId="22" xfId="0" applyNumberFormat="1" applyFont="1" applyFill="1" applyBorder="1" applyAlignment="1">
      <alignment horizontal="center" textRotation="90"/>
    </xf>
    <xf numFmtId="164" fontId="4" fillId="4" borderId="8" xfId="0" applyNumberFormat="1" applyFont="1" applyFill="1" applyBorder="1" applyAlignment="1">
      <alignment horizontal="center" textRotation="90"/>
    </xf>
    <xf numFmtId="164" fontId="4" fillId="4" borderId="22" xfId="0" applyNumberFormat="1" applyFont="1" applyFill="1" applyBorder="1" applyAlignment="1">
      <alignment horizontal="center" textRotation="90"/>
    </xf>
    <xf numFmtId="164" fontId="4" fillId="5" borderId="22" xfId="0" applyNumberFormat="1" applyFont="1" applyFill="1" applyBorder="1" applyAlignment="1">
      <alignment horizontal="center" textRotation="90"/>
    </xf>
    <xf numFmtId="0" fontId="2" fillId="9" borderId="20" xfId="0" applyFont="1" applyFill="1" applyBorder="1"/>
    <xf numFmtId="0" fontId="2" fillId="9" borderId="20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164" fontId="4" fillId="4" borderId="23" xfId="0" applyNumberFormat="1" applyFont="1" applyFill="1" applyBorder="1" applyAlignment="1">
      <alignment horizontal="center" textRotation="90"/>
    </xf>
    <xf numFmtId="0" fontId="0" fillId="0" borderId="0" xfId="0"/>
    <xf numFmtId="0" fontId="3" fillId="0" borderId="0" xfId="0" applyFont="1" applyAlignment="1"/>
    <xf numFmtId="0" fontId="1" fillId="0" borderId="11" xfId="0" applyFont="1" applyBorder="1" applyAlignment="1">
      <alignment horizontal="center" vertical="center"/>
    </xf>
    <xf numFmtId="164" fontId="8" fillId="3" borderId="8" xfId="0" applyNumberFormat="1" applyFont="1" applyFill="1" applyBorder="1" applyAlignment="1">
      <alignment horizontal="center"/>
    </xf>
    <xf numFmtId="164" fontId="8" fillId="2" borderId="8" xfId="0" applyNumberFormat="1" applyFont="1" applyFill="1" applyBorder="1" applyAlignment="1">
      <alignment horizontal="center"/>
    </xf>
    <xf numFmtId="164" fontId="8" fillId="4" borderId="8" xfId="0" applyNumberFormat="1" applyFont="1" applyFill="1" applyBorder="1" applyAlignment="1">
      <alignment horizontal="center"/>
    </xf>
    <xf numFmtId="164" fontId="8" fillId="5" borderId="8" xfId="0" applyNumberFormat="1" applyFont="1" applyFill="1" applyBorder="1" applyAlignment="1">
      <alignment horizontal="center"/>
    </xf>
    <xf numFmtId="164" fontId="8" fillId="5" borderId="6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6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6" fillId="9" borderId="16" xfId="0" applyFont="1" applyFill="1" applyBorder="1" applyAlignment="1">
      <alignment vertical="center"/>
    </xf>
    <xf numFmtId="0" fontId="2" fillId="9" borderId="18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 textRotation="90"/>
    </xf>
    <xf numFmtId="164" fontId="4" fillId="2" borderId="14" xfId="0" applyNumberFormat="1" applyFont="1" applyFill="1" applyBorder="1" applyAlignment="1">
      <alignment horizontal="center" textRotation="90"/>
    </xf>
    <xf numFmtId="0" fontId="3" fillId="11" borderId="13" xfId="0" applyFont="1" applyFill="1" applyBorder="1" applyAlignment="1">
      <alignment horizontal="center"/>
    </xf>
    <xf numFmtId="0" fontId="3" fillId="11" borderId="27" xfId="0" applyFont="1" applyFill="1" applyBorder="1" applyAlignment="1">
      <alignment horizontal="center"/>
    </xf>
    <xf numFmtId="0" fontId="0" fillId="11" borderId="9" xfId="0" applyFill="1" applyBorder="1"/>
    <xf numFmtId="0" fontId="3" fillId="11" borderId="1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0" fillId="11" borderId="24" xfId="0" applyFill="1" applyBorder="1"/>
    <xf numFmtId="0" fontId="7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 textRotation="90"/>
    </xf>
    <xf numFmtId="0" fontId="1" fillId="10" borderId="26" xfId="0" applyFont="1" applyFill="1" applyBorder="1" applyAlignment="1">
      <alignment horizontal="center" vertical="center" textRotation="90"/>
    </xf>
    <xf numFmtId="0" fontId="1" fillId="10" borderId="17" xfId="0" applyFont="1" applyFill="1" applyBorder="1" applyAlignment="1">
      <alignment horizontal="center" vertical="center" textRotation="90"/>
    </xf>
    <xf numFmtId="0" fontId="1" fillId="2" borderId="16" xfId="0" applyFont="1" applyFill="1" applyBorder="1" applyAlignment="1">
      <alignment horizontal="center" vertical="center" textRotation="90"/>
    </xf>
    <xf numFmtId="0" fontId="1" fillId="2" borderId="26" xfId="0" applyFont="1" applyFill="1" applyBorder="1" applyAlignment="1">
      <alignment horizontal="center" vertical="center" textRotation="90"/>
    </xf>
    <xf numFmtId="0" fontId="1" fillId="2" borderId="17" xfId="0" applyFont="1" applyFill="1" applyBorder="1" applyAlignment="1">
      <alignment horizontal="center" vertical="center" textRotation="90"/>
    </xf>
    <xf numFmtId="0" fontId="1" fillId="4" borderId="26" xfId="0" applyFont="1" applyFill="1" applyBorder="1" applyAlignment="1">
      <alignment horizontal="center" vertical="center" textRotation="90"/>
    </xf>
    <xf numFmtId="0" fontId="1" fillId="5" borderId="16" xfId="0" applyFont="1" applyFill="1" applyBorder="1" applyAlignment="1">
      <alignment horizontal="center" vertical="center" textRotation="90"/>
    </xf>
    <xf numFmtId="0" fontId="1" fillId="5" borderId="26" xfId="0" applyFont="1" applyFill="1" applyBorder="1" applyAlignment="1">
      <alignment horizontal="center" vertical="center" textRotation="90"/>
    </xf>
    <xf numFmtId="0" fontId="1" fillId="5" borderId="17" xfId="0" applyFont="1" applyFill="1" applyBorder="1" applyAlignment="1">
      <alignment horizontal="center" vertical="center" textRotation="90"/>
    </xf>
    <xf numFmtId="0" fontId="0" fillId="0" borderId="0" xfId="0" applyAlignment="1"/>
    <xf numFmtId="0" fontId="2" fillId="8" borderId="8" xfId="0" applyFont="1" applyFill="1" applyBorder="1" applyAlignment="1"/>
    <xf numFmtId="0" fontId="2" fillId="9" borderId="20" xfId="0" applyFont="1" applyFill="1" applyBorder="1" applyAlignment="1"/>
    <xf numFmtId="0" fontId="2" fillId="8" borderId="20" xfId="0" applyFont="1" applyFill="1" applyBorder="1" applyAlignment="1"/>
    <xf numFmtId="0" fontId="2" fillId="0" borderId="6" xfId="0" applyFont="1" applyBorder="1" applyAlignment="1"/>
    <xf numFmtId="164" fontId="4" fillId="3" borderId="22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164" fontId="4" fillId="4" borderId="8" xfId="0" applyNumberFormat="1" applyFont="1" applyFill="1" applyBorder="1" applyAlignment="1">
      <alignment horizontal="center"/>
    </xf>
    <xf numFmtId="164" fontId="4" fillId="4" borderId="22" xfId="0" applyNumberFormat="1" applyFont="1" applyFill="1" applyBorder="1" applyAlignment="1">
      <alignment horizontal="center"/>
    </xf>
    <xf numFmtId="164" fontId="4" fillId="4" borderId="23" xfId="0" applyNumberFormat="1" applyFont="1" applyFill="1" applyBorder="1" applyAlignment="1">
      <alignment horizontal="center"/>
    </xf>
    <xf numFmtId="164" fontId="4" fillId="5" borderId="22" xfId="0" applyNumberFormat="1" applyFont="1" applyFill="1" applyBorder="1" applyAlignment="1">
      <alignment horizontal="center"/>
    </xf>
    <xf numFmtId="16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212911</xdr:colOff>
      <xdr:row>4</xdr:row>
      <xdr:rowOff>0</xdr:rowOff>
    </xdr:from>
    <xdr:to>
      <xdr:col>10</xdr:col>
      <xdr:colOff>324970</xdr:colOff>
      <xdr:row>16</xdr:row>
      <xdr:rowOff>44823</xdr:rowOff>
    </xdr:to>
    <xdr:sp macro="" textlink="">
      <xdr:nvSpPr>
        <xdr:cNvPr id="2" name="ZoneTexte 1"/>
        <xdr:cNvSpPr txBox="1"/>
      </xdr:nvSpPr>
      <xdr:spPr>
        <a:xfrm>
          <a:off x="7496735" y="739588"/>
          <a:ext cx="3922059" cy="2465294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/>
            <a:t>Comment</a:t>
          </a:r>
          <a:r>
            <a:rPr lang="fr-FR" sz="1800" b="1" baseline="0"/>
            <a:t> obtenir ce tableau récapitulatif automatiquement à partir du tableau de bord de la feuille PLANNING OUEST?</a:t>
          </a:r>
          <a:endParaRPr lang="fr-FR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</xdr:row>
      <xdr:rowOff>114299</xdr:rowOff>
    </xdr:from>
    <xdr:to>
      <xdr:col>5</xdr:col>
      <xdr:colOff>112059</xdr:colOff>
      <xdr:row>23</xdr:row>
      <xdr:rowOff>76199</xdr:rowOff>
    </xdr:to>
    <xdr:sp macro="" textlink="">
      <xdr:nvSpPr>
        <xdr:cNvPr id="2" name="ZoneTexte 1"/>
        <xdr:cNvSpPr txBox="1"/>
      </xdr:nvSpPr>
      <xdr:spPr>
        <a:xfrm>
          <a:off x="3124200" y="438149"/>
          <a:ext cx="3922059" cy="3362325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/>
            <a:t>Cette solution se rapproche du</a:t>
          </a:r>
          <a:r>
            <a:rPr lang="fr-FR" sz="1800" b="1" baseline="0"/>
            <a:t> résultat recherché; sauf que on ne peut pas changer "Nombre de samedi 20 septembre" en "samedi 20 septembre" car cela porte le même nom... puis ce n'est pas trés propre.</a:t>
          </a:r>
        </a:p>
        <a:p>
          <a:endParaRPr lang="fr-FR" sz="1800" b="1" baseline="0"/>
        </a:p>
        <a:p>
          <a:r>
            <a:rPr lang="fr-FR" sz="1800" b="1" baseline="0"/>
            <a:t>aussi je cherche a afficher uniquement les noms ayant un 1  et cacher cette valeur pour ne laisser apparaitre que les noms </a:t>
          </a:r>
          <a:endParaRPr lang="fr-FR" sz="18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p33460/AppData/Local/Temp/SamediDimancheJ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Fériés"/>
    </sheetNames>
    <sheetDataSet>
      <sheetData sheetId="0"/>
      <sheetData sheetId="1">
        <row r="2">
          <cell r="A2">
            <v>2014</v>
          </cell>
        </row>
        <row r="10">
          <cell r="A10">
            <v>41640</v>
          </cell>
        </row>
        <row r="11">
          <cell r="A11">
            <v>41760</v>
          </cell>
        </row>
        <row r="12">
          <cell r="A12">
            <v>41767</v>
          </cell>
        </row>
        <row r="13">
          <cell r="A13">
            <v>41834</v>
          </cell>
        </row>
        <row r="14">
          <cell r="A14">
            <v>41866</v>
          </cell>
        </row>
        <row r="15">
          <cell r="A15">
            <v>41944</v>
          </cell>
        </row>
        <row r="16">
          <cell r="A16">
            <v>41954</v>
          </cell>
        </row>
        <row r="17">
          <cell r="A17">
            <v>41998</v>
          </cell>
        </row>
        <row r="18">
          <cell r="A18">
            <v>41750</v>
          </cell>
        </row>
        <row r="19">
          <cell r="A19">
            <v>41788</v>
          </cell>
        </row>
        <row r="20">
          <cell r="A20">
            <v>41799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CASTAING Guillaume" refreshedDate="42010.422898263889" createdVersion="5" refreshedVersion="5" minRefreshableVersion="3" recordCount="6">
  <cacheSource type="worksheet">
    <worksheetSource ref="A5:AC11" sheet="tableau de bord planning OUEST"/>
  </cacheSource>
  <cacheFields count="29">
    <cacheField name="UT OUEST" numFmtId="0">
      <sharedItems count="12">
        <s v="A"/>
        <s v="B"/>
        <s v="C"/>
        <s v="D"/>
        <s v="E"/>
        <s v="F"/>
        <s v="PAYET Eugène " u="1"/>
        <s v="SALAS Christophe " u="1"/>
        <s v="SIGALA Pierre " u="1"/>
        <s v="VOLPI Pascal" u="1"/>
        <s v="PERREARD  Pascal" u="1"/>
        <s v="TERSIGUEL Laurent " u="1"/>
      </sharedItems>
    </cacheField>
    <cacheField name="samedi 20 septembre 2014" numFmtId="0">
      <sharedItems containsString="0" containsBlank="1" containsNumber="1" containsInteger="1" minValue="1" maxValue="1"/>
    </cacheField>
    <cacheField name="dimanche 21 septembre 2014" numFmtId="0">
      <sharedItems containsString="0" containsBlank="1" containsNumber="1" containsInteger="1" minValue="1" maxValue="1"/>
    </cacheField>
    <cacheField name="samedi 27 septembre 2014" numFmtId="0">
      <sharedItems containsString="0" containsBlank="1" containsNumber="1" containsInteger="1" minValue="1" maxValue="1"/>
    </cacheField>
    <cacheField name="dimanche 28 septembre 2014" numFmtId="0">
      <sharedItems containsString="0" containsBlank="1" containsNumber="1" containsInteger="1" minValue="1" maxValue="1"/>
    </cacheField>
    <cacheField name="samedi 4 octobre 2014" numFmtId="0">
      <sharedItems containsString="0" containsBlank="1" containsNumber="1" containsInteger="1" minValue="1" maxValue="1"/>
    </cacheField>
    <cacheField name="dimanche 5 octobre 2014" numFmtId="0">
      <sharedItems containsString="0" containsBlank="1" containsNumber="1" containsInteger="1" minValue="1" maxValue="1"/>
    </cacheField>
    <cacheField name="samedi 11 octobre 2014" numFmtId="0">
      <sharedItems containsString="0" containsBlank="1" containsNumber="1" containsInteger="1" minValue="1" maxValue="1"/>
    </cacheField>
    <cacheField name="dimanche 12 octobre 2014" numFmtId="0">
      <sharedItems containsString="0" containsBlank="1" containsNumber="1" containsInteger="1" minValue="1" maxValue="1"/>
    </cacheField>
    <cacheField name="samedi 18 octobre 2014" numFmtId="0">
      <sharedItems containsString="0" containsBlank="1" containsNumber="1" containsInteger="1" minValue="1" maxValue="1"/>
    </cacheField>
    <cacheField name="dimanche 19 octobre 2014" numFmtId="0">
      <sharedItems containsString="0" containsBlank="1" containsNumber="1" containsInteger="1" minValue="1" maxValue="1"/>
    </cacheField>
    <cacheField name="samedi 25 octobre 2014" numFmtId="0">
      <sharedItems containsString="0" containsBlank="1" containsNumber="1" containsInteger="1" minValue="1" maxValue="1"/>
    </cacheField>
    <cacheField name="dimanche 26 octobre 2014" numFmtId="0">
      <sharedItems containsString="0" containsBlank="1" containsNumber="1" containsInteger="1" minValue="1" maxValue="1"/>
    </cacheField>
    <cacheField name="samedi 1 novembre 2014" numFmtId="0">
      <sharedItems containsString="0" containsBlank="1" containsNumber="1" containsInteger="1" minValue="1" maxValue="1"/>
    </cacheField>
    <cacheField name="dimanche 2 novembre 2014" numFmtId="0">
      <sharedItems containsString="0" containsBlank="1" containsNumber="1" containsInteger="1" minValue="1" maxValue="1"/>
    </cacheField>
    <cacheField name="samedi 8 novembre 2014" numFmtId="0">
      <sharedItems containsString="0" containsBlank="1" containsNumber="1" containsInteger="1" minValue="1" maxValue="1"/>
    </cacheField>
    <cacheField name="dimanche 9 novembre 2014" numFmtId="0">
      <sharedItems containsString="0" containsBlank="1" containsNumber="1" containsInteger="1" minValue="1" maxValue="1"/>
    </cacheField>
    <cacheField name="mardi 11 novembre 2014" numFmtId="0">
      <sharedItems containsString="0" containsBlank="1" containsNumber="1" containsInteger="1" minValue="1" maxValue="1"/>
    </cacheField>
    <cacheField name="samedi 15 novembre 2014" numFmtId="0">
      <sharedItems containsString="0" containsBlank="1" containsNumber="1" containsInteger="1" minValue="1" maxValue="1"/>
    </cacheField>
    <cacheField name="dimanche 16 novembre 2014" numFmtId="0">
      <sharedItems containsString="0" containsBlank="1" containsNumber="1" containsInteger="1" minValue="1" maxValue="1"/>
    </cacheField>
    <cacheField name="samedi 22 novembre 2014" numFmtId="0">
      <sharedItems containsString="0" containsBlank="1" containsNumber="1" containsInteger="1" minValue="1" maxValue="1"/>
    </cacheField>
    <cacheField name="dimanche 23 novembre 2014" numFmtId="0">
      <sharedItems containsString="0" containsBlank="1" containsNumber="1" containsInteger="1" minValue="1" maxValue="1"/>
    </cacheField>
    <cacheField name="samedi 29 novembre 2014" numFmtId="0">
      <sharedItems containsString="0" containsBlank="1" containsNumber="1" containsInteger="1" minValue="1" maxValue="1"/>
    </cacheField>
    <cacheField name="dimanche 30 novembre 2014" numFmtId="0">
      <sharedItems containsString="0" containsBlank="1" containsNumber="1" containsInteger="1" minValue="1" maxValue="1"/>
    </cacheField>
    <cacheField name="samedi 6 décembre 2014" numFmtId="0">
      <sharedItems containsString="0" containsBlank="1" containsNumber="1" containsInteger="1" minValue="1" maxValue="1"/>
    </cacheField>
    <cacheField name="dimanche 7 décembre 2014" numFmtId="0">
      <sharedItems containsString="0" containsBlank="1" containsNumber="1" containsInteger="1" minValue="1" maxValue="1"/>
    </cacheField>
    <cacheField name="samedi 13 décembre 2014" numFmtId="0">
      <sharedItems containsString="0" containsBlank="1" containsNumber="1" containsInteger="1" minValue="1" maxValue="1"/>
    </cacheField>
    <cacheField name="dimanche 14 décembre 2014" numFmtId="0">
      <sharedItems containsString="0" containsBlank="1" containsNumber="1" containsInteger="1" minValue="1" maxValue="1"/>
    </cacheField>
    <cacheField name="samedi 20 décembre 2014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m/>
    <m/>
    <m/>
    <m/>
    <m/>
    <m/>
    <n v="1"/>
    <n v="1"/>
    <m/>
    <m/>
    <n v="1"/>
    <n v="1"/>
    <m/>
    <m/>
    <m/>
    <m/>
    <m/>
    <m/>
    <m/>
    <m/>
    <m/>
    <m/>
    <m/>
    <m/>
    <m/>
    <m/>
    <m/>
    <m/>
  </r>
  <r>
    <x v="1"/>
    <m/>
    <m/>
    <m/>
    <m/>
    <n v="1"/>
    <n v="1"/>
    <m/>
    <m/>
    <n v="1"/>
    <n v="1"/>
    <m/>
    <m/>
    <n v="1"/>
    <n v="1"/>
    <m/>
    <m/>
    <m/>
    <m/>
    <m/>
    <n v="1"/>
    <n v="1"/>
    <m/>
    <m/>
    <n v="1"/>
    <n v="1"/>
    <m/>
    <m/>
    <m/>
  </r>
  <r>
    <x v="2"/>
    <n v="1"/>
    <n v="1"/>
    <m/>
    <m/>
    <n v="1"/>
    <n v="1"/>
    <m/>
    <m/>
    <m/>
    <m/>
    <m/>
    <m/>
    <m/>
    <m/>
    <m/>
    <m/>
    <n v="1"/>
    <n v="1"/>
    <n v="1"/>
    <n v="1"/>
    <n v="1"/>
    <m/>
    <m/>
    <n v="1"/>
    <n v="1"/>
    <n v="1"/>
    <n v="1"/>
    <m/>
  </r>
  <r>
    <x v="3"/>
    <m/>
    <m/>
    <n v="1"/>
    <n v="1"/>
    <m/>
    <m/>
    <m/>
    <m/>
    <n v="1"/>
    <n v="1"/>
    <m/>
    <m/>
    <n v="1"/>
    <n v="1"/>
    <m/>
    <m/>
    <m/>
    <n v="1"/>
    <n v="1"/>
    <m/>
    <m/>
    <n v="1"/>
    <n v="1"/>
    <m/>
    <m/>
    <m/>
    <m/>
    <m/>
  </r>
  <r>
    <x v="4"/>
    <m/>
    <m/>
    <n v="1"/>
    <n v="1"/>
    <m/>
    <m/>
    <m/>
    <m/>
    <m/>
    <m/>
    <m/>
    <m/>
    <m/>
    <m/>
    <n v="1"/>
    <n v="1"/>
    <m/>
    <m/>
    <m/>
    <m/>
    <m/>
    <n v="1"/>
    <n v="1"/>
    <m/>
    <m/>
    <m/>
    <m/>
    <m/>
  </r>
  <r>
    <x v="5"/>
    <n v="1"/>
    <n v="1"/>
    <m/>
    <m/>
    <m/>
    <m/>
    <n v="1"/>
    <n v="1"/>
    <m/>
    <m/>
    <n v="1"/>
    <n v="1"/>
    <m/>
    <m/>
    <n v="1"/>
    <n v="1"/>
    <n v="1"/>
    <m/>
    <m/>
    <m/>
    <m/>
    <m/>
    <m/>
    <m/>
    <m/>
    <n v="1"/>
    <n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9" cacheId="0" dataOnRows="1" dataPosition="0" applyNumberFormats="0" applyBorderFormats="0" applyFontFormats="0" applyPatternFormats="0" applyAlignmentFormats="0" applyWidthHeightFormats="1" dataCaption="Valeurs" updatedVersion="5" minRefreshableVersion="3" useAutoFormatting="1" rowGrandTotals="0" colGrandTotals="0" itemPrintTitles="1" createdVersion="5" indent="0" outline="1" outlineData="1" multipleFieldFilters="0">
  <location ref="A3:B24" firstHeaderRow="1" firstDataRow="1" firstDataCol="1"/>
  <pivotFields count="29">
    <pivotField axis="axisRow" showAll="0">
      <items count="13">
        <item m="1" x="6"/>
        <item m="1" x="10"/>
        <item m="1" x="7"/>
        <item m="1" x="8"/>
        <item m="1" x="11"/>
        <item m="1" x="9"/>
        <item x="0"/>
        <item x="1"/>
        <item x="2"/>
        <item x="3"/>
        <item x="4"/>
        <item x="5"/>
        <item t="default"/>
      </items>
    </pivotField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-2"/>
    <field x="0"/>
  </rowFields>
  <rowItems count="21">
    <i>
      <x/>
    </i>
    <i r="1">
      <x v="6"/>
    </i>
    <i r="1">
      <x v="7"/>
    </i>
    <i r="1">
      <x v="8"/>
    </i>
    <i r="1">
      <x v="9"/>
    </i>
    <i r="1">
      <x v="10"/>
    </i>
    <i r="1">
      <x v="11"/>
    </i>
    <i i="1">
      <x v="1"/>
    </i>
    <i r="1" i="1">
      <x v="6"/>
    </i>
    <i r="1" i="1">
      <x v="7"/>
    </i>
    <i r="1" i="1">
      <x v="8"/>
    </i>
    <i r="1" i="1">
      <x v="9"/>
    </i>
    <i r="1" i="1">
      <x v="10"/>
    </i>
    <i r="1" i="1">
      <x v="11"/>
    </i>
    <i i="2">
      <x v="2"/>
    </i>
    <i r="1" i="2">
      <x v="6"/>
    </i>
    <i r="1" i="2">
      <x v="7"/>
    </i>
    <i r="1" i="2">
      <x v="8"/>
    </i>
    <i r="1" i="2">
      <x v="9"/>
    </i>
    <i r="1" i="2">
      <x v="10"/>
    </i>
    <i r="1" i="2">
      <x v="11"/>
    </i>
  </rowItems>
  <colItems count="1">
    <i/>
  </colItems>
  <dataFields count="3">
    <dataField name="Nombre de samedi 20 septembre 2014" fld="1" subtotal="count" baseField="0" baseItem="0"/>
    <dataField name="Nombre de dimanche 21 septembre 2014" fld="2" subtotal="count" baseField="0" baseItem="0"/>
    <dataField name="Nombre de samedi 27 septembre 2014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showGridLines="0" tabSelected="1" topLeftCell="A13" zoomScale="70" zoomScaleNormal="70" workbookViewId="0">
      <selection activeCell="J15" sqref="J15"/>
    </sheetView>
  </sheetViews>
  <sheetFormatPr defaultColWidth="11.42578125" defaultRowHeight="12.75" x14ac:dyDescent="0.2"/>
  <cols>
    <col min="1" max="1" width="35.42578125" style="86" bestFit="1" customWidth="1"/>
    <col min="2" max="13" width="5.42578125" customWidth="1"/>
    <col min="14" max="14" width="9.140625" bestFit="1" customWidth="1"/>
    <col min="15" max="29" width="5.42578125" customWidth="1"/>
    <col min="30" max="30" width="15" customWidth="1"/>
  </cols>
  <sheetData>
    <row r="1" spans="1:30" x14ac:dyDescent="0.2">
      <c r="A1" s="64" t="s">
        <v>41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</row>
    <row r="2" spans="1:30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</row>
    <row r="3" spans="1:30" ht="13.5" thickBo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</row>
    <row r="4" spans="1:30" ht="12.75" customHeight="1" thickBot="1" x14ac:dyDescent="0.25">
      <c r="B4" s="71" t="s">
        <v>0</v>
      </c>
      <c r="C4" s="72"/>
      <c r="D4" s="72"/>
      <c r="E4" s="72"/>
      <c r="F4" s="68" t="s">
        <v>1</v>
      </c>
      <c r="G4" s="69"/>
      <c r="H4" s="69"/>
      <c r="I4" s="69"/>
      <c r="J4" s="69"/>
      <c r="K4" s="69"/>
      <c r="L4" s="69"/>
      <c r="M4" s="70"/>
      <c r="N4" s="65" t="s">
        <v>2</v>
      </c>
      <c r="O4" s="66"/>
      <c r="P4" s="66"/>
      <c r="Q4" s="66"/>
      <c r="R4" s="66"/>
      <c r="S4" s="66"/>
      <c r="T4" s="66"/>
      <c r="U4" s="66"/>
      <c r="V4" s="66"/>
      <c r="W4" s="66"/>
      <c r="X4" s="67"/>
      <c r="Y4" s="73" t="s">
        <v>3</v>
      </c>
      <c r="Z4" s="74"/>
      <c r="AA4" s="74"/>
      <c r="AB4" s="74"/>
      <c r="AC4" s="75"/>
      <c r="AD4" s="62" t="s">
        <v>4</v>
      </c>
    </row>
    <row r="5" spans="1:30" s="2" customFormat="1" ht="204.75" customHeight="1" thickBot="1" x14ac:dyDescent="0.25">
      <c r="A5" s="51" t="s">
        <v>33</v>
      </c>
      <c r="B5" s="20" t="s">
        <v>5</v>
      </c>
      <c r="C5" s="20" t="s">
        <v>6</v>
      </c>
      <c r="D5" s="20" t="s">
        <v>7</v>
      </c>
      <c r="E5" s="20" t="s">
        <v>8</v>
      </c>
      <c r="F5" s="54" t="s">
        <v>9</v>
      </c>
      <c r="G5" s="55" t="s">
        <v>10</v>
      </c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21" t="s">
        <v>17</v>
      </c>
      <c r="O5" s="22" t="s">
        <v>18</v>
      </c>
      <c r="P5" s="22" t="s">
        <v>19</v>
      </c>
      <c r="Q5" s="22" t="s">
        <v>20</v>
      </c>
      <c r="R5" s="22" t="s">
        <v>21</v>
      </c>
      <c r="S5" s="22" t="s">
        <v>22</v>
      </c>
      <c r="T5" s="22" t="s">
        <v>23</v>
      </c>
      <c r="U5" s="22" t="s">
        <v>24</v>
      </c>
      <c r="V5" s="22" t="s">
        <v>25</v>
      </c>
      <c r="W5" s="22" t="s">
        <v>26</v>
      </c>
      <c r="X5" s="30" t="s">
        <v>27</v>
      </c>
      <c r="Y5" s="23" t="s">
        <v>28</v>
      </c>
      <c r="Z5" s="23" t="s">
        <v>29</v>
      </c>
      <c r="AA5" s="23" t="s">
        <v>30</v>
      </c>
      <c r="AB5" s="23" t="s">
        <v>31</v>
      </c>
      <c r="AC5" s="23" t="s">
        <v>32</v>
      </c>
      <c r="AD5" s="63"/>
    </row>
    <row r="6" spans="1:30" x14ac:dyDescent="0.2">
      <c r="A6" s="87" t="s">
        <v>42</v>
      </c>
      <c r="B6" s="15"/>
      <c r="C6" s="10"/>
      <c r="D6" s="10"/>
      <c r="E6" s="11"/>
      <c r="F6" s="10"/>
      <c r="G6" s="10"/>
      <c r="H6" s="10">
        <v>1</v>
      </c>
      <c r="I6" s="10">
        <v>1</v>
      </c>
      <c r="J6" s="10"/>
      <c r="K6" s="10"/>
      <c r="L6" s="10">
        <v>1</v>
      </c>
      <c r="M6" s="10">
        <v>1</v>
      </c>
      <c r="N6" s="15"/>
      <c r="O6" s="10"/>
      <c r="P6" s="10"/>
      <c r="Q6" s="10"/>
      <c r="R6" s="10"/>
      <c r="S6" s="10"/>
      <c r="T6" s="10"/>
      <c r="U6" s="10"/>
      <c r="V6" s="10"/>
      <c r="W6" s="10"/>
      <c r="X6" s="11"/>
      <c r="Y6" s="10"/>
      <c r="Z6" s="10"/>
      <c r="AA6" s="10"/>
      <c r="AB6" s="10"/>
      <c r="AC6" s="10"/>
      <c r="AD6" s="6">
        <f>SUM('tableau de bord planning OUEST'!$B6:$AC6)</f>
        <v>4</v>
      </c>
    </row>
    <row r="7" spans="1:30" x14ac:dyDescent="0.2">
      <c r="A7" s="88" t="s">
        <v>43</v>
      </c>
      <c r="B7" s="25"/>
      <c r="C7" s="26"/>
      <c r="D7" s="26"/>
      <c r="E7" s="28"/>
      <c r="F7" s="26">
        <v>1</v>
      </c>
      <c r="G7" s="26">
        <v>1</v>
      </c>
      <c r="H7" s="26"/>
      <c r="I7" s="26"/>
      <c r="J7" s="26">
        <v>1</v>
      </c>
      <c r="K7" s="26">
        <v>1</v>
      </c>
      <c r="L7" s="26"/>
      <c r="M7" s="26"/>
      <c r="N7" s="25">
        <v>1</v>
      </c>
      <c r="O7" s="26">
        <v>1</v>
      </c>
      <c r="P7" s="26"/>
      <c r="Q7" s="26"/>
      <c r="R7" s="26"/>
      <c r="S7" s="26"/>
      <c r="T7" s="26"/>
      <c r="U7" s="26">
        <v>1</v>
      </c>
      <c r="V7" s="26">
        <v>1</v>
      </c>
      <c r="W7" s="26"/>
      <c r="X7" s="28"/>
      <c r="Y7" s="26">
        <v>1</v>
      </c>
      <c r="Z7" s="26">
        <v>1</v>
      </c>
      <c r="AA7" s="26"/>
      <c r="AB7" s="26"/>
      <c r="AC7" s="26"/>
      <c r="AD7" s="27">
        <f>SUM('tableau de bord planning OUEST'!$B7:$AC7)</f>
        <v>10</v>
      </c>
    </row>
    <row r="8" spans="1:30" x14ac:dyDescent="0.2">
      <c r="A8" s="89" t="s">
        <v>44</v>
      </c>
      <c r="B8" s="16">
        <v>1</v>
      </c>
      <c r="C8" s="5">
        <v>1</v>
      </c>
      <c r="D8" s="5"/>
      <c r="E8" s="13"/>
      <c r="F8" s="5">
        <v>1</v>
      </c>
      <c r="G8" s="5">
        <v>1</v>
      </c>
      <c r="H8" s="5"/>
      <c r="I8" s="5"/>
      <c r="J8" s="5"/>
      <c r="K8" s="5"/>
      <c r="L8" s="5"/>
      <c r="M8" s="5"/>
      <c r="N8" s="16"/>
      <c r="O8" s="5"/>
      <c r="P8" s="5"/>
      <c r="Q8" s="5"/>
      <c r="R8" s="5">
        <v>1</v>
      </c>
      <c r="S8" s="5">
        <v>1</v>
      </c>
      <c r="T8" s="5">
        <v>1</v>
      </c>
      <c r="U8" s="5">
        <v>1</v>
      </c>
      <c r="V8" s="5">
        <v>1</v>
      </c>
      <c r="W8" s="5"/>
      <c r="X8" s="13"/>
      <c r="Y8" s="5">
        <v>1</v>
      </c>
      <c r="Z8" s="5">
        <v>1</v>
      </c>
      <c r="AA8" s="5">
        <v>1</v>
      </c>
      <c r="AB8" s="5">
        <v>1</v>
      </c>
      <c r="AC8" s="5"/>
      <c r="AD8" s="7">
        <f>SUM('tableau de bord planning OUEST'!$B8:$AC8)</f>
        <v>13</v>
      </c>
    </row>
    <row r="9" spans="1:30" x14ac:dyDescent="0.2">
      <c r="A9" s="88" t="s">
        <v>45</v>
      </c>
      <c r="B9" s="25"/>
      <c r="C9" s="26"/>
      <c r="D9" s="26">
        <v>1</v>
      </c>
      <c r="E9" s="28">
        <v>1</v>
      </c>
      <c r="F9" s="26"/>
      <c r="G9" s="26"/>
      <c r="H9" s="26"/>
      <c r="I9" s="26"/>
      <c r="J9" s="26">
        <v>1</v>
      </c>
      <c r="K9" s="26">
        <v>1</v>
      </c>
      <c r="L9" s="26"/>
      <c r="M9" s="26"/>
      <c r="N9" s="25">
        <v>1</v>
      </c>
      <c r="O9" s="26">
        <v>1</v>
      </c>
      <c r="P9" s="26"/>
      <c r="Q9" s="26"/>
      <c r="R9" s="26"/>
      <c r="S9" s="26">
        <v>1</v>
      </c>
      <c r="T9" s="26">
        <v>1</v>
      </c>
      <c r="U9" s="26"/>
      <c r="V9" s="26"/>
      <c r="W9" s="26">
        <v>1</v>
      </c>
      <c r="X9" s="28">
        <v>1</v>
      </c>
      <c r="Y9" s="26"/>
      <c r="Z9" s="26"/>
      <c r="AA9" s="26"/>
      <c r="AB9" s="26"/>
      <c r="AC9" s="26"/>
      <c r="AD9" s="27">
        <f>SUM('tableau de bord planning OUEST'!$B9:$AC9)</f>
        <v>10</v>
      </c>
    </row>
    <row r="10" spans="1:30" x14ac:dyDescent="0.2">
      <c r="A10" s="89" t="s">
        <v>46</v>
      </c>
      <c r="B10" s="16"/>
      <c r="C10" s="5"/>
      <c r="D10" s="5">
        <v>1</v>
      </c>
      <c r="E10" s="13">
        <v>1</v>
      </c>
      <c r="F10" s="5"/>
      <c r="G10" s="5"/>
      <c r="H10" s="5"/>
      <c r="I10" s="5"/>
      <c r="J10" s="5"/>
      <c r="K10" s="5"/>
      <c r="L10" s="5"/>
      <c r="M10" s="5"/>
      <c r="N10" s="16"/>
      <c r="O10" s="5"/>
      <c r="P10" s="5">
        <v>1</v>
      </c>
      <c r="Q10" s="5">
        <v>1</v>
      </c>
      <c r="R10" s="5"/>
      <c r="S10" s="5"/>
      <c r="T10" s="5"/>
      <c r="U10" s="5"/>
      <c r="V10" s="5"/>
      <c r="W10" s="5">
        <v>1</v>
      </c>
      <c r="X10" s="13">
        <v>1</v>
      </c>
      <c r="Y10" s="5"/>
      <c r="Z10" s="5"/>
      <c r="AA10" s="5"/>
      <c r="AB10" s="5"/>
      <c r="AC10" s="5"/>
      <c r="AD10" s="7">
        <f>SUM('tableau de bord planning OUEST'!$B10:$AC10)</f>
        <v>6</v>
      </c>
    </row>
    <row r="11" spans="1:30" ht="13.5" thickBot="1" x14ac:dyDescent="0.25">
      <c r="A11" s="88" t="s">
        <v>47</v>
      </c>
      <c r="B11" s="52">
        <v>1</v>
      </c>
      <c r="C11" s="29">
        <v>1</v>
      </c>
      <c r="D11" s="29"/>
      <c r="E11" s="53"/>
      <c r="F11" s="26"/>
      <c r="G11" s="26"/>
      <c r="H11" s="26">
        <v>1</v>
      </c>
      <c r="I11" s="26">
        <v>1</v>
      </c>
      <c r="J11" s="26"/>
      <c r="K11" s="26"/>
      <c r="L11" s="26">
        <v>1</v>
      </c>
      <c r="M11" s="26">
        <v>1</v>
      </c>
      <c r="N11" s="25"/>
      <c r="O11" s="26"/>
      <c r="P11" s="26">
        <v>1</v>
      </c>
      <c r="Q11" s="26">
        <v>1</v>
      </c>
      <c r="R11" s="26">
        <v>1</v>
      </c>
      <c r="S11" s="26"/>
      <c r="T11" s="26"/>
      <c r="U11" s="26"/>
      <c r="V11" s="26"/>
      <c r="W11" s="26"/>
      <c r="X11" s="28"/>
      <c r="Y11" s="26"/>
      <c r="Z11" s="26"/>
      <c r="AA11" s="26">
        <v>1</v>
      </c>
      <c r="AB11" s="26">
        <v>1</v>
      </c>
      <c r="AC11" s="26"/>
      <c r="AD11" s="27">
        <f>SUM('tableau de bord planning OUEST'!$B11:$AC11)</f>
        <v>11</v>
      </c>
    </row>
    <row r="12" spans="1:30" ht="13.5" thickBot="1" x14ac:dyDescent="0.25">
      <c r="A12" s="90" t="s">
        <v>4</v>
      </c>
      <c r="B12" s="17">
        <f>SUBTOTAL(109,'tableau de bord planning OUEST'!$B$6:$B$11)</f>
        <v>2</v>
      </c>
      <c r="C12" s="8">
        <f>SUBTOTAL(109,'tableau de bord planning OUEST'!$C$6:$C$11)</f>
        <v>2</v>
      </c>
      <c r="D12" s="8">
        <f>SUBTOTAL(109,'tableau de bord planning OUEST'!$D$6:$D$11)</f>
        <v>2</v>
      </c>
      <c r="E12" s="8">
        <f>SUBTOTAL(109,'tableau de bord planning OUEST'!$E$6:$E$11)</f>
        <v>2</v>
      </c>
      <c r="F12" s="17">
        <f>SUBTOTAL(109,'tableau de bord planning OUEST'!$F$6:$F$11)</f>
        <v>2</v>
      </c>
      <c r="G12" s="8">
        <f>SUBTOTAL(109,'tableau de bord planning OUEST'!$G$6:$G$11)</f>
        <v>2</v>
      </c>
      <c r="H12" s="8">
        <f>SUBTOTAL(109,'tableau de bord planning OUEST'!$H$6:$H$11)</f>
        <v>2</v>
      </c>
      <c r="I12" s="8">
        <f>SUBTOTAL(109,'tableau de bord planning OUEST'!$I$6:$I$11)</f>
        <v>2</v>
      </c>
      <c r="J12" s="8">
        <f>SUBTOTAL(109,'tableau de bord planning OUEST'!$J$6:$J$11)</f>
        <v>2</v>
      </c>
      <c r="K12" s="8">
        <f>SUBTOTAL(109,'tableau de bord planning OUEST'!$K$6:$K$11)</f>
        <v>2</v>
      </c>
      <c r="L12" s="8">
        <f>SUBTOTAL(109,'tableau de bord planning OUEST'!$L$6:$L$11)</f>
        <v>2</v>
      </c>
      <c r="M12" s="3">
        <f>SUBTOTAL(109,'tableau de bord planning OUEST'!$M$6:$M$11)</f>
        <v>2</v>
      </c>
      <c r="N12" s="17">
        <f>SUBTOTAL(109,'tableau de bord planning OUEST'!$N$6:$N$11)</f>
        <v>2</v>
      </c>
      <c r="O12" s="8">
        <f>SUBTOTAL(109,'tableau de bord planning OUEST'!$O$6:$O$11)</f>
        <v>2</v>
      </c>
      <c r="P12" s="8">
        <f>SUBTOTAL(109,'tableau de bord planning OUEST'!$P$6:$P$11)</f>
        <v>2</v>
      </c>
      <c r="Q12" s="8">
        <f>SUBTOTAL(109,'tableau de bord planning OUEST'!$Q$6:$Q$11)</f>
        <v>2</v>
      </c>
      <c r="R12" s="8">
        <f>SUBTOTAL(109,'tableau de bord planning OUEST'!$R$6:$R$11)</f>
        <v>2</v>
      </c>
      <c r="S12" s="8">
        <f>SUBTOTAL(109,'tableau de bord planning OUEST'!$S$6:$S$11)</f>
        <v>2</v>
      </c>
      <c r="T12" s="8">
        <f>SUBTOTAL(109,'tableau de bord planning OUEST'!$T$6:$T$11)</f>
        <v>2</v>
      </c>
      <c r="U12" s="8">
        <f>SUBTOTAL(109,'tableau de bord planning OUEST'!$U$6:$U$11)</f>
        <v>2</v>
      </c>
      <c r="V12" s="8">
        <f>SUBTOTAL(109,'tableau de bord planning OUEST'!$V$6:$V$11)</f>
        <v>2</v>
      </c>
      <c r="W12" s="8">
        <f>SUBTOTAL(109,'tableau de bord planning OUEST'!$W$6:$W$11)</f>
        <v>2</v>
      </c>
      <c r="X12" s="3">
        <f>SUBTOTAL(109,'tableau de bord planning OUEST'!$X$6:$X$11)</f>
        <v>2</v>
      </c>
      <c r="Y12" s="14">
        <f>SUBTOTAL(109,'tableau de bord planning OUEST'!$Y$6:$Y$11)</f>
        <v>2</v>
      </c>
      <c r="Z12" s="8">
        <f>SUBTOTAL(109,'tableau de bord planning OUEST'!$Z$6:$Z$11)</f>
        <v>2</v>
      </c>
      <c r="AA12" s="8">
        <f>SUBTOTAL(109,'tableau de bord planning OUEST'!$AA$6:$AA$11)</f>
        <v>2</v>
      </c>
      <c r="AB12" s="8">
        <f>SUBTOTAL(109,'tableau de bord planning OUEST'!$AB$6:$AB$11)</f>
        <v>2</v>
      </c>
      <c r="AC12" s="8">
        <f>SUBTOTAL(109,'tableau de bord planning OUEST'!$AC$6:$AC$11)</f>
        <v>0</v>
      </c>
      <c r="AD12" s="4">
        <f>SUM('tableau de bord planning OUEST'!$B$12:$AC$12)</f>
        <v>54</v>
      </c>
    </row>
    <row r="13" spans="1:30" ht="13.5" thickBot="1" x14ac:dyDescent="0.25"/>
    <row r="14" spans="1:30" ht="27" thickBot="1" x14ac:dyDescent="0.25">
      <c r="A14" s="51" t="s">
        <v>33</v>
      </c>
      <c r="B14" s="9" t="s">
        <v>48</v>
      </c>
      <c r="C14" s="24" t="s">
        <v>49</v>
      </c>
      <c r="D14" s="12" t="s">
        <v>50</v>
      </c>
      <c r="E14" s="24" t="s">
        <v>51</v>
      </c>
      <c r="F14" s="12" t="s">
        <v>52</v>
      </c>
      <c r="G14" s="24" t="s">
        <v>53</v>
      </c>
      <c r="H14" s="31"/>
    </row>
    <row r="15" spans="1:30" ht="16.5" thickBot="1" x14ac:dyDescent="0.3">
      <c r="A15" s="91" t="s">
        <v>5</v>
      </c>
      <c r="B15" s="15"/>
      <c r="C15" s="25"/>
      <c r="D15" s="16">
        <v>1</v>
      </c>
      <c r="E15" s="25"/>
      <c r="F15" s="16"/>
      <c r="G15" s="52">
        <v>1</v>
      </c>
      <c r="H15" t="str">
        <f>IF(B15=1,B$14,"")</f>
        <v/>
      </c>
      <c r="I15" s="31" t="str">
        <f t="shared" ref="I15:M15" si="0">IF(C15=1,C$14,"")</f>
        <v/>
      </c>
      <c r="J15" s="31" t="str">
        <f t="shared" si="0"/>
        <v xml:space="preserve">C </v>
      </c>
      <c r="K15" s="31" t="str">
        <f t="shared" si="0"/>
        <v/>
      </c>
      <c r="L15" s="31" t="str">
        <f t="shared" si="0"/>
        <v/>
      </c>
      <c r="M15" s="31" t="str">
        <f t="shared" si="0"/>
        <v xml:space="preserve">F </v>
      </c>
      <c r="N15" t="str">
        <f>CONCATENATE(H15,I15,J15,K15,L15,M15)</f>
        <v xml:space="preserve">C F </v>
      </c>
      <c r="O15" t="str">
        <f>LEFT(N15,FIND( " ",N15)-1)</f>
        <v>C</v>
      </c>
      <c r="P15" t="str">
        <f>RIGHT(N15,FIND(" ",N15))</f>
        <v xml:space="preserve">F </v>
      </c>
    </row>
    <row r="16" spans="1:30" ht="16.5" thickBot="1" x14ac:dyDescent="0.3">
      <c r="A16" s="91" t="s">
        <v>6</v>
      </c>
      <c r="B16" s="10"/>
      <c r="C16" s="26"/>
      <c r="D16" s="5">
        <v>1</v>
      </c>
      <c r="E16" s="26"/>
      <c r="F16" s="5"/>
      <c r="G16" s="29">
        <v>1</v>
      </c>
      <c r="H16" s="31" t="str">
        <f t="shared" ref="H16:H42" si="1">IF(B16=1,B$14,"")</f>
        <v/>
      </c>
      <c r="I16" s="31" t="str">
        <f t="shared" ref="I16:I42" si="2">IF(C16=1,C$14,"")</f>
        <v/>
      </c>
      <c r="J16" s="31" t="str">
        <f t="shared" ref="J16:J42" si="3">IF(D16=1,D$14,"")</f>
        <v xml:space="preserve">C </v>
      </c>
      <c r="K16" s="31" t="str">
        <f t="shared" ref="K16:K42" si="4">IF(E16=1,E$14,"")</f>
        <v/>
      </c>
      <c r="L16" s="31" t="str">
        <f t="shared" ref="L16:L42" si="5">IF(F16=1,F$14,"")</f>
        <v/>
      </c>
      <c r="M16" s="31" t="str">
        <f t="shared" ref="M16:M42" si="6">IF(G16=1,G$14,"")</f>
        <v xml:space="preserve">F </v>
      </c>
      <c r="N16" s="31" t="str">
        <f t="shared" ref="N16:N42" si="7">CONCATENATE(H16,I16,J16,K16,L16,M16)</f>
        <v xml:space="preserve">C F </v>
      </c>
      <c r="O16" s="31" t="str">
        <f t="shared" ref="O16:O41" si="8">LEFT(N16,FIND( " ",N16)-1)</f>
        <v>C</v>
      </c>
      <c r="P16" s="31" t="str">
        <f t="shared" ref="P16:P41" si="9">RIGHT(N16,FIND(" ",N16))</f>
        <v xml:space="preserve">F </v>
      </c>
    </row>
    <row r="17" spans="1:16" ht="16.5" thickBot="1" x14ac:dyDescent="0.3">
      <c r="A17" s="91" t="s">
        <v>7</v>
      </c>
      <c r="B17" s="10"/>
      <c r="C17" s="26"/>
      <c r="D17" s="5"/>
      <c r="E17" s="26">
        <v>1</v>
      </c>
      <c r="F17" s="5">
        <v>1</v>
      </c>
      <c r="G17" s="29"/>
      <c r="H17" s="31" t="str">
        <f t="shared" si="1"/>
        <v/>
      </c>
      <c r="I17" s="31" t="str">
        <f t="shared" si="2"/>
        <v/>
      </c>
      <c r="J17" s="31" t="str">
        <f t="shared" si="3"/>
        <v/>
      </c>
      <c r="K17" s="31" t="str">
        <f t="shared" si="4"/>
        <v xml:space="preserve">D </v>
      </c>
      <c r="L17" s="31" t="str">
        <f t="shared" si="5"/>
        <v xml:space="preserve">E </v>
      </c>
      <c r="M17" s="31" t="str">
        <f t="shared" si="6"/>
        <v/>
      </c>
      <c r="N17" s="31" t="str">
        <f t="shared" si="7"/>
        <v xml:space="preserve">D E </v>
      </c>
      <c r="O17" s="31" t="str">
        <f t="shared" si="8"/>
        <v>D</v>
      </c>
      <c r="P17" s="31" t="str">
        <f t="shared" si="9"/>
        <v xml:space="preserve">E </v>
      </c>
    </row>
    <row r="18" spans="1:16" ht="16.5" thickBot="1" x14ac:dyDescent="0.3">
      <c r="A18" s="91" t="s">
        <v>8</v>
      </c>
      <c r="B18" s="11"/>
      <c r="C18" s="28"/>
      <c r="D18" s="13"/>
      <c r="E18" s="28">
        <v>1</v>
      </c>
      <c r="F18" s="13">
        <v>1</v>
      </c>
      <c r="G18" s="53"/>
      <c r="H18" s="31" t="str">
        <f t="shared" si="1"/>
        <v/>
      </c>
      <c r="I18" s="31" t="str">
        <f t="shared" si="2"/>
        <v/>
      </c>
      <c r="J18" s="31" t="str">
        <f t="shared" si="3"/>
        <v/>
      </c>
      <c r="K18" s="31" t="str">
        <f t="shared" si="4"/>
        <v xml:space="preserve">D </v>
      </c>
      <c r="L18" s="31" t="str">
        <f t="shared" si="5"/>
        <v xml:space="preserve">E </v>
      </c>
      <c r="M18" s="31" t="str">
        <f t="shared" si="6"/>
        <v/>
      </c>
      <c r="N18" s="31" t="str">
        <f t="shared" si="7"/>
        <v xml:space="preserve">D E </v>
      </c>
      <c r="O18" s="31" t="str">
        <f t="shared" si="8"/>
        <v>D</v>
      </c>
      <c r="P18" s="31" t="str">
        <f t="shared" si="9"/>
        <v xml:space="preserve">E </v>
      </c>
    </row>
    <row r="19" spans="1:16" ht="13.5" customHeight="1" thickBot="1" x14ac:dyDescent="0.3">
      <c r="A19" s="92" t="s">
        <v>9</v>
      </c>
      <c r="B19" s="10"/>
      <c r="C19" s="26">
        <v>1</v>
      </c>
      <c r="D19" s="5">
        <v>1</v>
      </c>
      <c r="E19" s="26"/>
      <c r="F19" s="5"/>
      <c r="G19" s="26"/>
      <c r="H19" s="31" t="str">
        <f t="shared" si="1"/>
        <v/>
      </c>
      <c r="I19" s="31" t="str">
        <f t="shared" si="2"/>
        <v xml:space="preserve">B </v>
      </c>
      <c r="J19" s="31" t="str">
        <f t="shared" si="3"/>
        <v xml:space="preserve">C </v>
      </c>
      <c r="K19" s="31" t="str">
        <f t="shared" si="4"/>
        <v/>
      </c>
      <c r="L19" s="31" t="str">
        <f t="shared" si="5"/>
        <v/>
      </c>
      <c r="M19" s="31" t="str">
        <f t="shared" si="6"/>
        <v/>
      </c>
      <c r="N19" s="31" t="str">
        <f t="shared" si="7"/>
        <v xml:space="preserve">B C </v>
      </c>
      <c r="O19" s="31" t="str">
        <f t="shared" si="8"/>
        <v>B</v>
      </c>
      <c r="P19" s="31" t="str">
        <f t="shared" si="9"/>
        <v xml:space="preserve">C </v>
      </c>
    </row>
    <row r="20" spans="1:16" ht="16.5" thickBot="1" x14ac:dyDescent="0.3">
      <c r="A20" s="93" t="s">
        <v>10</v>
      </c>
      <c r="B20" s="10"/>
      <c r="C20" s="26">
        <v>1</v>
      </c>
      <c r="D20" s="5">
        <v>1</v>
      </c>
      <c r="E20" s="26"/>
      <c r="F20" s="5"/>
      <c r="G20" s="26"/>
      <c r="H20" s="31" t="str">
        <f t="shared" si="1"/>
        <v/>
      </c>
      <c r="I20" s="31" t="str">
        <f t="shared" si="2"/>
        <v xml:space="preserve">B </v>
      </c>
      <c r="J20" s="31" t="str">
        <f t="shared" si="3"/>
        <v xml:space="preserve">C </v>
      </c>
      <c r="K20" s="31" t="str">
        <f t="shared" si="4"/>
        <v/>
      </c>
      <c r="L20" s="31" t="str">
        <f t="shared" si="5"/>
        <v/>
      </c>
      <c r="M20" s="31" t="str">
        <f t="shared" si="6"/>
        <v/>
      </c>
      <c r="N20" s="31" t="str">
        <f t="shared" si="7"/>
        <v xml:space="preserve">B C </v>
      </c>
      <c r="O20" s="31" t="str">
        <f t="shared" si="8"/>
        <v>B</v>
      </c>
      <c r="P20" s="31" t="str">
        <f t="shared" si="9"/>
        <v xml:space="preserve">C </v>
      </c>
    </row>
    <row r="21" spans="1:16" ht="16.5" thickBot="1" x14ac:dyDescent="0.3">
      <c r="A21" s="93" t="s">
        <v>11</v>
      </c>
      <c r="B21" s="10">
        <v>1</v>
      </c>
      <c r="C21" s="26"/>
      <c r="D21" s="5"/>
      <c r="E21" s="26"/>
      <c r="F21" s="5"/>
      <c r="G21" s="26">
        <v>1</v>
      </c>
      <c r="H21" s="31" t="str">
        <f t="shared" si="1"/>
        <v xml:space="preserve">A </v>
      </c>
      <c r="I21" s="31" t="str">
        <f t="shared" si="2"/>
        <v/>
      </c>
      <c r="J21" s="31" t="str">
        <f t="shared" si="3"/>
        <v/>
      </c>
      <c r="K21" s="31" t="str">
        <f t="shared" si="4"/>
        <v/>
      </c>
      <c r="L21" s="31" t="str">
        <f t="shared" si="5"/>
        <v/>
      </c>
      <c r="M21" s="31" t="str">
        <f t="shared" si="6"/>
        <v xml:space="preserve">F </v>
      </c>
      <c r="N21" s="31" t="str">
        <f t="shared" si="7"/>
        <v xml:space="preserve">A F </v>
      </c>
      <c r="O21" s="31" t="str">
        <f t="shared" si="8"/>
        <v>A</v>
      </c>
      <c r="P21" s="31" t="str">
        <f t="shared" si="9"/>
        <v xml:space="preserve">F </v>
      </c>
    </row>
    <row r="22" spans="1:16" ht="16.5" thickBot="1" x14ac:dyDescent="0.3">
      <c r="A22" s="93" t="s">
        <v>12</v>
      </c>
      <c r="B22" s="10">
        <v>1</v>
      </c>
      <c r="C22" s="26"/>
      <c r="D22" s="5"/>
      <c r="E22" s="26"/>
      <c r="F22" s="5"/>
      <c r="G22" s="26">
        <v>1</v>
      </c>
      <c r="H22" s="31" t="str">
        <f t="shared" si="1"/>
        <v xml:space="preserve">A </v>
      </c>
      <c r="I22" s="31" t="str">
        <f t="shared" si="2"/>
        <v/>
      </c>
      <c r="J22" s="31" t="str">
        <f t="shared" si="3"/>
        <v/>
      </c>
      <c r="K22" s="31" t="str">
        <f t="shared" si="4"/>
        <v/>
      </c>
      <c r="L22" s="31" t="str">
        <f t="shared" si="5"/>
        <v/>
      </c>
      <c r="M22" s="31" t="str">
        <f t="shared" si="6"/>
        <v xml:space="preserve">F </v>
      </c>
      <c r="N22" s="31" t="str">
        <f t="shared" si="7"/>
        <v xml:space="preserve">A F </v>
      </c>
      <c r="O22" s="31" t="str">
        <f t="shared" si="8"/>
        <v>A</v>
      </c>
      <c r="P22" s="31" t="str">
        <f t="shared" si="9"/>
        <v xml:space="preserve">F </v>
      </c>
    </row>
    <row r="23" spans="1:16" ht="16.5" thickBot="1" x14ac:dyDescent="0.3">
      <c r="A23" s="93" t="s">
        <v>13</v>
      </c>
      <c r="B23" s="10"/>
      <c r="C23" s="26">
        <v>1</v>
      </c>
      <c r="D23" s="5"/>
      <c r="E23" s="26">
        <v>1</v>
      </c>
      <c r="F23" s="5"/>
      <c r="G23" s="26"/>
      <c r="H23" s="31" t="str">
        <f t="shared" si="1"/>
        <v/>
      </c>
      <c r="I23" s="31" t="str">
        <f t="shared" si="2"/>
        <v xml:space="preserve">B </v>
      </c>
      <c r="J23" s="31" t="str">
        <f t="shared" si="3"/>
        <v/>
      </c>
      <c r="K23" s="31" t="str">
        <f t="shared" si="4"/>
        <v xml:space="preserve">D </v>
      </c>
      <c r="L23" s="31" t="str">
        <f t="shared" si="5"/>
        <v/>
      </c>
      <c r="M23" s="31" t="str">
        <f t="shared" si="6"/>
        <v/>
      </c>
      <c r="N23" s="31" t="str">
        <f t="shared" si="7"/>
        <v xml:space="preserve">B D </v>
      </c>
      <c r="O23" s="31" t="str">
        <f t="shared" si="8"/>
        <v>B</v>
      </c>
      <c r="P23" s="31" t="str">
        <f t="shared" si="9"/>
        <v xml:space="preserve">D </v>
      </c>
    </row>
    <row r="24" spans="1:16" ht="16.5" thickBot="1" x14ac:dyDescent="0.3">
      <c r="A24" s="93" t="s">
        <v>14</v>
      </c>
      <c r="B24" s="10"/>
      <c r="C24" s="26">
        <v>1</v>
      </c>
      <c r="D24" s="5"/>
      <c r="E24" s="26">
        <v>1</v>
      </c>
      <c r="F24" s="5"/>
      <c r="G24" s="26"/>
      <c r="H24" s="31" t="str">
        <f t="shared" si="1"/>
        <v/>
      </c>
      <c r="I24" s="31" t="str">
        <f t="shared" si="2"/>
        <v xml:space="preserve">B </v>
      </c>
      <c r="J24" s="31" t="str">
        <f t="shared" si="3"/>
        <v/>
      </c>
      <c r="K24" s="31" t="str">
        <f t="shared" si="4"/>
        <v xml:space="preserve">D </v>
      </c>
      <c r="L24" s="31" t="str">
        <f t="shared" si="5"/>
        <v/>
      </c>
      <c r="M24" s="31" t="str">
        <f t="shared" si="6"/>
        <v/>
      </c>
      <c r="N24" s="31" t="str">
        <f t="shared" si="7"/>
        <v xml:space="preserve">B D </v>
      </c>
      <c r="O24" s="31" t="str">
        <f t="shared" si="8"/>
        <v>B</v>
      </c>
      <c r="P24" s="31" t="str">
        <f t="shared" si="9"/>
        <v xml:space="preserve">D </v>
      </c>
    </row>
    <row r="25" spans="1:16" ht="16.5" thickBot="1" x14ac:dyDescent="0.3">
      <c r="A25" s="93" t="s">
        <v>15</v>
      </c>
      <c r="B25" s="10">
        <v>1</v>
      </c>
      <c r="C25" s="26"/>
      <c r="D25" s="5"/>
      <c r="E25" s="26"/>
      <c r="F25" s="5"/>
      <c r="G25" s="26">
        <v>1</v>
      </c>
      <c r="H25" s="31" t="str">
        <f t="shared" si="1"/>
        <v xml:space="preserve">A </v>
      </c>
      <c r="I25" s="31" t="str">
        <f t="shared" si="2"/>
        <v/>
      </c>
      <c r="J25" s="31" t="str">
        <f t="shared" si="3"/>
        <v/>
      </c>
      <c r="K25" s="31" t="str">
        <f t="shared" si="4"/>
        <v/>
      </c>
      <c r="L25" s="31" t="str">
        <f t="shared" si="5"/>
        <v/>
      </c>
      <c r="M25" s="31" t="str">
        <f t="shared" si="6"/>
        <v xml:space="preserve">F </v>
      </c>
      <c r="N25" s="31" t="str">
        <f t="shared" si="7"/>
        <v xml:space="preserve">A F </v>
      </c>
      <c r="O25" s="31" t="str">
        <f t="shared" si="8"/>
        <v>A</v>
      </c>
      <c r="P25" s="31" t="str">
        <f t="shared" si="9"/>
        <v xml:space="preserve">F </v>
      </c>
    </row>
    <row r="26" spans="1:16" ht="16.5" thickBot="1" x14ac:dyDescent="0.3">
      <c r="A26" s="93" t="s">
        <v>16</v>
      </c>
      <c r="B26" s="10">
        <v>1</v>
      </c>
      <c r="C26" s="26"/>
      <c r="D26" s="5"/>
      <c r="E26" s="26"/>
      <c r="F26" s="5"/>
      <c r="G26" s="26">
        <v>1</v>
      </c>
      <c r="H26" s="31" t="str">
        <f t="shared" si="1"/>
        <v xml:space="preserve">A </v>
      </c>
      <c r="I26" s="31" t="str">
        <f t="shared" si="2"/>
        <v/>
      </c>
      <c r="J26" s="31" t="str">
        <f t="shared" si="3"/>
        <v/>
      </c>
      <c r="K26" s="31" t="str">
        <f t="shared" si="4"/>
        <v/>
      </c>
      <c r="L26" s="31" t="str">
        <f t="shared" si="5"/>
        <v/>
      </c>
      <c r="M26" s="31" t="str">
        <f t="shared" si="6"/>
        <v xml:space="preserve">F </v>
      </c>
      <c r="N26" s="31" t="str">
        <f t="shared" si="7"/>
        <v xml:space="preserve">A F </v>
      </c>
      <c r="O26" s="31" t="str">
        <f t="shared" si="8"/>
        <v>A</v>
      </c>
      <c r="P26" s="31" t="str">
        <f t="shared" si="9"/>
        <v xml:space="preserve">F </v>
      </c>
    </row>
    <row r="27" spans="1:16" ht="16.5" thickBot="1" x14ac:dyDescent="0.3">
      <c r="A27" s="94" t="s">
        <v>17</v>
      </c>
      <c r="B27" s="15"/>
      <c r="C27" s="25">
        <v>1</v>
      </c>
      <c r="D27" s="16"/>
      <c r="E27" s="25">
        <v>1</v>
      </c>
      <c r="F27" s="16"/>
      <c r="G27" s="25"/>
      <c r="H27" s="31" t="str">
        <f t="shared" si="1"/>
        <v/>
      </c>
      <c r="I27" s="31" t="str">
        <f t="shared" si="2"/>
        <v xml:space="preserve">B </v>
      </c>
      <c r="J27" s="31" t="str">
        <f t="shared" si="3"/>
        <v/>
      </c>
      <c r="K27" s="31" t="str">
        <f t="shared" si="4"/>
        <v xml:space="preserve">D </v>
      </c>
      <c r="L27" s="31" t="str">
        <f t="shared" si="5"/>
        <v/>
      </c>
      <c r="M27" s="31" t="str">
        <f t="shared" si="6"/>
        <v/>
      </c>
      <c r="N27" s="31" t="str">
        <f t="shared" si="7"/>
        <v xml:space="preserve">B D </v>
      </c>
      <c r="O27" s="31" t="str">
        <f t="shared" si="8"/>
        <v>B</v>
      </c>
      <c r="P27" s="31" t="str">
        <f t="shared" si="9"/>
        <v xml:space="preserve">D </v>
      </c>
    </row>
    <row r="28" spans="1:16" ht="16.5" thickBot="1" x14ac:dyDescent="0.3">
      <c r="A28" s="95" t="s">
        <v>18</v>
      </c>
      <c r="B28" s="10"/>
      <c r="C28" s="26">
        <v>1</v>
      </c>
      <c r="D28" s="5"/>
      <c r="E28" s="26">
        <v>1</v>
      </c>
      <c r="F28" s="5"/>
      <c r="G28" s="26"/>
      <c r="H28" s="31" t="str">
        <f t="shared" si="1"/>
        <v/>
      </c>
      <c r="I28" s="31" t="str">
        <f t="shared" si="2"/>
        <v xml:space="preserve">B </v>
      </c>
      <c r="J28" s="31" t="str">
        <f t="shared" si="3"/>
        <v/>
      </c>
      <c r="K28" s="31" t="str">
        <f t="shared" si="4"/>
        <v xml:space="preserve">D </v>
      </c>
      <c r="L28" s="31" t="str">
        <f t="shared" si="5"/>
        <v/>
      </c>
      <c r="M28" s="31" t="str">
        <f t="shared" si="6"/>
        <v/>
      </c>
      <c r="N28" s="31" t="str">
        <f t="shared" si="7"/>
        <v xml:space="preserve">B D </v>
      </c>
      <c r="O28" s="31" t="str">
        <f t="shared" si="8"/>
        <v>B</v>
      </c>
      <c r="P28" s="31" t="str">
        <f t="shared" si="9"/>
        <v xml:space="preserve">D </v>
      </c>
    </row>
    <row r="29" spans="1:16" ht="16.5" thickBot="1" x14ac:dyDescent="0.3">
      <c r="A29" s="95" t="s">
        <v>19</v>
      </c>
      <c r="B29" s="10"/>
      <c r="C29" s="26"/>
      <c r="D29" s="5"/>
      <c r="E29" s="26"/>
      <c r="F29" s="5">
        <v>1</v>
      </c>
      <c r="G29" s="26">
        <v>1</v>
      </c>
      <c r="H29" s="31" t="str">
        <f t="shared" si="1"/>
        <v/>
      </c>
      <c r="I29" s="31" t="str">
        <f t="shared" si="2"/>
        <v/>
      </c>
      <c r="J29" s="31" t="str">
        <f t="shared" si="3"/>
        <v/>
      </c>
      <c r="K29" s="31" t="str">
        <f t="shared" si="4"/>
        <v/>
      </c>
      <c r="L29" s="31" t="str">
        <f t="shared" si="5"/>
        <v xml:space="preserve">E </v>
      </c>
      <c r="M29" s="31" t="str">
        <f t="shared" si="6"/>
        <v xml:space="preserve">F </v>
      </c>
      <c r="N29" s="31" t="str">
        <f t="shared" si="7"/>
        <v xml:space="preserve">E F </v>
      </c>
      <c r="O29" s="31" t="str">
        <f t="shared" si="8"/>
        <v>E</v>
      </c>
      <c r="P29" s="31" t="str">
        <f t="shared" si="9"/>
        <v xml:space="preserve">F </v>
      </c>
    </row>
    <row r="30" spans="1:16" ht="16.5" thickBot="1" x14ac:dyDescent="0.3">
      <c r="A30" s="95" t="s">
        <v>20</v>
      </c>
      <c r="B30" s="10"/>
      <c r="C30" s="26"/>
      <c r="D30" s="5"/>
      <c r="E30" s="26"/>
      <c r="F30" s="5">
        <v>1</v>
      </c>
      <c r="G30" s="26">
        <v>1</v>
      </c>
      <c r="H30" s="31" t="str">
        <f t="shared" si="1"/>
        <v/>
      </c>
      <c r="I30" s="31" t="str">
        <f t="shared" si="2"/>
        <v/>
      </c>
      <c r="J30" s="31" t="str">
        <f t="shared" si="3"/>
        <v/>
      </c>
      <c r="K30" s="31" t="str">
        <f t="shared" si="4"/>
        <v/>
      </c>
      <c r="L30" s="31" t="str">
        <f t="shared" si="5"/>
        <v xml:space="preserve">E </v>
      </c>
      <c r="M30" s="31" t="str">
        <f t="shared" si="6"/>
        <v xml:space="preserve">F </v>
      </c>
      <c r="N30" s="31" t="str">
        <f t="shared" si="7"/>
        <v xml:space="preserve">E F </v>
      </c>
      <c r="O30" s="31" t="str">
        <f t="shared" si="8"/>
        <v>E</v>
      </c>
      <c r="P30" s="31" t="str">
        <f t="shared" si="9"/>
        <v xml:space="preserve">F </v>
      </c>
    </row>
    <row r="31" spans="1:16" ht="16.5" thickBot="1" x14ac:dyDescent="0.3">
      <c r="A31" s="95" t="s">
        <v>21</v>
      </c>
      <c r="B31" s="10"/>
      <c r="C31" s="26"/>
      <c r="D31" s="5">
        <v>1</v>
      </c>
      <c r="E31" s="26"/>
      <c r="F31" s="5"/>
      <c r="G31" s="26">
        <v>1</v>
      </c>
      <c r="H31" s="31" t="str">
        <f t="shared" si="1"/>
        <v/>
      </c>
      <c r="I31" s="31" t="str">
        <f t="shared" si="2"/>
        <v/>
      </c>
      <c r="J31" s="31" t="str">
        <f t="shared" si="3"/>
        <v xml:space="preserve">C </v>
      </c>
      <c r="K31" s="31" t="str">
        <f t="shared" si="4"/>
        <v/>
      </c>
      <c r="L31" s="31" t="str">
        <f t="shared" si="5"/>
        <v/>
      </c>
      <c r="M31" s="31" t="str">
        <f t="shared" si="6"/>
        <v xml:space="preserve">F </v>
      </c>
      <c r="N31" s="31" t="str">
        <f t="shared" si="7"/>
        <v xml:space="preserve">C F </v>
      </c>
      <c r="O31" s="31" t="str">
        <f t="shared" si="8"/>
        <v>C</v>
      </c>
      <c r="P31" s="31" t="str">
        <f t="shared" si="9"/>
        <v xml:space="preserve">F </v>
      </c>
    </row>
    <row r="32" spans="1:16" ht="16.5" thickBot="1" x14ac:dyDescent="0.3">
      <c r="A32" s="95" t="s">
        <v>22</v>
      </c>
      <c r="B32" s="10"/>
      <c r="C32" s="26"/>
      <c r="D32" s="5">
        <v>1</v>
      </c>
      <c r="E32" s="26">
        <v>1</v>
      </c>
      <c r="F32" s="5"/>
      <c r="G32" s="26"/>
      <c r="H32" s="31" t="str">
        <f t="shared" si="1"/>
        <v/>
      </c>
      <c r="I32" s="31" t="str">
        <f t="shared" si="2"/>
        <v/>
      </c>
      <c r="J32" s="31" t="str">
        <f t="shared" si="3"/>
        <v xml:space="preserve">C </v>
      </c>
      <c r="K32" s="31" t="str">
        <f t="shared" si="4"/>
        <v xml:space="preserve">D </v>
      </c>
      <c r="L32" s="31" t="str">
        <f t="shared" si="5"/>
        <v/>
      </c>
      <c r="M32" s="31" t="str">
        <f t="shared" si="6"/>
        <v/>
      </c>
      <c r="N32" s="31" t="str">
        <f t="shared" si="7"/>
        <v xml:space="preserve">C D </v>
      </c>
      <c r="O32" s="31" t="str">
        <f t="shared" si="8"/>
        <v>C</v>
      </c>
      <c r="P32" s="31" t="str">
        <f t="shared" si="9"/>
        <v xml:space="preserve">D </v>
      </c>
    </row>
    <row r="33" spans="1:16" ht="16.5" thickBot="1" x14ac:dyDescent="0.3">
      <c r="A33" s="95" t="s">
        <v>23</v>
      </c>
      <c r="B33" s="10"/>
      <c r="C33" s="26"/>
      <c r="D33" s="5">
        <v>1</v>
      </c>
      <c r="E33" s="26">
        <v>1</v>
      </c>
      <c r="F33" s="5"/>
      <c r="G33" s="26"/>
      <c r="H33" s="31" t="str">
        <f t="shared" si="1"/>
        <v/>
      </c>
      <c r="I33" s="31" t="str">
        <f t="shared" si="2"/>
        <v/>
      </c>
      <c r="J33" s="31" t="str">
        <f t="shared" si="3"/>
        <v xml:space="preserve">C </v>
      </c>
      <c r="K33" s="31" t="str">
        <f t="shared" si="4"/>
        <v xml:space="preserve">D </v>
      </c>
      <c r="L33" s="31" t="str">
        <f t="shared" si="5"/>
        <v/>
      </c>
      <c r="M33" s="31" t="str">
        <f t="shared" si="6"/>
        <v/>
      </c>
      <c r="N33" s="31" t="str">
        <f t="shared" si="7"/>
        <v xml:space="preserve">C D </v>
      </c>
      <c r="O33" s="31" t="str">
        <f t="shared" si="8"/>
        <v>C</v>
      </c>
      <c r="P33" s="31" t="str">
        <f t="shared" si="9"/>
        <v xml:space="preserve">D </v>
      </c>
    </row>
    <row r="34" spans="1:16" ht="16.5" thickBot="1" x14ac:dyDescent="0.3">
      <c r="A34" s="95" t="s">
        <v>24</v>
      </c>
      <c r="B34" s="10"/>
      <c r="C34" s="26">
        <v>1</v>
      </c>
      <c r="D34" s="5">
        <v>1</v>
      </c>
      <c r="E34" s="26"/>
      <c r="F34" s="5"/>
      <c r="G34" s="26"/>
      <c r="H34" s="31" t="str">
        <f t="shared" si="1"/>
        <v/>
      </c>
      <c r="I34" s="31" t="str">
        <f t="shared" si="2"/>
        <v xml:space="preserve">B </v>
      </c>
      <c r="J34" s="31" t="str">
        <f t="shared" si="3"/>
        <v xml:space="preserve">C </v>
      </c>
      <c r="K34" s="31" t="str">
        <f t="shared" si="4"/>
        <v/>
      </c>
      <c r="L34" s="31" t="str">
        <f t="shared" si="5"/>
        <v/>
      </c>
      <c r="M34" s="31" t="str">
        <f t="shared" si="6"/>
        <v/>
      </c>
      <c r="N34" s="31" t="str">
        <f t="shared" si="7"/>
        <v xml:space="preserve">B C </v>
      </c>
      <c r="O34" s="31" t="str">
        <f t="shared" si="8"/>
        <v>B</v>
      </c>
      <c r="P34" s="31" t="str">
        <f t="shared" si="9"/>
        <v xml:space="preserve">C </v>
      </c>
    </row>
    <row r="35" spans="1:16" ht="16.5" thickBot="1" x14ac:dyDescent="0.3">
      <c r="A35" s="95" t="s">
        <v>25</v>
      </c>
      <c r="B35" s="10"/>
      <c r="C35" s="26">
        <v>1</v>
      </c>
      <c r="D35" s="5">
        <v>1</v>
      </c>
      <c r="E35" s="26"/>
      <c r="F35" s="5"/>
      <c r="G35" s="26"/>
      <c r="H35" s="31" t="str">
        <f t="shared" si="1"/>
        <v/>
      </c>
      <c r="I35" s="31" t="str">
        <f t="shared" si="2"/>
        <v xml:space="preserve">B </v>
      </c>
      <c r="J35" s="31" t="str">
        <f t="shared" si="3"/>
        <v xml:space="preserve">C </v>
      </c>
      <c r="K35" s="31" t="str">
        <f t="shared" si="4"/>
        <v/>
      </c>
      <c r="L35" s="31" t="str">
        <f t="shared" si="5"/>
        <v/>
      </c>
      <c r="M35" s="31" t="str">
        <f t="shared" si="6"/>
        <v/>
      </c>
      <c r="N35" s="31" t="str">
        <f t="shared" si="7"/>
        <v xml:space="preserve">B C </v>
      </c>
      <c r="O35" s="31" t="str">
        <f t="shared" si="8"/>
        <v>B</v>
      </c>
      <c r="P35" s="31" t="str">
        <f t="shared" si="9"/>
        <v xml:space="preserve">C </v>
      </c>
    </row>
    <row r="36" spans="1:16" ht="16.5" thickBot="1" x14ac:dyDescent="0.3">
      <c r="A36" s="95" t="s">
        <v>26</v>
      </c>
      <c r="B36" s="10"/>
      <c r="C36" s="26"/>
      <c r="D36" s="5"/>
      <c r="E36" s="26">
        <v>1</v>
      </c>
      <c r="F36" s="5">
        <v>1</v>
      </c>
      <c r="G36" s="26"/>
      <c r="H36" s="31" t="str">
        <f t="shared" si="1"/>
        <v/>
      </c>
      <c r="I36" s="31" t="str">
        <f t="shared" si="2"/>
        <v/>
      </c>
      <c r="J36" s="31" t="str">
        <f t="shared" si="3"/>
        <v/>
      </c>
      <c r="K36" s="31" t="str">
        <f t="shared" si="4"/>
        <v xml:space="preserve">D </v>
      </c>
      <c r="L36" s="31" t="str">
        <f t="shared" si="5"/>
        <v xml:space="preserve">E </v>
      </c>
      <c r="M36" s="31" t="str">
        <f t="shared" si="6"/>
        <v/>
      </c>
      <c r="N36" s="31" t="str">
        <f t="shared" si="7"/>
        <v xml:space="preserve">D E </v>
      </c>
      <c r="O36" s="31" t="str">
        <f t="shared" si="8"/>
        <v>D</v>
      </c>
      <c r="P36" s="31" t="str">
        <f t="shared" si="9"/>
        <v xml:space="preserve">E </v>
      </c>
    </row>
    <row r="37" spans="1:16" ht="16.5" thickBot="1" x14ac:dyDescent="0.3">
      <c r="A37" s="96" t="s">
        <v>27</v>
      </c>
      <c r="B37" s="11"/>
      <c r="C37" s="28"/>
      <c r="D37" s="13"/>
      <c r="E37" s="28">
        <v>1</v>
      </c>
      <c r="F37" s="13">
        <v>1</v>
      </c>
      <c r="G37" s="28"/>
      <c r="H37" s="31" t="str">
        <f t="shared" si="1"/>
        <v/>
      </c>
      <c r="I37" s="31" t="str">
        <f t="shared" si="2"/>
        <v/>
      </c>
      <c r="J37" s="31" t="str">
        <f t="shared" si="3"/>
        <v/>
      </c>
      <c r="K37" s="31" t="str">
        <f t="shared" si="4"/>
        <v xml:space="preserve">D </v>
      </c>
      <c r="L37" s="31" t="str">
        <f t="shared" si="5"/>
        <v xml:space="preserve">E </v>
      </c>
      <c r="M37" s="31" t="str">
        <f t="shared" si="6"/>
        <v/>
      </c>
      <c r="N37" s="31" t="str">
        <f t="shared" si="7"/>
        <v xml:space="preserve">D E </v>
      </c>
      <c r="O37" s="31" t="str">
        <f t="shared" si="8"/>
        <v>D</v>
      </c>
      <c r="P37" s="31" t="str">
        <f t="shared" si="9"/>
        <v xml:space="preserve">E </v>
      </c>
    </row>
    <row r="38" spans="1:16" ht="16.5" thickBot="1" x14ac:dyDescent="0.3">
      <c r="A38" s="97" t="s">
        <v>28</v>
      </c>
      <c r="B38" s="10"/>
      <c r="C38" s="26">
        <v>1</v>
      </c>
      <c r="D38" s="5">
        <v>1</v>
      </c>
      <c r="E38" s="26"/>
      <c r="F38" s="5"/>
      <c r="G38" s="26"/>
      <c r="H38" s="31" t="str">
        <f t="shared" si="1"/>
        <v/>
      </c>
      <c r="I38" s="31" t="str">
        <f t="shared" si="2"/>
        <v xml:space="preserve">B </v>
      </c>
      <c r="J38" s="31" t="str">
        <f t="shared" si="3"/>
        <v xml:space="preserve">C </v>
      </c>
      <c r="K38" s="31" t="str">
        <f t="shared" si="4"/>
        <v/>
      </c>
      <c r="L38" s="31" t="str">
        <f t="shared" si="5"/>
        <v/>
      </c>
      <c r="M38" s="31" t="str">
        <f t="shared" si="6"/>
        <v/>
      </c>
      <c r="N38" s="31" t="str">
        <f t="shared" si="7"/>
        <v xml:space="preserve">B C </v>
      </c>
      <c r="O38" s="31" t="str">
        <f t="shared" si="8"/>
        <v>B</v>
      </c>
      <c r="P38" s="31" t="str">
        <f t="shared" si="9"/>
        <v xml:space="preserve">C </v>
      </c>
    </row>
    <row r="39" spans="1:16" ht="16.5" thickBot="1" x14ac:dyDescent="0.3">
      <c r="A39" s="97" t="s">
        <v>29</v>
      </c>
      <c r="B39" s="10"/>
      <c r="C39" s="26">
        <v>1</v>
      </c>
      <c r="D39" s="5">
        <v>1</v>
      </c>
      <c r="E39" s="26"/>
      <c r="F39" s="5"/>
      <c r="G39" s="26"/>
      <c r="H39" s="31" t="str">
        <f t="shared" si="1"/>
        <v/>
      </c>
      <c r="I39" s="31" t="str">
        <f t="shared" si="2"/>
        <v xml:space="preserve">B </v>
      </c>
      <c r="J39" s="31" t="str">
        <f t="shared" si="3"/>
        <v xml:space="preserve">C </v>
      </c>
      <c r="K39" s="31" t="str">
        <f t="shared" si="4"/>
        <v/>
      </c>
      <c r="L39" s="31" t="str">
        <f t="shared" si="5"/>
        <v/>
      </c>
      <c r="M39" s="31" t="str">
        <f t="shared" si="6"/>
        <v/>
      </c>
      <c r="N39" s="31" t="str">
        <f t="shared" si="7"/>
        <v xml:space="preserve">B C </v>
      </c>
      <c r="O39" s="31" t="str">
        <f t="shared" si="8"/>
        <v>B</v>
      </c>
      <c r="P39" s="31" t="str">
        <f t="shared" si="9"/>
        <v xml:space="preserve">C </v>
      </c>
    </row>
    <row r="40" spans="1:16" ht="16.5" thickBot="1" x14ac:dyDescent="0.3">
      <c r="A40" s="97" t="s">
        <v>30</v>
      </c>
      <c r="B40" s="10"/>
      <c r="C40" s="26"/>
      <c r="D40" s="5">
        <v>1</v>
      </c>
      <c r="E40" s="26"/>
      <c r="F40" s="5"/>
      <c r="G40" s="26">
        <v>1</v>
      </c>
      <c r="H40" s="31" t="str">
        <f t="shared" si="1"/>
        <v/>
      </c>
      <c r="I40" s="31" t="str">
        <f t="shared" si="2"/>
        <v/>
      </c>
      <c r="J40" s="31" t="str">
        <f t="shared" si="3"/>
        <v xml:space="preserve">C </v>
      </c>
      <c r="K40" s="31" t="str">
        <f t="shared" si="4"/>
        <v/>
      </c>
      <c r="L40" s="31" t="str">
        <f t="shared" si="5"/>
        <v/>
      </c>
      <c r="M40" s="31" t="str">
        <f t="shared" si="6"/>
        <v xml:space="preserve">F </v>
      </c>
      <c r="N40" s="31" t="str">
        <f t="shared" si="7"/>
        <v xml:space="preserve">C F </v>
      </c>
      <c r="O40" s="31" t="str">
        <f t="shared" si="8"/>
        <v>C</v>
      </c>
      <c r="P40" s="31" t="str">
        <f t="shared" si="9"/>
        <v xml:space="preserve">F </v>
      </c>
    </row>
    <row r="41" spans="1:16" ht="16.5" thickBot="1" x14ac:dyDescent="0.3">
      <c r="A41" s="97" t="s">
        <v>31</v>
      </c>
      <c r="B41" s="10"/>
      <c r="C41" s="26"/>
      <c r="D41" s="5">
        <v>1</v>
      </c>
      <c r="E41" s="26"/>
      <c r="F41" s="5"/>
      <c r="G41" s="26">
        <v>1</v>
      </c>
      <c r="H41" s="31" t="str">
        <f t="shared" si="1"/>
        <v/>
      </c>
      <c r="I41" s="31" t="str">
        <f t="shared" si="2"/>
        <v/>
      </c>
      <c r="J41" s="31" t="str">
        <f t="shared" si="3"/>
        <v xml:space="preserve">C </v>
      </c>
      <c r="K41" s="31" t="str">
        <f t="shared" si="4"/>
        <v/>
      </c>
      <c r="L41" s="31" t="str">
        <f t="shared" si="5"/>
        <v/>
      </c>
      <c r="M41" s="31" t="str">
        <f t="shared" si="6"/>
        <v xml:space="preserve">F </v>
      </c>
      <c r="N41" s="31" t="str">
        <f t="shared" si="7"/>
        <v xml:space="preserve">C F </v>
      </c>
      <c r="O41" s="31" t="str">
        <f t="shared" si="8"/>
        <v>C</v>
      </c>
      <c r="P41" s="31" t="str">
        <f t="shared" si="9"/>
        <v xml:space="preserve">F </v>
      </c>
    </row>
    <row r="42" spans="1:16" ht="15.75" x14ac:dyDescent="0.25">
      <c r="A42" s="97" t="s">
        <v>32</v>
      </c>
      <c r="B42" s="10"/>
      <c r="C42" s="26"/>
      <c r="D42" s="5"/>
      <c r="E42" s="26"/>
      <c r="F42" s="5"/>
      <c r="G42" s="26"/>
      <c r="H42" s="31" t="str">
        <f t="shared" si="1"/>
        <v/>
      </c>
      <c r="I42" s="31" t="str">
        <f t="shared" si="2"/>
        <v/>
      </c>
      <c r="J42" s="31" t="str">
        <f t="shared" si="3"/>
        <v/>
      </c>
      <c r="K42" s="31" t="str">
        <f t="shared" si="4"/>
        <v/>
      </c>
      <c r="L42" s="31" t="str">
        <f t="shared" si="5"/>
        <v/>
      </c>
      <c r="M42" s="31" t="str">
        <f t="shared" si="6"/>
        <v/>
      </c>
      <c r="N42" s="31" t="str">
        <f t="shared" si="7"/>
        <v/>
      </c>
    </row>
    <row r="43" spans="1:16" x14ac:dyDescent="0.2">
      <c r="A43" s="98"/>
    </row>
    <row r="44" spans="1:16" x14ac:dyDescent="0.2">
      <c r="A44" s="98"/>
    </row>
    <row r="45" spans="1:16" x14ac:dyDescent="0.2">
      <c r="A45" s="98"/>
    </row>
  </sheetData>
  <mergeCells count="6">
    <mergeCell ref="AD4:AD5"/>
    <mergeCell ref="A1:AD3"/>
    <mergeCell ref="N4:X4"/>
    <mergeCell ref="F4:M4"/>
    <mergeCell ref="B4:E4"/>
    <mergeCell ref="Y4:A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B1" zoomScale="85" zoomScaleNormal="85" workbookViewId="0">
      <selection activeCell="I19" sqref="I19"/>
    </sheetView>
  </sheetViews>
  <sheetFormatPr defaultColWidth="11.42578125" defaultRowHeight="12.75" x14ac:dyDescent="0.2"/>
  <cols>
    <col min="1" max="1" width="11.42578125" style="31"/>
    <col min="2" max="2" width="33.5703125" style="32" bestFit="1" customWidth="1"/>
    <col min="3" max="3" width="20.85546875" style="1" customWidth="1"/>
    <col min="4" max="4" width="22.42578125" style="1" customWidth="1"/>
    <col min="5" max="5" width="21" customWidth="1"/>
  </cols>
  <sheetData>
    <row r="1" spans="1:5" s="31" customFormat="1" ht="13.5" thickBot="1" x14ac:dyDescent="0.25">
      <c r="B1" s="32"/>
      <c r="C1" s="1"/>
      <c r="D1" s="1"/>
    </row>
    <row r="2" spans="1:5" s="31" customFormat="1" ht="13.5" thickBot="1" x14ac:dyDescent="0.25">
      <c r="B2" s="32"/>
      <c r="C2" s="39" t="s">
        <v>34</v>
      </c>
      <c r="D2" s="39" t="s">
        <v>34</v>
      </c>
      <c r="E2" s="33" t="s">
        <v>35</v>
      </c>
    </row>
    <row r="3" spans="1:5" ht="15.75" thickBot="1" x14ac:dyDescent="0.25">
      <c r="A3" s="76" t="s">
        <v>0</v>
      </c>
      <c r="B3" s="34" t="s">
        <v>5</v>
      </c>
      <c r="C3" s="56" t="s">
        <v>44</v>
      </c>
      <c r="D3" s="57" t="s">
        <v>47</v>
      </c>
      <c r="E3" s="58"/>
    </row>
    <row r="4" spans="1:5" ht="15.75" thickBot="1" x14ac:dyDescent="0.25">
      <c r="A4" s="77"/>
      <c r="B4" s="34" t="s">
        <v>6</v>
      </c>
      <c r="C4" s="59" t="s">
        <v>44</v>
      </c>
      <c r="D4" s="60" t="s">
        <v>47</v>
      </c>
      <c r="E4" s="61"/>
    </row>
    <row r="5" spans="1:5" ht="15.75" thickBot="1" x14ac:dyDescent="0.25">
      <c r="A5" s="77"/>
      <c r="B5" s="34" t="s">
        <v>7</v>
      </c>
      <c r="C5" s="59" t="s">
        <v>45</v>
      </c>
      <c r="D5" s="60" t="s">
        <v>46</v>
      </c>
      <c r="E5" s="61"/>
    </row>
    <row r="6" spans="1:5" ht="15.75" thickBot="1" x14ac:dyDescent="0.25">
      <c r="A6" s="78"/>
      <c r="B6" s="34" t="s">
        <v>8</v>
      </c>
      <c r="C6" s="59" t="s">
        <v>45</v>
      </c>
      <c r="D6" s="60" t="s">
        <v>46</v>
      </c>
      <c r="E6" s="61"/>
    </row>
    <row r="7" spans="1:5" ht="15.75" thickBot="1" x14ac:dyDescent="0.25">
      <c r="A7" s="79" t="s">
        <v>1</v>
      </c>
      <c r="B7" s="35" t="s">
        <v>9</v>
      </c>
      <c r="C7" s="59" t="s">
        <v>43</v>
      </c>
      <c r="D7" s="60" t="s">
        <v>44</v>
      </c>
      <c r="E7" s="61"/>
    </row>
    <row r="8" spans="1:5" ht="15.75" thickBot="1" x14ac:dyDescent="0.25">
      <c r="A8" s="80"/>
      <c r="B8" s="35" t="s">
        <v>10</v>
      </c>
      <c r="C8" s="59" t="s">
        <v>43</v>
      </c>
      <c r="D8" s="60" t="s">
        <v>44</v>
      </c>
      <c r="E8" s="61"/>
    </row>
    <row r="9" spans="1:5" ht="15.75" thickBot="1" x14ac:dyDescent="0.25">
      <c r="A9" s="80"/>
      <c r="B9" s="35" t="s">
        <v>11</v>
      </c>
      <c r="C9" s="44"/>
      <c r="D9" s="45"/>
      <c r="E9" s="61"/>
    </row>
    <row r="10" spans="1:5" ht="15.75" thickBot="1" x14ac:dyDescent="0.25">
      <c r="A10" s="80"/>
      <c r="B10" s="35" t="s">
        <v>12</v>
      </c>
      <c r="C10" s="44"/>
      <c r="D10" s="45"/>
      <c r="E10" s="61"/>
    </row>
    <row r="11" spans="1:5" ht="15.75" thickBot="1" x14ac:dyDescent="0.25">
      <c r="A11" s="80"/>
      <c r="B11" s="35" t="s">
        <v>13</v>
      </c>
      <c r="C11" s="44"/>
      <c r="D11" s="45"/>
      <c r="E11" s="61"/>
    </row>
    <row r="12" spans="1:5" ht="15.75" thickBot="1" x14ac:dyDescent="0.25">
      <c r="A12" s="80"/>
      <c r="B12" s="35" t="s">
        <v>14</v>
      </c>
      <c r="C12" s="44"/>
      <c r="D12" s="45"/>
      <c r="E12" s="61"/>
    </row>
    <row r="13" spans="1:5" ht="15.75" thickBot="1" x14ac:dyDescent="0.25">
      <c r="A13" s="80"/>
      <c r="B13" s="35" t="s">
        <v>15</v>
      </c>
      <c r="C13" s="44"/>
      <c r="D13" s="45"/>
      <c r="E13" s="61"/>
    </row>
    <row r="14" spans="1:5" ht="15.75" thickBot="1" x14ac:dyDescent="0.25">
      <c r="A14" s="81"/>
      <c r="B14" s="35" t="s">
        <v>16</v>
      </c>
      <c r="C14" s="44"/>
      <c r="D14" s="45"/>
      <c r="E14" s="61"/>
    </row>
    <row r="15" spans="1:5" ht="15.75" thickBot="1" x14ac:dyDescent="0.25">
      <c r="A15" s="82" t="s">
        <v>2</v>
      </c>
      <c r="B15" s="36" t="s">
        <v>17</v>
      </c>
      <c r="C15" s="44"/>
      <c r="D15" s="45"/>
      <c r="E15" s="61"/>
    </row>
    <row r="16" spans="1:5" ht="15.75" thickBot="1" x14ac:dyDescent="0.25">
      <c r="A16" s="82"/>
      <c r="B16" s="36" t="s">
        <v>18</v>
      </c>
      <c r="C16" s="44"/>
      <c r="D16" s="45"/>
      <c r="E16" s="61"/>
    </row>
    <row r="17" spans="1:5" ht="15.75" thickBot="1" x14ac:dyDescent="0.25">
      <c r="A17" s="82"/>
      <c r="B17" s="36" t="s">
        <v>19</v>
      </c>
      <c r="C17" s="44"/>
      <c r="D17" s="45"/>
      <c r="E17" s="61"/>
    </row>
    <row r="18" spans="1:5" ht="15.75" thickBot="1" x14ac:dyDescent="0.25">
      <c r="A18" s="82"/>
      <c r="B18" s="36" t="s">
        <v>20</v>
      </c>
      <c r="C18" s="44"/>
      <c r="D18" s="45"/>
      <c r="E18" s="61"/>
    </row>
    <row r="19" spans="1:5" ht="15.75" thickBot="1" x14ac:dyDescent="0.25">
      <c r="A19" s="82"/>
      <c r="B19" s="36" t="s">
        <v>21</v>
      </c>
      <c r="C19" s="44"/>
      <c r="D19" s="45"/>
      <c r="E19" s="61"/>
    </row>
    <row r="20" spans="1:5" ht="15.75" thickBot="1" x14ac:dyDescent="0.25">
      <c r="A20" s="82"/>
      <c r="B20" s="36" t="s">
        <v>22</v>
      </c>
      <c r="C20" s="44"/>
      <c r="D20" s="45"/>
      <c r="E20" s="61"/>
    </row>
    <row r="21" spans="1:5" ht="15.75" thickBot="1" x14ac:dyDescent="0.25">
      <c r="A21" s="82"/>
      <c r="B21" s="36" t="s">
        <v>23</v>
      </c>
      <c r="C21" s="44"/>
      <c r="D21" s="45"/>
      <c r="E21" s="61"/>
    </row>
    <row r="22" spans="1:5" ht="15.75" thickBot="1" x14ac:dyDescent="0.25">
      <c r="A22" s="82"/>
      <c r="B22" s="36" t="s">
        <v>24</v>
      </c>
      <c r="C22" s="44"/>
      <c r="D22" s="45"/>
      <c r="E22" s="61"/>
    </row>
    <row r="23" spans="1:5" ht="15.75" thickBot="1" x14ac:dyDescent="0.25">
      <c r="A23" s="82"/>
      <c r="B23" s="36" t="s">
        <v>25</v>
      </c>
      <c r="C23" s="44"/>
      <c r="D23" s="45"/>
      <c r="E23" s="61"/>
    </row>
    <row r="24" spans="1:5" ht="15.75" thickBot="1" x14ac:dyDescent="0.25">
      <c r="A24" s="82"/>
      <c r="B24" s="36" t="s">
        <v>26</v>
      </c>
      <c r="C24" s="44"/>
      <c r="D24" s="45"/>
      <c r="E24" s="61"/>
    </row>
    <row r="25" spans="1:5" ht="15.75" thickBot="1" x14ac:dyDescent="0.25">
      <c r="A25" s="82"/>
      <c r="B25" s="36" t="s">
        <v>27</v>
      </c>
      <c r="C25" s="44"/>
      <c r="D25" s="45"/>
      <c r="E25" s="61"/>
    </row>
    <row r="26" spans="1:5" ht="15.75" thickBot="1" x14ac:dyDescent="0.25">
      <c r="A26" s="83" t="s">
        <v>3</v>
      </c>
      <c r="B26" s="37" t="s">
        <v>28</v>
      </c>
      <c r="C26" s="44"/>
      <c r="D26" s="45"/>
      <c r="E26" s="61"/>
    </row>
    <row r="27" spans="1:5" ht="15.75" thickBot="1" x14ac:dyDescent="0.25">
      <c r="A27" s="84"/>
      <c r="B27" s="37" t="s">
        <v>29</v>
      </c>
      <c r="C27" s="44"/>
      <c r="D27" s="45"/>
      <c r="E27" s="61"/>
    </row>
    <row r="28" spans="1:5" ht="15.75" thickBot="1" x14ac:dyDescent="0.25">
      <c r="A28" s="84"/>
      <c r="B28" s="37" t="s">
        <v>30</v>
      </c>
      <c r="C28" s="44"/>
      <c r="D28" s="45"/>
      <c r="E28" s="61"/>
    </row>
    <row r="29" spans="1:5" ht="15.75" thickBot="1" x14ac:dyDescent="0.25">
      <c r="A29" s="84"/>
      <c r="B29" s="37" t="s">
        <v>31</v>
      </c>
      <c r="C29" s="40"/>
      <c r="D29" s="41"/>
      <c r="E29" s="18"/>
    </row>
    <row r="30" spans="1:5" ht="15.75" thickBot="1" x14ac:dyDescent="0.25">
      <c r="A30" s="85"/>
      <c r="B30" s="38" t="s">
        <v>32</v>
      </c>
      <c r="C30" s="42"/>
      <c r="D30" s="43"/>
      <c r="E30" s="19"/>
    </row>
    <row r="32" spans="1:5" x14ac:dyDescent="0.2">
      <c r="C32" s="46"/>
      <c r="D32" s="31" t="s">
        <v>36</v>
      </c>
    </row>
  </sheetData>
  <mergeCells count="4">
    <mergeCell ref="A3:A6"/>
    <mergeCell ref="A7:A14"/>
    <mergeCell ref="A15:A25"/>
    <mergeCell ref="A26:A3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4"/>
  <sheetViews>
    <sheetView workbookViewId="0">
      <selection activeCell="H14" sqref="H14"/>
    </sheetView>
  </sheetViews>
  <sheetFormatPr defaultColWidth="11.42578125" defaultRowHeight="12.75" x14ac:dyDescent="0.2"/>
  <cols>
    <col min="1" max="1" width="40.5703125" customWidth="1"/>
    <col min="2" max="2" width="2" bestFit="1" customWidth="1"/>
    <col min="3" max="3" width="38.5703125" bestFit="1" customWidth="1"/>
  </cols>
  <sheetData>
    <row r="3" spans="1:2" x14ac:dyDescent="0.2">
      <c r="A3" s="47" t="s">
        <v>37</v>
      </c>
    </row>
    <row r="4" spans="1:2" x14ac:dyDescent="0.2">
      <c r="A4" s="48" t="s">
        <v>38</v>
      </c>
      <c r="B4" s="50"/>
    </row>
    <row r="5" spans="1:2" x14ac:dyDescent="0.2">
      <c r="A5" s="49" t="s">
        <v>42</v>
      </c>
      <c r="B5" s="50"/>
    </row>
    <row r="6" spans="1:2" x14ac:dyDescent="0.2">
      <c r="A6" s="49" t="s">
        <v>43</v>
      </c>
      <c r="B6" s="50"/>
    </row>
    <row r="7" spans="1:2" x14ac:dyDescent="0.2">
      <c r="A7" s="49" t="s">
        <v>44</v>
      </c>
      <c r="B7" s="50">
        <v>1</v>
      </c>
    </row>
    <row r="8" spans="1:2" x14ac:dyDescent="0.2">
      <c r="A8" s="49" t="s">
        <v>45</v>
      </c>
      <c r="B8" s="50"/>
    </row>
    <row r="9" spans="1:2" x14ac:dyDescent="0.2">
      <c r="A9" s="49" t="s">
        <v>46</v>
      </c>
      <c r="B9" s="50"/>
    </row>
    <row r="10" spans="1:2" x14ac:dyDescent="0.2">
      <c r="A10" s="49" t="s">
        <v>47</v>
      </c>
      <c r="B10" s="50">
        <v>1</v>
      </c>
    </row>
    <row r="11" spans="1:2" x14ac:dyDescent="0.2">
      <c r="A11" s="48" t="s">
        <v>39</v>
      </c>
      <c r="B11" s="50"/>
    </row>
    <row r="12" spans="1:2" x14ac:dyDescent="0.2">
      <c r="A12" s="49" t="s">
        <v>42</v>
      </c>
      <c r="B12" s="50"/>
    </row>
    <row r="13" spans="1:2" x14ac:dyDescent="0.2">
      <c r="A13" s="49" t="s">
        <v>43</v>
      </c>
      <c r="B13" s="50"/>
    </row>
    <row r="14" spans="1:2" x14ac:dyDescent="0.2">
      <c r="A14" s="49" t="s">
        <v>44</v>
      </c>
      <c r="B14" s="50">
        <v>1</v>
      </c>
    </row>
    <row r="15" spans="1:2" x14ac:dyDescent="0.2">
      <c r="A15" s="49" t="s">
        <v>45</v>
      </c>
      <c r="B15" s="50"/>
    </row>
    <row r="16" spans="1:2" x14ac:dyDescent="0.2">
      <c r="A16" s="49" t="s">
        <v>46</v>
      </c>
      <c r="B16" s="50"/>
    </row>
    <row r="17" spans="1:2" x14ac:dyDescent="0.2">
      <c r="A17" s="49" t="s">
        <v>47</v>
      </c>
      <c r="B17" s="50">
        <v>1</v>
      </c>
    </row>
    <row r="18" spans="1:2" x14ac:dyDescent="0.2">
      <c r="A18" s="48" t="s">
        <v>40</v>
      </c>
      <c r="B18" s="50"/>
    </row>
    <row r="19" spans="1:2" x14ac:dyDescent="0.2">
      <c r="A19" s="49" t="s">
        <v>42</v>
      </c>
      <c r="B19" s="50"/>
    </row>
    <row r="20" spans="1:2" x14ac:dyDescent="0.2">
      <c r="A20" s="49" t="s">
        <v>43</v>
      </c>
      <c r="B20" s="50"/>
    </row>
    <row r="21" spans="1:2" x14ac:dyDescent="0.2">
      <c r="A21" s="49" t="s">
        <v>44</v>
      </c>
      <c r="B21" s="50"/>
    </row>
    <row r="22" spans="1:2" x14ac:dyDescent="0.2">
      <c r="A22" s="49" t="s">
        <v>45</v>
      </c>
      <c r="B22" s="50">
        <v>1</v>
      </c>
    </row>
    <row r="23" spans="1:2" x14ac:dyDescent="0.2">
      <c r="A23" s="49" t="s">
        <v>46</v>
      </c>
      <c r="B23" s="50">
        <v>1</v>
      </c>
    </row>
    <row r="24" spans="1:2" x14ac:dyDescent="0.2">
      <c r="A24" s="49" t="s">
        <v>47</v>
      </c>
      <c r="B24" s="50"/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tableau de bord planning OUEST</vt:lpstr>
      <vt:lpstr>Planning affichage OUEST</vt:lpstr>
      <vt:lpstr>Tentative tableau C. Dyn</vt:lpstr>
    </vt:vector>
  </TitlesOfParts>
  <Company>ONF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POURON, Jean-Pierre (jppouron)</dc:creator>
  <cp:lastModifiedBy>Matthieu Appenzeller</cp:lastModifiedBy>
  <cp:lastPrinted>2014-12-09T11:55:07Z</cp:lastPrinted>
  <dcterms:created xsi:type="dcterms:W3CDTF">2011-05-16T09:47:40Z</dcterms:created>
  <dcterms:modified xsi:type="dcterms:W3CDTF">2015-01-06T10:43:52Z</dcterms:modified>
</cp:coreProperties>
</file>