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28515" windowHeight="1189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Feuil1!$A$1:$F$19</definedName>
  </definedNames>
  <calcPr calcId="145621"/>
</workbook>
</file>

<file path=xl/calcChain.xml><?xml version="1.0" encoding="utf-8"?>
<calcChain xmlns="http://schemas.openxmlformats.org/spreadsheetml/2006/main">
  <c r="L6" i="1" l="1"/>
  <c r="J9" i="1" l="1"/>
  <c r="J11" i="1"/>
  <c r="J10" i="1"/>
  <c r="J8" i="1"/>
  <c r="J7" i="1"/>
  <c r="J6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5" i="1"/>
</calcChain>
</file>

<file path=xl/sharedStrings.xml><?xml version="1.0" encoding="utf-8"?>
<sst xmlns="http://schemas.openxmlformats.org/spreadsheetml/2006/main" count="30" uniqueCount="16">
  <si>
    <t>MOIS</t>
  </si>
  <si>
    <t>DATES</t>
  </si>
  <si>
    <t>PERSONNES</t>
  </si>
  <si>
    <t>Sophie</t>
  </si>
  <si>
    <t>Céline</t>
  </si>
  <si>
    <t>Kévin</t>
  </si>
  <si>
    <t>Nina</t>
  </si>
  <si>
    <t>Julie</t>
  </si>
  <si>
    <t>Marie-Ange</t>
  </si>
  <si>
    <t>TABLEAU REPARTITION ACCUEIL JANVIER / MARS 2015</t>
  </si>
  <si>
    <t>BILANS</t>
  </si>
  <si>
    <t>Nb de demi journée effectuée</t>
  </si>
  <si>
    <t>Kevin</t>
  </si>
  <si>
    <t>Horaires de départ</t>
  </si>
  <si>
    <t>Horaires de fin</t>
  </si>
  <si>
    <t>Nombre d'heures effectués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</si>
</sst>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 wrapText="1"/>
    </xf>
    <xf numFmtId="16" fontId="0" fillId="0" borderId="5" xfId="0" applyNumberFormat="1" applyBorder="1" applyAlignment="1">
      <alignment horizontal="center" vertical="center" wrapText="1"/>
    </xf>
    <xf numFmtId="16" fontId="0" fillId="0" borderId="6" xfId="0" applyNumberFormat="1" applyBorder="1" applyAlignment="1">
      <alignment horizontal="center" vertical="center" wrapText="1"/>
    </xf>
    <xf numFmtId="16" fontId="0" fillId="0" borderId="7" xfId="0" applyNumberFormat="1" applyBorder="1" applyAlignment="1">
      <alignment horizontal="center" vertical="center" wrapText="1"/>
    </xf>
    <xf numFmtId="16" fontId="0" fillId="0" borderId="8" xfId="0" applyNumberFormat="1" applyBorder="1" applyAlignment="1">
      <alignment horizontal="center" vertical="center" wrapText="1"/>
    </xf>
    <xf numFmtId="16" fontId="0" fillId="0" borderId="9" xfId="0" applyNumberFormat="1" applyBorder="1" applyAlignment="1">
      <alignment horizontal="center" vertical="center" wrapText="1"/>
    </xf>
    <xf numFmtId="16" fontId="0" fillId="0" borderId="10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2" xfId="0" applyNumberFormat="1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" fontId="0" fillId="0" borderId="11" xfId="0" applyNumberFormat="1" applyBorder="1" applyAlignment="1">
      <alignment horizontal="center" vertical="center" wrapText="1"/>
    </xf>
    <xf numFmtId="17" fontId="0" fillId="0" borderId="14" xfId="0" applyNumberForma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6" xfId="0" applyBorder="1"/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20" fontId="0" fillId="0" borderId="5" xfId="0" applyNumberForma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 wrapText="1"/>
    </xf>
    <xf numFmtId="20" fontId="0" fillId="0" borderId="7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  <xf numFmtId="20" fontId="0" fillId="0" borderId="9" xfId="0" applyNumberFormat="1" applyBorder="1" applyAlignment="1">
      <alignment horizontal="center" vertical="center" wrapText="1"/>
    </xf>
    <xf numFmtId="20" fontId="0" fillId="0" borderId="10" xfId="0" applyNumberFormat="1" applyBorder="1" applyAlignment="1">
      <alignment horizontal="center" vertical="center" wrapText="1"/>
    </xf>
    <xf numFmtId="20" fontId="0" fillId="0" borderId="12" xfId="0" applyNumberFormat="1" applyBorder="1" applyAlignment="1">
      <alignment horizontal="center" vertical="center" wrapText="1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="90" zoomScaleNormal="90" workbookViewId="0">
      <selection activeCell="L6" sqref="L6"/>
    </sheetView>
  </sheetViews>
  <sheetFormatPr baseColWidth="10" defaultRowHeight="15" x14ac:dyDescent="0.25"/>
  <cols>
    <col min="4" max="4" width="16.140625" customWidth="1"/>
    <col min="5" max="5" width="17.7109375" customWidth="1"/>
    <col min="6" max="6" width="18.28515625" customWidth="1"/>
    <col min="7" max="7" width="18" customWidth="1"/>
    <col min="12" max="12" width="25.5703125" bestFit="1" customWidth="1"/>
    <col min="13" max="13" width="13.7109375" customWidth="1"/>
  </cols>
  <sheetData>
    <row r="1" spans="1:12" ht="32.25" customHeight="1" x14ac:dyDescent="0.25">
      <c r="A1" s="25" t="s">
        <v>9</v>
      </c>
      <c r="B1" s="26"/>
      <c r="C1" s="26"/>
      <c r="D1" s="26"/>
      <c r="E1" s="26"/>
      <c r="F1" s="27"/>
    </row>
    <row r="2" spans="1:12" ht="30" customHeight="1" thickBot="1" x14ac:dyDescent="0.3">
      <c r="A2" s="28"/>
      <c r="B2" s="29"/>
      <c r="C2" s="29"/>
      <c r="D2" s="29"/>
      <c r="E2" s="29"/>
      <c r="F2" s="30"/>
    </row>
    <row r="3" spans="1:12" ht="15.75" thickBot="1" x14ac:dyDescent="0.3">
      <c r="A3" s="1"/>
      <c r="B3" s="1"/>
      <c r="C3" s="1"/>
      <c r="D3" s="1"/>
      <c r="E3" s="1"/>
    </row>
    <row r="4" spans="1:12" ht="41.25" customHeight="1" thickBot="1" x14ac:dyDescent="0.3">
      <c r="A4" s="14" t="s">
        <v>0</v>
      </c>
      <c r="B4" s="14" t="s">
        <v>1</v>
      </c>
      <c r="C4" s="17" t="s">
        <v>13</v>
      </c>
      <c r="D4" s="14" t="s">
        <v>14</v>
      </c>
      <c r="E4" s="15" t="s">
        <v>2</v>
      </c>
      <c r="F4" s="17" t="s">
        <v>10</v>
      </c>
      <c r="G4" s="18"/>
    </row>
    <row r="5" spans="1:12" ht="24.75" customHeight="1" x14ac:dyDescent="0.25">
      <c r="A5" s="19">
        <v>42005</v>
      </c>
      <c r="B5" s="2">
        <v>42023</v>
      </c>
      <c r="C5" s="37">
        <v>0.35416666666666669</v>
      </c>
      <c r="D5" s="39">
        <v>0.5</v>
      </c>
      <c r="E5" s="9" t="s">
        <v>3</v>
      </c>
      <c r="F5" s="16">
        <f>IF(ISBLANK(E5),0,1)</f>
        <v>1</v>
      </c>
      <c r="G5" s="18"/>
      <c r="I5" s="31"/>
      <c r="J5" s="32" t="s">
        <v>11</v>
      </c>
      <c r="K5" s="32"/>
      <c r="L5" t="s">
        <v>15</v>
      </c>
    </row>
    <row r="6" spans="1:12" ht="29.25" customHeight="1" thickBot="1" x14ac:dyDescent="0.3">
      <c r="A6" s="20"/>
      <c r="B6" s="3">
        <v>42023</v>
      </c>
      <c r="C6" s="38">
        <v>0.5625</v>
      </c>
      <c r="D6" s="41">
        <v>0.70833333333333337</v>
      </c>
      <c r="E6" s="10" t="s">
        <v>4</v>
      </c>
      <c r="F6" s="16">
        <f t="shared" ref="F6:F18" si="0">IF(ISBLANK(E6),0,1)</f>
        <v>1</v>
      </c>
      <c r="G6" s="18"/>
      <c r="I6" s="31" t="s">
        <v>3</v>
      </c>
      <c r="J6" s="33">
        <f>COUNTIF(E:E,"sophie")</f>
        <v>2</v>
      </c>
      <c r="K6" s="34"/>
      <c r="L6" s="44">
        <f>IF(E5="sophie",D5-C5,"")</f>
        <v>0.14583333333333331</v>
      </c>
    </row>
    <row r="7" spans="1:12" ht="28.5" customHeight="1" x14ac:dyDescent="0.25">
      <c r="A7" s="19">
        <v>42036</v>
      </c>
      <c r="B7" s="4">
        <v>42046</v>
      </c>
      <c r="C7" s="39">
        <v>0.58333333333333337</v>
      </c>
      <c r="D7" s="39">
        <v>0.625</v>
      </c>
      <c r="E7" s="9" t="s">
        <v>5</v>
      </c>
      <c r="F7" s="16">
        <f t="shared" si="0"/>
        <v>1</v>
      </c>
      <c r="G7" s="18"/>
      <c r="I7" s="31" t="s">
        <v>4</v>
      </c>
      <c r="J7" s="35">
        <f>COUNTIF(E:E,"céline")</f>
        <v>3</v>
      </c>
      <c r="K7" s="36"/>
    </row>
    <row r="8" spans="1:12" ht="29.25" customHeight="1" x14ac:dyDescent="0.25">
      <c r="A8" s="21"/>
      <c r="B8" s="5">
        <v>42051</v>
      </c>
      <c r="C8" s="40">
        <v>0.35416666666666669</v>
      </c>
      <c r="D8" s="40">
        <v>0.5</v>
      </c>
      <c r="E8" s="11" t="s">
        <v>3</v>
      </c>
      <c r="F8" s="16">
        <f t="shared" si="0"/>
        <v>1</v>
      </c>
      <c r="G8" s="18"/>
      <c r="I8" s="31" t="s">
        <v>7</v>
      </c>
      <c r="J8" s="35">
        <f>COUNTIF(E:E,"julie")</f>
        <v>1</v>
      </c>
      <c r="K8" s="36"/>
    </row>
    <row r="9" spans="1:12" ht="30.75" customHeight="1" x14ac:dyDescent="0.25">
      <c r="A9" s="21"/>
      <c r="B9" s="5">
        <v>42051</v>
      </c>
      <c r="C9" s="40">
        <v>0.5625</v>
      </c>
      <c r="D9" s="40">
        <v>0.70833333333333337</v>
      </c>
      <c r="E9" s="11" t="s">
        <v>4</v>
      </c>
      <c r="F9" s="16">
        <f t="shared" si="0"/>
        <v>1</v>
      </c>
      <c r="G9" s="18"/>
      <c r="I9" s="31" t="s">
        <v>12</v>
      </c>
      <c r="J9" s="35">
        <f>COUNTIF(E:E,"kévin")</f>
        <v>4</v>
      </c>
      <c r="K9" s="36"/>
    </row>
    <row r="10" spans="1:12" ht="30" customHeight="1" x14ac:dyDescent="0.25">
      <c r="A10" s="21"/>
      <c r="B10" s="5">
        <v>42052</v>
      </c>
      <c r="C10" s="40">
        <v>0.35416666666666669</v>
      </c>
      <c r="D10" s="40">
        <v>0.5</v>
      </c>
      <c r="E10" s="11" t="s">
        <v>6</v>
      </c>
      <c r="F10" s="16">
        <f t="shared" si="0"/>
        <v>1</v>
      </c>
      <c r="G10" s="18"/>
      <c r="I10" s="31" t="s">
        <v>8</v>
      </c>
      <c r="J10" s="35">
        <f>COUNTIF(E:E,"marie-ange")</f>
        <v>2</v>
      </c>
      <c r="K10" s="36"/>
    </row>
    <row r="11" spans="1:12" ht="31.5" customHeight="1" x14ac:dyDescent="0.25">
      <c r="A11" s="21"/>
      <c r="B11" s="5">
        <v>42052</v>
      </c>
      <c r="C11" s="40">
        <v>0.5625</v>
      </c>
      <c r="D11" s="40">
        <v>0.70833333333333337</v>
      </c>
      <c r="E11" s="11" t="s">
        <v>7</v>
      </c>
      <c r="F11" s="16">
        <f t="shared" si="0"/>
        <v>1</v>
      </c>
      <c r="I11" s="31" t="s">
        <v>6</v>
      </c>
      <c r="J11" s="35">
        <f>COUNTIF(E:E,"nina")</f>
        <v>3</v>
      </c>
      <c r="K11" s="36"/>
    </row>
    <row r="12" spans="1:12" ht="30" customHeight="1" x14ac:dyDescent="0.25">
      <c r="A12" s="21"/>
      <c r="B12" s="5">
        <v>42055</v>
      </c>
      <c r="C12" s="40">
        <v>0.35416666666666669</v>
      </c>
      <c r="D12" s="40">
        <v>0.5</v>
      </c>
      <c r="E12" s="11" t="s">
        <v>8</v>
      </c>
      <c r="F12" s="16">
        <f t="shared" si="0"/>
        <v>1</v>
      </c>
    </row>
    <row r="13" spans="1:12" ht="29.25" customHeight="1" x14ac:dyDescent="0.25">
      <c r="A13" s="21"/>
      <c r="B13" s="5">
        <v>42055</v>
      </c>
      <c r="C13" s="40">
        <v>0.5625</v>
      </c>
      <c r="D13" s="40">
        <v>0.70833333333333337</v>
      </c>
      <c r="E13" s="11" t="s">
        <v>5</v>
      </c>
      <c r="F13" s="16">
        <f t="shared" si="0"/>
        <v>1</v>
      </c>
    </row>
    <row r="14" spans="1:12" ht="30" customHeight="1" x14ac:dyDescent="0.25">
      <c r="A14" s="21"/>
      <c r="B14" s="5">
        <v>42058</v>
      </c>
      <c r="C14" s="40">
        <v>0.35416666666666669</v>
      </c>
      <c r="D14" s="40">
        <v>0.5</v>
      </c>
      <c r="E14" s="11" t="s">
        <v>6</v>
      </c>
      <c r="F14" s="16">
        <f t="shared" si="0"/>
        <v>1</v>
      </c>
    </row>
    <row r="15" spans="1:12" ht="28.5" customHeight="1" x14ac:dyDescent="0.25">
      <c r="A15" s="21"/>
      <c r="B15" s="5">
        <v>42058</v>
      </c>
      <c r="C15" s="40">
        <v>0.5625</v>
      </c>
      <c r="D15" s="40">
        <v>0.70833333333333337</v>
      </c>
      <c r="E15" s="11" t="s">
        <v>5</v>
      </c>
      <c r="F15" s="16">
        <f t="shared" si="0"/>
        <v>1</v>
      </c>
    </row>
    <row r="16" spans="1:12" ht="29.25" customHeight="1" x14ac:dyDescent="0.25">
      <c r="A16" s="21"/>
      <c r="B16" s="5">
        <v>42059</v>
      </c>
      <c r="C16" s="40">
        <v>0.35416666666666669</v>
      </c>
      <c r="D16" s="40">
        <v>0.5</v>
      </c>
      <c r="E16" s="11" t="s">
        <v>4</v>
      </c>
      <c r="F16" s="16">
        <f t="shared" si="0"/>
        <v>1</v>
      </c>
    </row>
    <row r="17" spans="1:6" ht="69" customHeight="1" thickBot="1" x14ac:dyDescent="0.3">
      <c r="A17" s="22"/>
      <c r="B17" s="6">
        <v>42059</v>
      </c>
      <c r="C17" s="41">
        <v>0.5625</v>
      </c>
      <c r="D17" s="41">
        <v>0.70833333333333337</v>
      </c>
      <c r="E17" s="10" t="s">
        <v>8</v>
      </c>
      <c r="F17" s="16">
        <f t="shared" si="0"/>
        <v>1</v>
      </c>
    </row>
    <row r="18" spans="1:6" ht="39" customHeight="1" x14ac:dyDescent="0.25">
      <c r="A18" s="23">
        <v>42064</v>
      </c>
      <c r="B18" s="7">
        <v>42080</v>
      </c>
      <c r="C18" s="42">
        <v>0.5625</v>
      </c>
      <c r="D18" s="43">
        <v>0.70833333333333337</v>
      </c>
      <c r="E18" s="12" t="s">
        <v>6</v>
      </c>
      <c r="F18" s="16">
        <f t="shared" si="0"/>
        <v>1</v>
      </c>
    </row>
    <row r="19" spans="1:6" ht="15.75" thickBot="1" x14ac:dyDescent="0.3">
      <c r="A19" s="24"/>
      <c r="B19" s="3">
        <v>42086</v>
      </c>
      <c r="C19" s="38">
        <v>0.64583333333333337</v>
      </c>
      <c r="D19" s="41">
        <v>0.70833333333333337</v>
      </c>
      <c r="E19" s="13" t="s">
        <v>5</v>
      </c>
      <c r="F19" s="8"/>
    </row>
  </sheetData>
  <mergeCells count="11">
    <mergeCell ref="A5:A6"/>
    <mergeCell ref="A7:A17"/>
    <mergeCell ref="A18:A19"/>
    <mergeCell ref="A1:F2"/>
    <mergeCell ref="J5:K5"/>
    <mergeCell ref="J6:K6"/>
    <mergeCell ref="J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Gautier Kevin</dc:creator>
  <cp:lastModifiedBy>Gautier Kevin</cp:lastModifiedBy>
  <cp:lastPrinted>2015-04-21T07:43:47Z</cp:lastPrinted>
  <dcterms:created xsi:type="dcterms:W3CDTF">2015-04-02T11:45:44Z</dcterms:created>
  <dcterms:modified xsi:type="dcterms:W3CDTF">2015-04-21T08:35:17Z</dcterms:modified>
</cp:coreProperties>
</file>