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8265"/>
  </bookViews>
  <sheets>
    <sheet name="Feuil1" sheetId="1" r:id="rId1"/>
    <sheet name="Feuil2" sheetId="2" r:id="rId2"/>
    <sheet name="Feuil3" sheetId="3" r:id="rId3"/>
  </sheets>
  <definedNames>
    <definedName name="Dates">OFFSET(Feuil1!$A$2,,,COUNTA(Feuil1!$A:$A)-1)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  <c r="T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P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<sst xmlns="http://schemas.openxmlformats.org/spreadsheetml/2006/main" count="13" uniqueCount="13">
  <si>
    <t>Dates</t>
  </si>
  <si>
    <t>Valeurs</t>
  </si>
  <si>
    <t>2014 hors barres</t>
  </si>
  <si>
    <t>2015 hors barres</t>
  </si>
  <si>
    <t>Borne 1</t>
  </si>
  <si>
    <t>Date début</t>
  </si>
  <si>
    <t>Date fin</t>
  </si>
  <si>
    <t>Valeur inf.</t>
  </si>
  <si>
    <t>Valeur sup.</t>
  </si>
  <si>
    <t>Borne 2</t>
  </si>
  <si>
    <t>Borne 3</t>
  </si>
  <si>
    <t>Données initiales</t>
  </si>
  <si>
    <t>Calculs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</si>
</sst>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cat>
          <c:val>
            <c:numRef>
              <c:f>Feuil1!$K$2:$K$17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ser>
          <c:idx val="5"/>
          <c:order val="5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cat>
          <c:val>
            <c:numRef>
              <c:f>Feuil1!$L$2:$L$17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ser>
          <c:idx val="6"/>
          <c:order val="6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cat>
          <c:val>
            <c:numRef>
              <c:f>Feuil1!$M$2:$M$17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ser>
          <c:idx val="7"/>
          <c:order val="7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cat>
          <c:val>
            <c:numRef>
              <c:f>Feuil1!$N$2:$N$17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ser>
          <c:idx val="8"/>
          <c:order val="8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cat>
          <c:val>
            <c:numRef>
              <c:f>Feuil1!$O$2:$O$17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smooth val="0"/>
        </c:ser>
        <c:ser>
          <c:idx val="9"/>
          <c:order val="9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cat>
          <c:val>
            <c:numRef>
              <c:f>Feuil1!$P$2:$P$17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13528"/>
        <c:axId val="502672160"/>
      </c:line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xVal>
          <c:yVal>
            <c:numRef>
              <c:f>Feuil1!$C$2:$C$17</c:f>
              <c:numCache>
                <c:formatCode>General</c:formatCode>
                <c:ptCount val="16"/>
                <c:pt idx="0">
                  <c:v>#N/A</c:v>
                </c:pt>
                <c:pt idx="1">
                  <c:v>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6</c:v>
                </c:pt>
                <c:pt idx="8">
                  <c:v>#N/A</c:v>
                </c:pt>
                <c:pt idx="9">
                  <c:v>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xVal>
          <c:yVal>
            <c:numRef>
              <c:f>Feuil1!$D$2:$D$17</c:f>
              <c:numCache>
                <c:formatCode>General</c:formatCode>
                <c:ptCount val="16"/>
                <c:pt idx="0">
                  <c:v>2</c:v>
                </c:pt>
                <c:pt idx="1">
                  <c:v>#N/A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xVal>
          <c:yVal>
            <c:numRef>
              <c:f>Feuil1!$E$2:$E$17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6</c:v>
                </c:pt>
                <c:pt idx="11">
                  <c:v>6</c:v>
                </c:pt>
                <c:pt idx="12">
                  <c:v>#N/A</c:v>
                </c:pt>
                <c:pt idx="13">
                  <c:v>#N/A</c:v>
                </c:pt>
                <c:pt idx="14">
                  <c:v>7</c:v>
                </c:pt>
                <c:pt idx="15">
                  <c:v>#N/A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Feuil1!$A$2:$A$17</c:f>
              <c:numCache>
                <c:formatCode>m/d/yyyy</c:formatCode>
                <c:ptCount val="16"/>
                <c:pt idx="0">
                  <c:v>41659</c:v>
                </c:pt>
                <c:pt idx="1">
                  <c:v>41659</c:v>
                </c:pt>
                <c:pt idx="2">
                  <c:v>41718</c:v>
                </c:pt>
                <c:pt idx="3">
                  <c:v>41721</c:v>
                </c:pt>
                <c:pt idx="4">
                  <c:v>41771</c:v>
                </c:pt>
                <c:pt idx="5">
                  <c:v>41782</c:v>
                </c:pt>
                <c:pt idx="6">
                  <c:v>41872</c:v>
                </c:pt>
                <c:pt idx="7">
                  <c:v>41890</c:v>
                </c:pt>
                <c:pt idx="8">
                  <c:v>41893</c:v>
                </c:pt>
                <c:pt idx="9">
                  <c:v>41931</c:v>
                </c:pt>
                <c:pt idx="10">
                  <c:v>42051</c:v>
                </c:pt>
                <c:pt idx="11">
                  <c:v>42089</c:v>
                </c:pt>
                <c:pt idx="12">
                  <c:v>42112</c:v>
                </c:pt>
                <c:pt idx="13">
                  <c:v>42158</c:v>
                </c:pt>
                <c:pt idx="14">
                  <c:v>42161</c:v>
                </c:pt>
                <c:pt idx="15">
                  <c:v>42174</c:v>
                </c:pt>
              </c:numCache>
            </c:numRef>
          </c:xVal>
          <c:yVal>
            <c:numRef>
              <c:f>Feuil1!$F$2:$F$17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</c:v>
                </c:pt>
                <c:pt idx="13">
                  <c:v>4</c:v>
                </c:pt>
                <c:pt idx="14">
                  <c:v>#N/A</c:v>
                </c:pt>
                <c:pt idx="15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313528"/>
        <c:axId val="502672160"/>
      </c:scatterChart>
      <c:dateAx>
        <c:axId val="592313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672160"/>
        <c:crosses val="autoZero"/>
        <c:auto val="1"/>
        <c:lblOffset val="100"/>
        <c:baseTimeUnit val="days"/>
      </c:dateAx>
      <c:valAx>
        <c:axId val="5026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231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21</xdr:row>
      <xdr:rowOff>33337</xdr:rowOff>
    </xdr:from>
    <xdr:to>
      <xdr:col>11</xdr:col>
      <xdr:colOff>266700</xdr:colOff>
      <xdr:row>35</xdr:row>
      <xdr:rowOff>109537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180975</xdr:rowOff>
        </xdr:from>
        <xdr:to>
          <xdr:col>16</xdr:col>
          <xdr:colOff>257175</xdr:colOff>
          <xdr:row>21</xdr:row>
          <xdr:rowOff>161925</xdr:rowOff>
        </xdr:to>
        <xdr:sp macro="" textlink="">
          <xdr:nvSpPr>
            <xdr:cNvPr id="1026" name="Spi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21</xdr:row>
          <xdr:rowOff>180975</xdr:rowOff>
        </xdr:from>
        <xdr:ext cx="257175" cy="171450"/>
        <xdr:sp macro="" textlink="">
          <xdr:nvSpPr>
            <xdr:cNvPr id="1028" name="Spi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22</xdr:row>
          <xdr:rowOff>180975</xdr:rowOff>
        </xdr:from>
        <xdr:ext cx="257175" cy="171450"/>
        <xdr:sp macro="" textlink="">
          <xdr:nvSpPr>
            <xdr:cNvPr id="1029" name="SpinButton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20</xdr:row>
          <xdr:rowOff>180975</xdr:rowOff>
        </xdr:from>
        <xdr:ext cx="257175" cy="171450"/>
        <xdr:sp macro="" textlink="">
          <xdr:nvSpPr>
            <xdr:cNvPr id="1031" name="SpinButton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21</xdr:row>
          <xdr:rowOff>180975</xdr:rowOff>
        </xdr:from>
        <xdr:ext cx="257175" cy="171450"/>
        <xdr:sp macro="" textlink="">
          <xdr:nvSpPr>
            <xdr:cNvPr id="1032" name="SpinButton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21</xdr:row>
          <xdr:rowOff>180975</xdr:rowOff>
        </xdr:from>
        <xdr:ext cx="257175" cy="171450"/>
        <xdr:sp macro="" textlink="">
          <xdr:nvSpPr>
            <xdr:cNvPr id="1033" name="SpinButton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22</xdr:row>
          <xdr:rowOff>180975</xdr:rowOff>
        </xdr:from>
        <xdr:ext cx="257175" cy="171450"/>
        <xdr:sp macro="" textlink="">
          <xdr:nvSpPr>
            <xdr:cNvPr id="1034" name="Spin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22</xdr:row>
          <xdr:rowOff>180975</xdr:rowOff>
        </xdr:from>
        <xdr:ext cx="257175" cy="171450"/>
        <xdr:sp macro="" textlink="">
          <xdr:nvSpPr>
            <xdr:cNvPr id="1035" name="SpinButton8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38099</xdr:colOff>
      <xdr:row>17</xdr:row>
      <xdr:rowOff>57150</xdr:rowOff>
    </xdr:from>
    <xdr:to>
      <xdr:col>2</xdr:col>
      <xdr:colOff>9524</xdr:colOff>
      <xdr:row>18</xdr:row>
      <xdr:rowOff>152400</xdr:rowOff>
    </xdr:to>
    <xdr:sp macro="" textlink="">
      <xdr:nvSpPr>
        <xdr:cNvPr id="4" name="Accolade ouvrante 3"/>
        <xdr:cNvSpPr/>
      </xdr:nvSpPr>
      <xdr:spPr>
        <a:xfrm rot="16200000">
          <a:off x="642937" y="2690812"/>
          <a:ext cx="285750" cy="1495425"/>
        </a:xfrm>
        <a:prstGeom prst="leftBrace">
          <a:avLst>
            <a:gd name="adj1" fmla="val 0"/>
            <a:gd name="adj2" fmla="val 480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47626</xdr:colOff>
      <xdr:row>17</xdr:row>
      <xdr:rowOff>19050</xdr:rowOff>
    </xdr:from>
    <xdr:to>
      <xdr:col>16</xdr:col>
      <xdr:colOff>9528</xdr:colOff>
      <xdr:row>19</xdr:row>
      <xdr:rowOff>0</xdr:rowOff>
    </xdr:to>
    <xdr:sp macro="" textlink="">
      <xdr:nvSpPr>
        <xdr:cNvPr id="5" name="Accolade ouvrante 4"/>
        <xdr:cNvSpPr/>
      </xdr:nvSpPr>
      <xdr:spPr>
        <a:xfrm rot="16200000">
          <a:off x="6805615" y="-1976439"/>
          <a:ext cx="361950" cy="1082992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T24"/>
  <sheetViews>
    <sheetView tabSelected="1" workbookViewId="0">
      <selection activeCell="O22" sqref="O22"/>
    </sheetView>
  </sheetViews>
  <sheetFormatPr baseColWidth="10" defaultRowHeight="15" x14ac:dyDescent="0.25"/>
  <cols>
    <col min="4" max="4" width="14.42578125" bestFit="1" customWidth="1"/>
    <col min="20" max="20" width="0" hidden="1" customWidth="1"/>
  </cols>
  <sheetData>
    <row r="1" spans="1:20" x14ac:dyDescent="0.25">
      <c r="A1" s="5" t="s">
        <v>0</v>
      </c>
      <c r="B1" s="5" t="s">
        <v>1</v>
      </c>
      <c r="C1" s="3">
        <v>2014</v>
      </c>
      <c r="D1" s="3" t="s">
        <v>2</v>
      </c>
      <c r="E1" s="3">
        <v>2015</v>
      </c>
      <c r="F1" s="3" t="s">
        <v>3</v>
      </c>
      <c r="G1" s="3"/>
      <c r="H1" s="3"/>
      <c r="I1" s="3"/>
      <c r="J1" s="3"/>
      <c r="K1" s="3"/>
      <c r="L1" s="3"/>
      <c r="M1" s="3"/>
      <c r="N1" s="3"/>
      <c r="O1" s="3"/>
      <c r="P1" s="3"/>
      <c r="T1">
        <f>MAX(B:B)+2</f>
        <v>10</v>
      </c>
    </row>
    <row r="2" spans="1:20" x14ac:dyDescent="0.25">
      <c r="A2" s="6">
        <v>41659</v>
      </c>
      <c r="B2" s="5">
        <v>2</v>
      </c>
      <c r="C2" s="3" t="e">
        <f>IF(AND(YEAR($A2)=2014,$B2&gt;=$H2,$B2&lt;=$I2),$B2,NA())</f>
        <v>#N/A</v>
      </c>
      <c r="D2" s="3">
        <f>IF(AND(YEAR($A2)=2014,OR($B2&gt;$H2,$B2&lt;$I2)),$B2,NA())</f>
        <v>2</v>
      </c>
      <c r="E2" s="3" t="e">
        <f>IF(AND(YEAR($A2)=2015,$B2&gt;=$H2,$B2&lt;=$I2),$B2,NA())</f>
        <v>#N/A</v>
      </c>
      <c r="F2" s="3" t="e">
        <f>IF(AND(YEAR($A2)=2015,OR($B2&lt;$H2,$B2&gt;$I2)),$B2,NA())</f>
        <v>#N/A</v>
      </c>
      <c r="G2" s="3"/>
      <c r="H2" s="3">
        <v>5</v>
      </c>
      <c r="I2" s="3">
        <v>7</v>
      </c>
      <c r="J2" s="3"/>
      <c r="K2" s="3">
        <f>IF(AND($A2&gt;=$O$22,$A2&lt;=$P$22),$Q$22,NA())</f>
        <v>5</v>
      </c>
      <c r="L2" s="3">
        <f>IF(AND($A2&gt;=$O$22,$A2&lt;=$P$22),$R$22,NA())</f>
        <v>7</v>
      </c>
      <c r="M2" s="3" t="e">
        <f>IF(AND($A2&gt;=$O$23,$A2&lt;=$P$23),$Q$23,NA())</f>
        <v>#N/A</v>
      </c>
      <c r="N2" s="3" t="e">
        <f>IF(AND($A2&gt;=$O$23,$A2&lt;=$P$23),$R$23,NA())</f>
        <v>#N/A</v>
      </c>
      <c r="O2" s="3" t="e">
        <f>IF(AND($A2&gt;=$O$24,$A2&lt;=$P$24),$Q$24,NA())</f>
        <v>#N/A</v>
      </c>
      <c r="P2" s="3" t="e">
        <f>IF(AND($A2&gt;=$O$24,$A2&lt;=$P$24),$R$24,NA())</f>
        <v>#N/A</v>
      </c>
    </row>
    <row r="3" spans="1:20" x14ac:dyDescent="0.25">
      <c r="A3" s="6">
        <v>41659</v>
      </c>
      <c r="B3" s="5">
        <v>7</v>
      </c>
      <c r="C3" s="3">
        <f>IF(AND(YEAR($A3)=2014,$B3&gt;=$H3,$B3&lt;=$I3),$B3,NA())</f>
        <v>7</v>
      </c>
      <c r="D3" s="3" t="e">
        <f>IF(AND(YEAR($A3)=2014,OR($B3&lt;$H3,$B3&gt;$I3)),$B3,NA())</f>
        <v>#N/A</v>
      </c>
      <c r="E3" s="3" t="e">
        <f t="shared" ref="E3:E17" si="0">IF(AND(YEAR($A3)=2015,$B3&gt;=$H3,$B3&lt;=$I3),$B3,NA())</f>
        <v>#N/A</v>
      </c>
      <c r="F3" s="3" t="e">
        <f t="shared" ref="F3:F17" si="1">IF(AND(YEAR($A3)=2015,OR($B3&lt;$H3,$B3&gt;$I3)),$B3,NA())</f>
        <v>#N/A</v>
      </c>
      <c r="G3" s="3"/>
      <c r="H3" s="3">
        <v>5</v>
      </c>
      <c r="I3" s="3">
        <v>7</v>
      </c>
      <c r="J3" s="3"/>
      <c r="K3" s="3">
        <f t="shared" ref="K3:K17" si="2">IF(AND($A3&gt;=$O$22,$A3&lt;=$P$22),$Q$22,NA())</f>
        <v>5</v>
      </c>
      <c r="L3" s="3">
        <f t="shared" ref="L3:L17" si="3">IF(AND($A3&gt;=$O$22,$A3&lt;=$P$22),$R$22,NA())</f>
        <v>7</v>
      </c>
      <c r="M3" s="3" t="e">
        <f t="shared" ref="M3:M17" si="4">IF(AND($A3&gt;=$O$23,$A3&lt;=$P$23),$Q$23,NA())</f>
        <v>#N/A</v>
      </c>
      <c r="N3" s="3" t="e">
        <f t="shared" ref="N3:N17" si="5">IF(AND($A3&gt;=$O$23,$A3&lt;=$P$23),$R$23,NA())</f>
        <v>#N/A</v>
      </c>
      <c r="O3" s="3" t="e">
        <f t="shared" ref="O3:O17" si="6">IF(AND($A3&gt;=$O$24,$A3&lt;=$P$24),$Q$24,NA())</f>
        <v>#N/A</v>
      </c>
      <c r="P3" s="3" t="e">
        <f>NA()</f>
        <v>#N/A</v>
      </c>
    </row>
    <row r="4" spans="1:20" x14ac:dyDescent="0.25">
      <c r="A4" s="6">
        <v>41718</v>
      </c>
      <c r="B4" s="5">
        <v>3</v>
      </c>
      <c r="C4" s="3" t="e">
        <f>IF(AND(YEAR($A4)=2014,$B4&gt;=$H4,$B4&lt;=$I4),$B4,NA())</f>
        <v>#N/A</v>
      </c>
      <c r="D4" s="3">
        <f t="shared" ref="D4:D17" si="7">IF(AND(YEAR($A4)=2014,OR($B4&lt;$H4,$B4&gt;$I4)),$B4,NA())</f>
        <v>3</v>
      </c>
      <c r="E4" s="3" t="e">
        <f t="shared" si="0"/>
        <v>#N/A</v>
      </c>
      <c r="F4" s="3" t="e">
        <f t="shared" si="1"/>
        <v>#N/A</v>
      </c>
      <c r="G4" s="3"/>
      <c r="H4" s="3">
        <v>5</v>
      </c>
      <c r="I4" s="3">
        <v>7</v>
      </c>
      <c r="J4" s="3"/>
      <c r="K4" s="3">
        <f t="shared" si="2"/>
        <v>5</v>
      </c>
      <c r="L4" s="3">
        <f t="shared" si="3"/>
        <v>7</v>
      </c>
      <c r="M4" s="3" t="e">
        <f t="shared" si="4"/>
        <v>#N/A</v>
      </c>
      <c r="N4" s="3" t="e">
        <f t="shared" si="5"/>
        <v>#N/A</v>
      </c>
      <c r="O4" s="3" t="e">
        <f t="shared" si="6"/>
        <v>#N/A</v>
      </c>
      <c r="P4" s="3" t="e">
        <f>NA()</f>
        <v>#N/A</v>
      </c>
    </row>
    <row r="5" spans="1:20" x14ac:dyDescent="0.25">
      <c r="A5" s="6">
        <v>41721</v>
      </c>
      <c r="B5" s="5">
        <v>4</v>
      </c>
      <c r="C5" s="3" t="e">
        <f>IF(AND(YEAR($A5)=2014,$B5&gt;=$H5,$B5&lt;=$I5),$B5,NA())</f>
        <v>#N/A</v>
      </c>
      <c r="D5" s="3">
        <f t="shared" si="7"/>
        <v>4</v>
      </c>
      <c r="E5" s="3" t="e">
        <f t="shared" si="0"/>
        <v>#N/A</v>
      </c>
      <c r="F5" s="3" t="e">
        <f t="shared" si="1"/>
        <v>#N/A</v>
      </c>
      <c r="G5" s="3"/>
      <c r="H5" s="3">
        <v>5</v>
      </c>
      <c r="I5" s="3">
        <v>7</v>
      </c>
      <c r="J5" s="3"/>
      <c r="K5" s="3">
        <f t="shared" si="2"/>
        <v>5</v>
      </c>
      <c r="L5" s="3">
        <f t="shared" si="3"/>
        <v>7</v>
      </c>
      <c r="M5" s="3" t="e">
        <f t="shared" si="4"/>
        <v>#N/A</v>
      </c>
      <c r="N5" s="3" t="e">
        <f t="shared" si="5"/>
        <v>#N/A</v>
      </c>
      <c r="O5" s="3" t="e">
        <f t="shared" si="6"/>
        <v>#N/A</v>
      </c>
      <c r="P5" s="3" t="e">
        <f>NA()</f>
        <v>#N/A</v>
      </c>
    </row>
    <row r="6" spans="1:20" x14ac:dyDescent="0.25">
      <c r="A6" s="6">
        <v>41771</v>
      </c>
      <c r="B6" s="5">
        <v>4</v>
      </c>
      <c r="C6" s="3" t="e">
        <f>IF(AND(YEAR($A6)=2014,$B6&gt;=$H6,$B6&lt;=$I6),$B6,NA())</f>
        <v>#N/A</v>
      </c>
      <c r="D6" s="3">
        <f t="shared" si="7"/>
        <v>4</v>
      </c>
      <c r="E6" s="3" t="e">
        <f t="shared" si="0"/>
        <v>#N/A</v>
      </c>
      <c r="F6" s="3" t="e">
        <f t="shared" si="1"/>
        <v>#N/A</v>
      </c>
      <c r="G6" s="3"/>
      <c r="H6" s="3">
        <v>5</v>
      </c>
      <c r="I6" s="3">
        <v>7</v>
      </c>
      <c r="J6" s="3"/>
      <c r="K6" s="3">
        <f t="shared" si="2"/>
        <v>5</v>
      </c>
      <c r="L6" s="3">
        <f t="shared" si="3"/>
        <v>7</v>
      </c>
      <c r="M6" s="3" t="e">
        <f t="shared" si="4"/>
        <v>#N/A</v>
      </c>
      <c r="N6" s="3" t="e">
        <f t="shared" si="5"/>
        <v>#N/A</v>
      </c>
      <c r="O6" s="3" t="e">
        <f t="shared" si="6"/>
        <v>#N/A</v>
      </c>
      <c r="P6" s="3" t="e">
        <f>NA()</f>
        <v>#N/A</v>
      </c>
    </row>
    <row r="7" spans="1:20" x14ac:dyDescent="0.25">
      <c r="A7" s="6">
        <v>41782</v>
      </c>
      <c r="B7" s="5">
        <v>3</v>
      </c>
      <c r="C7" s="3" t="e">
        <f>IF(AND(YEAR($A7)=2014,$B7&gt;=$H7,$B7&lt;=$I7),$B7,NA())</f>
        <v>#N/A</v>
      </c>
      <c r="D7" s="3">
        <f t="shared" si="7"/>
        <v>3</v>
      </c>
      <c r="E7" s="3" t="e">
        <f t="shared" si="0"/>
        <v>#N/A</v>
      </c>
      <c r="F7" s="3" t="e">
        <f t="shared" si="1"/>
        <v>#N/A</v>
      </c>
      <c r="G7" s="3"/>
      <c r="H7" s="3">
        <v>4.5</v>
      </c>
      <c r="I7" s="3">
        <v>6.5</v>
      </c>
      <c r="J7" s="3"/>
      <c r="K7" s="3" t="e">
        <f t="shared" si="2"/>
        <v>#N/A</v>
      </c>
      <c r="L7" s="3" t="e">
        <f t="shared" si="3"/>
        <v>#N/A</v>
      </c>
      <c r="M7" s="3">
        <f t="shared" si="4"/>
        <v>4</v>
      </c>
      <c r="N7" s="3">
        <f t="shared" si="5"/>
        <v>6</v>
      </c>
      <c r="O7" s="3" t="e">
        <f t="shared" si="6"/>
        <v>#N/A</v>
      </c>
      <c r="P7" s="3" t="e">
        <f>NA()</f>
        <v>#N/A</v>
      </c>
    </row>
    <row r="8" spans="1:20" x14ac:dyDescent="0.25">
      <c r="A8" s="6">
        <v>41872</v>
      </c>
      <c r="B8" s="5">
        <v>2</v>
      </c>
      <c r="C8" s="3" t="e">
        <f>IF(AND(YEAR($A8)=2014,$B8&gt;=$H8,$B8&lt;=$I8),$B8,NA())</f>
        <v>#N/A</v>
      </c>
      <c r="D8" s="3">
        <f t="shared" si="7"/>
        <v>2</v>
      </c>
      <c r="E8" s="3" t="e">
        <f t="shared" si="0"/>
        <v>#N/A</v>
      </c>
      <c r="F8" s="3" t="e">
        <f t="shared" si="1"/>
        <v>#N/A</v>
      </c>
      <c r="G8" s="3"/>
      <c r="H8" s="3">
        <v>4.5</v>
      </c>
      <c r="I8" s="3">
        <v>6.5</v>
      </c>
      <c r="J8" s="3"/>
      <c r="K8" s="3" t="e">
        <f t="shared" si="2"/>
        <v>#N/A</v>
      </c>
      <c r="L8" s="3" t="e">
        <f t="shared" si="3"/>
        <v>#N/A</v>
      </c>
      <c r="M8" s="3">
        <f t="shared" si="4"/>
        <v>4</v>
      </c>
      <c r="N8" s="3">
        <f t="shared" si="5"/>
        <v>6</v>
      </c>
      <c r="O8" s="3" t="e">
        <f t="shared" si="6"/>
        <v>#N/A</v>
      </c>
      <c r="P8" s="3" t="e">
        <f>NA()</f>
        <v>#N/A</v>
      </c>
    </row>
    <row r="9" spans="1:20" x14ac:dyDescent="0.25">
      <c r="A9" s="6">
        <v>41890</v>
      </c>
      <c r="B9" s="5">
        <v>6</v>
      </c>
      <c r="C9" s="3">
        <f>IF(AND(YEAR($A9)=2014,$B9&gt;=$H9,$B9&lt;=$I9),$B9,NA())</f>
        <v>6</v>
      </c>
      <c r="D9" s="3" t="e">
        <f t="shared" si="7"/>
        <v>#N/A</v>
      </c>
      <c r="E9" s="3" t="e">
        <f t="shared" si="0"/>
        <v>#N/A</v>
      </c>
      <c r="F9" s="3" t="e">
        <f t="shared" si="1"/>
        <v>#N/A</v>
      </c>
      <c r="G9" s="3"/>
      <c r="H9" s="3">
        <v>4.5</v>
      </c>
      <c r="I9" s="3">
        <v>6.5</v>
      </c>
      <c r="J9" s="3"/>
      <c r="K9" s="3" t="e">
        <f t="shared" si="2"/>
        <v>#N/A</v>
      </c>
      <c r="L9" s="3" t="e">
        <f t="shared" si="3"/>
        <v>#N/A</v>
      </c>
      <c r="M9" s="3">
        <f t="shared" si="4"/>
        <v>4</v>
      </c>
      <c r="N9" s="3">
        <f t="shared" si="5"/>
        <v>6</v>
      </c>
      <c r="O9" s="3" t="e">
        <f t="shared" si="6"/>
        <v>#N/A</v>
      </c>
      <c r="P9" s="3" t="e">
        <f>NA()</f>
        <v>#N/A</v>
      </c>
    </row>
    <row r="10" spans="1:20" x14ac:dyDescent="0.25">
      <c r="A10" s="6">
        <v>41893</v>
      </c>
      <c r="B10" s="5">
        <v>3</v>
      </c>
      <c r="C10" s="3" t="e">
        <f>IF(AND(YEAR($A10)=2014,$B10&gt;=$H10,$B10&lt;=$I10),$B10,NA())</f>
        <v>#N/A</v>
      </c>
      <c r="D10" s="3">
        <f t="shared" si="7"/>
        <v>3</v>
      </c>
      <c r="E10" s="3" t="e">
        <f t="shared" si="0"/>
        <v>#N/A</v>
      </c>
      <c r="F10" s="3" t="e">
        <f t="shared" si="1"/>
        <v>#N/A</v>
      </c>
      <c r="G10" s="3"/>
      <c r="H10" s="3">
        <v>4.5</v>
      </c>
      <c r="I10" s="3">
        <v>6.5</v>
      </c>
      <c r="J10" s="3"/>
      <c r="K10" s="3" t="e">
        <f t="shared" si="2"/>
        <v>#N/A</v>
      </c>
      <c r="L10" s="3" t="e">
        <f t="shared" si="3"/>
        <v>#N/A</v>
      </c>
      <c r="M10" s="3">
        <f t="shared" si="4"/>
        <v>4</v>
      </c>
      <c r="N10" s="3">
        <f t="shared" si="5"/>
        <v>6</v>
      </c>
      <c r="O10" s="3" t="e">
        <f t="shared" si="6"/>
        <v>#N/A</v>
      </c>
      <c r="P10" s="3" t="e">
        <f>NA()</f>
        <v>#N/A</v>
      </c>
    </row>
    <row r="11" spans="1:20" x14ac:dyDescent="0.25">
      <c r="A11" s="6">
        <v>41931</v>
      </c>
      <c r="B11" s="5">
        <v>5</v>
      </c>
      <c r="C11" s="3">
        <f>IF(AND(YEAR($A11)=2014,$B11&gt;=$H11,$B11&lt;=$I11),$B11,NA())</f>
        <v>5</v>
      </c>
      <c r="D11" s="3" t="e">
        <f t="shared" si="7"/>
        <v>#N/A</v>
      </c>
      <c r="E11" s="3" t="e">
        <f t="shared" si="0"/>
        <v>#N/A</v>
      </c>
      <c r="F11" s="3" t="e">
        <f t="shared" si="1"/>
        <v>#N/A</v>
      </c>
      <c r="G11" s="3"/>
      <c r="H11" s="3">
        <v>4.5</v>
      </c>
      <c r="I11" s="3">
        <v>6.5</v>
      </c>
      <c r="J11" s="3"/>
      <c r="K11" s="3" t="e">
        <f t="shared" si="2"/>
        <v>#N/A</v>
      </c>
      <c r="L11" s="3" t="e">
        <f t="shared" si="3"/>
        <v>#N/A</v>
      </c>
      <c r="M11" s="3">
        <f t="shared" si="4"/>
        <v>4</v>
      </c>
      <c r="N11" s="3">
        <f t="shared" si="5"/>
        <v>6</v>
      </c>
      <c r="O11" s="3" t="e">
        <f t="shared" si="6"/>
        <v>#N/A</v>
      </c>
      <c r="P11" s="3" t="e">
        <f>NA()</f>
        <v>#N/A</v>
      </c>
    </row>
    <row r="12" spans="1:20" x14ac:dyDescent="0.25">
      <c r="A12" s="6">
        <v>42051</v>
      </c>
      <c r="B12" s="5">
        <v>6</v>
      </c>
      <c r="C12" s="3" t="e">
        <f>IF(AND(YEAR($A12)=2014,$B12&gt;=$H12,$B12&lt;=$I12),$B12,NA())</f>
        <v>#N/A</v>
      </c>
      <c r="D12" s="3" t="e">
        <f t="shared" si="7"/>
        <v>#N/A</v>
      </c>
      <c r="E12" s="3">
        <f t="shared" si="0"/>
        <v>6</v>
      </c>
      <c r="F12" s="3" t="e">
        <f t="shared" si="1"/>
        <v>#N/A</v>
      </c>
      <c r="G12" s="3"/>
      <c r="H12" s="3">
        <v>5</v>
      </c>
      <c r="I12" s="3">
        <v>7</v>
      </c>
      <c r="J12" s="3"/>
      <c r="K12" s="3" t="e">
        <f t="shared" si="2"/>
        <v>#N/A</v>
      </c>
      <c r="L12" s="3" t="e">
        <f t="shared" si="3"/>
        <v>#N/A</v>
      </c>
      <c r="M12" s="3" t="e">
        <f t="shared" si="4"/>
        <v>#N/A</v>
      </c>
      <c r="N12" s="3" t="e">
        <f t="shared" si="5"/>
        <v>#N/A</v>
      </c>
      <c r="O12" s="3">
        <f t="shared" si="6"/>
        <v>5</v>
      </c>
      <c r="P12" s="3">
        <v>7</v>
      </c>
    </row>
    <row r="13" spans="1:20" x14ac:dyDescent="0.25">
      <c r="A13" s="6">
        <v>42089</v>
      </c>
      <c r="B13" s="5">
        <v>6</v>
      </c>
      <c r="C13" s="3" t="e">
        <f>IF(AND(YEAR($A13)=2014,$B13&gt;=$H13,$B13&lt;=$I13),$B13,NA())</f>
        <v>#N/A</v>
      </c>
      <c r="D13" s="3" t="e">
        <f t="shared" si="7"/>
        <v>#N/A</v>
      </c>
      <c r="E13" s="3">
        <f t="shared" si="0"/>
        <v>6</v>
      </c>
      <c r="F13" s="3" t="e">
        <f t="shared" si="1"/>
        <v>#N/A</v>
      </c>
      <c r="G13" s="3"/>
      <c r="H13" s="3">
        <v>5</v>
      </c>
      <c r="I13" s="3">
        <v>7</v>
      </c>
      <c r="J13" s="3"/>
      <c r="K13" s="3" t="e">
        <f t="shared" si="2"/>
        <v>#N/A</v>
      </c>
      <c r="L13" s="3" t="e">
        <f t="shared" si="3"/>
        <v>#N/A</v>
      </c>
      <c r="M13" s="3" t="e">
        <f t="shared" si="4"/>
        <v>#N/A</v>
      </c>
      <c r="N13" s="3" t="e">
        <f t="shared" si="5"/>
        <v>#N/A</v>
      </c>
      <c r="O13" s="3">
        <f t="shared" si="6"/>
        <v>5</v>
      </c>
      <c r="P13" s="3">
        <v>7</v>
      </c>
    </row>
    <row r="14" spans="1:20" x14ac:dyDescent="0.25">
      <c r="A14" s="6">
        <v>42112</v>
      </c>
      <c r="B14" s="5">
        <v>3</v>
      </c>
      <c r="C14" s="3" t="e">
        <f>IF(AND(YEAR($A14)=2014,$B14&gt;=$H14,$B14&lt;=$I14),$B14,NA())</f>
        <v>#N/A</v>
      </c>
      <c r="D14" s="3" t="e">
        <f t="shared" si="7"/>
        <v>#N/A</v>
      </c>
      <c r="E14" s="3" t="e">
        <f t="shared" si="0"/>
        <v>#N/A</v>
      </c>
      <c r="F14" s="3">
        <f t="shared" si="1"/>
        <v>3</v>
      </c>
      <c r="G14" s="3"/>
      <c r="H14" s="3">
        <v>5</v>
      </c>
      <c r="I14" s="3">
        <v>7</v>
      </c>
      <c r="J14" s="3"/>
      <c r="K14" s="3" t="e">
        <f t="shared" si="2"/>
        <v>#N/A</v>
      </c>
      <c r="L14" s="3" t="e">
        <f t="shared" si="3"/>
        <v>#N/A</v>
      </c>
      <c r="M14" s="3" t="e">
        <f t="shared" si="4"/>
        <v>#N/A</v>
      </c>
      <c r="N14" s="3" t="e">
        <f t="shared" si="5"/>
        <v>#N/A</v>
      </c>
      <c r="O14" s="3">
        <f t="shared" si="6"/>
        <v>5</v>
      </c>
      <c r="P14" s="3">
        <v>7</v>
      </c>
    </row>
    <row r="15" spans="1:20" x14ac:dyDescent="0.25">
      <c r="A15" s="6">
        <v>42158</v>
      </c>
      <c r="B15" s="5">
        <v>4</v>
      </c>
      <c r="C15" s="3" t="e">
        <f>IF(AND(YEAR($A15)=2014,$B15&gt;=$H15,$B15&lt;=$I15),$B15,NA())</f>
        <v>#N/A</v>
      </c>
      <c r="D15" s="3" t="e">
        <f t="shared" si="7"/>
        <v>#N/A</v>
      </c>
      <c r="E15" s="3" t="e">
        <f t="shared" si="0"/>
        <v>#N/A</v>
      </c>
      <c r="F15" s="3">
        <f t="shared" si="1"/>
        <v>4</v>
      </c>
      <c r="G15" s="3"/>
      <c r="H15" s="3">
        <v>5</v>
      </c>
      <c r="I15" s="3">
        <v>7</v>
      </c>
      <c r="J15" s="3"/>
      <c r="K15" s="3" t="e">
        <f t="shared" si="2"/>
        <v>#N/A</v>
      </c>
      <c r="L15" s="3" t="e">
        <f t="shared" si="3"/>
        <v>#N/A</v>
      </c>
      <c r="M15" s="3" t="e">
        <f t="shared" si="4"/>
        <v>#N/A</v>
      </c>
      <c r="N15" s="3" t="e">
        <f t="shared" si="5"/>
        <v>#N/A</v>
      </c>
      <c r="O15" s="3">
        <f t="shared" si="6"/>
        <v>5</v>
      </c>
      <c r="P15" s="3">
        <v>7</v>
      </c>
    </row>
    <row r="16" spans="1:20" x14ac:dyDescent="0.25">
      <c r="A16" s="6">
        <v>42161</v>
      </c>
      <c r="B16" s="5">
        <v>7</v>
      </c>
      <c r="C16" s="3" t="e">
        <f>IF(AND(YEAR($A16)=2014,$B16&gt;=$H16,$B16&lt;=$I16),$B16,NA())</f>
        <v>#N/A</v>
      </c>
      <c r="D16" s="3" t="e">
        <f t="shared" si="7"/>
        <v>#N/A</v>
      </c>
      <c r="E16" s="3">
        <f t="shared" si="0"/>
        <v>7</v>
      </c>
      <c r="F16" s="3" t="e">
        <f t="shared" si="1"/>
        <v>#N/A</v>
      </c>
      <c r="G16" s="3"/>
      <c r="H16" s="3">
        <v>5</v>
      </c>
      <c r="I16" s="3">
        <v>7</v>
      </c>
      <c r="J16" s="3"/>
      <c r="K16" s="3" t="e">
        <f t="shared" si="2"/>
        <v>#N/A</v>
      </c>
      <c r="L16" s="3" t="e">
        <f t="shared" si="3"/>
        <v>#N/A</v>
      </c>
      <c r="M16" s="3" t="e">
        <f t="shared" si="4"/>
        <v>#N/A</v>
      </c>
      <c r="N16" s="3" t="e">
        <f t="shared" si="5"/>
        <v>#N/A</v>
      </c>
      <c r="O16" s="3">
        <f t="shared" si="6"/>
        <v>5</v>
      </c>
      <c r="P16" s="3">
        <v>7</v>
      </c>
    </row>
    <row r="17" spans="1:18" x14ac:dyDescent="0.25">
      <c r="A17" s="6">
        <v>42174</v>
      </c>
      <c r="B17" s="5">
        <v>8</v>
      </c>
      <c r="C17" s="3" t="e">
        <f>IF(AND(YEAR($A17)=2014,$B17&gt;=$H17,$B17&lt;=$I17),$B17,NA())</f>
        <v>#N/A</v>
      </c>
      <c r="D17" s="3" t="e">
        <f t="shared" si="7"/>
        <v>#N/A</v>
      </c>
      <c r="E17" s="3" t="e">
        <f t="shared" si="0"/>
        <v>#N/A</v>
      </c>
      <c r="F17" s="3">
        <f t="shared" si="1"/>
        <v>8</v>
      </c>
      <c r="G17" s="3"/>
      <c r="H17" s="3">
        <v>5</v>
      </c>
      <c r="I17" s="3">
        <v>7</v>
      </c>
      <c r="J17" s="3"/>
      <c r="K17" s="3" t="e">
        <f t="shared" si="2"/>
        <v>#N/A</v>
      </c>
      <c r="L17" s="3" t="e">
        <f t="shared" si="3"/>
        <v>#N/A</v>
      </c>
      <c r="M17" s="3" t="e">
        <f t="shared" si="4"/>
        <v>#N/A</v>
      </c>
      <c r="N17" s="3" t="e">
        <f t="shared" si="5"/>
        <v>#N/A</v>
      </c>
      <c r="O17" s="3">
        <f t="shared" si="6"/>
        <v>5</v>
      </c>
      <c r="P17" s="3">
        <v>7</v>
      </c>
    </row>
    <row r="20" spans="1:18" x14ac:dyDescent="0.25">
      <c r="A20" s="4" t="s">
        <v>11</v>
      </c>
      <c r="B20" s="4"/>
      <c r="I20" s="4" t="s">
        <v>12</v>
      </c>
      <c r="J20" s="4"/>
    </row>
    <row r="21" spans="1:18" x14ac:dyDescent="0.25">
      <c r="O21" s="1" t="s">
        <v>5</v>
      </c>
      <c r="P21" s="1" t="s">
        <v>6</v>
      </c>
      <c r="Q21" s="1" t="s">
        <v>7</v>
      </c>
      <c r="R21" s="1" t="s">
        <v>8</v>
      </c>
    </row>
    <row r="22" spans="1:18" x14ac:dyDescent="0.25">
      <c r="N22" s="1" t="s">
        <v>4</v>
      </c>
      <c r="O22" s="2">
        <v>41659</v>
      </c>
      <c r="P22" s="2">
        <v>41771</v>
      </c>
      <c r="Q22" s="1">
        <v>5</v>
      </c>
      <c r="R22" s="1">
        <v>7</v>
      </c>
    </row>
    <row r="23" spans="1:18" x14ac:dyDescent="0.25">
      <c r="N23" s="1" t="s">
        <v>9</v>
      </c>
      <c r="O23" s="2">
        <v>41782</v>
      </c>
      <c r="P23" s="2">
        <v>41931</v>
      </c>
      <c r="Q23" s="1">
        <v>4</v>
      </c>
      <c r="R23" s="1">
        <v>6</v>
      </c>
    </row>
    <row r="24" spans="1:18" x14ac:dyDescent="0.25">
      <c r="N24" s="1" t="s">
        <v>10</v>
      </c>
      <c r="O24" s="2">
        <v>42051</v>
      </c>
      <c r="P24" s="2">
        <v>42174</v>
      </c>
      <c r="Q24" s="1">
        <v>5</v>
      </c>
      <c r="R24" s="1">
        <v>7</v>
      </c>
    </row>
  </sheetData>
  <sortState ref="A1:A16">
    <sortCondition ref="A1"/>
  </sortState>
  <mergeCells count="2">
    <mergeCell ref="A20:B20"/>
    <mergeCell ref="I20:J20"/>
  </mergeCells>
  <dataValidations count="1">
    <dataValidation type="list" allowBlank="1" showInputMessage="1" showErrorMessage="1" sqref="O22:P24">
      <formula1>Dates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035" r:id="rId4" name="SpinButton8">
          <controlPr defaultSize="0" autoLine="0" linkedCell="R24" r:id="rId5">
            <anchor moveWithCells="1">
              <from>
                <xdr:col>17</xdr:col>
                <xdr:colOff>0</xdr:colOff>
                <xdr:row>22</xdr:row>
                <xdr:rowOff>180975</xdr:rowOff>
              </from>
              <to>
                <xdr:col>17</xdr:col>
                <xdr:colOff>257175</xdr:colOff>
                <xdr:row>23</xdr:row>
                <xdr:rowOff>161925</xdr:rowOff>
              </to>
            </anchor>
          </controlPr>
        </control>
      </mc:Choice>
      <mc:Fallback>
        <control shapeId="1035" r:id="rId4" name="SpinButton8"/>
      </mc:Fallback>
    </mc:AlternateContent>
    <mc:AlternateContent xmlns:mc="http://schemas.openxmlformats.org/markup-compatibility/2006">
      <mc:Choice Requires="x14">
        <control shapeId="1034" r:id="rId6" name="SpinButton7">
          <controlPr defaultSize="0" autoLine="0" linkedCell="Q22" r:id="rId5">
            <anchor moveWithCells="1">
              <from>
                <xdr:col>17</xdr:col>
                <xdr:colOff>0</xdr:colOff>
                <xdr:row>22</xdr:row>
                <xdr:rowOff>180975</xdr:rowOff>
              </from>
              <to>
                <xdr:col>17</xdr:col>
                <xdr:colOff>257175</xdr:colOff>
                <xdr:row>23</xdr:row>
                <xdr:rowOff>161925</xdr:rowOff>
              </to>
            </anchor>
          </controlPr>
        </control>
      </mc:Choice>
      <mc:Fallback>
        <control shapeId="1034" r:id="rId6" name="SpinButton7"/>
      </mc:Fallback>
    </mc:AlternateContent>
    <mc:AlternateContent xmlns:mc="http://schemas.openxmlformats.org/markup-compatibility/2006">
      <mc:Choice Requires="x14">
        <control shapeId="1033" r:id="rId7" name="SpinButton6">
          <controlPr defaultSize="0" autoLine="0" linkedCell="R23" r:id="rId5">
            <anchor moveWithCells="1">
              <from>
                <xdr:col>17</xdr:col>
                <xdr:colOff>0</xdr:colOff>
                <xdr:row>21</xdr:row>
                <xdr:rowOff>180975</xdr:rowOff>
              </from>
              <to>
                <xdr:col>17</xdr:col>
                <xdr:colOff>257175</xdr:colOff>
                <xdr:row>22</xdr:row>
                <xdr:rowOff>161925</xdr:rowOff>
              </to>
            </anchor>
          </controlPr>
        </control>
      </mc:Choice>
      <mc:Fallback>
        <control shapeId="1033" r:id="rId7" name="SpinButton6"/>
      </mc:Fallback>
    </mc:AlternateContent>
    <mc:AlternateContent xmlns:mc="http://schemas.openxmlformats.org/markup-compatibility/2006">
      <mc:Choice Requires="x14">
        <control shapeId="1032" r:id="rId8" name="SpinButton5">
          <controlPr defaultSize="0" autoLine="0" linkedCell="Q22" r:id="rId5">
            <anchor moveWithCells="1">
              <from>
                <xdr:col>17</xdr:col>
                <xdr:colOff>0</xdr:colOff>
                <xdr:row>21</xdr:row>
                <xdr:rowOff>180975</xdr:rowOff>
              </from>
              <to>
                <xdr:col>17</xdr:col>
                <xdr:colOff>257175</xdr:colOff>
                <xdr:row>22</xdr:row>
                <xdr:rowOff>161925</xdr:rowOff>
              </to>
            </anchor>
          </controlPr>
        </control>
      </mc:Choice>
      <mc:Fallback>
        <control shapeId="1032" r:id="rId8" name="SpinButton5"/>
      </mc:Fallback>
    </mc:AlternateContent>
    <mc:AlternateContent xmlns:mc="http://schemas.openxmlformats.org/markup-compatibility/2006">
      <mc:Choice Requires="x14">
        <control shapeId="1031" r:id="rId9" name="SpinButton4">
          <controlPr defaultSize="0" autoLine="0" linkedCell="R22" r:id="rId5">
            <anchor moveWithCells="1">
              <from>
                <xdr:col>17</xdr:col>
                <xdr:colOff>0</xdr:colOff>
                <xdr:row>20</xdr:row>
                <xdr:rowOff>180975</xdr:rowOff>
              </from>
              <to>
                <xdr:col>17</xdr:col>
                <xdr:colOff>257175</xdr:colOff>
                <xdr:row>21</xdr:row>
                <xdr:rowOff>161925</xdr:rowOff>
              </to>
            </anchor>
          </controlPr>
        </control>
      </mc:Choice>
      <mc:Fallback>
        <control shapeId="1031" r:id="rId9" name="SpinButton4"/>
      </mc:Fallback>
    </mc:AlternateContent>
    <mc:AlternateContent xmlns:mc="http://schemas.openxmlformats.org/markup-compatibility/2006">
      <mc:Choice Requires="x14">
        <control shapeId="1029" r:id="rId10" name="SpinButton3">
          <controlPr defaultSize="0" autoLine="0" linkedCell="Q24" r:id="rId5">
            <anchor moveWithCells="1">
              <from>
                <xdr:col>16</xdr:col>
                <xdr:colOff>0</xdr:colOff>
                <xdr:row>22</xdr:row>
                <xdr:rowOff>180975</xdr:rowOff>
              </from>
              <to>
                <xdr:col>16</xdr:col>
                <xdr:colOff>257175</xdr:colOff>
                <xdr:row>23</xdr:row>
                <xdr:rowOff>161925</xdr:rowOff>
              </to>
            </anchor>
          </controlPr>
        </control>
      </mc:Choice>
      <mc:Fallback>
        <control shapeId="1029" r:id="rId10" name="SpinButton3"/>
      </mc:Fallback>
    </mc:AlternateContent>
    <mc:AlternateContent xmlns:mc="http://schemas.openxmlformats.org/markup-compatibility/2006">
      <mc:Choice Requires="x14">
        <control shapeId="1028" r:id="rId11" name="SpinButton2">
          <controlPr defaultSize="0" autoLine="0" linkedCell="Q23" r:id="rId5">
            <anchor moveWithCells="1">
              <from>
                <xdr:col>16</xdr:col>
                <xdr:colOff>0</xdr:colOff>
                <xdr:row>21</xdr:row>
                <xdr:rowOff>180975</xdr:rowOff>
              </from>
              <to>
                <xdr:col>16</xdr:col>
                <xdr:colOff>257175</xdr:colOff>
                <xdr:row>22</xdr:row>
                <xdr:rowOff>161925</xdr:rowOff>
              </to>
            </anchor>
          </controlPr>
        </control>
      </mc:Choice>
      <mc:Fallback>
        <control shapeId="1028" r:id="rId11" name="SpinButton2"/>
      </mc:Fallback>
    </mc:AlternateContent>
    <mc:AlternateContent xmlns:mc="http://schemas.openxmlformats.org/markup-compatibility/2006">
      <mc:Choice Requires="x14">
        <control shapeId="1026" r:id="rId12" name="SpinButton1">
          <controlPr defaultSize="0" autoLine="0" linkedCell="Q22" r:id="rId5">
            <anchor moveWithCells="1">
              <from>
                <xdr:col>16</xdr:col>
                <xdr:colOff>0</xdr:colOff>
                <xdr:row>20</xdr:row>
                <xdr:rowOff>180975</xdr:rowOff>
              </from>
              <to>
                <xdr:col>16</xdr:col>
                <xdr:colOff>257175</xdr:colOff>
                <xdr:row>21</xdr:row>
                <xdr:rowOff>161925</xdr:rowOff>
              </to>
            </anchor>
          </controlPr>
        </control>
      </mc:Choice>
      <mc:Fallback>
        <control shapeId="1026" r:id="rId12" name="Spi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2014-09-25T08:27:27Z</dcterms:created>
  <dcterms:modified xsi:type="dcterms:W3CDTF">2014-09-25T14:49:06Z</dcterms:modified>
</cp:coreProperties>
</file>