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19200" windowHeight="10710"/>
  </bookViews>
  <sheets>
    <sheet name="PLANNING" sheetId="3" r:id="rId1"/>
    <sheet name="Feuil1" sheetId="4" r:id="rId2"/>
    <sheet name="Réservation" sheetId="1" r:id="rId3"/>
    <sheet name="Suivi_réservation" sheetId="2" r:id="rId4"/>
  </sheets>
  <definedNames>
    <definedName name="base">Suivi_réservation!$A$3:$F$93</definedName>
    <definedName name="BUREAUTIQUE">PLANNING!$A$9:$AQ$9</definedName>
    <definedName name="C.A">PLANNING!$A$8:$AQ$8</definedName>
    <definedName name="DATES">Suivi_réservation!$A$3:$A$93</definedName>
    <definedName name="deb_mat">Suivi_réservation!$D$3:$D$93</definedName>
    <definedName name="DIRECTION">PLANNING!$A$4:$AQ$4</definedName>
    <definedName name="EMPLOI">PLANNING!$A$5:$AQ$5</definedName>
    <definedName name="fin_mat">Suivi_réservation!$F$3:$F$93</definedName>
    <definedName name="SOCIAL1">PLANNING!$A$6:$AQ$6</definedName>
    <definedName name="SOCIAL2">PLANNING!$A$7:$AQ$7</definedName>
  </definedNames>
  <calcPr calcId="152511"/>
</workbook>
</file>

<file path=xl/calcChain.xml><?xml version="1.0" encoding="utf-8"?>
<calcChain xmlns="http://schemas.openxmlformats.org/spreadsheetml/2006/main">
  <c r="A3" i="3" l="1"/>
  <c r="A2" i="3"/>
  <c r="D13" i="4"/>
  <c r="E16" i="4" l="1"/>
  <c r="E13" i="4"/>
  <c r="G13" i="4"/>
  <c r="C13" i="4"/>
  <c r="B13" i="4"/>
  <c r="E17" i="4"/>
  <c r="K12" i="4"/>
  <c r="AA2" i="3" l="1"/>
  <c r="B2" i="3"/>
  <c r="L93" i="2" l="1"/>
  <c r="A93" i="2"/>
  <c r="L92" i="2"/>
  <c r="A92" i="2"/>
  <c r="L91" i="2"/>
  <c r="A91" i="2"/>
  <c r="L90" i="2"/>
  <c r="A90" i="2"/>
  <c r="L89" i="2"/>
  <c r="A89" i="2"/>
  <c r="L88" i="2"/>
  <c r="A88" i="2"/>
  <c r="L87" i="2"/>
  <c r="A87" i="2"/>
  <c r="L86" i="2"/>
  <c r="A86" i="2"/>
  <c r="L85" i="2"/>
  <c r="A85" i="2"/>
  <c r="L84" i="2"/>
  <c r="A84" i="2"/>
  <c r="L83" i="2"/>
  <c r="A83" i="2"/>
  <c r="L82" i="2"/>
  <c r="A82" i="2"/>
  <c r="L81" i="2"/>
  <c r="A81" i="2"/>
  <c r="L80" i="2"/>
  <c r="A80" i="2"/>
  <c r="L79" i="2"/>
  <c r="A79" i="2"/>
  <c r="L78" i="2"/>
  <c r="A78" i="2"/>
  <c r="L77" i="2"/>
  <c r="A77" i="2"/>
  <c r="L76" i="2"/>
  <c r="A76" i="2"/>
  <c r="L75" i="2"/>
  <c r="A75" i="2"/>
  <c r="L74" i="2"/>
  <c r="A74" i="2"/>
  <c r="L73" i="2"/>
  <c r="A73" i="2"/>
  <c r="L72" i="2"/>
  <c r="A72" i="2"/>
  <c r="L71" i="2"/>
  <c r="A71" i="2"/>
  <c r="L69" i="2"/>
  <c r="A69" i="2"/>
  <c r="L68" i="2"/>
  <c r="A68" i="2"/>
  <c r="L67" i="2"/>
  <c r="A67" i="2"/>
  <c r="L66" i="2"/>
  <c r="A66" i="2"/>
  <c r="L65" i="2"/>
  <c r="A65" i="2"/>
  <c r="L64" i="2"/>
  <c r="A64" i="2"/>
  <c r="L63" i="2"/>
  <c r="A63" i="2"/>
  <c r="L62" i="2"/>
  <c r="A62" i="2"/>
  <c r="L61" i="2"/>
  <c r="A61" i="2"/>
  <c r="L60" i="2"/>
  <c r="A60" i="2"/>
  <c r="L59" i="2"/>
  <c r="A59" i="2"/>
  <c r="L58" i="2"/>
  <c r="A58" i="2"/>
  <c r="L57" i="2"/>
  <c r="A57" i="2"/>
  <c r="L56" i="2"/>
  <c r="A56" i="2"/>
  <c r="L55" i="2"/>
  <c r="A55" i="2"/>
  <c r="L54" i="2"/>
  <c r="A54" i="2"/>
  <c r="L53" i="2"/>
  <c r="A53" i="2"/>
  <c r="L52" i="2"/>
  <c r="A52" i="2"/>
  <c r="L51" i="2"/>
  <c r="A51" i="2"/>
  <c r="L50" i="2"/>
  <c r="A50" i="2"/>
  <c r="L48" i="2"/>
  <c r="A48" i="2"/>
  <c r="L47" i="2"/>
  <c r="A47" i="2"/>
  <c r="L46" i="2"/>
  <c r="A46" i="2"/>
  <c r="L45" i="2"/>
  <c r="A45" i="2"/>
  <c r="L44" i="2"/>
  <c r="A44" i="2"/>
  <c r="L43" i="2"/>
  <c r="A43" i="2"/>
  <c r="L42" i="2"/>
  <c r="A42" i="2"/>
  <c r="L41" i="2"/>
  <c r="A41" i="2"/>
  <c r="L40" i="2"/>
  <c r="A40" i="2"/>
  <c r="L39" i="2"/>
  <c r="A39" i="2"/>
  <c r="L38" i="2"/>
  <c r="A38" i="2"/>
  <c r="L37" i="2"/>
  <c r="A37" i="2"/>
  <c r="L36" i="2"/>
  <c r="A36" i="2"/>
  <c r="L35" i="2"/>
  <c r="A35" i="2"/>
  <c r="L34" i="2"/>
  <c r="A34" i="2"/>
  <c r="L33" i="2"/>
  <c r="A33" i="2"/>
  <c r="L32" i="2"/>
  <c r="A32" i="2"/>
  <c r="L31" i="2"/>
  <c r="A31" i="2"/>
  <c r="L30" i="2"/>
  <c r="A30" i="2"/>
  <c r="L29" i="2"/>
  <c r="A29" i="2"/>
  <c r="L28" i="2"/>
  <c r="A28" i="2"/>
  <c r="L27" i="2"/>
  <c r="A27" i="2"/>
  <c r="L25" i="2"/>
  <c r="A25" i="2"/>
  <c r="L24" i="2"/>
  <c r="A24" i="2"/>
  <c r="L23" i="2"/>
  <c r="A23" i="2"/>
  <c r="L22" i="2"/>
  <c r="A22" i="2"/>
  <c r="L21" i="2"/>
  <c r="A21" i="2"/>
  <c r="L20" i="2"/>
  <c r="A20" i="2"/>
  <c r="L19" i="2"/>
  <c r="A19" i="2"/>
  <c r="L18" i="2"/>
  <c r="A18" i="2"/>
  <c r="L17" i="2"/>
  <c r="A17" i="2"/>
  <c r="L16" i="2"/>
  <c r="A16" i="2"/>
  <c r="L15" i="2"/>
  <c r="A15" i="2"/>
  <c r="L14" i="2"/>
  <c r="A14" i="2"/>
  <c r="L13" i="2"/>
  <c r="A13" i="2"/>
  <c r="L12" i="2"/>
  <c r="A12" i="2"/>
  <c r="L11" i="2"/>
  <c r="A11" i="2"/>
  <c r="L10" i="2"/>
  <c r="A10" i="2"/>
  <c r="L9" i="2"/>
  <c r="A9" i="2"/>
  <c r="L8" i="2"/>
  <c r="A8" i="2"/>
  <c r="L7" i="2"/>
  <c r="A7" i="2"/>
  <c r="L6" i="2"/>
  <c r="A6" i="2"/>
  <c r="L5" i="2"/>
  <c r="A5" i="2"/>
  <c r="L4" i="2"/>
  <c r="A4" i="2"/>
</calcChain>
</file>

<file path=xl/sharedStrings.xml><?xml version="1.0" encoding="utf-8"?>
<sst xmlns="http://schemas.openxmlformats.org/spreadsheetml/2006/main" count="526" uniqueCount="35">
  <si>
    <t>R</t>
  </si>
  <si>
    <t>Matin</t>
  </si>
  <si>
    <t>Aprèe-midi</t>
  </si>
  <si>
    <t>APRES-MIDI</t>
  </si>
  <si>
    <t>DATES</t>
  </si>
  <si>
    <t>HORAIRES :</t>
  </si>
  <si>
    <t>Qui?</t>
  </si>
  <si>
    <t>Pourquoi?</t>
  </si>
  <si>
    <t>de :</t>
  </si>
  <si>
    <t>à</t>
  </si>
  <si>
    <t>9h00</t>
  </si>
  <si>
    <t>17h00</t>
  </si>
  <si>
    <t>Carole</t>
  </si>
  <si>
    <t>PLANNING JOURNALIER SALLE TRENEL</t>
  </si>
  <si>
    <t>DIRECTION</t>
  </si>
  <si>
    <t>EMPLOI</t>
  </si>
  <si>
    <t>SOCIAL1</t>
  </si>
  <si>
    <t>SOCIAL2</t>
  </si>
  <si>
    <t>C.A</t>
  </si>
  <si>
    <t>BUREAUTIQUE</t>
  </si>
  <si>
    <t>10h00</t>
  </si>
  <si>
    <t>12h00</t>
  </si>
  <si>
    <t>Abdelghani</t>
  </si>
  <si>
    <t>9h15</t>
  </si>
  <si>
    <t>9h30</t>
  </si>
  <si>
    <t>9h45</t>
  </si>
  <si>
    <t>10h15</t>
  </si>
  <si>
    <t>10h30</t>
  </si>
  <si>
    <t>10h45</t>
  </si>
  <si>
    <t>11h00</t>
  </si>
  <si>
    <t>ligne</t>
  </si>
  <si>
    <t>11h15</t>
  </si>
  <si>
    <t>11h30</t>
  </si>
  <si>
    <t>11h45</t>
  </si>
  <si>
    <t>comment peut-on savoir que c'est la direction ou l'emploi qui a reservé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</si>
</sst>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F400]h:mm:ss\ AM/PM"/>
  </numFmts>
  <fonts count="6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9" tint="-0.499984740745262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/>
    <xf numFmtId="0" fontId="0" fillId="2" borderId="0" xfId="0" applyFill="1"/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3" borderId="1" xfId="0" applyFill="1" applyBorder="1"/>
    <xf numFmtId="0" fontId="1" fillId="0" borderId="0" xfId="0" applyFont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4" borderId="0" xfId="0" applyFill="1"/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0" xfId="0" applyNumberFormat="1" applyAlignment="1">
      <alignment horizontal="center"/>
    </xf>
    <xf numFmtId="14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0" xfId="0" applyFill="1"/>
    <xf numFmtId="0" fontId="0" fillId="5" borderId="1" xfId="0" applyFill="1" applyBorder="1"/>
    <xf numFmtId="0" fontId="0" fillId="5" borderId="0" xfId="0" applyFill="1" applyAlignment="1">
      <alignment horizontal="center"/>
    </xf>
    <xf numFmtId="0" fontId="3" fillId="7" borderId="3" xfId="0" applyFont="1" applyFill="1" applyBorder="1"/>
    <xf numFmtId="0" fontId="3" fillId="7" borderId="0" xfId="0" applyFont="1" applyFill="1"/>
    <xf numFmtId="0" fontId="3" fillId="0" borderId="0" xfId="0" applyFont="1"/>
    <xf numFmtId="0" fontId="0" fillId="7" borderId="0" xfId="0" applyFill="1"/>
    <xf numFmtId="0" fontId="0" fillId="7" borderId="7" xfId="0" applyFill="1" applyBorder="1"/>
    <xf numFmtId="0" fontId="4" fillId="7" borderId="0" xfId="0" applyFont="1" applyFill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0" fillId="0" borderId="9" xfId="0" applyBorder="1"/>
    <xf numFmtId="0" fontId="0" fillId="7" borderId="10" xfId="0" applyFill="1" applyBorder="1"/>
    <xf numFmtId="20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0" fontId="0" fillId="0" borderId="0" xfId="0" applyNumberFormat="1"/>
    <xf numFmtId="0" fontId="0" fillId="8" borderId="1" xfId="0" applyFill="1" applyBorder="1" applyAlignment="1">
      <alignment horizontal="center" vertical="center"/>
    </xf>
    <xf numFmtId="0" fontId="0" fillId="0" borderId="0" xfId="0" applyFill="1" applyBorder="1"/>
  </cellXfs>
  <cellStyles count="1">
    <cellStyle name="Normal" xfId="0" builtinId="0"/>
  </cellStyles>
  <dxfs count="36"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25</xdr:row>
      <xdr:rowOff>123824</xdr:rowOff>
    </xdr:from>
    <xdr:to>
      <xdr:col>11</xdr:col>
      <xdr:colOff>1000125</xdr:colOff>
      <xdr:row>34</xdr:row>
      <xdr:rowOff>95249</xdr:rowOff>
    </xdr:to>
    <xdr:sp macro="" textlink="">
      <xdr:nvSpPr>
        <xdr:cNvPr id="2" name="Carré corné 1"/>
        <xdr:cNvSpPr/>
      </xdr:nvSpPr>
      <xdr:spPr>
        <a:xfrm>
          <a:off x="333375" y="4886324"/>
          <a:ext cx="10658475" cy="1685925"/>
        </a:xfrm>
        <a:prstGeom prst="foldedCorner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400"/>
            <a:t>Pour réserver la salle informatique :</a:t>
          </a:r>
        </a:p>
        <a:p>
          <a:pPr algn="l"/>
          <a:r>
            <a:rPr lang="fr-FR" sz="1400"/>
            <a:t>Sous l'onglet Réservation:</a:t>
          </a:r>
        </a:p>
        <a:p>
          <a:pPr algn="l"/>
          <a:r>
            <a:rPr lang="fr-FR" sz="1400"/>
            <a:t>Vous devez cliquer dans la  cellule  verte face  à une date (matin</a:t>
          </a:r>
          <a:r>
            <a:rPr lang="fr-FR" sz="1400" baseline="0"/>
            <a:t> et / ou après-midi), tapez R MAJUSCULE puis valider.</a:t>
          </a:r>
        </a:p>
        <a:p>
          <a:pPr algn="l"/>
          <a:r>
            <a:rPr lang="fr-FR" sz="1400" baseline="0"/>
            <a:t>Sous l'onglet Suivi_réservation:</a:t>
          </a:r>
        </a:p>
        <a:p>
          <a:pPr algn="l"/>
          <a:r>
            <a:rPr lang="fr-FR" sz="1400"/>
            <a:t>Vous devez renseigner les différents champs , il y  a des listes déroulantes pour préciser les horaires de début et de fin. N'oubliez pas de compléter le champ Pourquoi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7"/>
  <sheetViews>
    <sheetView tabSelected="1" zoomScale="60" zoomScaleNormal="60" workbookViewId="0">
      <selection activeCell="A12" sqref="A12"/>
    </sheetView>
  </sheetViews>
  <sheetFormatPr baseColWidth="10" defaultRowHeight="15" x14ac:dyDescent="0.25"/>
  <cols>
    <col min="1" max="1" width="28" customWidth="1"/>
    <col min="2" max="12" width="4.7109375" customWidth="1"/>
    <col min="13" max="13" width="5" customWidth="1"/>
    <col min="14" max="43" width="4.7109375" customWidth="1"/>
  </cols>
  <sheetData>
    <row r="1" spans="1:46" s="24" customFormat="1" ht="43.5" customHeight="1" thickTop="1" thickBot="1" x14ac:dyDescent="0.5">
      <c r="A1" s="37" t="s">
        <v>13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8"/>
      <c r="AR1" s="22"/>
      <c r="AS1" s="23"/>
      <c r="AT1" s="23"/>
    </row>
    <row r="2" spans="1:46" ht="33.75" customHeight="1" thickTop="1" thickBot="1" x14ac:dyDescent="0.3">
      <c r="A2" s="25">
        <f ca="1">MATCH(INDEX(deb_mat,MATCH(TODAY(),DATES,0)),EMPLOI,0)</f>
        <v>3</v>
      </c>
      <c r="B2" s="39">
        <f ca="1">TODAY()</f>
        <v>41920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1"/>
      <c r="W2" s="41"/>
      <c r="X2" s="41"/>
      <c r="Y2" s="41"/>
      <c r="Z2" s="41"/>
      <c r="AA2" s="42">
        <f ca="1">NOW()</f>
        <v>41920.745094444443</v>
      </c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3"/>
      <c r="AR2" s="26"/>
      <c r="AS2" s="25"/>
      <c r="AT2" s="25"/>
    </row>
    <row r="3" spans="1:46" s="30" customFormat="1" ht="32.25" customHeight="1" thickTop="1" thickBot="1" x14ac:dyDescent="0.3">
      <c r="A3" s="25">
        <f ca="1">MATCH(INDEX(fin_mat,MATCH(TODAY(),DATES,0)),EMPLOI,0)</f>
        <v>11</v>
      </c>
      <c r="B3" s="28"/>
      <c r="C3" s="28"/>
      <c r="D3" s="34">
        <v>0.375</v>
      </c>
      <c r="E3" s="35"/>
      <c r="F3" s="35"/>
      <c r="G3" s="35"/>
      <c r="H3" s="34">
        <v>0.41666666666666702</v>
      </c>
      <c r="I3" s="35"/>
      <c r="J3" s="35"/>
      <c r="K3" s="35"/>
      <c r="L3" s="34">
        <v>0.45833333333333298</v>
      </c>
      <c r="M3" s="35"/>
      <c r="N3" s="35"/>
      <c r="O3" s="35"/>
      <c r="P3" s="34">
        <v>0.5</v>
      </c>
      <c r="Q3" s="35"/>
      <c r="R3" s="35"/>
      <c r="S3" s="35"/>
      <c r="T3" s="34">
        <v>0.54166666666666696</v>
      </c>
      <c r="U3" s="35"/>
      <c r="V3" s="35"/>
      <c r="W3" s="35"/>
      <c r="X3" s="34">
        <v>0.58333333333333304</v>
      </c>
      <c r="Y3" s="35"/>
      <c r="Z3" s="35"/>
      <c r="AA3" s="35"/>
      <c r="AB3" s="34">
        <v>0.625</v>
      </c>
      <c r="AC3" s="35"/>
      <c r="AD3" s="35"/>
      <c r="AE3" s="35"/>
      <c r="AF3" s="34">
        <v>0.66666666666666696</v>
      </c>
      <c r="AG3" s="35"/>
      <c r="AH3" s="35"/>
      <c r="AI3" s="35"/>
      <c r="AJ3" s="34">
        <v>0.70833333333333304</v>
      </c>
      <c r="AK3" s="35"/>
      <c r="AL3" s="35"/>
      <c r="AM3" s="35"/>
      <c r="AN3" s="34">
        <v>0.75</v>
      </c>
      <c r="AO3" s="35"/>
      <c r="AP3" s="35"/>
      <c r="AQ3" s="36"/>
      <c r="AR3" s="29"/>
      <c r="AS3" s="27"/>
      <c r="AT3" s="27"/>
    </row>
    <row r="4" spans="1:46" ht="54.75" customHeight="1" thickTop="1" thickBot="1" x14ac:dyDescent="0.3">
      <c r="A4" s="31" t="s">
        <v>14</v>
      </c>
      <c r="B4" s="1"/>
      <c r="C4" t="s">
        <v>10</v>
      </c>
      <c r="D4" s="1" t="s">
        <v>23</v>
      </c>
      <c r="E4" s="47" t="s">
        <v>24</v>
      </c>
      <c r="F4" s="47" t="s">
        <v>25</v>
      </c>
      <c r="G4" s="47" t="s">
        <v>20</v>
      </c>
      <c r="H4" s="1" t="s">
        <v>26</v>
      </c>
      <c r="I4" s="1" t="s">
        <v>27</v>
      </c>
      <c r="J4" s="1" t="s">
        <v>28</v>
      </c>
      <c r="K4" s="1" t="s">
        <v>29</v>
      </c>
      <c r="L4" t="s">
        <v>31</v>
      </c>
      <c r="M4" t="s">
        <v>32</v>
      </c>
      <c r="N4" t="s">
        <v>33</v>
      </c>
      <c r="O4" t="s">
        <v>21</v>
      </c>
      <c r="P4" s="45"/>
      <c r="Q4" s="45"/>
      <c r="R4" s="45"/>
      <c r="S4" s="45"/>
      <c r="AR4" s="26"/>
      <c r="AS4" s="25"/>
      <c r="AT4" s="25"/>
    </row>
    <row r="5" spans="1:46" ht="54.75" customHeight="1" thickTop="1" thickBot="1" x14ac:dyDescent="0.3">
      <c r="A5" s="31" t="s">
        <v>15</v>
      </c>
      <c r="C5" t="s">
        <v>10</v>
      </c>
      <c r="D5" t="s">
        <v>23</v>
      </c>
      <c r="E5" s="47" t="s">
        <v>24</v>
      </c>
      <c r="F5" s="47" t="s">
        <v>25</v>
      </c>
      <c r="G5" s="47" t="s">
        <v>20</v>
      </c>
      <c r="H5" t="s">
        <v>26</v>
      </c>
      <c r="I5" t="s">
        <v>27</v>
      </c>
      <c r="J5" t="s">
        <v>28</v>
      </c>
      <c r="K5" t="s">
        <v>29</v>
      </c>
      <c r="L5" t="s">
        <v>31</v>
      </c>
      <c r="M5" t="s">
        <v>32</v>
      </c>
      <c r="N5" t="s">
        <v>33</v>
      </c>
      <c r="O5" t="s">
        <v>21</v>
      </c>
      <c r="AR5" s="26"/>
      <c r="AS5" s="25"/>
      <c r="AT5" s="25"/>
    </row>
    <row r="6" spans="1:46" ht="54.75" customHeight="1" thickTop="1" thickBot="1" x14ac:dyDescent="0.3">
      <c r="A6" s="31" t="s">
        <v>16</v>
      </c>
      <c r="C6" t="s">
        <v>10</v>
      </c>
      <c r="D6" t="s">
        <v>23</v>
      </c>
      <c r="E6" s="47" t="s">
        <v>24</v>
      </c>
      <c r="F6" s="47" t="s">
        <v>25</v>
      </c>
      <c r="G6" s="47" t="s">
        <v>20</v>
      </c>
      <c r="H6" t="s">
        <v>26</v>
      </c>
      <c r="I6" t="s">
        <v>27</v>
      </c>
      <c r="J6" t="s">
        <v>28</v>
      </c>
      <c r="K6" t="s">
        <v>29</v>
      </c>
      <c r="L6" t="s">
        <v>31</v>
      </c>
      <c r="M6" t="s">
        <v>32</v>
      </c>
      <c r="N6" t="s">
        <v>33</v>
      </c>
      <c r="O6" t="s">
        <v>21</v>
      </c>
      <c r="AR6" s="26"/>
      <c r="AS6" s="25"/>
      <c r="AT6" s="25"/>
    </row>
    <row r="7" spans="1:46" ht="54.75" customHeight="1" thickTop="1" thickBot="1" x14ac:dyDescent="0.3">
      <c r="A7" s="31" t="s">
        <v>17</v>
      </c>
      <c r="C7" t="s">
        <v>10</v>
      </c>
      <c r="D7" t="s">
        <v>23</v>
      </c>
      <c r="E7" s="47" t="s">
        <v>24</v>
      </c>
      <c r="F7" s="47" t="s">
        <v>25</v>
      </c>
      <c r="G7" s="47" t="s">
        <v>20</v>
      </c>
      <c r="H7" t="s">
        <v>26</v>
      </c>
      <c r="I7" t="s">
        <v>27</v>
      </c>
      <c r="J7" t="s">
        <v>28</v>
      </c>
      <c r="K7" t="s">
        <v>29</v>
      </c>
      <c r="L7" t="s">
        <v>31</v>
      </c>
      <c r="M7" t="s">
        <v>32</v>
      </c>
      <c r="N7" t="s">
        <v>33</v>
      </c>
      <c r="O7" t="s">
        <v>21</v>
      </c>
      <c r="AR7" s="26"/>
      <c r="AS7" s="25"/>
      <c r="AT7" s="25"/>
    </row>
    <row r="8" spans="1:46" ht="54.75" customHeight="1" thickTop="1" thickBot="1" x14ac:dyDescent="0.3">
      <c r="A8" s="31" t="s">
        <v>18</v>
      </c>
      <c r="C8" t="s">
        <v>10</v>
      </c>
      <c r="D8" t="s">
        <v>23</v>
      </c>
      <c r="E8" s="47" t="s">
        <v>24</v>
      </c>
      <c r="F8" s="47" t="s">
        <v>25</v>
      </c>
      <c r="G8" s="47" t="s">
        <v>20</v>
      </c>
      <c r="H8" t="s">
        <v>26</v>
      </c>
      <c r="I8" t="s">
        <v>27</v>
      </c>
      <c r="J8" t="s">
        <v>28</v>
      </c>
      <c r="K8" t="s">
        <v>29</v>
      </c>
      <c r="L8" t="s">
        <v>31</v>
      </c>
      <c r="M8" t="s">
        <v>32</v>
      </c>
      <c r="N8" t="s">
        <v>33</v>
      </c>
      <c r="O8" t="s">
        <v>21</v>
      </c>
      <c r="AR8" s="26"/>
      <c r="AS8" s="25"/>
      <c r="AT8" s="25"/>
    </row>
    <row r="9" spans="1:46" ht="54.75" customHeight="1" thickTop="1" thickBot="1" x14ac:dyDescent="0.3">
      <c r="A9" s="31" t="s">
        <v>19</v>
      </c>
      <c r="B9" s="32"/>
      <c r="C9" t="s">
        <v>10</v>
      </c>
      <c r="D9" t="s">
        <v>23</v>
      </c>
      <c r="E9" s="47" t="s">
        <v>24</v>
      </c>
      <c r="F9" s="47" t="s">
        <v>25</v>
      </c>
      <c r="G9" s="47" t="s">
        <v>20</v>
      </c>
      <c r="H9" t="s">
        <v>26</v>
      </c>
      <c r="I9" t="s">
        <v>27</v>
      </c>
      <c r="J9" t="s">
        <v>28</v>
      </c>
      <c r="K9" t="s">
        <v>29</v>
      </c>
      <c r="L9" t="s">
        <v>31</v>
      </c>
      <c r="M9" t="s">
        <v>32</v>
      </c>
      <c r="N9" t="s">
        <v>33</v>
      </c>
      <c r="O9" t="s">
        <v>21</v>
      </c>
      <c r="AR9" s="26"/>
      <c r="AS9" s="25"/>
      <c r="AT9" s="25"/>
    </row>
    <row r="10" spans="1:46" ht="28.5" customHeight="1" thickTop="1" x14ac:dyDescent="0.25">
      <c r="A10" s="25"/>
      <c r="B10" s="25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25"/>
      <c r="AS10" s="25"/>
      <c r="AT10" s="25"/>
    </row>
    <row r="11" spans="1:46" ht="28.5" customHeight="1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</row>
    <row r="12" spans="1:46" ht="28.5" customHeight="1" x14ac:dyDescent="0.45">
      <c r="A12" s="23" t="s">
        <v>34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</row>
    <row r="13" spans="1:46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</row>
    <row r="14" spans="1:46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</row>
    <row r="15" spans="1:46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</row>
    <row r="16" spans="1:46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</row>
    <row r="17" spans="1:46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</row>
    <row r="18" spans="1:46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</row>
    <row r="19" spans="1:46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</row>
    <row r="20" spans="1:46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</row>
    <row r="21" spans="1:46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</row>
    <row r="22" spans="1:46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</row>
    <row r="23" spans="1:46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</row>
    <row r="24" spans="1:46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</row>
    <row r="25" spans="1:46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</row>
    <row r="26" spans="1:46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</row>
    <row r="27" spans="1:46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</row>
    <row r="28" spans="1:46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</row>
    <row r="29" spans="1:46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</row>
    <row r="30" spans="1:46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</row>
    <row r="31" spans="1:46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</row>
    <row r="32" spans="1:46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</row>
    <row r="33" spans="1:46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</row>
    <row r="34" spans="1:46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</row>
    <row r="35" spans="1:46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</row>
    <row r="36" spans="1:46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</row>
    <row r="37" spans="1:46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</row>
    <row r="38" spans="1:46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</row>
    <row r="39" spans="1:46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</row>
    <row r="40" spans="1:46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</row>
    <row r="41" spans="1:46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</row>
    <row r="42" spans="1:46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</row>
    <row r="43" spans="1:46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</row>
    <row r="44" spans="1:46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</row>
    <row r="45" spans="1:46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</row>
    <row r="46" spans="1:46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</row>
    <row r="47" spans="1:46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</row>
  </sheetData>
  <mergeCells count="14">
    <mergeCell ref="AB3:AE3"/>
    <mergeCell ref="AF3:AI3"/>
    <mergeCell ref="AJ3:AM3"/>
    <mergeCell ref="AN3:AQ3"/>
    <mergeCell ref="A1:AQ1"/>
    <mergeCell ref="B2:U2"/>
    <mergeCell ref="V2:Z2"/>
    <mergeCell ref="AA2:AQ2"/>
    <mergeCell ref="D3:G3"/>
    <mergeCell ref="H3:K3"/>
    <mergeCell ref="L3:O3"/>
    <mergeCell ref="P3:S3"/>
    <mergeCell ref="T3:W3"/>
    <mergeCell ref="X3:AA3"/>
  </mergeCells>
  <conditionalFormatting sqref="P4:AQ4 Q5:AQ5 D5:O5 P6:AQ9">
    <cfRule type="containsText" dxfId="2" priority="12" operator="containsText" text="R">
      <formula>NOT(ISERROR(SEARCH("R",D4)))</formula>
    </cfRule>
  </conditionalFormatting>
  <conditionalFormatting sqref="A4:AQ4">
    <cfRule type="expression" dxfId="1" priority="11">
      <formula>AND(COLUMN()&gt;$A$2,COLUMN()&lt;=$A$3)</formula>
    </cfRule>
  </conditionalFormatting>
  <conditionalFormatting sqref="D6:O9 D4:O4">
    <cfRule type="containsText" dxfId="0" priority="2" operator="containsText" text="R">
      <formula>NOT(ISERROR(SEARCH("R",D4)))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17"/>
  <sheetViews>
    <sheetView workbookViewId="0">
      <selection activeCell="D14" sqref="D14"/>
    </sheetView>
  </sheetViews>
  <sheetFormatPr baseColWidth="10" defaultRowHeight="15" x14ac:dyDescent="0.25"/>
  <sheetData>
    <row r="4" spans="2:11" x14ac:dyDescent="0.25">
      <c r="B4" t="s">
        <v>10</v>
      </c>
      <c r="C4" t="s">
        <v>23</v>
      </c>
      <c r="D4" t="s">
        <v>24</v>
      </c>
      <c r="E4" t="s">
        <v>25</v>
      </c>
      <c r="F4" t="s">
        <v>20</v>
      </c>
      <c r="G4" t="s">
        <v>26</v>
      </c>
      <c r="H4" t="s">
        <v>27</v>
      </c>
      <c r="I4" t="s">
        <v>28</v>
      </c>
      <c r="J4" t="s">
        <v>29</v>
      </c>
    </row>
    <row r="12" spans="2:11" x14ac:dyDescent="0.25">
      <c r="B12" t="s">
        <v>30</v>
      </c>
      <c r="D12">
        <v>3</v>
      </c>
      <c r="E12">
        <v>9</v>
      </c>
      <c r="K12" t="e">
        <f ca="1">INDIRECT(MATCH(INDEX(deb_mat,MATCH(TODAY(),DATES,0)),B4:J4,0))</f>
        <v>#REF!</v>
      </c>
    </row>
    <row r="13" spans="2:11" x14ac:dyDescent="0.25">
      <c r="B13">
        <f ca="1">MATCH(TODAY(),DATES,0)</f>
        <v>30</v>
      </c>
      <c r="C13" t="str">
        <f ca="1">INDEX(deb_mat,MATCH(TODAY(),DATES,0))</f>
        <v>9h00</v>
      </c>
      <c r="D13">
        <f ca="1">MATCH(INDEX(deb_mat,MATCH(TODAY(),DATES,0)),B4:J4,0)</f>
        <v>1</v>
      </c>
      <c r="E13">
        <f ca="1">MATCH(INDEX(fin_mat,MATCH(TODAY(),DATES,0)),B4:K4,0)</f>
        <v>9</v>
      </c>
      <c r="G13" t="b">
        <f>AND(COLUMN()&gt;4,COLUMN()&lt;=12)</f>
        <v>1</v>
      </c>
    </row>
    <row r="16" spans="2:11" x14ac:dyDescent="0.25">
      <c r="E16" t="str">
        <f>ADDRESS(32,4)</f>
        <v>$D$32</v>
      </c>
    </row>
    <row r="17" spans="5:5" x14ac:dyDescent="0.25">
      <c r="E17" t="e">
        <f ca="1">INDIRECT(D12)</f>
        <v>#REF!</v>
      </c>
    </row>
  </sheetData>
  <conditionalFormatting sqref="A4:XFD4">
    <cfRule type="expression" dxfId="18" priority="1">
      <formula>AND(COLUMN()&gt;$D$13,COLUMN()&lt;=$E$13)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topLeftCell="A5" workbookViewId="0">
      <selection activeCell="D4" sqref="D4"/>
    </sheetView>
  </sheetViews>
  <sheetFormatPr baseColWidth="10" defaultRowHeight="15" x14ac:dyDescent="0.25"/>
  <cols>
    <col min="1" max="2" width="2.85546875" customWidth="1"/>
    <col min="3" max="3" width="26.42578125" bestFit="1" customWidth="1"/>
    <col min="6" max="6" width="23.42578125" bestFit="1" customWidth="1"/>
    <col min="9" max="9" width="25.7109375" bestFit="1" customWidth="1"/>
    <col min="12" max="12" width="26.42578125" bestFit="1" customWidth="1"/>
    <col min="15" max="15" width="21.7109375" bestFit="1" customWidth="1"/>
  </cols>
  <sheetData>
    <row r="1" spans="2:15" x14ac:dyDescent="0.25">
      <c r="B1" s="1"/>
      <c r="C1" s="1"/>
    </row>
    <row r="2" spans="2:15" x14ac:dyDescent="0.25">
      <c r="B2" s="2"/>
      <c r="C2" s="2" t="s">
        <v>0</v>
      </c>
    </row>
    <row r="3" spans="2:15" x14ac:dyDescent="0.25">
      <c r="D3" s="3" t="s">
        <v>1</v>
      </c>
      <c r="E3" s="3" t="s">
        <v>2</v>
      </c>
      <c r="G3" s="3" t="s">
        <v>1</v>
      </c>
      <c r="H3" s="3" t="s">
        <v>2</v>
      </c>
      <c r="J3" s="3" t="s">
        <v>1</v>
      </c>
      <c r="K3" s="3" t="s">
        <v>2</v>
      </c>
      <c r="M3" s="3" t="s">
        <v>1</v>
      </c>
      <c r="N3" s="3" t="s">
        <v>2</v>
      </c>
    </row>
    <row r="4" spans="2:15" x14ac:dyDescent="0.25">
      <c r="C4" s="4">
        <v>41883</v>
      </c>
      <c r="D4" s="5"/>
      <c r="E4" s="5"/>
      <c r="F4" s="4">
        <v>41913</v>
      </c>
      <c r="G4" s="5"/>
      <c r="H4" s="5"/>
      <c r="I4" s="4">
        <v>41946</v>
      </c>
      <c r="J4" s="5"/>
      <c r="K4" s="5"/>
      <c r="L4" s="4">
        <v>41974</v>
      </c>
      <c r="M4" s="5"/>
      <c r="N4" s="5"/>
      <c r="O4" s="4">
        <v>42005</v>
      </c>
    </row>
    <row r="5" spans="2:15" x14ac:dyDescent="0.25">
      <c r="C5" s="4">
        <v>41884</v>
      </c>
      <c r="D5" s="5"/>
      <c r="E5" s="5"/>
      <c r="F5" s="4">
        <v>41914</v>
      </c>
      <c r="G5" s="5"/>
      <c r="H5" s="5"/>
      <c r="I5" s="4">
        <v>41947</v>
      </c>
      <c r="J5" s="5"/>
      <c r="K5" s="5"/>
      <c r="L5" s="4">
        <v>41975</v>
      </c>
      <c r="M5" s="5"/>
      <c r="N5" s="5"/>
      <c r="O5" s="4">
        <v>42006</v>
      </c>
    </row>
    <row r="6" spans="2:15" x14ac:dyDescent="0.25">
      <c r="C6" s="4">
        <v>41885</v>
      </c>
      <c r="D6" s="5"/>
      <c r="E6" s="5"/>
      <c r="F6" s="4">
        <v>41915</v>
      </c>
      <c r="G6" s="5"/>
      <c r="H6" s="5"/>
      <c r="I6" s="4">
        <v>41948</v>
      </c>
      <c r="J6" s="5"/>
      <c r="K6" s="5"/>
      <c r="L6" s="4">
        <v>41976</v>
      </c>
      <c r="M6" s="5"/>
      <c r="N6" s="5"/>
      <c r="O6" s="4">
        <v>42009</v>
      </c>
    </row>
    <row r="7" spans="2:15" x14ac:dyDescent="0.25">
      <c r="C7" s="4">
        <v>41886</v>
      </c>
      <c r="D7" s="5"/>
      <c r="E7" s="5"/>
      <c r="F7" s="4">
        <v>41918</v>
      </c>
      <c r="G7" s="5"/>
      <c r="H7" s="5"/>
      <c r="I7" s="4">
        <v>41949</v>
      </c>
      <c r="J7" s="5"/>
      <c r="K7" s="5"/>
      <c r="L7" s="4">
        <v>41977</v>
      </c>
      <c r="M7" s="5"/>
      <c r="N7" s="5"/>
      <c r="O7" s="4">
        <v>42010</v>
      </c>
    </row>
    <row r="8" spans="2:15" x14ac:dyDescent="0.25">
      <c r="C8" s="4">
        <v>41887</v>
      </c>
      <c r="D8" s="5"/>
      <c r="E8" s="5"/>
      <c r="F8" s="4">
        <v>41919</v>
      </c>
      <c r="G8" s="5"/>
      <c r="H8" s="5"/>
      <c r="I8" s="4">
        <v>41950</v>
      </c>
      <c r="J8" s="5"/>
      <c r="K8" s="5"/>
      <c r="L8" s="4">
        <v>41978</v>
      </c>
      <c r="M8" s="5"/>
      <c r="N8" s="5"/>
      <c r="O8" s="4">
        <v>42011</v>
      </c>
    </row>
    <row r="9" spans="2:15" x14ac:dyDescent="0.25">
      <c r="C9" s="4">
        <v>41890</v>
      </c>
      <c r="D9" s="5"/>
      <c r="E9" s="5"/>
      <c r="F9" s="4">
        <v>41920</v>
      </c>
      <c r="G9" s="5"/>
      <c r="H9" s="5"/>
      <c r="I9" s="4">
        <v>41953</v>
      </c>
      <c r="J9" s="5"/>
      <c r="K9" s="5"/>
      <c r="L9" s="4">
        <v>41981</v>
      </c>
      <c r="M9" s="5"/>
      <c r="N9" s="5"/>
      <c r="O9" s="4">
        <v>42012</v>
      </c>
    </row>
    <row r="10" spans="2:15" x14ac:dyDescent="0.25">
      <c r="C10" s="4">
        <v>41891</v>
      </c>
      <c r="D10" s="5"/>
      <c r="E10" s="5"/>
      <c r="F10" s="4">
        <v>41921</v>
      </c>
      <c r="G10" s="5"/>
      <c r="H10" s="5"/>
      <c r="I10" s="4">
        <v>41954</v>
      </c>
      <c r="J10" s="5"/>
      <c r="K10" s="5"/>
      <c r="L10" s="4">
        <v>41982</v>
      </c>
      <c r="M10" s="5"/>
      <c r="N10" s="5"/>
      <c r="O10" s="4">
        <v>42013</v>
      </c>
    </row>
    <row r="11" spans="2:15" x14ac:dyDescent="0.25">
      <c r="C11" s="4">
        <v>41892</v>
      </c>
      <c r="D11" s="5"/>
      <c r="E11" s="5"/>
      <c r="F11" s="4">
        <v>41922</v>
      </c>
      <c r="G11" s="5"/>
      <c r="H11" s="5"/>
      <c r="I11" s="4">
        <v>41955</v>
      </c>
      <c r="J11" s="5"/>
      <c r="K11" s="5"/>
      <c r="L11" s="4">
        <v>41983</v>
      </c>
      <c r="M11" s="5"/>
      <c r="N11" s="5"/>
      <c r="O11" s="4">
        <v>42016</v>
      </c>
    </row>
    <row r="12" spans="2:15" x14ac:dyDescent="0.25">
      <c r="C12" s="4">
        <v>41893</v>
      </c>
      <c r="D12" s="5"/>
      <c r="E12" s="5"/>
      <c r="F12" s="4">
        <v>41925</v>
      </c>
      <c r="G12" s="5"/>
      <c r="H12" s="5"/>
      <c r="I12" s="4">
        <v>41956</v>
      </c>
      <c r="J12" s="5"/>
      <c r="K12" s="5"/>
      <c r="L12" s="4">
        <v>41984</v>
      </c>
      <c r="M12" s="5"/>
      <c r="N12" s="5"/>
    </row>
    <row r="13" spans="2:15" x14ac:dyDescent="0.25">
      <c r="C13" s="4">
        <v>41894</v>
      </c>
      <c r="D13" s="5"/>
      <c r="E13" s="5"/>
      <c r="F13" s="4">
        <v>41926</v>
      </c>
      <c r="G13" s="5" t="s">
        <v>0</v>
      </c>
      <c r="H13" s="5"/>
      <c r="I13" s="4">
        <v>41957</v>
      </c>
      <c r="J13" s="5"/>
      <c r="K13" s="5"/>
      <c r="L13" s="4">
        <v>41985</v>
      </c>
      <c r="M13" s="5"/>
      <c r="N13" s="5"/>
    </row>
    <row r="14" spans="2:15" x14ac:dyDescent="0.25">
      <c r="C14" s="4">
        <v>41897</v>
      </c>
      <c r="D14" s="5"/>
      <c r="E14" s="5"/>
      <c r="F14" s="4">
        <v>41927</v>
      </c>
      <c r="G14" s="5"/>
      <c r="H14" s="5"/>
      <c r="I14" s="4">
        <v>41960</v>
      </c>
      <c r="J14" s="5"/>
      <c r="K14" s="5"/>
      <c r="L14" s="4">
        <v>41988</v>
      </c>
      <c r="M14" s="5"/>
      <c r="N14" s="5"/>
    </row>
    <row r="15" spans="2:15" x14ac:dyDescent="0.25">
      <c r="C15" s="4">
        <v>41898</v>
      </c>
      <c r="D15" s="5"/>
      <c r="E15" s="5"/>
      <c r="F15" s="4">
        <v>41928</v>
      </c>
      <c r="G15" s="5" t="s">
        <v>0</v>
      </c>
      <c r="H15" s="5"/>
      <c r="I15" s="4">
        <v>41961</v>
      </c>
      <c r="J15" s="5"/>
      <c r="K15" s="5"/>
      <c r="L15" s="4">
        <v>41989</v>
      </c>
      <c r="M15" s="5"/>
      <c r="N15" s="5"/>
    </row>
    <row r="16" spans="2:15" x14ac:dyDescent="0.25">
      <c r="C16" s="4">
        <v>41899</v>
      </c>
      <c r="D16" s="5"/>
      <c r="E16" s="5"/>
      <c r="F16" s="4">
        <v>41929</v>
      </c>
      <c r="G16" s="5"/>
      <c r="H16" s="5"/>
      <c r="I16" s="4">
        <v>41962</v>
      </c>
      <c r="J16" s="5"/>
      <c r="K16" s="5"/>
      <c r="L16" s="4">
        <v>41990</v>
      </c>
      <c r="M16" s="5"/>
      <c r="N16" s="5"/>
    </row>
    <row r="17" spans="3:14" x14ac:dyDescent="0.25">
      <c r="C17" s="4">
        <v>41900</v>
      </c>
      <c r="D17" s="5"/>
      <c r="E17" s="5"/>
      <c r="F17" s="4">
        <v>41932</v>
      </c>
      <c r="G17" s="5"/>
      <c r="H17" s="5"/>
      <c r="I17" s="4">
        <v>41963</v>
      </c>
      <c r="J17" s="5"/>
      <c r="K17" s="5"/>
      <c r="L17" s="4">
        <v>41991</v>
      </c>
      <c r="M17" s="5"/>
      <c r="N17" s="5"/>
    </row>
    <row r="18" spans="3:14" x14ac:dyDescent="0.25">
      <c r="C18" s="4">
        <v>41901</v>
      </c>
      <c r="D18" s="5"/>
      <c r="E18" s="5"/>
      <c r="F18" s="4">
        <v>41933</v>
      </c>
      <c r="G18" s="5" t="s">
        <v>0</v>
      </c>
      <c r="H18" s="5"/>
      <c r="I18" s="4">
        <v>41964</v>
      </c>
      <c r="J18" s="5"/>
      <c r="K18" s="5"/>
      <c r="L18" s="4">
        <v>41992</v>
      </c>
      <c r="M18" s="5"/>
      <c r="N18" s="5"/>
    </row>
    <row r="19" spans="3:14" x14ac:dyDescent="0.25">
      <c r="C19" s="4">
        <v>41904</v>
      </c>
      <c r="D19" s="5"/>
      <c r="E19" s="5"/>
      <c r="F19" s="4">
        <v>41934</v>
      </c>
      <c r="G19" s="5"/>
      <c r="H19" s="5"/>
      <c r="I19" s="4">
        <v>41967</v>
      </c>
      <c r="J19" s="5"/>
      <c r="K19" s="5"/>
      <c r="L19" s="4">
        <v>41995</v>
      </c>
      <c r="M19" s="5"/>
      <c r="N19" s="5"/>
    </row>
    <row r="20" spans="3:14" x14ac:dyDescent="0.25">
      <c r="C20" s="4">
        <v>41905</v>
      </c>
      <c r="D20" s="5"/>
      <c r="E20" s="5"/>
      <c r="F20" s="4">
        <v>41935</v>
      </c>
      <c r="G20" s="5" t="s">
        <v>0</v>
      </c>
      <c r="H20" s="5"/>
      <c r="I20" s="4">
        <v>41968</v>
      </c>
      <c r="J20" s="5"/>
      <c r="K20" s="5"/>
      <c r="L20" s="4">
        <v>41996</v>
      </c>
      <c r="M20" s="5"/>
      <c r="N20" s="5"/>
    </row>
    <row r="21" spans="3:14" x14ac:dyDescent="0.25">
      <c r="C21" s="4">
        <v>41906</v>
      </c>
      <c r="D21" s="5"/>
      <c r="E21" s="5"/>
      <c r="F21" s="4">
        <v>41936</v>
      </c>
      <c r="G21" s="5"/>
      <c r="H21" s="5"/>
      <c r="I21" s="4">
        <v>41969</v>
      </c>
      <c r="J21" s="5"/>
      <c r="K21" s="5"/>
      <c r="L21" s="4">
        <v>41997</v>
      </c>
      <c r="M21" s="5"/>
      <c r="N21" s="5"/>
    </row>
    <row r="22" spans="3:14" x14ac:dyDescent="0.25">
      <c r="C22" s="4">
        <v>41907</v>
      </c>
      <c r="D22" s="5"/>
      <c r="E22" s="5"/>
      <c r="F22" s="4">
        <v>41939</v>
      </c>
      <c r="G22" s="5"/>
      <c r="H22" s="5"/>
      <c r="I22" s="4">
        <v>41970</v>
      </c>
      <c r="J22" s="5"/>
      <c r="K22" s="5"/>
      <c r="L22" s="4">
        <v>41998</v>
      </c>
      <c r="M22" s="5"/>
      <c r="N22" s="5"/>
    </row>
    <row r="23" spans="3:14" x14ac:dyDescent="0.25">
      <c r="C23" s="4">
        <v>41908</v>
      </c>
      <c r="D23" s="5"/>
      <c r="E23" s="5"/>
      <c r="F23" s="4">
        <v>41940</v>
      </c>
      <c r="G23" s="5" t="s">
        <v>0</v>
      </c>
      <c r="H23" s="5"/>
      <c r="I23" s="4">
        <v>41971</v>
      </c>
      <c r="J23" s="5"/>
      <c r="K23" s="5"/>
      <c r="L23" s="4">
        <v>41999</v>
      </c>
      <c r="M23" s="5"/>
      <c r="N23" s="5"/>
    </row>
    <row r="24" spans="3:14" x14ac:dyDescent="0.25">
      <c r="C24" s="4">
        <v>41911</v>
      </c>
      <c r="D24" s="5"/>
      <c r="E24" s="5"/>
      <c r="F24" s="4">
        <v>41941</v>
      </c>
      <c r="G24" s="5"/>
      <c r="H24" s="5"/>
      <c r="J24" s="5"/>
      <c r="K24" s="5"/>
      <c r="L24" s="4">
        <v>42002</v>
      </c>
      <c r="M24" s="5"/>
      <c r="N24" s="5"/>
    </row>
    <row r="25" spans="3:14" x14ac:dyDescent="0.25">
      <c r="C25" s="4">
        <v>41912</v>
      </c>
      <c r="D25" s="5"/>
      <c r="E25" s="5"/>
      <c r="F25" s="4">
        <v>41942</v>
      </c>
      <c r="G25" s="5" t="s">
        <v>0</v>
      </c>
      <c r="H25" s="5"/>
      <c r="J25" s="5"/>
      <c r="K25" s="5"/>
      <c r="L25" s="4">
        <v>42003</v>
      </c>
      <c r="M25" s="5"/>
      <c r="N25" s="5"/>
    </row>
    <row r="26" spans="3:14" x14ac:dyDescent="0.25">
      <c r="F26" s="4"/>
      <c r="L26" s="4">
        <v>42004</v>
      </c>
    </row>
  </sheetData>
  <conditionalFormatting sqref="D4:E25">
    <cfRule type="containsText" dxfId="17" priority="4" operator="containsText" text="R">
      <formula>NOT(ISERROR(SEARCH("R",D4)))</formula>
    </cfRule>
  </conditionalFormatting>
  <conditionalFormatting sqref="G4:H25">
    <cfRule type="containsText" dxfId="16" priority="3" operator="containsText" text="R">
      <formula>NOT(ISERROR(SEARCH("R",G4)))</formula>
    </cfRule>
  </conditionalFormatting>
  <conditionalFormatting sqref="J4:K25">
    <cfRule type="containsText" dxfId="15" priority="2" operator="containsText" text="R">
      <formula>NOT(ISERROR(SEARCH("R",J4)))</formula>
    </cfRule>
  </conditionalFormatting>
  <conditionalFormatting sqref="M4:N25">
    <cfRule type="containsText" dxfId="14" priority="1" operator="containsText" text="R">
      <formula>NOT(ISERROR(SEARCH("R",M4)))</formula>
    </cfRule>
  </conditionalFormatting>
  <dataValidations count="3">
    <dataValidation allowBlank="1" showInputMessage="1" showErrorMessage="1" promptTitle="Attention !" prompt="Tapez R MAJUSCULE  pour réserver la salle de réunion." sqref="D4:E25 G4:H25 J4:K25 M4:N25"/>
    <dataValidation type="custom" allowBlank="1" showInputMessage="1" showErrorMessage="1" sqref="C1">
      <formula1>"B1;B2"</formula1>
    </dataValidation>
    <dataValidation allowBlank="1" showInputMessage="1" showErrorMessage="1" promptTitle="Attention" prompt="Double-cliquez sur un date pour connaitre l'objet de la réservation." sqref="C18"/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99"/>
  <sheetViews>
    <sheetView topLeftCell="A16" zoomScaleNormal="100" workbookViewId="0">
      <selection activeCell="H32" sqref="H32"/>
    </sheetView>
  </sheetViews>
  <sheetFormatPr baseColWidth="10" defaultRowHeight="15" x14ac:dyDescent="0.25"/>
  <cols>
    <col min="1" max="1" width="20.7109375" style="9" customWidth="1"/>
    <col min="2" max="2" width="3.7109375" style="9" customWidth="1"/>
    <col min="3" max="3" width="4.28515625" bestFit="1" customWidth="1"/>
    <col min="5" max="5" width="2" bestFit="1" customWidth="1"/>
    <col min="7" max="7" width="3.140625" customWidth="1"/>
    <col min="9" max="9" width="3.28515625" customWidth="1"/>
    <col min="10" max="10" width="63.7109375" customWidth="1"/>
    <col min="11" max="11" width="3" style="11" customWidth="1"/>
    <col min="12" max="12" width="20.7109375" style="9" customWidth="1"/>
    <col min="13" max="13" width="4.28515625" bestFit="1" customWidth="1"/>
    <col min="15" max="15" width="2" bestFit="1" customWidth="1"/>
    <col min="17" max="17" width="3.140625" customWidth="1"/>
    <col min="19" max="19" width="4" customWidth="1"/>
    <col min="20" max="20" width="63.7109375" customWidth="1"/>
  </cols>
  <sheetData>
    <row r="2" spans="1:20" s="8" customFormat="1" ht="29.25" customHeight="1" x14ac:dyDescent="0.25">
      <c r="A2" s="6"/>
      <c r="B2" s="6"/>
      <c r="C2" s="44" t="s">
        <v>1</v>
      </c>
      <c r="D2" s="44"/>
      <c r="E2" s="44"/>
      <c r="F2" s="44"/>
      <c r="G2" s="44"/>
      <c r="H2" s="44"/>
      <c r="I2" s="44"/>
      <c r="J2" s="44"/>
      <c r="K2" s="7"/>
      <c r="L2" s="6"/>
      <c r="M2" s="44" t="s">
        <v>3</v>
      </c>
      <c r="N2" s="44"/>
      <c r="O2" s="44"/>
      <c r="P2" s="44"/>
      <c r="Q2" s="44"/>
      <c r="R2" s="44"/>
      <c r="S2" s="44"/>
      <c r="T2" s="44"/>
    </row>
    <row r="3" spans="1:20" x14ac:dyDescent="0.25">
      <c r="A3" s="9" t="s">
        <v>4</v>
      </c>
      <c r="D3" t="s">
        <v>5</v>
      </c>
      <c r="E3" s="10"/>
      <c r="F3" s="10"/>
      <c r="H3" s="3" t="s">
        <v>6</v>
      </c>
      <c r="J3" t="s">
        <v>7</v>
      </c>
      <c r="L3" s="9" t="s">
        <v>4</v>
      </c>
      <c r="N3" t="s">
        <v>5</v>
      </c>
      <c r="O3" s="10"/>
      <c r="P3" s="10"/>
      <c r="R3" s="3" t="s">
        <v>6</v>
      </c>
      <c r="T3" t="s">
        <v>7</v>
      </c>
    </row>
    <row r="4" spans="1:20" x14ac:dyDescent="0.25">
      <c r="A4" s="12">
        <f>Réservation!C4</f>
        <v>41883</v>
      </c>
      <c r="B4" s="12"/>
      <c r="C4" s="3" t="s">
        <v>8</v>
      </c>
      <c r="D4" s="13"/>
      <c r="E4" s="3" t="s">
        <v>9</v>
      </c>
      <c r="F4" s="13"/>
      <c r="H4" s="14"/>
      <c r="J4" s="14"/>
      <c r="L4" s="15">
        <f>Réservation!C4</f>
        <v>41883</v>
      </c>
      <c r="M4" t="s">
        <v>8</v>
      </c>
      <c r="N4" s="14"/>
      <c r="O4" t="s">
        <v>9</v>
      </c>
      <c r="P4" s="14"/>
      <c r="R4" s="14"/>
      <c r="T4" s="14"/>
    </row>
    <row r="5" spans="1:20" x14ac:dyDescent="0.25">
      <c r="A5" s="12">
        <f>Réservation!C5</f>
        <v>41884</v>
      </c>
      <c r="B5" s="12"/>
      <c r="C5" s="3" t="s">
        <v>8</v>
      </c>
      <c r="D5" s="13"/>
      <c r="E5" s="3" t="s">
        <v>9</v>
      </c>
      <c r="F5" s="13"/>
      <c r="H5" s="14"/>
      <c r="J5" s="14"/>
      <c r="L5" s="15">
        <f>Réservation!C5</f>
        <v>41884</v>
      </c>
      <c r="M5" t="s">
        <v>8</v>
      </c>
      <c r="N5" s="14"/>
      <c r="O5" t="s">
        <v>9</v>
      </c>
      <c r="P5" s="14"/>
      <c r="R5" s="14"/>
      <c r="T5" s="14"/>
    </row>
    <row r="6" spans="1:20" x14ac:dyDescent="0.25">
      <c r="A6" s="12">
        <f>Réservation!C6</f>
        <v>41885</v>
      </c>
      <c r="B6" s="12"/>
      <c r="C6" s="3" t="s">
        <v>8</v>
      </c>
      <c r="D6" s="13"/>
      <c r="E6" s="3" t="s">
        <v>9</v>
      </c>
      <c r="F6" s="13"/>
      <c r="H6" s="14"/>
      <c r="J6" s="14"/>
      <c r="L6" s="15">
        <f>Réservation!C6</f>
        <v>41885</v>
      </c>
      <c r="M6" t="s">
        <v>8</v>
      </c>
      <c r="N6" s="14"/>
      <c r="O6" t="s">
        <v>9</v>
      </c>
      <c r="P6" s="14"/>
      <c r="R6" s="14"/>
      <c r="T6" s="14"/>
    </row>
    <row r="7" spans="1:20" x14ac:dyDescent="0.25">
      <c r="A7" s="12">
        <f>Réservation!C7</f>
        <v>41886</v>
      </c>
      <c r="B7" s="12"/>
      <c r="C7" s="3" t="s">
        <v>8</v>
      </c>
      <c r="D7" s="13"/>
      <c r="E7" s="3" t="s">
        <v>9</v>
      </c>
      <c r="F7" s="13"/>
      <c r="H7" s="14"/>
      <c r="J7" s="14"/>
      <c r="L7" s="15">
        <f>Réservation!C7</f>
        <v>41886</v>
      </c>
      <c r="M7" t="s">
        <v>8</v>
      </c>
      <c r="N7" s="14"/>
      <c r="O7" t="s">
        <v>9</v>
      </c>
      <c r="P7" s="14"/>
      <c r="R7" s="14"/>
      <c r="T7" s="14"/>
    </row>
    <row r="8" spans="1:20" x14ac:dyDescent="0.25">
      <c r="A8" s="12">
        <f>Réservation!C8</f>
        <v>41887</v>
      </c>
      <c r="B8" s="12"/>
      <c r="C8" s="3" t="s">
        <v>8</v>
      </c>
      <c r="D8" s="13"/>
      <c r="E8" s="3" t="s">
        <v>9</v>
      </c>
      <c r="F8" s="13"/>
      <c r="H8" s="14"/>
      <c r="J8" s="14"/>
      <c r="L8" s="15">
        <f>Réservation!C8</f>
        <v>41887</v>
      </c>
      <c r="M8" t="s">
        <v>8</v>
      </c>
      <c r="N8" s="14"/>
      <c r="O8" t="s">
        <v>9</v>
      </c>
      <c r="P8" s="14"/>
      <c r="R8" s="14"/>
      <c r="T8" s="14"/>
    </row>
    <row r="9" spans="1:20" x14ac:dyDescent="0.25">
      <c r="A9" s="12">
        <f>Réservation!C9</f>
        <v>41890</v>
      </c>
      <c r="B9" s="12"/>
      <c r="C9" s="3" t="s">
        <v>8</v>
      </c>
      <c r="D9" s="13"/>
      <c r="E9" s="3" t="s">
        <v>9</v>
      </c>
      <c r="F9" s="13"/>
      <c r="H9" s="14"/>
      <c r="J9" s="14"/>
      <c r="L9" s="15">
        <f>Réservation!C9</f>
        <v>41890</v>
      </c>
      <c r="M9" t="s">
        <v>8</v>
      </c>
      <c r="N9" s="14"/>
      <c r="O9" t="s">
        <v>9</v>
      </c>
      <c r="P9" s="14"/>
      <c r="R9" s="14"/>
      <c r="T9" s="14"/>
    </row>
    <row r="10" spans="1:20" x14ac:dyDescent="0.25">
      <c r="A10" s="12">
        <f>Réservation!C10</f>
        <v>41891</v>
      </c>
      <c r="B10" s="12"/>
      <c r="C10" s="3" t="s">
        <v>8</v>
      </c>
      <c r="D10" s="13"/>
      <c r="E10" s="3" t="s">
        <v>9</v>
      </c>
      <c r="F10" s="13"/>
      <c r="H10" s="14"/>
      <c r="J10" s="14"/>
      <c r="L10" s="15">
        <f>Réservation!C10</f>
        <v>41891</v>
      </c>
      <c r="M10" t="s">
        <v>8</v>
      </c>
      <c r="N10" s="14"/>
      <c r="O10" t="s">
        <v>9</v>
      </c>
      <c r="P10" s="14"/>
      <c r="R10" s="14"/>
      <c r="T10" s="14"/>
    </row>
    <row r="11" spans="1:20" x14ac:dyDescent="0.25">
      <c r="A11" s="12">
        <f>Réservation!C11</f>
        <v>41892</v>
      </c>
      <c r="B11" s="12"/>
      <c r="C11" s="3" t="s">
        <v>8</v>
      </c>
      <c r="D11" s="13"/>
      <c r="E11" s="3" t="s">
        <v>9</v>
      </c>
      <c r="F11" s="13"/>
      <c r="H11" s="14"/>
      <c r="J11" s="14"/>
      <c r="L11" s="15">
        <f>Réservation!C11</f>
        <v>41892</v>
      </c>
      <c r="M11" t="s">
        <v>8</v>
      </c>
      <c r="N11" s="14"/>
      <c r="O11" t="s">
        <v>9</v>
      </c>
      <c r="P11" s="14"/>
      <c r="R11" s="14"/>
      <c r="T11" s="14"/>
    </row>
    <row r="12" spans="1:20" x14ac:dyDescent="0.25">
      <c r="A12" s="12">
        <f>Réservation!C12</f>
        <v>41893</v>
      </c>
      <c r="B12" s="12"/>
      <c r="C12" s="3" t="s">
        <v>8</v>
      </c>
      <c r="D12" s="13"/>
      <c r="E12" s="3" t="s">
        <v>9</v>
      </c>
      <c r="F12" s="13"/>
      <c r="H12" s="14"/>
      <c r="J12" s="14"/>
      <c r="L12" s="15">
        <f>Réservation!C12</f>
        <v>41893</v>
      </c>
      <c r="M12" t="s">
        <v>8</v>
      </c>
      <c r="N12" s="14"/>
      <c r="O12" t="s">
        <v>9</v>
      </c>
      <c r="P12" s="14"/>
      <c r="R12" s="14"/>
      <c r="T12" s="14"/>
    </row>
    <row r="13" spans="1:20" x14ac:dyDescent="0.25">
      <c r="A13" s="12">
        <f>Réservation!C13</f>
        <v>41894</v>
      </c>
      <c r="B13" s="12"/>
      <c r="C13" s="3" t="s">
        <v>8</v>
      </c>
      <c r="D13" s="13"/>
      <c r="E13" s="3" t="s">
        <v>9</v>
      </c>
      <c r="F13" s="13"/>
      <c r="H13" s="14"/>
      <c r="J13" s="14"/>
      <c r="L13" s="15">
        <f>Réservation!C13</f>
        <v>41894</v>
      </c>
      <c r="M13" t="s">
        <v>8</v>
      </c>
      <c r="N13" s="14"/>
      <c r="O13" t="s">
        <v>9</v>
      </c>
      <c r="P13" s="14"/>
      <c r="R13" s="14"/>
      <c r="T13" s="14"/>
    </row>
    <row r="14" spans="1:20" x14ac:dyDescent="0.25">
      <c r="A14" s="12">
        <f>Réservation!C14</f>
        <v>41897</v>
      </c>
      <c r="B14" s="12"/>
      <c r="C14" s="3" t="s">
        <v>8</v>
      </c>
      <c r="D14" s="13"/>
      <c r="E14" s="3" t="s">
        <v>9</v>
      </c>
      <c r="F14" s="13"/>
      <c r="H14" s="14"/>
      <c r="J14" s="14"/>
      <c r="L14" s="15">
        <f>Réservation!C14</f>
        <v>41897</v>
      </c>
      <c r="M14" t="s">
        <v>8</v>
      </c>
      <c r="N14" s="14"/>
      <c r="O14" t="s">
        <v>9</v>
      </c>
      <c r="P14" s="14"/>
      <c r="R14" s="14"/>
      <c r="T14" s="14"/>
    </row>
    <row r="15" spans="1:20" x14ac:dyDescent="0.25">
      <c r="A15" s="12">
        <f>Réservation!C15</f>
        <v>41898</v>
      </c>
      <c r="B15" s="12"/>
      <c r="C15" s="3" t="s">
        <v>8</v>
      </c>
      <c r="D15" s="13"/>
      <c r="E15" s="3" t="s">
        <v>9</v>
      </c>
      <c r="F15" s="13"/>
      <c r="H15" s="14"/>
      <c r="J15" s="14"/>
      <c r="L15" s="15">
        <f>Réservation!C15</f>
        <v>41898</v>
      </c>
      <c r="M15" t="s">
        <v>8</v>
      </c>
      <c r="N15" s="14"/>
      <c r="O15" t="s">
        <v>9</v>
      </c>
      <c r="P15" s="14"/>
      <c r="R15" s="14"/>
      <c r="T15" s="14"/>
    </row>
    <row r="16" spans="1:20" x14ac:dyDescent="0.25">
      <c r="A16" s="12">
        <f>Réservation!C16</f>
        <v>41899</v>
      </c>
      <c r="B16" s="12"/>
      <c r="C16" s="3" t="s">
        <v>8</v>
      </c>
      <c r="D16" s="13"/>
      <c r="E16" s="3" t="s">
        <v>9</v>
      </c>
      <c r="F16" s="13"/>
      <c r="H16" s="14"/>
      <c r="J16" s="14"/>
      <c r="L16" s="15">
        <f>Réservation!C16</f>
        <v>41899</v>
      </c>
      <c r="M16" t="s">
        <v>8</v>
      </c>
      <c r="N16" s="14"/>
      <c r="O16" t="s">
        <v>9</v>
      </c>
      <c r="P16" s="14"/>
      <c r="R16" s="14"/>
      <c r="T16" s="14"/>
    </row>
    <row r="17" spans="1:20" x14ac:dyDescent="0.25">
      <c r="A17" s="12">
        <f>Réservation!C17</f>
        <v>41900</v>
      </c>
      <c r="B17" s="12"/>
      <c r="C17" s="3" t="s">
        <v>8</v>
      </c>
      <c r="D17" s="13"/>
      <c r="E17" s="3" t="s">
        <v>9</v>
      </c>
      <c r="F17" s="13"/>
      <c r="H17" s="14"/>
      <c r="J17" s="14"/>
      <c r="L17" s="15">
        <f>Réservation!C17</f>
        <v>41900</v>
      </c>
      <c r="M17" t="s">
        <v>8</v>
      </c>
      <c r="N17" s="14"/>
      <c r="O17" t="s">
        <v>9</v>
      </c>
      <c r="P17" s="14"/>
      <c r="R17" s="14"/>
      <c r="T17" s="14"/>
    </row>
    <row r="18" spans="1:20" x14ac:dyDescent="0.25">
      <c r="A18" s="12">
        <f>Réservation!C18</f>
        <v>41901</v>
      </c>
      <c r="B18" s="12"/>
      <c r="C18" s="3" t="s">
        <v>8</v>
      </c>
      <c r="D18" s="13"/>
      <c r="E18" s="3" t="s">
        <v>9</v>
      </c>
      <c r="F18" s="13"/>
      <c r="H18" s="14"/>
      <c r="J18" s="14"/>
      <c r="L18" s="15">
        <f>Réservation!C18</f>
        <v>41901</v>
      </c>
      <c r="M18" t="s">
        <v>8</v>
      </c>
      <c r="N18" s="14"/>
      <c r="O18" t="s">
        <v>9</v>
      </c>
      <c r="P18" s="14"/>
      <c r="R18" s="14"/>
      <c r="T18" s="14"/>
    </row>
    <row r="19" spans="1:20" x14ac:dyDescent="0.25">
      <c r="A19" s="12">
        <f>Réservation!C19</f>
        <v>41904</v>
      </c>
      <c r="B19" s="12"/>
      <c r="C19" s="3" t="s">
        <v>8</v>
      </c>
      <c r="D19" s="13"/>
      <c r="E19" s="3" t="s">
        <v>9</v>
      </c>
      <c r="F19" s="13"/>
      <c r="H19" s="14"/>
      <c r="J19" s="14"/>
      <c r="L19" s="15">
        <f>Réservation!C19</f>
        <v>41904</v>
      </c>
      <c r="M19" t="s">
        <v>8</v>
      </c>
      <c r="N19" s="14"/>
      <c r="O19" t="s">
        <v>9</v>
      </c>
      <c r="P19" s="14"/>
      <c r="R19" s="14"/>
      <c r="T19" s="14"/>
    </row>
    <row r="20" spans="1:20" x14ac:dyDescent="0.25">
      <c r="A20" s="12">
        <f>Réservation!C20</f>
        <v>41905</v>
      </c>
      <c r="B20" s="12"/>
      <c r="C20" s="3" t="s">
        <v>8</v>
      </c>
      <c r="D20" s="13"/>
      <c r="E20" s="3" t="s">
        <v>9</v>
      </c>
      <c r="F20" s="13"/>
      <c r="H20" s="14"/>
      <c r="J20" s="14"/>
      <c r="L20" s="15">
        <f>Réservation!C20</f>
        <v>41905</v>
      </c>
      <c r="M20" t="s">
        <v>8</v>
      </c>
      <c r="N20" s="14"/>
      <c r="O20" t="s">
        <v>9</v>
      </c>
      <c r="P20" s="14"/>
      <c r="R20" s="14"/>
      <c r="T20" s="14"/>
    </row>
    <row r="21" spans="1:20" x14ac:dyDescent="0.25">
      <c r="A21" s="12">
        <f>Réservation!C21</f>
        <v>41906</v>
      </c>
      <c r="B21" s="12"/>
      <c r="C21" s="3" t="s">
        <v>8</v>
      </c>
      <c r="D21" s="13"/>
      <c r="E21" s="3" t="s">
        <v>9</v>
      </c>
      <c r="F21" s="13"/>
      <c r="H21" s="14"/>
      <c r="J21" s="14"/>
      <c r="L21" s="15">
        <f>Réservation!C21</f>
        <v>41906</v>
      </c>
      <c r="M21" t="s">
        <v>8</v>
      </c>
      <c r="N21" s="14"/>
      <c r="O21" t="s">
        <v>9</v>
      </c>
      <c r="P21" s="14"/>
      <c r="R21" s="14"/>
      <c r="T21" s="14"/>
    </row>
    <row r="22" spans="1:20" x14ac:dyDescent="0.25">
      <c r="A22" s="12">
        <f>Réservation!C22</f>
        <v>41907</v>
      </c>
      <c r="B22" s="12"/>
      <c r="C22" s="3" t="s">
        <v>8</v>
      </c>
      <c r="D22" s="13"/>
      <c r="E22" s="3" t="s">
        <v>9</v>
      </c>
      <c r="F22" s="13"/>
      <c r="H22" s="14"/>
      <c r="J22" s="14"/>
      <c r="L22" s="15">
        <f>Réservation!C22</f>
        <v>41907</v>
      </c>
      <c r="M22" t="s">
        <v>8</v>
      </c>
      <c r="N22" s="14"/>
      <c r="O22" t="s">
        <v>9</v>
      </c>
      <c r="P22" s="14"/>
      <c r="R22" s="14"/>
      <c r="T22" s="14"/>
    </row>
    <row r="23" spans="1:20" x14ac:dyDescent="0.25">
      <c r="A23" s="12">
        <f>Réservation!C23</f>
        <v>41908</v>
      </c>
      <c r="B23" s="12"/>
      <c r="C23" s="3" t="s">
        <v>8</v>
      </c>
      <c r="D23" s="13"/>
      <c r="E23" s="3" t="s">
        <v>9</v>
      </c>
      <c r="F23" s="13"/>
      <c r="H23" s="14"/>
      <c r="J23" s="14"/>
      <c r="L23" s="15">
        <f>Réservation!C23</f>
        <v>41908</v>
      </c>
      <c r="M23" t="s">
        <v>8</v>
      </c>
      <c r="N23" s="14"/>
      <c r="O23" t="s">
        <v>9</v>
      </c>
      <c r="P23" s="14"/>
      <c r="R23" s="14"/>
      <c r="T23" s="14"/>
    </row>
    <row r="24" spans="1:20" x14ac:dyDescent="0.25">
      <c r="A24" s="12">
        <f>Réservation!C24</f>
        <v>41911</v>
      </c>
      <c r="B24" s="12"/>
      <c r="C24" s="3" t="s">
        <v>8</v>
      </c>
      <c r="D24" s="13"/>
      <c r="E24" s="3" t="s">
        <v>9</v>
      </c>
      <c r="F24" s="13"/>
      <c r="H24" s="14"/>
      <c r="J24" s="14"/>
      <c r="L24" s="15">
        <f>Réservation!C24</f>
        <v>41911</v>
      </c>
      <c r="M24" t="s">
        <v>8</v>
      </c>
      <c r="N24" s="14"/>
      <c r="O24" t="s">
        <v>9</v>
      </c>
      <c r="P24" s="14"/>
      <c r="R24" s="14"/>
      <c r="T24" s="14"/>
    </row>
    <row r="25" spans="1:20" x14ac:dyDescent="0.25">
      <c r="A25" s="12">
        <f>Réservation!C25</f>
        <v>41912</v>
      </c>
      <c r="B25" s="12"/>
      <c r="C25" s="3" t="s">
        <v>8</v>
      </c>
      <c r="D25" s="13"/>
      <c r="E25" s="3" t="s">
        <v>9</v>
      </c>
      <c r="F25" s="13"/>
      <c r="H25" s="14"/>
      <c r="J25" s="14"/>
      <c r="L25" s="15">
        <f>Réservation!C25</f>
        <v>41912</v>
      </c>
      <c r="M25" t="s">
        <v>8</v>
      </c>
      <c r="N25" s="14"/>
      <c r="O25" t="s">
        <v>9</v>
      </c>
      <c r="P25" s="14"/>
      <c r="R25" s="14"/>
      <c r="T25" s="14"/>
    </row>
    <row r="26" spans="1:20" s="19" customFormat="1" ht="6" customHeight="1" x14ac:dyDescent="0.25">
      <c r="A26" s="16"/>
      <c r="B26" s="16"/>
      <c r="C26" s="17" t="s">
        <v>8</v>
      </c>
      <c r="D26" s="18"/>
      <c r="E26" s="17" t="s">
        <v>9</v>
      </c>
      <c r="F26" s="18"/>
      <c r="H26" s="20"/>
      <c r="J26" s="20"/>
      <c r="L26" s="21"/>
      <c r="M26" s="19" t="s">
        <v>8</v>
      </c>
      <c r="N26" s="20"/>
      <c r="O26" s="19" t="s">
        <v>9</v>
      </c>
      <c r="P26" s="20"/>
      <c r="R26" s="20"/>
      <c r="T26" s="20"/>
    </row>
    <row r="27" spans="1:20" x14ac:dyDescent="0.25">
      <c r="A27" s="12">
        <f>Réservation!F4</f>
        <v>41913</v>
      </c>
      <c r="B27" s="12"/>
      <c r="C27" s="3" t="s">
        <v>8</v>
      </c>
      <c r="D27" s="13"/>
      <c r="E27" s="3" t="s">
        <v>9</v>
      </c>
      <c r="F27" s="13"/>
      <c r="H27" s="14"/>
      <c r="J27" s="14"/>
      <c r="L27" s="15">
        <f>Réservation!F4</f>
        <v>41913</v>
      </c>
      <c r="M27" t="s">
        <v>8</v>
      </c>
      <c r="N27" s="14"/>
      <c r="O27" t="s">
        <v>9</v>
      </c>
      <c r="P27" s="14"/>
      <c r="R27" s="14"/>
      <c r="T27" s="14"/>
    </row>
    <row r="28" spans="1:20" x14ac:dyDescent="0.25">
      <c r="A28" s="12">
        <f>Réservation!F5</f>
        <v>41914</v>
      </c>
      <c r="B28" s="12"/>
      <c r="C28" s="3" t="s">
        <v>8</v>
      </c>
      <c r="D28" s="13"/>
      <c r="E28" s="3" t="s">
        <v>9</v>
      </c>
      <c r="F28" s="13"/>
      <c r="H28" s="14"/>
      <c r="J28" s="14"/>
      <c r="L28" s="15">
        <f>Réservation!F5</f>
        <v>41914</v>
      </c>
      <c r="M28" t="s">
        <v>8</v>
      </c>
      <c r="N28" s="14"/>
      <c r="O28" t="s">
        <v>9</v>
      </c>
      <c r="P28" s="14"/>
      <c r="R28" s="14"/>
      <c r="T28" s="14"/>
    </row>
    <row r="29" spans="1:20" x14ac:dyDescent="0.25">
      <c r="A29" s="12">
        <f>Réservation!F6</f>
        <v>41915</v>
      </c>
      <c r="B29" s="12"/>
      <c r="C29" s="3" t="s">
        <v>8</v>
      </c>
      <c r="D29" s="13"/>
      <c r="E29" s="3" t="s">
        <v>9</v>
      </c>
      <c r="F29" s="13"/>
      <c r="H29" s="14"/>
      <c r="J29" s="14"/>
      <c r="L29" s="15">
        <f>Réservation!F6</f>
        <v>41915</v>
      </c>
      <c r="M29" t="s">
        <v>8</v>
      </c>
      <c r="N29" s="14"/>
      <c r="O29" t="s">
        <v>9</v>
      </c>
      <c r="P29" s="14"/>
      <c r="R29" s="14"/>
      <c r="T29" s="14"/>
    </row>
    <row r="30" spans="1:20" x14ac:dyDescent="0.25">
      <c r="A30" s="12">
        <f>Réservation!F7</f>
        <v>41918</v>
      </c>
      <c r="B30" s="12"/>
      <c r="C30" s="3" t="s">
        <v>8</v>
      </c>
      <c r="D30" s="13"/>
      <c r="E30" s="3" t="s">
        <v>9</v>
      </c>
      <c r="F30" s="13"/>
      <c r="H30" s="14"/>
      <c r="J30" s="14"/>
      <c r="L30" s="15">
        <f>Réservation!F7</f>
        <v>41918</v>
      </c>
      <c r="M30" t="s">
        <v>8</v>
      </c>
      <c r="N30" s="14"/>
      <c r="O30" t="s">
        <v>9</v>
      </c>
      <c r="P30" s="14"/>
      <c r="R30" s="14"/>
      <c r="T30" s="14"/>
    </row>
    <row r="31" spans="1:20" x14ac:dyDescent="0.25">
      <c r="A31" s="12">
        <f>Réservation!F8</f>
        <v>41919</v>
      </c>
      <c r="B31" s="12"/>
      <c r="C31" s="3" t="s">
        <v>8</v>
      </c>
      <c r="D31" s="13"/>
      <c r="E31" s="3" t="s">
        <v>9</v>
      </c>
      <c r="F31" s="13"/>
      <c r="H31" s="14"/>
      <c r="J31" s="14"/>
      <c r="L31" s="15">
        <f>Réservation!F8</f>
        <v>41919</v>
      </c>
      <c r="M31" t="s">
        <v>8</v>
      </c>
      <c r="N31" s="14"/>
      <c r="O31" t="s">
        <v>9</v>
      </c>
      <c r="P31" s="14"/>
      <c r="R31" s="14"/>
      <c r="T31" s="14"/>
    </row>
    <row r="32" spans="1:20" x14ac:dyDescent="0.25">
      <c r="A32" s="12">
        <f>Réservation!F9</f>
        <v>41920</v>
      </c>
      <c r="B32" s="12"/>
      <c r="C32" s="3" t="s">
        <v>8</v>
      </c>
      <c r="D32" s="46" t="s">
        <v>10</v>
      </c>
      <c r="E32" s="3" t="s">
        <v>9</v>
      </c>
      <c r="F32" s="46" t="s">
        <v>29</v>
      </c>
      <c r="H32" s="14" t="s">
        <v>22</v>
      </c>
      <c r="J32" s="14"/>
      <c r="L32" s="15">
        <f>Réservation!F9</f>
        <v>41920</v>
      </c>
      <c r="M32" t="s">
        <v>8</v>
      </c>
      <c r="N32" s="14"/>
      <c r="O32" t="s">
        <v>9</v>
      </c>
      <c r="P32" s="14"/>
      <c r="R32" s="14"/>
      <c r="T32" s="14"/>
    </row>
    <row r="33" spans="1:20" x14ac:dyDescent="0.25">
      <c r="A33" s="12">
        <f>Réservation!F10</f>
        <v>41921</v>
      </c>
      <c r="B33" s="12"/>
      <c r="C33" s="3" t="s">
        <v>8</v>
      </c>
      <c r="D33" s="13"/>
      <c r="E33" s="3" t="s">
        <v>9</v>
      </c>
      <c r="F33" s="13"/>
      <c r="H33" s="14"/>
      <c r="J33" s="14"/>
      <c r="L33" s="15">
        <f>Réservation!F10</f>
        <v>41921</v>
      </c>
      <c r="M33" t="s">
        <v>8</v>
      </c>
      <c r="N33" s="14"/>
      <c r="O33" t="s">
        <v>9</v>
      </c>
      <c r="P33" s="14"/>
      <c r="R33" s="14"/>
      <c r="T33" s="14"/>
    </row>
    <row r="34" spans="1:20" x14ac:dyDescent="0.25">
      <c r="A34" s="12">
        <f>Réservation!F11</f>
        <v>41922</v>
      </c>
      <c r="B34" s="12"/>
      <c r="C34" s="3" t="s">
        <v>8</v>
      </c>
      <c r="D34" s="13"/>
      <c r="E34" s="3" t="s">
        <v>9</v>
      </c>
      <c r="F34" s="13"/>
      <c r="H34" s="14"/>
      <c r="J34" s="14"/>
      <c r="L34" s="15">
        <f>Réservation!F11</f>
        <v>41922</v>
      </c>
      <c r="M34" t="s">
        <v>8</v>
      </c>
      <c r="N34" s="14"/>
      <c r="O34" t="s">
        <v>9</v>
      </c>
      <c r="P34" s="14"/>
      <c r="R34" s="14"/>
      <c r="T34" s="14"/>
    </row>
    <row r="35" spans="1:20" x14ac:dyDescent="0.25">
      <c r="A35" s="12">
        <f>Réservation!F12</f>
        <v>41925</v>
      </c>
      <c r="B35" s="12"/>
      <c r="C35" s="3" t="s">
        <v>8</v>
      </c>
      <c r="D35" s="13"/>
      <c r="E35" s="3" t="s">
        <v>9</v>
      </c>
      <c r="F35" s="13"/>
      <c r="H35" s="14"/>
      <c r="J35" s="14"/>
      <c r="L35" s="15">
        <f>Réservation!F12</f>
        <v>41925</v>
      </c>
      <c r="M35" t="s">
        <v>8</v>
      </c>
      <c r="N35" s="14"/>
      <c r="O35" t="s">
        <v>9</v>
      </c>
      <c r="P35" s="14"/>
      <c r="R35" s="14"/>
      <c r="T35" s="14"/>
    </row>
    <row r="36" spans="1:20" x14ac:dyDescent="0.25">
      <c r="A36" s="12">
        <f>Réservation!F13</f>
        <v>41926</v>
      </c>
      <c r="B36" s="12"/>
      <c r="C36" s="3" t="s">
        <v>8</v>
      </c>
      <c r="D36" s="13" t="s">
        <v>10</v>
      </c>
      <c r="E36" s="3" t="s">
        <v>9</v>
      </c>
      <c r="F36" s="13" t="s">
        <v>11</v>
      </c>
      <c r="H36" s="14" t="s">
        <v>12</v>
      </c>
      <c r="J36" s="14"/>
      <c r="L36" s="15">
        <f>Réservation!F13</f>
        <v>41926</v>
      </c>
      <c r="M36" t="s">
        <v>8</v>
      </c>
      <c r="N36" s="14"/>
      <c r="O36" t="s">
        <v>9</v>
      </c>
      <c r="P36" s="14"/>
      <c r="R36" s="14"/>
      <c r="T36" s="14"/>
    </row>
    <row r="37" spans="1:20" x14ac:dyDescent="0.25">
      <c r="A37" s="12">
        <f>Réservation!F14</f>
        <v>41927</v>
      </c>
      <c r="B37" s="12"/>
      <c r="C37" s="3" t="s">
        <v>8</v>
      </c>
      <c r="D37" s="13"/>
      <c r="E37" s="3" t="s">
        <v>9</v>
      </c>
      <c r="F37" s="13"/>
      <c r="H37" s="14"/>
      <c r="J37" s="14"/>
      <c r="L37" s="15">
        <f>Réservation!F14</f>
        <v>41927</v>
      </c>
      <c r="M37" t="s">
        <v>8</v>
      </c>
      <c r="N37" s="14"/>
      <c r="O37" t="s">
        <v>9</v>
      </c>
      <c r="P37" s="14"/>
      <c r="R37" s="14"/>
      <c r="T37" s="14"/>
    </row>
    <row r="38" spans="1:20" x14ac:dyDescent="0.25">
      <c r="A38" s="12">
        <f>Réservation!F15</f>
        <v>41928</v>
      </c>
      <c r="B38" s="12"/>
      <c r="C38" s="3" t="s">
        <v>8</v>
      </c>
      <c r="D38" s="13" t="s">
        <v>10</v>
      </c>
      <c r="E38" s="3" t="s">
        <v>9</v>
      </c>
      <c r="F38" s="13" t="s">
        <v>11</v>
      </c>
      <c r="H38" s="14" t="s">
        <v>12</v>
      </c>
      <c r="J38" s="14"/>
      <c r="L38" s="15">
        <f>Réservation!F15</f>
        <v>41928</v>
      </c>
      <c r="M38" t="s">
        <v>8</v>
      </c>
      <c r="N38" s="14"/>
      <c r="O38" t="s">
        <v>9</v>
      </c>
      <c r="P38" s="14"/>
      <c r="R38" s="14"/>
      <c r="T38" s="14"/>
    </row>
    <row r="39" spans="1:20" x14ac:dyDescent="0.25">
      <c r="A39" s="12">
        <f>Réservation!F16</f>
        <v>41929</v>
      </c>
      <c r="B39" s="12"/>
      <c r="C39" s="3" t="s">
        <v>8</v>
      </c>
      <c r="D39" s="13"/>
      <c r="E39" s="3" t="s">
        <v>9</v>
      </c>
      <c r="F39" s="13"/>
      <c r="H39" s="14"/>
      <c r="J39" s="14"/>
      <c r="L39" s="15">
        <f>Réservation!F16</f>
        <v>41929</v>
      </c>
      <c r="M39" t="s">
        <v>8</v>
      </c>
      <c r="N39" s="14"/>
      <c r="O39" t="s">
        <v>9</v>
      </c>
      <c r="P39" s="14"/>
      <c r="R39" s="14"/>
      <c r="T39" s="14"/>
    </row>
    <row r="40" spans="1:20" x14ac:dyDescent="0.25">
      <c r="A40" s="12">
        <f>Réservation!F17</f>
        <v>41932</v>
      </c>
      <c r="B40" s="12"/>
      <c r="C40" s="3" t="s">
        <v>8</v>
      </c>
      <c r="D40" s="13"/>
      <c r="E40" s="3" t="s">
        <v>9</v>
      </c>
      <c r="F40" s="13"/>
      <c r="H40" s="14"/>
      <c r="J40" s="14"/>
      <c r="L40" s="15">
        <f>Réservation!F17</f>
        <v>41932</v>
      </c>
      <c r="M40" t="s">
        <v>8</v>
      </c>
      <c r="N40" s="14"/>
      <c r="O40" t="s">
        <v>9</v>
      </c>
      <c r="P40" s="14"/>
      <c r="R40" s="14"/>
      <c r="T40" s="14"/>
    </row>
    <row r="41" spans="1:20" x14ac:dyDescent="0.25">
      <c r="A41" s="12">
        <f>Réservation!F18</f>
        <v>41933</v>
      </c>
      <c r="B41" s="12"/>
      <c r="C41" s="3" t="s">
        <v>8</v>
      </c>
      <c r="D41" s="13" t="s">
        <v>10</v>
      </c>
      <c r="E41" s="3" t="s">
        <v>9</v>
      </c>
      <c r="F41" s="13" t="s">
        <v>11</v>
      </c>
      <c r="H41" s="14" t="s">
        <v>12</v>
      </c>
      <c r="J41" s="14"/>
      <c r="L41" s="15">
        <f>Réservation!F18</f>
        <v>41933</v>
      </c>
      <c r="M41" t="s">
        <v>8</v>
      </c>
      <c r="N41" s="14"/>
      <c r="O41" t="s">
        <v>9</v>
      </c>
      <c r="P41" s="14"/>
      <c r="R41" s="14"/>
      <c r="T41" s="14"/>
    </row>
    <row r="42" spans="1:20" x14ac:dyDescent="0.25">
      <c r="A42" s="12">
        <f>Réservation!F19</f>
        <v>41934</v>
      </c>
      <c r="B42" s="12"/>
      <c r="C42" s="3" t="s">
        <v>8</v>
      </c>
      <c r="D42" s="13"/>
      <c r="E42" s="3" t="s">
        <v>9</v>
      </c>
      <c r="F42" s="13"/>
      <c r="H42" s="14"/>
      <c r="J42" s="14"/>
      <c r="L42" s="15">
        <f>Réservation!F19</f>
        <v>41934</v>
      </c>
      <c r="M42" t="s">
        <v>8</v>
      </c>
      <c r="N42" s="14"/>
      <c r="O42" t="s">
        <v>9</v>
      </c>
      <c r="P42" s="14"/>
      <c r="R42" s="14"/>
      <c r="T42" s="14"/>
    </row>
    <row r="43" spans="1:20" x14ac:dyDescent="0.25">
      <c r="A43" s="12">
        <f>Réservation!F20</f>
        <v>41935</v>
      </c>
      <c r="B43" s="12"/>
      <c r="C43" s="3" t="s">
        <v>8</v>
      </c>
      <c r="D43" s="13" t="s">
        <v>10</v>
      </c>
      <c r="E43" s="3" t="s">
        <v>9</v>
      </c>
      <c r="F43" s="13" t="s">
        <v>11</v>
      </c>
      <c r="H43" s="14" t="s">
        <v>12</v>
      </c>
      <c r="J43" s="14"/>
      <c r="L43" s="15">
        <f>Réservation!F20</f>
        <v>41935</v>
      </c>
      <c r="M43" t="s">
        <v>8</v>
      </c>
      <c r="N43" s="14"/>
      <c r="O43" t="s">
        <v>9</v>
      </c>
      <c r="P43" s="14"/>
      <c r="R43" s="14"/>
      <c r="T43" s="14"/>
    </row>
    <row r="44" spans="1:20" x14ac:dyDescent="0.25">
      <c r="A44" s="12">
        <f>Réservation!F21</f>
        <v>41936</v>
      </c>
      <c r="B44" s="12"/>
      <c r="C44" s="3" t="s">
        <v>8</v>
      </c>
      <c r="D44" s="13"/>
      <c r="E44" s="3" t="s">
        <v>9</v>
      </c>
      <c r="F44" s="13"/>
      <c r="H44" s="14"/>
      <c r="J44" s="14"/>
      <c r="L44" s="15">
        <f>Réservation!F21</f>
        <v>41936</v>
      </c>
      <c r="M44" t="s">
        <v>8</v>
      </c>
      <c r="N44" s="14"/>
      <c r="O44" t="s">
        <v>9</v>
      </c>
      <c r="P44" s="14"/>
      <c r="R44" s="14"/>
      <c r="T44" s="14"/>
    </row>
    <row r="45" spans="1:20" x14ac:dyDescent="0.25">
      <c r="A45" s="12">
        <f>Réservation!F22</f>
        <v>41939</v>
      </c>
      <c r="B45" s="12"/>
      <c r="C45" s="3" t="s">
        <v>8</v>
      </c>
      <c r="D45" s="13"/>
      <c r="E45" s="3" t="s">
        <v>9</v>
      </c>
      <c r="F45" s="13"/>
      <c r="H45" s="14"/>
      <c r="J45" s="14"/>
      <c r="L45" s="15">
        <f>Réservation!F22</f>
        <v>41939</v>
      </c>
      <c r="M45" t="s">
        <v>8</v>
      </c>
      <c r="N45" s="14"/>
      <c r="O45" t="s">
        <v>9</v>
      </c>
      <c r="P45" s="14"/>
      <c r="R45" s="14"/>
      <c r="T45" s="14"/>
    </row>
    <row r="46" spans="1:20" x14ac:dyDescent="0.25">
      <c r="A46" s="12">
        <f>Réservation!F23</f>
        <v>41940</v>
      </c>
      <c r="B46" s="12"/>
      <c r="C46" s="3" t="s">
        <v>8</v>
      </c>
      <c r="D46" s="13" t="s">
        <v>10</v>
      </c>
      <c r="E46" s="3" t="s">
        <v>9</v>
      </c>
      <c r="F46" s="13" t="s">
        <v>11</v>
      </c>
      <c r="H46" s="14" t="s">
        <v>12</v>
      </c>
      <c r="J46" s="14"/>
      <c r="L46" s="15">
        <f>Réservation!F23</f>
        <v>41940</v>
      </c>
      <c r="M46" t="s">
        <v>8</v>
      </c>
      <c r="N46" s="14"/>
      <c r="O46" t="s">
        <v>9</v>
      </c>
      <c r="P46" s="14"/>
      <c r="R46" s="14"/>
      <c r="T46" s="14"/>
    </row>
    <row r="47" spans="1:20" x14ac:dyDescent="0.25">
      <c r="A47" s="12">
        <f>Réservation!F24</f>
        <v>41941</v>
      </c>
      <c r="B47" s="12"/>
      <c r="C47" s="3" t="s">
        <v>8</v>
      </c>
      <c r="D47" s="13"/>
      <c r="E47" s="3" t="s">
        <v>9</v>
      </c>
      <c r="F47" s="13"/>
      <c r="H47" s="14"/>
      <c r="J47" s="14"/>
      <c r="L47" s="15">
        <f>Réservation!F24</f>
        <v>41941</v>
      </c>
      <c r="M47" t="s">
        <v>8</v>
      </c>
      <c r="N47" s="14"/>
      <c r="O47" t="s">
        <v>9</v>
      </c>
      <c r="P47" s="14"/>
      <c r="R47" s="14"/>
      <c r="T47" s="14"/>
    </row>
    <row r="48" spans="1:20" x14ac:dyDescent="0.25">
      <c r="A48" s="12">
        <f>Réservation!F25</f>
        <v>41942</v>
      </c>
      <c r="B48" s="12"/>
      <c r="C48" s="3" t="s">
        <v>8</v>
      </c>
      <c r="D48" s="13" t="s">
        <v>10</v>
      </c>
      <c r="E48" s="3" t="s">
        <v>9</v>
      </c>
      <c r="F48" s="13" t="s">
        <v>11</v>
      </c>
      <c r="H48" s="14" t="s">
        <v>12</v>
      </c>
      <c r="J48" s="14"/>
      <c r="L48" s="15">
        <f>Réservation!F25</f>
        <v>41942</v>
      </c>
      <c r="M48" t="s">
        <v>8</v>
      </c>
      <c r="N48" s="14"/>
      <c r="O48" t="s">
        <v>9</v>
      </c>
      <c r="P48" s="14"/>
      <c r="R48" s="14"/>
      <c r="T48" s="14"/>
    </row>
    <row r="49" spans="1:20" s="19" customFormat="1" ht="6" customHeight="1" x14ac:dyDescent="0.25">
      <c r="A49" s="16"/>
      <c r="B49" s="16"/>
      <c r="C49" s="17" t="s">
        <v>8</v>
      </c>
      <c r="D49" s="18"/>
      <c r="E49" s="17" t="s">
        <v>9</v>
      </c>
      <c r="F49" s="18"/>
      <c r="H49" s="20"/>
      <c r="J49" s="20"/>
      <c r="L49" s="21"/>
      <c r="M49" s="19" t="s">
        <v>8</v>
      </c>
      <c r="N49" s="20"/>
      <c r="O49" s="19" t="s">
        <v>9</v>
      </c>
      <c r="P49" s="20"/>
      <c r="R49" s="20"/>
      <c r="T49" s="20"/>
    </row>
    <row r="50" spans="1:20" x14ac:dyDescent="0.25">
      <c r="A50" s="15">
        <f>Réservation!I4</f>
        <v>41946</v>
      </c>
      <c r="B50" s="15"/>
      <c r="C50" s="3" t="s">
        <v>8</v>
      </c>
      <c r="D50" s="13"/>
      <c r="E50" s="3" t="s">
        <v>9</v>
      </c>
      <c r="F50" s="13"/>
      <c r="H50" s="14"/>
      <c r="J50" s="14"/>
      <c r="L50" s="15">
        <f>Réservation!I4</f>
        <v>41946</v>
      </c>
      <c r="M50" t="s">
        <v>8</v>
      </c>
      <c r="N50" s="14"/>
      <c r="O50" t="s">
        <v>9</v>
      </c>
      <c r="P50" s="14"/>
      <c r="R50" s="14"/>
      <c r="T50" s="14"/>
    </row>
    <row r="51" spans="1:20" x14ac:dyDescent="0.25">
      <c r="A51" s="15">
        <f>Réservation!I5</f>
        <v>41947</v>
      </c>
      <c r="B51" s="15"/>
      <c r="C51" s="3" t="s">
        <v>8</v>
      </c>
      <c r="D51" s="13"/>
      <c r="E51" s="3" t="s">
        <v>9</v>
      </c>
      <c r="F51" s="13"/>
      <c r="H51" s="14"/>
      <c r="J51" s="14"/>
      <c r="L51" s="15">
        <f>Réservation!I5</f>
        <v>41947</v>
      </c>
      <c r="M51" t="s">
        <v>8</v>
      </c>
      <c r="N51" s="14"/>
      <c r="O51" t="s">
        <v>9</v>
      </c>
      <c r="P51" s="14"/>
      <c r="R51" s="14"/>
      <c r="T51" s="14"/>
    </row>
    <row r="52" spans="1:20" x14ac:dyDescent="0.25">
      <c r="A52" s="15">
        <f>Réservation!I6</f>
        <v>41948</v>
      </c>
      <c r="B52" s="15"/>
      <c r="C52" s="3" t="s">
        <v>8</v>
      </c>
      <c r="D52" s="13"/>
      <c r="E52" s="3" t="s">
        <v>9</v>
      </c>
      <c r="F52" s="13"/>
      <c r="H52" s="14"/>
      <c r="J52" s="14"/>
      <c r="L52" s="15">
        <f>Réservation!I6</f>
        <v>41948</v>
      </c>
      <c r="M52" t="s">
        <v>8</v>
      </c>
      <c r="N52" s="14"/>
      <c r="O52" t="s">
        <v>9</v>
      </c>
      <c r="P52" s="14"/>
      <c r="R52" s="14"/>
      <c r="T52" s="14"/>
    </row>
    <row r="53" spans="1:20" x14ac:dyDescent="0.25">
      <c r="A53" s="15">
        <f>Réservation!I7</f>
        <v>41949</v>
      </c>
      <c r="B53" s="15"/>
      <c r="C53" s="3" t="s">
        <v>8</v>
      </c>
      <c r="D53" s="13"/>
      <c r="E53" s="3" t="s">
        <v>9</v>
      </c>
      <c r="F53" s="13"/>
      <c r="H53" s="14"/>
      <c r="J53" s="14"/>
      <c r="L53" s="15">
        <f>Réservation!I7</f>
        <v>41949</v>
      </c>
      <c r="M53" t="s">
        <v>8</v>
      </c>
      <c r="N53" s="14"/>
      <c r="O53" t="s">
        <v>9</v>
      </c>
      <c r="P53" s="14"/>
      <c r="R53" s="14"/>
      <c r="T53" s="14"/>
    </row>
    <row r="54" spans="1:20" x14ac:dyDescent="0.25">
      <c r="A54" s="15">
        <f>Réservation!I8</f>
        <v>41950</v>
      </c>
      <c r="B54" s="15"/>
      <c r="C54" s="3" t="s">
        <v>8</v>
      </c>
      <c r="D54" s="13"/>
      <c r="E54" s="3" t="s">
        <v>9</v>
      </c>
      <c r="F54" s="13"/>
      <c r="H54" s="14"/>
      <c r="J54" s="14"/>
      <c r="L54" s="15">
        <f>Réservation!I8</f>
        <v>41950</v>
      </c>
      <c r="M54" t="s">
        <v>8</v>
      </c>
      <c r="N54" s="14"/>
      <c r="O54" t="s">
        <v>9</v>
      </c>
      <c r="P54" s="14"/>
      <c r="R54" s="14"/>
      <c r="T54" s="14"/>
    </row>
    <row r="55" spans="1:20" x14ac:dyDescent="0.25">
      <c r="A55" s="15">
        <f>Réservation!I9</f>
        <v>41953</v>
      </c>
      <c r="B55" s="15"/>
      <c r="C55" s="3" t="s">
        <v>8</v>
      </c>
      <c r="D55" s="13"/>
      <c r="E55" s="3" t="s">
        <v>9</v>
      </c>
      <c r="F55" s="13"/>
      <c r="H55" s="14"/>
      <c r="J55" s="14"/>
      <c r="L55" s="15">
        <f>Réservation!I9</f>
        <v>41953</v>
      </c>
      <c r="M55" t="s">
        <v>8</v>
      </c>
      <c r="N55" s="14"/>
      <c r="O55" t="s">
        <v>9</v>
      </c>
      <c r="P55" s="14"/>
      <c r="R55" s="14"/>
      <c r="T55" s="14"/>
    </row>
    <row r="56" spans="1:20" x14ac:dyDescent="0.25">
      <c r="A56" s="15">
        <f>Réservation!I10</f>
        <v>41954</v>
      </c>
      <c r="B56" s="15"/>
      <c r="C56" s="3" t="s">
        <v>8</v>
      </c>
      <c r="D56" s="13"/>
      <c r="E56" s="3" t="s">
        <v>9</v>
      </c>
      <c r="F56" s="13"/>
      <c r="H56" s="14"/>
      <c r="J56" s="14"/>
      <c r="L56" s="15">
        <f>Réservation!I10</f>
        <v>41954</v>
      </c>
      <c r="M56" t="s">
        <v>8</v>
      </c>
      <c r="N56" s="14"/>
      <c r="O56" t="s">
        <v>9</v>
      </c>
      <c r="P56" s="14"/>
      <c r="R56" s="14"/>
      <c r="T56" s="14"/>
    </row>
    <row r="57" spans="1:20" x14ac:dyDescent="0.25">
      <c r="A57" s="15">
        <f>Réservation!I11</f>
        <v>41955</v>
      </c>
      <c r="B57" s="15"/>
      <c r="C57" s="3" t="s">
        <v>8</v>
      </c>
      <c r="D57" s="13"/>
      <c r="E57" s="3" t="s">
        <v>9</v>
      </c>
      <c r="F57" s="13"/>
      <c r="H57" s="14"/>
      <c r="J57" s="14"/>
      <c r="L57" s="15">
        <f>Réservation!I11</f>
        <v>41955</v>
      </c>
      <c r="M57" t="s">
        <v>8</v>
      </c>
      <c r="N57" s="14"/>
      <c r="O57" t="s">
        <v>9</v>
      </c>
      <c r="P57" s="14"/>
      <c r="R57" s="14"/>
      <c r="T57" s="14"/>
    </row>
    <row r="58" spans="1:20" x14ac:dyDescent="0.25">
      <c r="A58" s="15">
        <f>Réservation!I12</f>
        <v>41956</v>
      </c>
      <c r="B58" s="15"/>
      <c r="C58" s="3" t="s">
        <v>8</v>
      </c>
      <c r="D58" s="13"/>
      <c r="E58" s="3" t="s">
        <v>9</v>
      </c>
      <c r="F58" s="13"/>
      <c r="H58" s="14"/>
      <c r="J58" s="14"/>
      <c r="L58" s="15">
        <f>Réservation!I12</f>
        <v>41956</v>
      </c>
      <c r="M58" t="s">
        <v>8</v>
      </c>
      <c r="N58" s="14"/>
      <c r="O58" t="s">
        <v>9</v>
      </c>
      <c r="P58" s="14"/>
      <c r="R58" s="14"/>
      <c r="T58" s="14"/>
    </row>
    <row r="59" spans="1:20" x14ac:dyDescent="0.25">
      <c r="A59" s="15">
        <f>Réservation!I13</f>
        <v>41957</v>
      </c>
      <c r="B59" s="15"/>
      <c r="C59" s="3" t="s">
        <v>8</v>
      </c>
      <c r="D59" s="13"/>
      <c r="E59" s="3" t="s">
        <v>9</v>
      </c>
      <c r="F59" s="13"/>
      <c r="H59" s="14"/>
      <c r="J59" s="14"/>
      <c r="L59" s="15">
        <f>Réservation!I13</f>
        <v>41957</v>
      </c>
      <c r="M59" t="s">
        <v>8</v>
      </c>
      <c r="N59" s="14"/>
      <c r="O59" t="s">
        <v>9</v>
      </c>
      <c r="P59" s="14"/>
      <c r="R59" s="14"/>
      <c r="T59" s="14"/>
    </row>
    <row r="60" spans="1:20" x14ac:dyDescent="0.25">
      <c r="A60" s="15">
        <f>Réservation!I14</f>
        <v>41960</v>
      </c>
      <c r="B60" s="15"/>
      <c r="C60" s="3" t="s">
        <v>8</v>
      </c>
      <c r="D60" s="13"/>
      <c r="E60" s="3" t="s">
        <v>9</v>
      </c>
      <c r="F60" s="13"/>
      <c r="H60" s="14"/>
      <c r="J60" s="14"/>
      <c r="L60" s="15">
        <f>Réservation!I14</f>
        <v>41960</v>
      </c>
      <c r="M60" t="s">
        <v>8</v>
      </c>
      <c r="N60" s="14"/>
      <c r="O60" t="s">
        <v>9</v>
      </c>
      <c r="P60" s="14"/>
      <c r="R60" s="14"/>
      <c r="T60" s="14"/>
    </row>
    <row r="61" spans="1:20" x14ac:dyDescent="0.25">
      <c r="A61" s="15">
        <f>Réservation!I15</f>
        <v>41961</v>
      </c>
      <c r="B61" s="15"/>
      <c r="C61" s="3" t="s">
        <v>8</v>
      </c>
      <c r="D61" s="13"/>
      <c r="E61" s="3" t="s">
        <v>9</v>
      </c>
      <c r="F61" s="13"/>
      <c r="H61" s="14"/>
      <c r="J61" s="14"/>
      <c r="L61" s="15">
        <f>Réservation!I15</f>
        <v>41961</v>
      </c>
      <c r="M61" t="s">
        <v>8</v>
      </c>
      <c r="N61" s="14"/>
      <c r="O61" t="s">
        <v>9</v>
      </c>
      <c r="P61" s="14"/>
      <c r="R61" s="14"/>
      <c r="T61" s="14"/>
    </row>
    <row r="62" spans="1:20" x14ac:dyDescent="0.25">
      <c r="A62" s="15">
        <f>Réservation!I16</f>
        <v>41962</v>
      </c>
      <c r="B62" s="15"/>
      <c r="C62" s="3" t="s">
        <v>8</v>
      </c>
      <c r="D62" s="13"/>
      <c r="E62" s="3" t="s">
        <v>9</v>
      </c>
      <c r="F62" s="13"/>
      <c r="H62" s="14"/>
      <c r="J62" s="14"/>
      <c r="L62" s="15">
        <f>Réservation!I16</f>
        <v>41962</v>
      </c>
      <c r="M62" t="s">
        <v>8</v>
      </c>
      <c r="N62" s="14"/>
      <c r="O62" t="s">
        <v>9</v>
      </c>
      <c r="P62" s="14"/>
      <c r="R62" s="14"/>
      <c r="T62" s="14"/>
    </row>
    <row r="63" spans="1:20" x14ac:dyDescent="0.25">
      <c r="A63" s="15">
        <f>Réservation!I17</f>
        <v>41963</v>
      </c>
      <c r="B63" s="15"/>
      <c r="C63" s="3" t="s">
        <v>8</v>
      </c>
      <c r="D63" s="13"/>
      <c r="E63" s="3" t="s">
        <v>9</v>
      </c>
      <c r="F63" s="13"/>
      <c r="H63" s="14"/>
      <c r="J63" s="14"/>
      <c r="L63" s="15">
        <f>Réservation!I17</f>
        <v>41963</v>
      </c>
      <c r="M63" t="s">
        <v>8</v>
      </c>
      <c r="N63" s="14"/>
      <c r="O63" t="s">
        <v>9</v>
      </c>
      <c r="P63" s="14"/>
      <c r="R63" s="14"/>
      <c r="T63" s="14"/>
    </row>
    <row r="64" spans="1:20" x14ac:dyDescent="0.25">
      <c r="A64" s="15">
        <f>Réservation!I18</f>
        <v>41964</v>
      </c>
      <c r="B64" s="15"/>
      <c r="C64" s="3" t="s">
        <v>8</v>
      </c>
      <c r="D64" s="13"/>
      <c r="E64" s="3" t="s">
        <v>9</v>
      </c>
      <c r="F64" s="13"/>
      <c r="H64" s="14"/>
      <c r="J64" s="14"/>
      <c r="L64" s="15">
        <f>Réservation!I18</f>
        <v>41964</v>
      </c>
      <c r="M64" t="s">
        <v>8</v>
      </c>
      <c r="N64" s="14"/>
      <c r="O64" t="s">
        <v>9</v>
      </c>
      <c r="P64" s="14"/>
      <c r="R64" s="14"/>
      <c r="T64" s="14"/>
    </row>
    <row r="65" spans="1:20" x14ac:dyDescent="0.25">
      <c r="A65" s="15">
        <f>Réservation!I19</f>
        <v>41967</v>
      </c>
      <c r="B65" s="15"/>
      <c r="C65" s="3" t="s">
        <v>8</v>
      </c>
      <c r="D65" s="13"/>
      <c r="E65" s="3" t="s">
        <v>9</v>
      </c>
      <c r="F65" s="13"/>
      <c r="H65" s="14"/>
      <c r="J65" s="14"/>
      <c r="L65" s="15">
        <f>Réservation!I19</f>
        <v>41967</v>
      </c>
      <c r="M65" t="s">
        <v>8</v>
      </c>
      <c r="N65" s="14"/>
      <c r="O65" t="s">
        <v>9</v>
      </c>
      <c r="P65" s="14"/>
      <c r="R65" s="14"/>
      <c r="T65" s="14"/>
    </row>
    <row r="66" spans="1:20" x14ac:dyDescent="0.25">
      <c r="A66" s="15">
        <f>Réservation!I20</f>
        <v>41968</v>
      </c>
      <c r="B66" s="15"/>
      <c r="C66" s="3" t="s">
        <v>8</v>
      </c>
      <c r="D66" s="13"/>
      <c r="E66" s="3" t="s">
        <v>9</v>
      </c>
      <c r="F66" s="13"/>
      <c r="H66" s="14"/>
      <c r="J66" s="14"/>
      <c r="L66" s="15">
        <f>Réservation!I20</f>
        <v>41968</v>
      </c>
      <c r="M66" t="s">
        <v>8</v>
      </c>
      <c r="N66" s="14"/>
      <c r="O66" t="s">
        <v>9</v>
      </c>
      <c r="P66" s="14"/>
      <c r="R66" s="14"/>
      <c r="T66" s="14"/>
    </row>
    <row r="67" spans="1:20" x14ac:dyDescent="0.25">
      <c r="A67" s="15">
        <f>Réservation!I21</f>
        <v>41969</v>
      </c>
      <c r="B67" s="15"/>
      <c r="C67" s="3" t="s">
        <v>8</v>
      </c>
      <c r="D67" s="13"/>
      <c r="E67" s="3" t="s">
        <v>9</v>
      </c>
      <c r="F67" s="13"/>
      <c r="H67" s="14"/>
      <c r="J67" s="14"/>
      <c r="L67" s="15">
        <f>Réservation!I21</f>
        <v>41969</v>
      </c>
      <c r="M67" t="s">
        <v>8</v>
      </c>
      <c r="N67" s="14"/>
      <c r="O67" t="s">
        <v>9</v>
      </c>
      <c r="P67" s="14"/>
      <c r="R67" s="14"/>
      <c r="T67" s="14"/>
    </row>
    <row r="68" spans="1:20" x14ac:dyDescent="0.25">
      <c r="A68" s="15">
        <f>Réservation!I22</f>
        <v>41970</v>
      </c>
      <c r="B68" s="15"/>
      <c r="C68" s="3" t="s">
        <v>8</v>
      </c>
      <c r="D68" s="13"/>
      <c r="E68" s="3" t="s">
        <v>9</v>
      </c>
      <c r="F68" s="13"/>
      <c r="H68" s="14"/>
      <c r="J68" s="14"/>
      <c r="L68" s="15">
        <f>Réservation!I22</f>
        <v>41970</v>
      </c>
      <c r="M68" t="s">
        <v>8</v>
      </c>
      <c r="N68" s="14"/>
      <c r="O68" t="s">
        <v>9</v>
      </c>
      <c r="P68" s="14"/>
      <c r="R68" s="14"/>
      <c r="T68" s="14"/>
    </row>
    <row r="69" spans="1:20" x14ac:dyDescent="0.25">
      <c r="A69" s="15">
        <f>Réservation!I23</f>
        <v>41971</v>
      </c>
      <c r="B69" s="15"/>
      <c r="C69" s="3" t="s">
        <v>8</v>
      </c>
      <c r="D69" s="13"/>
      <c r="E69" s="3" t="s">
        <v>9</v>
      </c>
      <c r="F69" s="13"/>
      <c r="H69" s="14"/>
      <c r="J69" s="14"/>
      <c r="L69" s="15">
        <f>Réservation!I23</f>
        <v>41971</v>
      </c>
      <c r="M69" t="s">
        <v>8</v>
      </c>
      <c r="N69" s="14"/>
      <c r="O69" t="s">
        <v>9</v>
      </c>
      <c r="P69" s="14"/>
      <c r="R69" s="14"/>
      <c r="T69" s="14"/>
    </row>
    <row r="70" spans="1:20" s="19" customFormat="1" ht="6" customHeight="1" x14ac:dyDescent="0.25">
      <c r="A70" s="16"/>
      <c r="B70" s="16"/>
      <c r="C70" s="17" t="s">
        <v>8</v>
      </c>
      <c r="D70" s="18"/>
      <c r="E70" s="17" t="s">
        <v>9</v>
      </c>
      <c r="F70" s="18"/>
      <c r="H70" s="20"/>
      <c r="J70" s="20"/>
      <c r="L70" s="21"/>
      <c r="M70" s="19" t="s">
        <v>8</v>
      </c>
      <c r="N70" s="20"/>
      <c r="O70" s="19" t="s">
        <v>9</v>
      </c>
      <c r="P70" s="20"/>
      <c r="R70" s="20"/>
      <c r="T70" s="20"/>
    </row>
    <row r="71" spans="1:20" x14ac:dyDescent="0.25">
      <c r="A71" s="15">
        <f>Réservation!L4</f>
        <v>41974</v>
      </c>
      <c r="B71" s="15"/>
      <c r="C71" s="3" t="s">
        <v>8</v>
      </c>
      <c r="D71" s="13"/>
      <c r="E71" s="3" t="s">
        <v>9</v>
      </c>
      <c r="F71" s="13"/>
      <c r="H71" s="14"/>
      <c r="J71" s="14"/>
      <c r="L71" s="15">
        <f>Réservation!L4</f>
        <v>41974</v>
      </c>
      <c r="M71" t="s">
        <v>8</v>
      </c>
      <c r="N71" s="14"/>
      <c r="O71" t="s">
        <v>9</v>
      </c>
      <c r="P71" s="14"/>
      <c r="R71" s="14"/>
      <c r="T71" s="14"/>
    </row>
    <row r="72" spans="1:20" x14ac:dyDescent="0.25">
      <c r="A72" s="15">
        <f>Réservation!L5</f>
        <v>41975</v>
      </c>
      <c r="B72" s="15"/>
      <c r="C72" s="3" t="s">
        <v>8</v>
      </c>
      <c r="D72" s="13"/>
      <c r="E72" s="3" t="s">
        <v>9</v>
      </c>
      <c r="F72" s="13"/>
      <c r="H72" s="14"/>
      <c r="J72" s="14"/>
      <c r="L72" s="15">
        <f>Réservation!L5</f>
        <v>41975</v>
      </c>
      <c r="M72" t="s">
        <v>8</v>
      </c>
      <c r="N72" s="14"/>
      <c r="O72" t="s">
        <v>9</v>
      </c>
      <c r="P72" s="14"/>
      <c r="R72" s="14"/>
      <c r="T72" s="14"/>
    </row>
    <row r="73" spans="1:20" x14ac:dyDescent="0.25">
      <c r="A73" s="15">
        <f>Réservation!L6</f>
        <v>41976</v>
      </c>
      <c r="B73" s="15"/>
      <c r="C73" s="3" t="s">
        <v>8</v>
      </c>
      <c r="D73" s="13"/>
      <c r="E73" s="3" t="s">
        <v>9</v>
      </c>
      <c r="F73" s="13"/>
      <c r="H73" s="14"/>
      <c r="J73" s="14"/>
      <c r="L73" s="15">
        <f>Réservation!L6</f>
        <v>41976</v>
      </c>
      <c r="M73" t="s">
        <v>8</v>
      </c>
      <c r="N73" s="14"/>
      <c r="O73" t="s">
        <v>9</v>
      </c>
      <c r="P73" s="14"/>
      <c r="R73" s="14"/>
      <c r="T73" s="14"/>
    </row>
    <row r="74" spans="1:20" x14ac:dyDescent="0.25">
      <c r="A74" s="15">
        <f>Réservation!L7</f>
        <v>41977</v>
      </c>
      <c r="B74" s="15"/>
      <c r="C74" s="3" t="s">
        <v>8</v>
      </c>
      <c r="D74" s="13"/>
      <c r="E74" s="3" t="s">
        <v>9</v>
      </c>
      <c r="F74" s="13"/>
      <c r="H74" s="14"/>
      <c r="J74" s="14"/>
      <c r="L74" s="15">
        <f>Réservation!L7</f>
        <v>41977</v>
      </c>
      <c r="M74" t="s">
        <v>8</v>
      </c>
      <c r="N74" s="14"/>
      <c r="O74" t="s">
        <v>9</v>
      </c>
      <c r="P74" s="14"/>
      <c r="R74" s="14"/>
      <c r="T74" s="14"/>
    </row>
    <row r="75" spans="1:20" x14ac:dyDescent="0.25">
      <c r="A75" s="15">
        <f>Réservation!L8</f>
        <v>41978</v>
      </c>
      <c r="B75" s="15"/>
      <c r="C75" s="3" t="s">
        <v>8</v>
      </c>
      <c r="D75" s="13"/>
      <c r="E75" s="3" t="s">
        <v>9</v>
      </c>
      <c r="F75" s="13"/>
      <c r="H75" s="14"/>
      <c r="J75" s="14"/>
      <c r="L75" s="15">
        <f>Réservation!L8</f>
        <v>41978</v>
      </c>
      <c r="M75" t="s">
        <v>8</v>
      </c>
      <c r="N75" s="14"/>
      <c r="O75" t="s">
        <v>9</v>
      </c>
      <c r="P75" s="14"/>
      <c r="R75" s="14"/>
      <c r="T75" s="14"/>
    </row>
    <row r="76" spans="1:20" x14ac:dyDescent="0.25">
      <c r="A76" s="15">
        <f>Réservation!L9</f>
        <v>41981</v>
      </c>
      <c r="B76" s="15"/>
      <c r="C76" s="3" t="s">
        <v>8</v>
      </c>
      <c r="D76" s="13"/>
      <c r="E76" s="3" t="s">
        <v>9</v>
      </c>
      <c r="F76" s="13"/>
      <c r="H76" s="14"/>
      <c r="J76" s="14"/>
      <c r="L76" s="15">
        <f>Réservation!L9</f>
        <v>41981</v>
      </c>
      <c r="M76" t="s">
        <v>8</v>
      </c>
      <c r="N76" s="14"/>
      <c r="O76" t="s">
        <v>9</v>
      </c>
      <c r="P76" s="14"/>
      <c r="R76" s="14"/>
      <c r="T76" s="14"/>
    </row>
    <row r="77" spans="1:20" x14ac:dyDescent="0.25">
      <c r="A77" s="15">
        <f>Réservation!L10</f>
        <v>41982</v>
      </c>
      <c r="B77" s="15"/>
      <c r="C77" s="3" t="s">
        <v>8</v>
      </c>
      <c r="D77" s="13"/>
      <c r="E77" s="3" t="s">
        <v>9</v>
      </c>
      <c r="F77" s="13"/>
      <c r="H77" s="14"/>
      <c r="J77" s="14"/>
      <c r="L77" s="15">
        <f>Réservation!L10</f>
        <v>41982</v>
      </c>
      <c r="M77" t="s">
        <v>8</v>
      </c>
      <c r="N77" s="14"/>
      <c r="O77" t="s">
        <v>9</v>
      </c>
      <c r="P77" s="14"/>
      <c r="R77" s="14"/>
      <c r="T77" s="14"/>
    </row>
    <row r="78" spans="1:20" x14ac:dyDescent="0.25">
      <c r="A78" s="15">
        <f>Réservation!L11</f>
        <v>41983</v>
      </c>
      <c r="B78" s="15"/>
      <c r="C78" s="3" t="s">
        <v>8</v>
      </c>
      <c r="D78" s="13"/>
      <c r="E78" s="3" t="s">
        <v>9</v>
      </c>
      <c r="F78" s="13"/>
      <c r="H78" s="14"/>
      <c r="J78" s="14"/>
      <c r="L78" s="15">
        <f>Réservation!L11</f>
        <v>41983</v>
      </c>
      <c r="M78" t="s">
        <v>8</v>
      </c>
      <c r="N78" s="14"/>
      <c r="O78" t="s">
        <v>9</v>
      </c>
      <c r="P78" s="14"/>
      <c r="R78" s="14"/>
      <c r="T78" s="14"/>
    </row>
    <row r="79" spans="1:20" x14ac:dyDescent="0.25">
      <c r="A79" s="15">
        <f>Réservation!L12</f>
        <v>41984</v>
      </c>
      <c r="B79" s="15"/>
      <c r="C79" s="3" t="s">
        <v>8</v>
      </c>
      <c r="D79" s="13"/>
      <c r="E79" s="3" t="s">
        <v>9</v>
      </c>
      <c r="F79" s="13"/>
      <c r="H79" s="14"/>
      <c r="J79" s="14"/>
      <c r="L79" s="15">
        <f>Réservation!L12</f>
        <v>41984</v>
      </c>
      <c r="M79" t="s">
        <v>8</v>
      </c>
      <c r="N79" s="14"/>
      <c r="O79" t="s">
        <v>9</v>
      </c>
      <c r="P79" s="14"/>
      <c r="R79" s="14"/>
      <c r="T79" s="14"/>
    </row>
    <row r="80" spans="1:20" x14ac:dyDescent="0.25">
      <c r="A80" s="15">
        <f>Réservation!L13</f>
        <v>41985</v>
      </c>
      <c r="B80" s="15"/>
      <c r="C80" s="3" t="s">
        <v>8</v>
      </c>
      <c r="D80" s="13"/>
      <c r="E80" s="3" t="s">
        <v>9</v>
      </c>
      <c r="F80" s="13"/>
      <c r="H80" s="14"/>
      <c r="J80" s="14"/>
      <c r="L80" s="15">
        <f>Réservation!L13</f>
        <v>41985</v>
      </c>
      <c r="M80" t="s">
        <v>8</v>
      </c>
      <c r="N80" s="14"/>
      <c r="O80" t="s">
        <v>9</v>
      </c>
      <c r="P80" s="14"/>
      <c r="R80" s="14"/>
      <c r="T80" s="14"/>
    </row>
    <row r="81" spans="1:20" x14ac:dyDescent="0.25">
      <c r="A81" s="15">
        <f>Réservation!L14</f>
        <v>41988</v>
      </c>
      <c r="B81" s="15"/>
      <c r="C81" s="3" t="s">
        <v>8</v>
      </c>
      <c r="D81" s="13"/>
      <c r="E81" s="3" t="s">
        <v>9</v>
      </c>
      <c r="F81" s="13"/>
      <c r="H81" s="14"/>
      <c r="J81" s="14"/>
      <c r="L81" s="15">
        <f>Réservation!L14</f>
        <v>41988</v>
      </c>
      <c r="M81" t="s">
        <v>8</v>
      </c>
      <c r="N81" s="14"/>
      <c r="O81" t="s">
        <v>9</v>
      </c>
      <c r="P81" s="14"/>
      <c r="R81" s="14"/>
      <c r="T81" s="14"/>
    </row>
    <row r="82" spans="1:20" x14ac:dyDescent="0.25">
      <c r="A82" s="15">
        <f>Réservation!L15</f>
        <v>41989</v>
      </c>
      <c r="B82" s="15"/>
      <c r="C82" s="3" t="s">
        <v>8</v>
      </c>
      <c r="D82" s="13"/>
      <c r="E82" s="3" t="s">
        <v>9</v>
      </c>
      <c r="F82" s="13"/>
      <c r="H82" s="14"/>
      <c r="J82" s="14"/>
      <c r="L82" s="15">
        <f>Réservation!L15</f>
        <v>41989</v>
      </c>
      <c r="M82" t="s">
        <v>8</v>
      </c>
      <c r="N82" s="14"/>
      <c r="O82" t="s">
        <v>9</v>
      </c>
      <c r="P82" s="14"/>
      <c r="R82" s="14"/>
      <c r="T82" s="14"/>
    </row>
    <row r="83" spans="1:20" x14ac:dyDescent="0.25">
      <c r="A83" s="15">
        <f>Réservation!L16</f>
        <v>41990</v>
      </c>
      <c r="B83" s="15"/>
      <c r="C83" s="3" t="s">
        <v>8</v>
      </c>
      <c r="D83" s="13"/>
      <c r="E83" s="3" t="s">
        <v>9</v>
      </c>
      <c r="F83" s="13"/>
      <c r="H83" s="14"/>
      <c r="J83" s="14"/>
      <c r="L83" s="15">
        <f>Réservation!L16</f>
        <v>41990</v>
      </c>
      <c r="M83" t="s">
        <v>8</v>
      </c>
      <c r="N83" s="14"/>
      <c r="O83" t="s">
        <v>9</v>
      </c>
      <c r="P83" s="14"/>
      <c r="R83" s="14"/>
      <c r="T83" s="14"/>
    </row>
    <row r="84" spans="1:20" x14ac:dyDescent="0.25">
      <c r="A84" s="15">
        <f>Réservation!L17</f>
        <v>41991</v>
      </c>
      <c r="B84" s="15"/>
      <c r="C84" s="3" t="s">
        <v>8</v>
      </c>
      <c r="D84" s="13"/>
      <c r="E84" s="3" t="s">
        <v>9</v>
      </c>
      <c r="F84" s="13"/>
      <c r="H84" s="14"/>
      <c r="J84" s="14"/>
      <c r="L84" s="15">
        <f>Réservation!L17</f>
        <v>41991</v>
      </c>
      <c r="M84" t="s">
        <v>8</v>
      </c>
      <c r="N84" s="14"/>
      <c r="O84" t="s">
        <v>9</v>
      </c>
      <c r="P84" s="14"/>
      <c r="R84" s="14"/>
      <c r="T84" s="14"/>
    </row>
    <row r="85" spans="1:20" x14ac:dyDescent="0.25">
      <c r="A85" s="15">
        <f>Réservation!L18</f>
        <v>41992</v>
      </c>
      <c r="B85" s="15"/>
      <c r="C85" s="3" t="s">
        <v>8</v>
      </c>
      <c r="D85" s="13"/>
      <c r="E85" s="3" t="s">
        <v>9</v>
      </c>
      <c r="F85" s="13"/>
      <c r="H85" s="14"/>
      <c r="J85" s="14"/>
      <c r="L85" s="15">
        <f>Réservation!L18</f>
        <v>41992</v>
      </c>
      <c r="M85" t="s">
        <v>8</v>
      </c>
      <c r="N85" s="14"/>
      <c r="O85" t="s">
        <v>9</v>
      </c>
      <c r="P85" s="14"/>
      <c r="R85" s="14"/>
      <c r="T85" s="14"/>
    </row>
    <row r="86" spans="1:20" x14ac:dyDescent="0.25">
      <c r="A86" s="15">
        <f>Réservation!L19</f>
        <v>41995</v>
      </c>
      <c r="B86" s="15"/>
      <c r="C86" s="3" t="s">
        <v>8</v>
      </c>
      <c r="D86" s="13"/>
      <c r="E86" s="3" t="s">
        <v>9</v>
      </c>
      <c r="F86" s="13"/>
      <c r="H86" s="14"/>
      <c r="J86" s="14"/>
      <c r="L86" s="15">
        <f>Réservation!L19</f>
        <v>41995</v>
      </c>
      <c r="M86" t="s">
        <v>8</v>
      </c>
      <c r="N86" s="14"/>
      <c r="O86" t="s">
        <v>9</v>
      </c>
      <c r="P86" s="14"/>
      <c r="R86" s="14"/>
      <c r="T86" s="14"/>
    </row>
    <row r="87" spans="1:20" x14ac:dyDescent="0.25">
      <c r="A87" s="15">
        <f>Réservation!L20</f>
        <v>41996</v>
      </c>
      <c r="B87" s="15"/>
      <c r="C87" s="3" t="s">
        <v>8</v>
      </c>
      <c r="D87" s="13"/>
      <c r="E87" s="3" t="s">
        <v>9</v>
      </c>
      <c r="F87" s="13"/>
      <c r="H87" s="14"/>
      <c r="J87" s="14"/>
      <c r="L87" s="15">
        <f>Réservation!L20</f>
        <v>41996</v>
      </c>
      <c r="M87" t="s">
        <v>8</v>
      </c>
      <c r="N87" s="14"/>
      <c r="O87" t="s">
        <v>9</v>
      </c>
      <c r="P87" s="14"/>
      <c r="R87" s="14"/>
      <c r="T87" s="14"/>
    </row>
    <row r="88" spans="1:20" x14ac:dyDescent="0.25">
      <c r="A88" s="15">
        <f>Réservation!L21</f>
        <v>41997</v>
      </c>
      <c r="B88" s="15"/>
      <c r="C88" s="3" t="s">
        <v>8</v>
      </c>
      <c r="D88" s="13"/>
      <c r="E88" s="3" t="s">
        <v>9</v>
      </c>
      <c r="F88" s="13"/>
      <c r="H88" s="14"/>
      <c r="J88" s="14"/>
      <c r="L88" s="15">
        <f>Réservation!L21</f>
        <v>41997</v>
      </c>
      <c r="M88" t="s">
        <v>8</v>
      </c>
      <c r="N88" s="14"/>
      <c r="O88" t="s">
        <v>9</v>
      </c>
      <c r="P88" s="14"/>
      <c r="R88" s="14"/>
      <c r="T88" s="14"/>
    </row>
    <row r="89" spans="1:20" x14ac:dyDescent="0.25">
      <c r="A89" s="15">
        <f>Réservation!L22</f>
        <v>41998</v>
      </c>
      <c r="B89" s="15"/>
      <c r="C89" s="3" t="s">
        <v>8</v>
      </c>
      <c r="D89" s="13"/>
      <c r="E89" s="3" t="s">
        <v>9</v>
      </c>
      <c r="F89" s="13"/>
      <c r="H89" s="14"/>
      <c r="J89" s="14"/>
      <c r="L89" s="15">
        <f>Réservation!L22</f>
        <v>41998</v>
      </c>
      <c r="M89" t="s">
        <v>8</v>
      </c>
      <c r="N89" s="14"/>
      <c r="O89" t="s">
        <v>9</v>
      </c>
      <c r="P89" s="14"/>
      <c r="R89" s="14"/>
      <c r="T89" s="14"/>
    </row>
    <row r="90" spans="1:20" x14ac:dyDescent="0.25">
      <c r="A90" s="15">
        <f>Réservation!L23</f>
        <v>41999</v>
      </c>
      <c r="B90" s="15"/>
      <c r="C90" s="3" t="s">
        <v>8</v>
      </c>
      <c r="D90" s="13"/>
      <c r="E90" s="3" t="s">
        <v>9</v>
      </c>
      <c r="F90" s="13"/>
      <c r="H90" s="14"/>
      <c r="J90" s="14"/>
      <c r="L90" s="15">
        <f>Réservation!L23</f>
        <v>41999</v>
      </c>
      <c r="M90" t="s">
        <v>8</v>
      </c>
      <c r="N90" s="14"/>
      <c r="O90" t="s">
        <v>9</v>
      </c>
      <c r="P90" s="14"/>
      <c r="R90" s="14"/>
      <c r="T90" s="14"/>
    </row>
    <row r="91" spans="1:20" x14ac:dyDescent="0.25">
      <c r="A91" s="15">
        <f>Réservation!L24</f>
        <v>42002</v>
      </c>
      <c r="B91" s="15"/>
      <c r="C91" s="3" t="s">
        <v>8</v>
      </c>
      <c r="D91" s="13"/>
      <c r="E91" s="3" t="s">
        <v>9</v>
      </c>
      <c r="F91" s="13"/>
      <c r="H91" s="14"/>
      <c r="J91" s="14"/>
      <c r="L91" s="15">
        <f>Réservation!L24</f>
        <v>42002</v>
      </c>
      <c r="M91" t="s">
        <v>8</v>
      </c>
      <c r="N91" s="14"/>
      <c r="O91" t="s">
        <v>9</v>
      </c>
      <c r="P91" s="14"/>
      <c r="R91" s="14"/>
      <c r="T91" s="14"/>
    </row>
    <row r="92" spans="1:20" x14ac:dyDescent="0.25">
      <c r="A92" s="15">
        <f>Réservation!L25</f>
        <v>42003</v>
      </c>
      <c r="B92" s="15"/>
      <c r="C92" s="3" t="s">
        <v>8</v>
      </c>
      <c r="D92" s="13"/>
      <c r="E92" s="3" t="s">
        <v>9</v>
      </c>
      <c r="F92" s="13"/>
      <c r="H92" s="14"/>
      <c r="J92" s="14"/>
      <c r="L92" s="15">
        <f>Réservation!L25</f>
        <v>42003</v>
      </c>
      <c r="M92" t="s">
        <v>8</v>
      </c>
      <c r="N92" s="14"/>
      <c r="O92" t="s">
        <v>9</v>
      </c>
      <c r="P92" s="14"/>
      <c r="R92" s="14"/>
      <c r="T92" s="14"/>
    </row>
    <row r="93" spans="1:20" x14ac:dyDescent="0.25">
      <c r="A93" s="15">
        <f>Réservation!L26</f>
        <v>42004</v>
      </c>
      <c r="B93" s="15"/>
      <c r="C93" s="3" t="s">
        <v>8</v>
      </c>
      <c r="D93" s="13"/>
      <c r="E93" s="3" t="s">
        <v>9</v>
      </c>
      <c r="F93" s="13"/>
      <c r="H93" s="14"/>
      <c r="J93" s="14"/>
      <c r="L93" s="15">
        <f>Réservation!L26</f>
        <v>42004</v>
      </c>
      <c r="M93" t="s">
        <v>8</v>
      </c>
      <c r="N93" s="14"/>
      <c r="O93" t="s">
        <v>9</v>
      </c>
      <c r="P93" s="14"/>
      <c r="R93" s="14"/>
      <c r="T93" s="14"/>
    </row>
    <row r="94" spans="1:20" x14ac:dyDescent="0.25">
      <c r="A94" s="15"/>
      <c r="B94" s="15"/>
      <c r="C94" s="3" t="s">
        <v>8</v>
      </c>
      <c r="D94" s="13"/>
      <c r="E94" s="3" t="s">
        <v>9</v>
      </c>
      <c r="F94" s="13"/>
      <c r="H94" s="14"/>
      <c r="J94" s="14"/>
      <c r="M94" t="s">
        <v>8</v>
      </c>
      <c r="N94" s="14"/>
      <c r="O94" t="s">
        <v>9</v>
      </c>
      <c r="P94" s="14"/>
      <c r="R94" s="14"/>
      <c r="T94" s="14"/>
    </row>
    <row r="95" spans="1:20" x14ac:dyDescent="0.25">
      <c r="A95" s="15"/>
      <c r="B95" s="15"/>
      <c r="C95" s="3" t="s">
        <v>8</v>
      </c>
      <c r="D95" s="13"/>
      <c r="E95" s="3" t="s">
        <v>9</v>
      </c>
      <c r="F95" s="13"/>
      <c r="H95" s="14"/>
      <c r="J95" s="14"/>
      <c r="M95" t="s">
        <v>8</v>
      </c>
      <c r="N95" s="14"/>
      <c r="O95" t="s">
        <v>9</v>
      </c>
      <c r="P95" s="14"/>
      <c r="R95" s="14"/>
      <c r="T95" s="14"/>
    </row>
    <row r="96" spans="1:20" x14ac:dyDescent="0.25">
      <c r="C96" s="3" t="s">
        <v>8</v>
      </c>
      <c r="D96" s="13"/>
      <c r="E96" s="3" t="s">
        <v>9</v>
      </c>
      <c r="F96" s="13"/>
      <c r="H96" s="14"/>
      <c r="J96" s="14"/>
      <c r="M96" t="s">
        <v>8</v>
      </c>
      <c r="N96" s="14"/>
      <c r="O96" t="s">
        <v>9</v>
      </c>
      <c r="P96" s="14"/>
      <c r="R96" s="14"/>
      <c r="T96" s="14"/>
    </row>
    <row r="97" spans="3:20" x14ac:dyDescent="0.25">
      <c r="C97" s="3" t="s">
        <v>8</v>
      </c>
      <c r="D97" s="13"/>
      <c r="E97" s="3" t="s">
        <v>9</v>
      </c>
      <c r="F97" s="13"/>
      <c r="H97" s="14"/>
      <c r="J97" s="14"/>
      <c r="M97" t="s">
        <v>8</v>
      </c>
      <c r="N97" s="14"/>
      <c r="O97" t="s">
        <v>9</v>
      </c>
      <c r="P97" s="14"/>
      <c r="R97" s="14"/>
      <c r="T97" s="14"/>
    </row>
    <row r="98" spans="3:20" x14ac:dyDescent="0.25">
      <c r="C98" s="3" t="s">
        <v>8</v>
      </c>
      <c r="D98" s="13"/>
      <c r="E98" s="3" t="s">
        <v>9</v>
      </c>
      <c r="F98" s="13"/>
      <c r="H98" s="14"/>
      <c r="J98" s="14"/>
      <c r="M98" t="s">
        <v>8</v>
      </c>
      <c r="N98" s="14"/>
      <c r="O98" t="s">
        <v>9</v>
      </c>
      <c r="P98" s="14"/>
      <c r="R98" s="14"/>
      <c r="T98" s="14"/>
    </row>
    <row r="99" spans="3:20" x14ac:dyDescent="0.25">
      <c r="C99" s="3" t="s">
        <v>8</v>
      </c>
      <c r="D99" s="13"/>
      <c r="E99" s="3" t="s">
        <v>9</v>
      </c>
      <c r="F99" s="13"/>
      <c r="H99" s="14"/>
      <c r="J99" s="14"/>
      <c r="M99" t="s">
        <v>8</v>
      </c>
      <c r="N99" s="14"/>
      <c r="O99" t="s">
        <v>9</v>
      </c>
      <c r="P99" s="14"/>
      <c r="R99" s="14"/>
      <c r="T99" s="14"/>
    </row>
  </sheetData>
  <mergeCells count="2">
    <mergeCell ref="C2:J2"/>
    <mergeCell ref="M2:T2"/>
  </mergeCells>
  <dataValidations count="5">
    <dataValidation type="list" allowBlank="1" showInputMessage="1" showErrorMessage="1" promptTitle="Attention" prompt="Choisissez une heure de fin." sqref="P4:P99">
      <formula1>", 14h00, 14h30, 15h00, 15h30, 16h00, 16h30, 17h00"</formula1>
    </dataValidation>
    <dataValidation type="list" allowBlank="1" showInputMessage="1" showErrorMessage="1" promptTitle="Attention" prompt="Choisissez l'heure de début." sqref="N4:N99">
      <formula1>", 14h00, 14h30, 15h00, 15h30, 16h00, 16h30, 17h00"</formula1>
    </dataValidation>
    <dataValidation type="list" allowBlank="1" showInputMessage="1" showErrorMessage="1" promptTitle="Attention" prompt="Choisissez un prénom dans la liste." sqref="H4:H99 R4:R99">
      <formula1>"Abdelghani, Anne, Bruno, Carole, Jean Baptiste, Isabelle, Lydie"</formula1>
    </dataValidation>
    <dataValidation type="list" allowBlank="1" showInputMessage="1" showErrorMessage="1" promptTitle="Ne pas saisir" prompt="Choisissez une heure de début." sqref="D4:D99">
      <formula1>", 9h00, 9h30, 10h00, 10h30, 11h00, 11h30, 12h00"</formula1>
    </dataValidation>
    <dataValidation type="list" allowBlank="1" showInputMessage="1" showErrorMessage="1" promptTitle="Attention" prompt="Choisissez une heure de fin" sqref="F4:F99">
      <formula1>", 9h00, 9h30, 10h00, 10h30, 11h00, 11h30, 12h00, 14h00, 14h30, 15h00, 15h30, 16h00, 16h30, 17h00"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40C3E07-365A-44DA-A2D0-C807C831E22D}">
            <xm:f>IF(Réservation!$D$4,"R","")</xm:f>
            <x14:dxf>
              <fill>
                <patternFill>
                  <bgColor rgb="FFFF0000"/>
                </patternFill>
              </fill>
            </x14:dxf>
          </x14:cfRule>
          <xm:sqref>B4:B25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10</vt:i4>
      </vt:variant>
    </vt:vector>
  </HeadingPairs>
  <TitlesOfParts>
    <vt:vector size="14" baseType="lpstr">
      <vt:lpstr>PLANNING</vt:lpstr>
      <vt:lpstr>Feuil1</vt:lpstr>
      <vt:lpstr>Réservation</vt:lpstr>
      <vt:lpstr>Suivi_réservation</vt:lpstr>
      <vt:lpstr>base</vt:lpstr>
      <vt:lpstr>BUREAUTIQUE</vt:lpstr>
      <vt:lpstr>C.A</vt:lpstr>
      <vt:lpstr>DATES</vt:lpstr>
      <vt:lpstr>deb_mat</vt:lpstr>
      <vt:lpstr>DIRECTION</vt:lpstr>
      <vt:lpstr>EMPLOI</vt:lpstr>
      <vt:lpstr>fin_mat</vt:lpstr>
      <vt:lpstr>SOCIAL1</vt:lpstr>
      <vt:lpstr>SOCIAL2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bureautique</dc:creator>
  <cp:lastModifiedBy>J-Paul</cp:lastModifiedBy>
  <dcterms:created xsi:type="dcterms:W3CDTF">2014-09-25T12:24:34Z</dcterms:created>
  <dcterms:modified xsi:type="dcterms:W3CDTF">2014-10-08T15:52:56Z</dcterms:modified>
</cp:coreProperties>
</file>