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19320" windowHeight="10050" activeTab="1"/>
  </bookViews>
  <sheets>
    <sheet name="INSCRITS" sheetId="1" r:id="rId1"/>
    <sheet name="VOTANTS AU 14 11 2014" sheetId="3" r:id="rId2"/>
    <sheet name="NON VOTANTS AU 14 11 2014" sheetId="8" r:id="rId3"/>
  </sheets>
  <definedNames>
    <definedName name="_xlnm._FilterDatabase" localSheetId="0" hidden="1">INSCRITS!$A$1:$G$33</definedName>
  </definedNames>
  <calcPr calcId="124519"/>
</workbook>
</file>

<file path=xl/calcChain.xml><?xml version="1.0" encoding="utf-8"?>
<calcChain xmlns="http://schemas.openxmlformats.org/spreadsheetml/2006/main">
  <c r="D2" i="3"/>
  <c r="C2"/>
  <c r="A2"/>
  <c r="B2"/>
  <c r="I3" i="1" l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2"/>
  <c r="J33" l="1"/>
  <c r="H33" s="1"/>
  <c r="J32"/>
  <c r="H32" s="1"/>
  <c r="J31"/>
  <c r="J30"/>
  <c r="H30" s="1"/>
  <c r="J29"/>
  <c r="H29" s="1"/>
  <c r="J28"/>
  <c r="H28" s="1"/>
  <c r="J27"/>
  <c r="H27" s="1"/>
  <c r="J26"/>
  <c r="H26" s="1"/>
  <c r="J25"/>
  <c r="H25" s="1"/>
  <c r="J24"/>
  <c r="H24" s="1"/>
  <c r="J23"/>
  <c r="H23" s="1"/>
  <c r="J22"/>
  <c r="H22" s="1"/>
  <c r="J21"/>
  <c r="H21" s="1"/>
  <c r="J20"/>
  <c r="H20" s="1"/>
  <c r="J19"/>
  <c r="H19" s="1"/>
  <c r="J17"/>
  <c r="H17" s="1"/>
  <c r="J16"/>
  <c r="H16" s="1"/>
  <c r="J15"/>
  <c r="H15" s="1"/>
  <c r="J13"/>
  <c r="H13" s="1"/>
  <c r="J11"/>
  <c r="H11" s="1"/>
  <c r="J9"/>
  <c r="J8"/>
  <c r="H8" s="1"/>
  <c r="J7"/>
  <c r="J5"/>
  <c r="H5" s="1"/>
  <c r="J3"/>
  <c r="H3" s="1"/>
  <c r="K3" s="1"/>
  <c r="J2"/>
  <c r="K2" s="1"/>
  <c r="J4"/>
  <c r="K4" s="1"/>
  <c r="J6"/>
  <c r="H6" s="1"/>
  <c r="K6" s="1"/>
  <c r="J10"/>
  <c r="H10" s="1"/>
  <c r="J12"/>
  <c r="H12" s="1"/>
  <c r="K12" s="1"/>
  <c r="J14"/>
  <c r="H14" s="1"/>
  <c r="J18"/>
  <c r="H18" s="1"/>
  <c r="K18" s="1"/>
  <c r="C2" i="8" l="1"/>
  <c r="A2"/>
  <c r="D2"/>
  <c r="B2"/>
  <c r="B3" i="3"/>
  <c r="D3"/>
  <c r="A3"/>
  <c r="C3"/>
  <c r="K14" i="1"/>
  <c r="K10"/>
  <c r="K7"/>
  <c r="K9"/>
  <c r="K13"/>
  <c r="K16"/>
  <c r="K19"/>
  <c r="K21"/>
  <c r="K23"/>
  <c r="K25"/>
  <c r="K27"/>
  <c r="K29"/>
  <c r="K31"/>
  <c r="K33"/>
  <c r="K5"/>
  <c r="A90" i="8" s="1"/>
  <c r="K8" i="1"/>
  <c r="K11"/>
  <c r="K15"/>
  <c r="K17"/>
  <c r="K20"/>
  <c r="K22"/>
  <c r="K24"/>
  <c r="K26"/>
  <c r="K28"/>
  <c r="K30"/>
  <c r="K32"/>
  <c r="A17" i="3" l="1"/>
  <c r="A16"/>
  <c r="A15"/>
  <c r="A14"/>
  <c r="A13"/>
  <c r="A12"/>
  <c r="A11"/>
  <c r="A10"/>
  <c r="A9"/>
  <c r="A8"/>
  <c r="A7"/>
  <c r="A6"/>
  <c r="A5"/>
  <c r="A4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B17"/>
  <c r="B16"/>
  <c r="B15"/>
  <c r="B14"/>
  <c r="B13"/>
  <c r="B12"/>
  <c r="B11"/>
  <c r="B10"/>
  <c r="B9"/>
  <c r="B8"/>
  <c r="B7"/>
  <c r="B6"/>
  <c r="B5"/>
  <c r="B4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D3" i="8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B56" i="3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C3" i="8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17" i="3"/>
  <c r="C16"/>
  <c r="C15"/>
  <c r="C14"/>
  <c r="C13"/>
  <c r="C12"/>
  <c r="C11"/>
  <c r="C10"/>
  <c r="C9"/>
  <c r="C8"/>
  <c r="C7"/>
  <c r="C6"/>
  <c r="C5"/>
  <c r="C4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D17"/>
  <c r="D16"/>
  <c r="D15"/>
  <c r="D14"/>
  <c r="D13"/>
  <c r="D12"/>
  <c r="D11"/>
  <c r="D10"/>
  <c r="D9"/>
  <c r="D8"/>
  <c r="D7"/>
  <c r="D6"/>
  <c r="D5"/>
  <c r="D4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B3" i="8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D56" i="3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A3" i="8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</calcChain>
</file>

<file path=xl/sharedStrings.xml><?xml version="1.0" encoding="utf-8"?>
<sst xmlns="http://schemas.openxmlformats.org/spreadsheetml/2006/main" count="184" uniqueCount="107">
  <si>
    <t>PRENOM</t>
  </si>
  <si>
    <t>NOM</t>
  </si>
  <si>
    <t>CP</t>
  </si>
  <si>
    <t>Votant</t>
  </si>
  <si>
    <t>P</t>
  </si>
  <si>
    <t>Josette</t>
  </si>
  <si>
    <t>ABAD</t>
  </si>
  <si>
    <t>A</t>
  </si>
  <si>
    <t>Andre</t>
  </si>
  <si>
    <t>ABRIL</t>
  </si>
  <si>
    <t>Francette</t>
  </si>
  <si>
    <t>Henri</t>
  </si>
  <si>
    <t>ACHARD</t>
  </si>
  <si>
    <t>Fernand</t>
  </si>
  <si>
    <t>ACQUARONE</t>
  </si>
  <si>
    <t>Renee</t>
  </si>
  <si>
    <t>Claudine</t>
  </si>
  <si>
    <t>ADELLAN</t>
  </si>
  <si>
    <t>Roger</t>
  </si>
  <si>
    <t>ADRIANO</t>
  </si>
  <si>
    <t>Jacques</t>
  </si>
  <si>
    <t>AGOGUE</t>
  </si>
  <si>
    <t>Gerard</t>
  </si>
  <si>
    <t>AIME</t>
  </si>
  <si>
    <t>Odette</t>
  </si>
  <si>
    <t>Philippe</t>
  </si>
  <si>
    <t>Christian</t>
  </si>
  <si>
    <t>AIRAUT</t>
  </si>
  <si>
    <t>Joseph</t>
  </si>
  <si>
    <t>Hugues</t>
  </si>
  <si>
    <t>ALABOUVETTE</t>
  </si>
  <si>
    <t>Marguerite</t>
  </si>
  <si>
    <t>ALBANESE</t>
  </si>
  <si>
    <t>Therese</t>
  </si>
  <si>
    <t>ALBEROLA</t>
  </si>
  <si>
    <t>Guy</t>
  </si>
  <si>
    <t>ALBIN</t>
  </si>
  <si>
    <t>Clement</t>
  </si>
  <si>
    <t>Alain</t>
  </si>
  <si>
    <t>ALBOIN</t>
  </si>
  <si>
    <t>Raymond</t>
  </si>
  <si>
    <t>Claude</t>
  </si>
  <si>
    <t>ALBRITO</t>
  </si>
  <si>
    <t>Antoine</t>
  </si>
  <si>
    <t>ALDROVANDI</t>
  </si>
  <si>
    <t>Louis</t>
  </si>
  <si>
    <t>ALECH</t>
  </si>
  <si>
    <t>Gisele</t>
  </si>
  <si>
    <t>ALEXANDRE</t>
  </si>
  <si>
    <t>ALLAVENA</t>
  </si>
  <si>
    <t>ALLEGRINI</t>
  </si>
  <si>
    <t>Martial</t>
  </si>
  <si>
    <t>ALLOUCH</t>
  </si>
  <si>
    <t>Andree</t>
  </si>
  <si>
    <t>ALZIARY</t>
  </si>
  <si>
    <t>Jean Francois</t>
  </si>
  <si>
    <t>ALZINA</t>
  </si>
  <si>
    <t>Georges</t>
  </si>
  <si>
    <t>AMBROGGI</t>
  </si>
  <si>
    <t>SLV</t>
  </si>
  <si>
    <t>Type</t>
  </si>
  <si>
    <t>TEL DOM</t>
  </si>
  <si>
    <t>TEL PORT</t>
  </si>
  <si>
    <t>VILLE</t>
  </si>
  <si>
    <t>Prénom</t>
  </si>
  <si>
    <t>1</t>
  </si>
  <si>
    <t>5</t>
  </si>
  <si>
    <t>6</t>
  </si>
  <si>
    <t>4</t>
  </si>
  <si>
    <t>7</t>
  </si>
  <si>
    <t>8</t>
  </si>
  <si>
    <t>3</t>
  </si>
  <si>
    <t>2</t>
  </si>
  <si>
    <t>9</t>
  </si>
  <si>
    <t>ssgsgsgsgSBS</t>
  </si>
  <si>
    <t>BSHSH</t>
  </si>
  <si>
    <t>BSB</t>
  </si>
  <si>
    <t>SBSBSB</t>
  </si>
  <si>
    <t>BSBSB</t>
  </si>
  <si>
    <t>XBH</t>
  </si>
  <si>
    <t>CNCJCJ</t>
  </si>
  <si>
    <t>CJJ</t>
  </si>
  <si>
    <t>C?C?C</t>
  </si>
  <si>
    <t>?RFJRTJ</t>
  </si>
  <si>
    <t>CNDJ</t>
  </si>
  <si>
    <t>DJD?</t>
  </si>
  <si>
    <t>C?CF?</t>
  </si>
  <si>
    <t>RJRJRJR</t>
  </si>
  <si>
    <t>RJR?</t>
  </si>
  <si>
    <t>?FFF?</t>
  </si>
  <si>
    <t>F?F?F?F?</t>
  </si>
  <si>
    <t>V?V?V?..Y</t>
  </si>
  <si>
    <t>YLYTDJHD</t>
  </si>
  <si>
    <t>DJDDJDJDJ</t>
  </si>
  <si>
    <t>?D?DD?JRTJRT</t>
  </si>
  <si>
    <t>JKERJERTJ</t>
  </si>
  <si>
    <t>EJETUJE6TURKJ</t>
  </si>
  <si>
    <t>FRTJRFJ</t>
  </si>
  <si>
    <t>JFJFJFJF</t>
  </si>
  <si>
    <t>F?NRF?F?F</t>
  </si>
  <si>
    <t>?RYJRRJ</t>
  </si>
  <si>
    <t>?FKJRI</t>
  </si>
  <si>
    <t>KRFKRRK</t>
  </si>
  <si>
    <t>FJKRTKRTK</t>
  </si>
  <si>
    <t>FKRYIRYI</t>
  </si>
  <si>
    <t>Oui</t>
  </si>
  <si>
    <t>CP n'est pas dans la liste feuille INSCRITS?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</si>
</sst>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indexed="62"/>
      <name val="Trebuchet MS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Protection="1"/>
    <xf numFmtId="49" fontId="0" fillId="0" borderId="1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3" fillId="0" borderId="2" xfId="0" applyFont="1" applyBorder="1" applyAlignment="1">
      <alignment vertical="center" wrapText="1"/>
    </xf>
    <xf numFmtId="0" fontId="4" fillId="0" borderId="0" xfId="0" applyFont="1" applyProtection="1">
      <protection locked="0"/>
    </xf>
    <xf numFmtId="0" fontId="4" fillId="2" borderId="0" xfId="0" applyFont="1" applyFill="1"/>
    <xf numFmtId="0" fontId="5" fillId="0" borderId="0" xfId="0" applyFont="1" applyAlignment="1">
      <alignment vertical="center"/>
    </xf>
  </cellXfs>
  <cellStyles count="1">
    <cellStyle name="Normal" xfId="0" builtinId="0"/>
  </cellStyles>
  <dxfs count="2">
    <dxf>
      <fill>
        <patternFill>
          <bgColor indexed="42"/>
        </patternFill>
      </fill>
    </dxf>
    <dxf>
      <fill>
        <patternFill patternType="solid">
          <fgColor rgb="FFCCFFCC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opLeftCell="A7" workbookViewId="0">
      <selection activeCell="I3" sqref="I3"/>
    </sheetView>
  </sheetViews>
  <sheetFormatPr baseColWidth="10" defaultRowHeight="15"/>
  <cols>
    <col min="1" max="1" width="8.42578125" style="11" customWidth="1"/>
    <col min="2" max="2" width="7.140625" style="11" customWidth="1"/>
    <col min="3" max="3" width="17.85546875" style="3" customWidth="1"/>
    <col min="4" max="4" width="22.140625" style="3" customWidth="1"/>
    <col min="5" max="5" width="15" style="11" customWidth="1"/>
    <col min="6" max="6" width="14" style="11" customWidth="1"/>
    <col min="7" max="7" width="25" style="3" customWidth="1"/>
    <col min="8" max="8" width="11.42578125" style="11"/>
    <col min="9" max="9" width="27" style="3" customWidth="1"/>
    <col min="10" max="10" width="5" style="11" bestFit="1" customWidth="1"/>
    <col min="11" max="16384" width="11.42578125" style="3"/>
  </cols>
  <sheetData>
    <row r="1" spans="1:11">
      <c r="A1" s="5" t="s">
        <v>59</v>
      </c>
      <c r="B1" s="5" t="s">
        <v>60</v>
      </c>
      <c r="C1" s="5" t="s">
        <v>0</v>
      </c>
      <c r="D1" s="5" t="s">
        <v>1</v>
      </c>
      <c r="E1" s="5" t="s">
        <v>61</v>
      </c>
      <c r="F1" s="5" t="s">
        <v>62</v>
      </c>
      <c r="G1" s="5" t="s">
        <v>63</v>
      </c>
      <c r="H1" s="5" t="s">
        <v>3</v>
      </c>
      <c r="I1" s="6"/>
      <c r="J1" s="12"/>
    </row>
    <row r="2" spans="1:11">
      <c r="A2" s="10" t="s">
        <v>65</v>
      </c>
      <c r="B2" s="10" t="s">
        <v>4</v>
      </c>
      <c r="C2" s="8" t="s">
        <v>11</v>
      </c>
      <c r="D2" s="8" t="s">
        <v>12</v>
      </c>
      <c r="E2" s="10"/>
      <c r="F2" s="10"/>
      <c r="G2" s="8" t="s">
        <v>74</v>
      </c>
      <c r="H2" s="12" t="s">
        <v>105</v>
      </c>
      <c r="I2" s="6" t="str">
        <f>CONCATENATE(C2," ",D2)</f>
        <v>Henri ACHARD</v>
      </c>
      <c r="J2" s="12">
        <f>COUNTIF('VOTANTS AU 14 11 2014'!G$2:G$18,INSCRITS!I2)</f>
        <v>0</v>
      </c>
      <c r="K2" s="14" t="str">
        <f>H2&amp;COUNTIF($H$2:H2,H2)</f>
        <v>Oui1</v>
      </c>
    </row>
    <row r="3" spans="1:11" s="4" customFormat="1" ht="19.899999999999999" customHeight="1">
      <c r="A3" s="9" t="s">
        <v>66</v>
      </c>
      <c r="B3" s="9" t="s">
        <v>7</v>
      </c>
      <c r="C3" s="7" t="s">
        <v>13</v>
      </c>
      <c r="D3" s="7" t="s">
        <v>14</v>
      </c>
      <c r="E3" s="9"/>
      <c r="F3" s="9"/>
      <c r="G3" s="7" t="s">
        <v>75</v>
      </c>
      <c r="H3" s="12" t="str">
        <f t="shared" ref="H3:H18" si="0">IF(J3&gt;0,"Oui","Non")</f>
        <v>Non</v>
      </c>
      <c r="I3" s="6" t="str">
        <f t="shared" ref="I3:I18" si="1">CONCATENATE(C3," ",D3)</f>
        <v>Fernand ACQUARONE</v>
      </c>
      <c r="J3" s="12">
        <f>COUNTIF('VOTANTS AU 14 11 2014'!G$2:G$18,INSCRITS!I3)</f>
        <v>0</v>
      </c>
      <c r="K3" s="14" t="str">
        <f>H3&amp;COUNTIF($H$2:H3,H3)</f>
        <v>Non1</v>
      </c>
    </row>
    <row r="4" spans="1:11" s="4" customFormat="1" ht="19.899999999999999" customHeight="1">
      <c r="A4" s="10" t="s">
        <v>68</v>
      </c>
      <c r="B4" s="10" t="s">
        <v>4</v>
      </c>
      <c r="C4" s="8" t="s">
        <v>15</v>
      </c>
      <c r="D4" s="8" t="s">
        <v>14</v>
      </c>
      <c r="E4" s="10"/>
      <c r="F4" s="10"/>
      <c r="G4" s="8" t="s">
        <v>76</v>
      </c>
      <c r="H4" s="12" t="s">
        <v>105</v>
      </c>
      <c r="I4" s="6" t="str">
        <f t="shared" si="1"/>
        <v>Renee ACQUARONE</v>
      </c>
      <c r="J4" s="12">
        <f>COUNTIF('VOTANTS AU 14 11 2014'!G$2:G$18,INSCRITS!I4)</f>
        <v>0</v>
      </c>
      <c r="K4" s="14" t="str">
        <f>H4&amp;COUNTIF($H$2:H4,H4)</f>
        <v>Oui2</v>
      </c>
    </row>
    <row r="5" spans="1:11" s="4" customFormat="1" ht="19.899999999999999" customHeight="1">
      <c r="A5" s="9" t="s">
        <v>67</v>
      </c>
      <c r="B5" s="9" t="s">
        <v>4</v>
      </c>
      <c r="C5" s="7" t="s">
        <v>22</v>
      </c>
      <c r="D5" s="7" t="s">
        <v>23</v>
      </c>
      <c r="E5" s="9"/>
      <c r="F5" s="9"/>
      <c r="G5" s="7" t="s">
        <v>77</v>
      </c>
      <c r="H5" s="12" t="str">
        <f t="shared" si="0"/>
        <v>Non</v>
      </c>
      <c r="I5" s="6" t="str">
        <f t="shared" si="1"/>
        <v>Gerard AIME</v>
      </c>
      <c r="J5" s="12">
        <f>COUNTIF('VOTANTS AU 14 11 2014'!G$2:G$18,INSCRITS!I5)</f>
        <v>0</v>
      </c>
      <c r="K5" s="14" t="str">
        <f>H5&amp;COUNTIF($H$2:H5,H5)</f>
        <v>Non2</v>
      </c>
    </row>
    <row r="6" spans="1:11" s="4" customFormat="1" ht="19.899999999999999" customHeight="1">
      <c r="A6" s="10" t="s">
        <v>69</v>
      </c>
      <c r="B6" s="10" t="s">
        <v>4</v>
      </c>
      <c r="C6" s="8" t="s">
        <v>24</v>
      </c>
      <c r="D6" s="8" t="s">
        <v>23</v>
      </c>
      <c r="E6" s="10"/>
      <c r="F6" s="10"/>
      <c r="G6" s="8" t="s">
        <v>78</v>
      </c>
      <c r="H6" s="12" t="str">
        <f t="shared" si="0"/>
        <v>Non</v>
      </c>
      <c r="I6" s="6" t="str">
        <f t="shared" si="1"/>
        <v>Odette AIME</v>
      </c>
      <c r="J6" s="12">
        <f>COUNTIF('VOTANTS AU 14 11 2014'!G$2:G$18,INSCRITS!I6)</f>
        <v>0</v>
      </c>
      <c r="K6" s="14" t="str">
        <f>H6&amp;COUNTIF($H$2:H6,H6)</f>
        <v>Non3</v>
      </c>
    </row>
    <row r="7" spans="1:11" s="4" customFormat="1" ht="19.899999999999999" customHeight="1">
      <c r="A7" s="9" t="s">
        <v>66</v>
      </c>
      <c r="B7" s="9" t="s">
        <v>7</v>
      </c>
      <c r="C7" s="7" t="s">
        <v>25</v>
      </c>
      <c r="D7" s="7" t="s">
        <v>23</v>
      </c>
      <c r="E7" s="9"/>
      <c r="F7" s="9"/>
      <c r="G7" s="7" t="s">
        <v>78</v>
      </c>
      <c r="H7" s="12" t="s">
        <v>105</v>
      </c>
      <c r="I7" s="6" t="str">
        <f t="shared" si="1"/>
        <v>Philippe AIME</v>
      </c>
      <c r="J7" s="12">
        <f>COUNTIF('VOTANTS AU 14 11 2014'!G$2:G$18,INSCRITS!I7)</f>
        <v>0</v>
      </c>
      <c r="K7" s="14" t="str">
        <f>H7&amp;COUNTIF($H$2:H7,H7)</f>
        <v>Oui3</v>
      </c>
    </row>
    <row r="8" spans="1:11" s="4" customFormat="1" ht="19.899999999999999" customHeight="1">
      <c r="A8" s="10" t="s">
        <v>67</v>
      </c>
      <c r="B8" s="10" t="s">
        <v>4</v>
      </c>
      <c r="C8" s="8" t="s">
        <v>31</v>
      </c>
      <c r="D8" s="8" t="s">
        <v>32</v>
      </c>
      <c r="E8" s="10"/>
      <c r="F8" s="10"/>
      <c r="G8" s="8" t="s">
        <v>79</v>
      </c>
      <c r="H8" s="12" t="str">
        <f t="shared" si="0"/>
        <v>Non</v>
      </c>
      <c r="I8" s="6" t="str">
        <f t="shared" si="1"/>
        <v>Marguerite ALBANESE</v>
      </c>
      <c r="J8" s="12">
        <f>COUNTIF('VOTANTS AU 14 11 2014'!G$2:G$18,INSCRITS!I8)</f>
        <v>0</v>
      </c>
      <c r="K8" s="14" t="str">
        <f>H8&amp;COUNTIF($H$2:H8,H8)</f>
        <v>Non4</v>
      </c>
    </row>
    <row r="9" spans="1:11" s="4" customFormat="1" ht="19.899999999999999" customHeight="1">
      <c r="A9" s="9" t="s">
        <v>70</v>
      </c>
      <c r="B9" s="9" t="s">
        <v>4</v>
      </c>
      <c r="C9" s="7" t="s">
        <v>33</v>
      </c>
      <c r="D9" s="7" t="s">
        <v>34</v>
      </c>
      <c r="E9" s="9"/>
      <c r="F9" s="9"/>
      <c r="G9" s="7" t="s">
        <v>80</v>
      </c>
      <c r="H9" s="12" t="s">
        <v>105</v>
      </c>
      <c r="I9" s="6" t="str">
        <f t="shared" si="1"/>
        <v>Therese ALBEROLA</v>
      </c>
      <c r="J9" s="12">
        <f>COUNTIF('VOTANTS AU 14 11 2014'!G$2:G$18,INSCRITS!I9)</f>
        <v>0</v>
      </c>
      <c r="K9" s="14" t="str">
        <f>H9&amp;COUNTIF($H$2:H9,H9)</f>
        <v>Oui4</v>
      </c>
    </row>
    <row r="10" spans="1:11" s="4" customFormat="1" ht="19.899999999999999" customHeight="1">
      <c r="A10" s="10" t="s">
        <v>69</v>
      </c>
      <c r="B10" s="10" t="s">
        <v>7</v>
      </c>
      <c r="C10" s="8" t="s">
        <v>38</v>
      </c>
      <c r="D10" s="8" t="s">
        <v>39</v>
      </c>
      <c r="E10" s="10"/>
      <c r="F10" s="10"/>
      <c r="G10" s="8" t="s">
        <v>81</v>
      </c>
      <c r="H10" s="12" t="str">
        <f t="shared" si="0"/>
        <v>Non</v>
      </c>
      <c r="I10" s="6" t="str">
        <f t="shared" si="1"/>
        <v>Alain ALBOIN</v>
      </c>
      <c r="J10" s="12">
        <f>COUNTIF('VOTANTS AU 14 11 2014'!G$2:G$18,INSCRITS!I10)</f>
        <v>0</v>
      </c>
      <c r="K10" s="14" t="str">
        <f>H10&amp;COUNTIF($H$2:H10,H10)</f>
        <v>Non5</v>
      </c>
    </row>
    <row r="11" spans="1:11" s="4" customFormat="1" ht="19.899999999999999" customHeight="1">
      <c r="A11" s="9" t="s">
        <v>65</v>
      </c>
      <c r="B11" s="9" t="s">
        <v>4</v>
      </c>
      <c r="C11" s="7" t="s">
        <v>40</v>
      </c>
      <c r="D11" s="7" t="s">
        <v>39</v>
      </c>
      <c r="E11" s="9"/>
      <c r="F11" s="9"/>
      <c r="G11" s="7" t="s">
        <v>82</v>
      </c>
      <c r="H11" s="12" t="str">
        <f t="shared" si="0"/>
        <v>Non</v>
      </c>
      <c r="I11" s="6" t="str">
        <f t="shared" si="1"/>
        <v>Raymond ALBOIN</v>
      </c>
      <c r="J11" s="12">
        <f>COUNTIF('VOTANTS AU 14 11 2014'!G$2:G$18,INSCRITS!I11)</f>
        <v>0</v>
      </c>
      <c r="K11" s="14" t="str">
        <f>H11&amp;COUNTIF($H$2:H11,H11)</f>
        <v>Non6</v>
      </c>
    </row>
    <row r="12" spans="1:11" s="4" customFormat="1" ht="19.899999999999999" customHeight="1">
      <c r="A12" s="10" t="s">
        <v>65</v>
      </c>
      <c r="B12" s="10" t="s">
        <v>4</v>
      </c>
      <c r="C12" s="8" t="s">
        <v>41</v>
      </c>
      <c r="D12" s="8" t="s">
        <v>42</v>
      </c>
      <c r="E12" s="10"/>
      <c r="F12" s="10"/>
      <c r="G12" s="8" t="s">
        <v>83</v>
      </c>
      <c r="H12" s="12" t="str">
        <f t="shared" si="0"/>
        <v>Non</v>
      </c>
      <c r="I12" s="6" t="str">
        <f t="shared" si="1"/>
        <v>Claude ALBRITO</v>
      </c>
      <c r="J12" s="12">
        <f>COUNTIF('VOTANTS AU 14 11 2014'!G$2:G$18,INSCRITS!I12)</f>
        <v>0</v>
      </c>
      <c r="K12" s="14" t="str">
        <f>H12&amp;COUNTIF($H$2:H12,H12)</f>
        <v>Non7</v>
      </c>
    </row>
    <row r="13" spans="1:11" s="4" customFormat="1" ht="19.899999999999999" customHeight="1">
      <c r="A13" s="9" t="s">
        <v>67</v>
      </c>
      <c r="B13" s="9" t="s">
        <v>4</v>
      </c>
      <c r="C13" s="7" t="s">
        <v>41</v>
      </c>
      <c r="D13" s="7" t="s">
        <v>49</v>
      </c>
      <c r="E13" s="9"/>
      <c r="F13" s="9"/>
      <c r="G13" s="7" t="s">
        <v>84</v>
      </c>
      <c r="H13" s="12" t="str">
        <f t="shared" si="0"/>
        <v>Non</v>
      </c>
      <c r="I13" s="6" t="str">
        <f t="shared" si="1"/>
        <v>Claude ALLAVENA</v>
      </c>
      <c r="J13" s="12">
        <f>COUNTIF('VOTANTS AU 14 11 2014'!G$2:G$18,INSCRITS!I13)</f>
        <v>0</v>
      </c>
      <c r="K13" s="14" t="str">
        <f>H13&amp;COUNTIF($H$2:H13,H13)</f>
        <v>Non8</v>
      </c>
    </row>
    <row r="14" spans="1:11" s="4" customFormat="1" ht="19.899999999999999" customHeight="1">
      <c r="A14" s="10" t="s">
        <v>71</v>
      </c>
      <c r="B14" s="10" t="s">
        <v>7</v>
      </c>
      <c r="C14" s="8" t="s">
        <v>43</v>
      </c>
      <c r="D14" s="8" t="s">
        <v>50</v>
      </c>
      <c r="E14" s="10"/>
      <c r="F14" s="10"/>
      <c r="G14" s="8" t="s">
        <v>85</v>
      </c>
      <c r="H14" s="12" t="str">
        <f t="shared" si="0"/>
        <v>Non</v>
      </c>
      <c r="I14" s="6" t="str">
        <f t="shared" si="1"/>
        <v>Antoine ALLEGRINI</v>
      </c>
      <c r="J14" s="12">
        <f>COUNTIF('VOTANTS AU 14 11 2014'!G$2:G$18,INSCRITS!I14)</f>
        <v>0</v>
      </c>
      <c r="K14" s="14" t="str">
        <f>H14&amp;COUNTIF($H$2:H14,H14)</f>
        <v>Non9</v>
      </c>
    </row>
    <row r="15" spans="1:11" s="4" customFormat="1" ht="19.899999999999999" customHeight="1">
      <c r="A15" s="9" t="s">
        <v>66</v>
      </c>
      <c r="B15" s="9" t="s">
        <v>4</v>
      </c>
      <c r="C15" s="7" t="s">
        <v>51</v>
      </c>
      <c r="D15" s="7" t="s">
        <v>52</v>
      </c>
      <c r="E15" s="9"/>
      <c r="F15" s="9"/>
      <c r="G15" s="7" t="s">
        <v>86</v>
      </c>
      <c r="H15" s="12" t="str">
        <f t="shared" si="0"/>
        <v>Non</v>
      </c>
      <c r="I15" s="6" t="str">
        <f t="shared" si="1"/>
        <v>Martial ALLOUCH</v>
      </c>
      <c r="J15" s="12">
        <f>COUNTIF('VOTANTS AU 14 11 2014'!G$2:G$18,INSCRITS!I15)</f>
        <v>0</v>
      </c>
      <c r="K15" s="14" t="str">
        <f>H15&amp;COUNTIF($H$2:H15,H15)</f>
        <v>Non10</v>
      </c>
    </row>
    <row r="16" spans="1:11" s="4" customFormat="1" ht="19.899999999999999" customHeight="1">
      <c r="A16" s="10" t="s">
        <v>72</v>
      </c>
      <c r="B16" s="10" t="s">
        <v>7</v>
      </c>
      <c r="C16" s="8" t="s">
        <v>53</v>
      </c>
      <c r="D16" s="8" t="s">
        <v>54</v>
      </c>
      <c r="E16" s="10"/>
      <c r="F16" s="10"/>
      <c r="G16" s="8" t="s">
        <v>87</v>
      </c>
      <c r="H16" s="12" t="str">
        <f t="shared" si="0"/>
        <v>Non</v>
      </c>
      <c r="I16" s="6" t="str">
        <f t="shared" si="1"/>
        <v>Andree ALZIARY</v>
      </c>
      <c r="J16" s="12">
        <f>COUNTIF('VOTANTS AU 14 11 2014'!G$2:G$18,INSCRITS!I16)</f>
        <v>0</v>
      </c>
      <c r="K16" s="14" t="str">
        <f>H16&amp;COUNTIF($H$2:H16,H16)</f>
        <v>Non11</v>
      </c>
    </row>
    <row r="17" spans="1:11" s="4" customFormat="1" ht="19.899999999999999" customHeight="1">
      <c r="A17" s="9" t="s">
        <v>66</v>
      </c>
      <c r="B17" s="9" t="s">
        <v>4</v>
      </c>
      <c r="C17" s="7" t="s">
        <v>55</v>
      </c>
      <c r="D17" s="7" t="s">
        <v>56</v>
      </c>
      <c r="E17" s="9"/>
      <c r="F17" s="9"/>
      <c r="G17" s="7" t="s">
        <v>88</v>
      </c>
      <c r="H17" s="12" t="str">
        <f t="shared" si="0"/>
        <v>Non</v>
      </c>
      <c r="I17" s="6" t="str">
        <f t="shared" si="1"/>
        <v>Jean Francois ALZINA</v>
      </c>
      <c r="J17" s="12">
        <f>COUNTIF('VOTANTS AU 14 11 2014'!G$2:G$18,INSCRITS!I17)</f>
        <v>0</v>
      </c>
      <c r="K17" s="14" t="str">
        <f>H17&amp;COUNTIF($H$2:H17,H17)</f>
        <v>Non12</v>
      </c>
    </row>
    <row r="18" spans="1:11" s="4" customFormat="1" ht="19.899999999999999" customHeight="1">
      <c r="A18" s="10" t="s">
        <v>73</v>
      </c>
      <c r="B18" s="10" t="s">
        <v>4</v>
      </c>
      <c r="C18" s="8" t="s">
        <v>57</v>
      </c>
      <c r="D18" s="8" t="s">
        <v>58</v>
      </c>
      <c r="E18" s="10"/>
      <c r="F18" s="10"/>
      <c r="G18" s="8" t="s">
        <v>89</v>
      </c>
      <c r="H18" s="12" t="str">
        <f t="shared" si="0"/>
        <v>Non</v>
      </c>
      <c r="I18" s="6" t="str">
        <f t="shared" si="1"/>
        <v>Georges AMBROGGI</v>
      </c>
      <c r="J18" s="12">
        <f>COUNTIF('VOTANTS AU 14 11 2014'!G$2:G$18,INSCRITS!I18)</f>
        <v>0</v>
      </c>
      <c r="K18" s="14" t="str">
        <f>H18&amp;COUNTIF($H$2:H18,H18)</f>
        <v>Non13</v>
      </c>
    </row>
    <row r="19" spans="1:11" s="4" customFormat="1" ht="19.899999999999999" customHeight="1">
      <c r="A19" s="10" t="s">
        <v>72</v>
      </c>
      <c r="B19" s="10" t="s">
        <v>7</v>
      </c>
      <c r="C19" s="8" t="s">
        <v>5</v>
      </c>
      <c r="D19" s="8" t="s">
        <v>6</v>
      </c>
      <c r="E19" s="10"/>
      <c r="F19" s="10"/>
      <c r="G19" s="8" t="s">
        <v>90</v>
      </c>
      <c r="H19" s="12" t="str">
        <f t="shared" ref="H19:H33" si="2">IF(J19&gt;0,"Oui","Non")</f>
        <v>Non</v>
      </c>
      <c r="I19" s="6" t="str">
        <f t="shared" ref="I19:I33" si="3">CONCATENATE(C19," ",D19)</f>
        <v>Josette ABAD</v>
      </c>
      <c r="J19" s="12">
        <f>COUNTIF('VOTANTS AU 14 11 2014'!G$2:G$18,INSCRITS!I19)</f>
        <v>0</v>
      </c>
      <c r="K19" s="14" t="str">
        <f>H19&amp;COUNTIF($H$2:H19,H19)</f>
        <v>Non14</v>
      </c>
    </row>
    <row r="20" spans="1:11" s="4" customFormat="1" ht="19.899999999999999" customHeight="1">
      <c r="A20" s="9" t="s">
        <v>68</v>
      </c>
      <c r="B20" s="9" t="s">
        <v>7</v>
      </c>
      <c r="C20" s="7" t="s">
        <v>8</v>
      </c>
      <c r="D20" s="7" t="s">
        <v>9</v>
      </c>
      <c r="E20" s="9"/>
      <c r="F20" s="9"/>
      <c r="G20" s="7" t="s">
        <v>91</v>
      </c>
      <c r="H20" s="12" t="str">
        <f t="shared" si="2"/>
        <v>Non</v>
      </c>
      <c r="I20" s="6" t="str">
        <f t="shared" si="3"/>
        <v>Andre ABRIL</v>
      </c>
      <c r="J20" s="12">
        <f>COUNTIF('VOTANTS AU 14 11 2014'!G$2:G$18,INSCRITS!I20)</f>
        <v>0</v>
      </c>
      <c r="K20" s="14" t="str">
        <f>H20&amp;COUNTIF($H$2:H20,H20)</f>
        <v>Non15</v>
      </c>
    </row>
    <row r="21" spans="1:11" s="4" customFormat="1" ht="19.899999999999999" customHeight="1">
      <c r="A21" s="10" t="s">
        <v>66</v>
      </c>
      <c r="B21" s="10" t="s">
        <v>4</v>
      </c>
      <c r="C21" s="8" t="s">
        <v>10</v>
      </c>
      <c r="D21" s="8" t="s">
        <v>9</v>
      </c>
      <c r="E21" s="10"/>
      <c r="F21" s="10"/>
      <c r="G21" s="8" t="s">
        <v>92</v>
      </c>
      <c r="H21" s="12" t="str">
        <f t="shared" si="2"/>
        <v>Non</v>
      </c>
      <c r="I21" s="6" t="str">
        <f t="shared" si="3"/>
        <v>Francette ABRIL</v>
      </c>
      <c r="J21" s="12">
        <f>COUNTIF('VOTANTS AU 14 11 2014'!G$2:G$18,INSCRITS!I21)</f>
        <v>0</v>
      </c>
      <c r="K21" s="14" t="str">
        <f>H21&amp;COUNTIF($H$2:H21,H21)</f>
        <v>Non16</v>
      </c>
    </row>
    <row r="22" spans="1:11" s="4" customFormat="1" ht="19.899999999999999" customHeight="1">
      <c r="A22" s="9" t="s">
        <v>72</v>
      </c>
      <c r="B22" s="9" t="s">
        <v>4</v>
      </c>
      <c r="C22" s="7" t="s">
        <v>16</v>
      </c>
      <c r="D22" s="7" t="s">
        <v>17</v>
      </c>
      <c r="E22" s="9"/>
      <c r="F22" s="9"/>
      <c r="G22" s="7" t="s">
        <v>93</v>
      </c>
      <c r="H22" s="12" t="str">
        <f t="shared" si="2"/>
        <v>Non</v>
      </c>
      <c r="I22" s="6" t="str">
        <f t="shared" si="3"/>
        <v>Claudine ADELLAN</v>
      </c>
      <c r="J22" s="12">
        <f>COUNTIF('VOTANTS AU 14 11 2014'!G$2:G$18,INSCRITS!I22)</f>
        <v>0</v>
      </c>
      <c r="K22" s="14" t="str">
        <f>H22&amp;COUNTIF($H$2:H22,H22)</f>
        <v>Non17</v>
      </c>
    </row>
    <row r="23" spans="1:11" s="4" customFormat="1" ht="19.899999999999999" customHeight="1">
      <c r="A23" s="10" t="s">
        <v>65</v>
      </c>
      <c r="B23" s="10" t="s">
        <v>7</v>
      </c>
      <c r="C23" s="8" t="s">
        <v>18</v>
      </c>
      <c r="D23" s="8" t="s">
        <v>19</v>
      </c>
      <c r="E23" s="10"/>
      <c r="F23" s="10"/>
      <c r="G23" s="8" t="s">
        <v>94</v>
      </c>
      <c r="H23" s="12" t="str">
        <f t="shared" si="2"/>
        <v>Non</v>
      </c>
      <c r="I23" s="6" t="str">
        <f t="shared" si="3"/>
        <v>Roger ADRIANO</v>
      </c>
      <c r="J23" s="12">
        <f>COUNTIF('VOTANTS AU 14 11 2014'!G$2:G$18,INSCRITS!I23)</f>
        <v>0</v>
      </c>
      <c r="K23" s="14" t="str">
        <f>H23&amp;COUNTIF($H$2:H23,H23)</f>
        <v>Non18</v>
      </c>
    </row>
    <row r="24" spans="1:11" s="4" customFormat="1" ht="19.899999999999999" customHeight="1">
      <c r="A24" s="9" t="s">
        <v>67</v>
      </c>
      <c r="B24" s="9" t="s">
        <v>4</v>
      </c>
      <c r="C24" s="7" t="s">
        <v>20</v>
      </c>
      <c r="D24" s="7" t="s">
        <v>21</v>
      </c>
      <c r="E24" s="9"/>
      <c r="F24" s="9"/>
      <c r="G24" s="7" t="s">
        <v>95</v>
      </c>
      <c r="H24" s="12" t="str">
        <f t="shared" si="2"/>
        <v>Non</v>
      </c>
      <c r="I24" s="6" t="str">
        <f t="shared" si="3"/>
        <v>Jacques AGOGUE</v>
      </c>
      <c r="J24" s="12">
        <f>COUNTIF('VOTANTS AU 14 11 2014'!G$2:G$18,INSCRITS!I24)</f>
        <v>0</v>
      </c>
      <c r="K24" s="14" t="str">
        <f>H24&amp;COUNTIF($H$2:H24,H24)</f>
        <v>Non19</v>
      </c>
    </row>
    <row r="25" spans="1:11" s="4" customFormat="1" ht="19.899999999999999" customHeight="1">
      <c r="A25" s="10" t="s">
        <v>66</v>
      </c>
      <c r="B25" s="10" t="s">
        <v>4</v>
      </c>
      <c r="C25" s="8" t="s">
        <v>8</v>
      </c>
      <c r="D25" s="8" t="s">
        <v>23</v>
      </c>
      <c r="E25" s="10"/>
      <c r="F25" s="10"/>
      <c r="G25" s="8" t="s">
        <v>96</v>
      </c>
      <c r="H25" s="12" t="str">
        <f t="shared" si="2"/>
        <v>Non</v>
      </c>
      <c r="I25" s="6" t="str">
        <f t="shared" si="3"/>
        <v>Andre AIME</v>
      </c>
      <c r="J25" s="12">
        <f>COUNTIF('VOTANTS AU 14 11 2014'!G$2:G$18,INSCRITS!I25)</f>
        <v>0</v>
      </c>
      <c r="K25" s="14" t="str">
        <f>H25&amp;COUNTIF($H$2:H25,H25)</f>
        <v>Non20</v>
      </c>
    </row>
    <row r="26" spans="1:11" s="4" customFormat="1" ht="19.899999999999999" customHeight="1">
      <c r="A26" s="9" t="s">
        <v>69</v>
      </c>
      <c r="B26" s="9" t="s">
        <v>7</v>
      </c>
      <c r="C26" s="7" t="s">
        <v>26</v>
      </c>
      <c r="D26" s="7" t="s">
        <v>27</v>
      </c>
      <c r="E26" s="9"/>
      <c r="F26" s="9"/>
      <c r="G26" s="7" t="s">
        <v>97</v>
      </c>
      <c r="H26" s="12" t="str">
        <f t="shared" si="2"/>
        <v>Non</v>
      </c>
      <c r="I26" s="6" t="str">
        <f t="shared" si="3"/>
        <v>Christian AIRAUT</v>
      </c>
      <c r="J26" s="12">
        <f>COUNTIF('VOTANTS AU 14 11 2014'!G$2:G$18,INSCRITS!I26)</f>
        <v>0</v>
      </c>
      <c r="K26" s="14" t="str">
        <f>H26&amp;COUNTIF($H$2:H26,H26)</f>
        <v>Non21</v>
      </c>
    </row>
    <row r="27" spans="1:11" s="4" customFormat="1" ht="19.899999999999999" customHeight="1">
      <c r="A27" s="10" t="s">
        <v>71</v>
      </c>
      <c r="B27" s="10" t="s">
        <v>4</v>
      </c>
      <c r="C27" s="8" t="s">
        <v>28</v>
      </c>
      <c r="D27" s="8" t="s">
        <v>27</v>
      </c>
      <c r="E27" s="10"/>
      <c r="F27" s="10"/>
      <c r="G27" s="8" t="s">
        <v>98</v>
      </c>
      <c r="H27" s="12" t="str">
        <f t="shared" si="2"/>
        <v>Non</v>
      </c>
      <c r="I27" s="6" t="str">
        <f t="shared" si="3"/>
        <v>Joseph AIRAUT</v>
      </c>
      <c r="J27" s="12">
        <f>COUNTIF('VOTANTS AU 14 11 2014'!G$2:G$18,INSCRITS!I27)</f>
        <v>0</v>
      </c>
      <c r="K27" s="14" t="str">
        <f>H27&amp;COUNTIF($H$2:H27,H27)</f>
        <v>Non22</v>
      </c>
    </row>
    <row r="28" spans="1:11" s="4" customFormat="1" ht="19.899999999999999" customHeight="1">
      <c r="A28" s="9" t="s">
        <v>72</v>
      </c>
      <c r="B28" s="9" t="s">
        <v>4</v>
      </c>
      <c r="C28" s="7" t="s">
        <v>29</v>
      </c>
      <c r="D28" s="7" t="s">
        <v>30</v>
      </c>
      <c r="E28" s="9"/>
      <c r="F28" s="9"/>
      <c r="G28" s="7" t="s">
        <v>99</v>
      </c>
      <c r="H28" s="12" t="str">
        <f t="shared" si="2"/>
        <v>Non</v>
      </c>
      <c r="I28" s="6" t="str">
        <f t="shared" si="3"/>
        <v>Hugues ALABOUVETTE</v>
      </c>
      <c r="J28" s="12">
        <f>COUNTIF('VOTANTS AU 14 11 2014'!G$2:G$18,INSCRITS!I28)</f>
        <v>0</v>
      </c>
      <c r="K28" s="14" t="str">
        <f>H28&amp;COUNTIF($H$2:H28,H28)</f>
        <v>Non23</v>
      </c>
    </row>
    <row r="29" spans="1:11" s="4" customFormat="1" ht="19.899999999999999" customHeight="1">
      <c r="A29" s="10" t="s">
        <v>65</v>
      </c>
      <c r="B29" s="10" t="s">
        <v>4</v>
      </c>
      <c r="C29" s="8" t="s">
        <v>35</v>
      </c>
      <c r="D29" s="8" t="s">
        <v>36</v>
      </c>
      <c r="E29" s="10"/>
      <c r="F29" s="10"/>
      <c r="G29" s="8" t="s">
        <v>100</v>
      </c>
      <c r="H29" s="12" t="str">
        <f t="shared" si="2"/>
        <v>Non</v>
      </c>
      <c r="I29" s="6" t="str">
        <f t="shared" si="3"/>
        <v>Guy ALBIN</v>
      </c>
      <c r="J29" s="12">
        <f>COUNTIF('VOTANTS AU 14 11 2014'!G$2:G$18,INSCRITS!I29)</f>
        <v>0</v>
      </c>
      <c r="K29" s="14" t="str">
        <f>H29&amp;COUNTIF($H$2:H29,H29)</f>
        <v>Non24</v>
      </c>
    </row>
    <row r="30" spans="1:11" s="4" customFormat="1" ht="19.899999999999999" customHeight="1">
      <c r="A30" s="9" t="s">
        <v>72</v>
      </c>
      <c r="B30" s="9" t="s">
        <v>7</v>
      </c>
      <c r="C30" s="7" t="s">
        <v>37</v>
      </c>
      <c r="D30" s="7" t="s">
        <v>36</v>
      </c>
      <c r="E30" s="9"/>
      <c r="F30" s="9"/>
      <c r="G30" s="7" t="s">
        <v>101</v>
      </c>
      <c r="H30" s="12" t="str">
        <f t="shared" si="2"/>
        <v>Non</v>
      </c>
      <c r="I30" s="6" t="str">
        <f t="shared" si="3"/>
        <v>Clement ALBIN</v>
      </c>
      <c r="J30" s="12">
        <f>COUNTIF('VOTANTS AU 14 11 2014'!G$2:G$18,INSCRITS!I30)</f>
        <v>0</v>
      </c>
      <c r="K30" s="14" t="str">
        <f>H30&amp;COUNTIF($H$2:H30,H30)</f>
        <v>Non25</v>
      </c>
    </row>
    <row r="31" spans="1:11" s="4" customFormat="1" ht="19.899999999999999" customHeight="1">
      <c r="A31" s="10" t="s">
        <v>66</v>
      </c>
      <c r="B31" s="10" t="s">
        <v>7</v>
      </c>
      <c r="C31" s="8" t="s">
        <v>43</v>
      </c>
      <c r="D31" s="8" t="s">
        <v>44</v>
      </c>
      <c r="E31" s="10"/>
      <c r="F31" s="10"/>
      <c r="G31" s="8" t="s">
        <v>102</v>
      </c>
      <c r="H31" s="12" t="s">
        <v>105</v>
      </c>
      <c r="I31" s="6" t="str">
        <f t="shared" si="3"/>
        <v>Antoine ALDROVANDI</v>
      </c>
      <c r="J31" s="12">
        <f>COUNTIF('VOTANTS AU 14 11 2014'!G$2:G$18,INSCRITS!I31)</f>
        <v>0</v>
      </c>
      <c r="K31" s="14" t="str">
        <f>H31&amp;COUNTIF($H$2:H31,H31)</f>
        <v>Oui5</v>
      </c>
    </row>
    <row r="32" spans="1:11" s="4" customFormat="1" ht="19.899999999999999" customHeight="1">
      <c r="A32" s="9" t="s">
        <v>72</v>
      </c>
      <c r="B32" s="9" t="s">
        <v>4</v>
      </c>
      <c r="C32" s="7" t="s">
        <v>45</v>
      </c>
      <c r="D32" s="7" t="s">
        <v>46</v>
      </c>
      <c r="E32" s="9"/>
      <c r="F32" s="9"/>
      <c r="G32" s="7" t="s">
        <v>103</v>
      </c>
      <c r="H32" s="12" t="str">
        <f t="shared" si="2"/>
        <v>Non</v>
      </c>
      <c r="I32" s="6" t="str">
        <f t="shared" si="3"/>
        <v>Louis ALECH</v>
      </c>
      <c r="J32" s="12">
        <f>COUNTIF('VOTANTS AU 14 11 2014'!G$2:G$18,INSCRITS!I32)</f>
        <v>0</v>
      </c>
      <c r="K32" s="14" t="str">
        <f>H32&amp;COUNTIF($H$2:H32,H32)</f>
        <v>Non26</v>
      </c>
    </row>
    <row r="33" spans="1:11" s="4" customFormat="1" ht="19.899999999999999" customHeight="1">
      <c r="A33" s="10" t="s">
        <v>72</v>
      </c>
      <c r="B33" s="10" t="s">
        <v>7</v>
      </c>
      <c r="C33" s="8" t="s">
        <v>47</v>
      </c>
      <c r="D33" s="8" t="s">
        <v>48</v>
      </c>
      <c r="E33" s="10"/>
      <c r="F33" s="10"/>
      <c r="G33" s="8" t="s">
        <v>104</v>
      </c>
      <c r="H33" s="12" t="str">
        <f t="shared" si="2"/>
        <v>Non</v>
      </c>
      <c r="I33" s="6" t="str">
        <f t="shared" si="3"/>
        <v>Gisele ALEXANDRE</v>
      </c>
      <c r="J33" s="12">
        <f>COUNTIF('VOTANTS AU 14 11 2014'!G$2:G$18,INSCRITS!I33)</f>
        <v>0</v>
      </c>
      <c r="K33" s="14" t="str">
        <f>H33&amp;COUNTIF($H$2:H33,H33)</f>
        <v>Non27</v>
      </c>
    </row>
  </sheetData>
  <sheetProtection formatCells="0" sort="0"/>
  <autoFilter ref="A1:G33">
    <sortState ref="A2:G3568">
      <sortCondition sortBy="cellColor" ref="C1:C3568" dxfId="1"/>
    </sortState>
  </autoFilter>
  <phoneticPr fontId="2" type="noConversion"/>
  <conditionalFormatting sqref="C2:D33">
    <cfRule type="expression" dxfId="0" priority="1" stopIfTrue="1">
      <formula>EXACT($H2,"Oui")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2"/>
  <sheetViews>
    <sheetView tabSelected="1" workbookViewId="0">
      <selection activeCell="F3" sqref="F3"/>
    </sheetView>
  </sheetViews>
  <sheetFormatPr baseColWidth="10" defaultRowHeight="15"/>
  <cols>
    <col min="1" max="1" width="23.7109375" customWidth="1"/>
    <col min="2" max="2" width="28.7109375" customWidth="1"/>
    <col min="3" max="3" width="15" bestFit="1" customWidth="1"/>
    <col min="4" max="4" width="23.5703125" customWidth="1"/>
    <col min="5" max="5" width="9.7109375" customWidth="1"/>
    <col min="7" max="7" width="30.28515625" customWidth="1"/>
  </cols>
  <sheetData>
    <row r="1" spans="1:7">
      <c r="A1" s="1" t="s">
        <v>64</v>
      </c>
      <c r="B1" s="1" t="s">
        <v>1</v>
      </c>
      <c r="C1" s="1" t="s">
        <v>60</v>
      </c>
      <c r="D1" s="1" t="s">
        <v>63</v>
      </c>
      <c r="E1" s="1" t="s">
        <v>2</v>
      </c>
      <c r="G1" s="1"/>
    </row>
    <row r="2" spans="1:7" s="2" customFormat="1" ht="19.899999999999999" customHeight="1" thickBot="1">
      <c r="A2" s="13" t="str">
        <f>IFERROR(INDEX(INSCRITS!$B:$J,MATCH("Oui"&amp;ROW()-1,INSCRITS!$K:$K,0),2),"")</f>
        <v>Henri</v>
      </c>
      <c r="B2" s="13" t="str">
        <f>IFERROR(INDEX(INSCRITS!$B:$J,MATCH("Oui"&amp;ROW()-1,INSCRITS!$K:$K,0),3),"")</f>
        <v>ACHARD</v>
      </c>
      <c r="C2" s="13" t="str">
        <f>IFERROR(INDEX(INSCRITS!$B:$J,MATCH("Oui"&amp;ROW()-1,INSCRITS!$K:$K,0),1),"")</f>
        <v>P</v>
      </c>
      <c r="D2" s="13" t="str">
        <f>IFERROR(INDEX(INSCRITS!$B:$J,MATCH("Oui"&amp;ROW()-1,INSCRITS!$K:$K,0),6),"")</f>
        <v>ssgsgsgsgSBS</v>
      </c>
      <c r="E2" s="13"/>
      <c r="F2" s="16" t="s">
        <v>106</v>
      </c>
    </row>
    <row r="3" spans="1:7" s="2" customFormat="1" ht="19.899999999999999" customHeight="1" thickBot="1">
      <c r="A3" s="13" t="str">
        <f>IFERROR(INDEX(INSCRITS!$B:$J,MATCH("Oui"&amp;ROW()-1,INSCRITS!$K:$K,0),2),"")</f>
        <v>Renee</v>
      </c>
      <c r="B3" s="13" t="str">
        <f>IFERROR(INDEX(INSCRITS!$B:$J,MATCH("Oui"&amp;ROW()-1,INSCRITS!$K:$K,0),3),"")</f>
        <v>ACQUARONE</v>
      </c>
      <c r="C3" s="13" t="str">
        <f>IFERROR(INDEX(INSCRITS!$B:$J,MATCH("Oui"&amp;ROW()-1,INSCRITS!$K:$K,0),1),"")</f>
        <v>P</v>
      </c>
      <c r="D3" s="13" t="str">
        <f>IFERROR(INDEX(INSCRITS!$B:$J,MATCH("Oui"&amp;ROW()-1,INSCRITS!$K:$K,0),6),"")</f>
        <v>BSB</v>
      </c>
      <c r="E3" s="13"/>
      <c r="F3"/>
    </row>
    <row r="4" spans="1:7" s="2" customFormat="1" ht="19.899999999999999" customHeight="1" thickBot="1">
      <c r="A4" s="13" t="str">
        <f>IFERROR(INDEX(INSCRITS!$B:$J,MATCH("Oui"&amp;ROW()-1,INSCRITS!$K:$K,0),2),"")</f>
        <v>Philippe</v>
      </c>
      <c r="B4" s="13" t="str">
        <f>IFERROR(INDEX(INSCRITS!$B:$J,MATCH("Oui"&amp;ROW()-1,INSCRITS!$K:$K,0),3),"")</f>
        <v>AIME</v>
      </c>
      <c r="C4" s="13" t="str">
        <f>IFERROR(INDEX(INSCRITS!$B:$J,MATCH("Oui"&amp;ROW()-1,INSCRITS!$K:$K,0),1),"")</f>
        <v>A</v>
      </c>
      <c r="D4" s="13" t="str">
        <f>IFERROR(INDEX(INSCRITS!$B:$J,MATCH("Oui"&amp;ROW()-1,INSCRITS!$K:$K,0),6),"")</f>
        <v>BSBSB</v>
      </c>
      <c r="E4" s="13"/>
    </row>
    <row r="5" spans="1:7" s="2" customFormat="1" ht="19.899999999999999" customHeight="1" thickBot="1">
      <c r="A5" s="13" t="str">
        <f>IFERROR(INDEX(INSCRITS!$B:$J,MATCH("Oui"&amp;ROW()-1,INSCRITS!$K:$K,0),2),"")</f>
        <v>Therese</v>
      </c>
      <c r="B5" s="13" t="str">
        <f>IFERROR(INDEX(INSCRITS!$B:$J,MATCH("Oui"&amp;ROW()-1,INSCRITS!$K:$K,0),3),"")</f>
        <v>ALBEROLA</v>
      </c>
      <c r="C5" s="13" t="str">
        <f>IFERROR(INDEX(INSCRITS!$B:$J,MATCH("Oui"&amp;ROW()-1,INSCRITS!$K:$K,0),1),"")</f>
        <v>P</v>
      </c>
      <c r="D5" s="13" t="str">
        <f>IFERROR(INDEX(INSCRITS!$B:$J,MATCH("Oui"&amp;ROW()-1,INSCRITS!$K:$K,0),6),"")</f>
        <v>CNCJCJ</v>
      </c>
      <c r="E5" s="13"/>
      <c r="F5"/>
    </row>
    <row r="6" spans="1:7" s="2" customFormat="1" ht="19.899999999999999" customHeight="1" thickBot="1">
      <c r="A6" s="13" t="str">
        <f>IFERROR(INDEX(INSCRITS!$B:$J,MATCH("Oui"&amp;ROW()-1,INSCRITS!$K:$K,0),2),"")</f>
        <v>Antoine</v>
      </c>
      <c r="B6" s="13" t="str">
        <f>IFERROR(INDEX(INSCRITS!$B:$J,MATCH("Oui"&amp;ROW()-1,INSCRITS!$K:$K,0),3),"")</f>
        <v>ALDROVANDI</v>
      </c>
      <c r="C6" s="13" t="str">
        <f>IFERROR(INDEX(INSCRITS!$B:$J,MATCH("Oui"&amp;ROW()-1,INSCRITS!$K:$K,0),1),"")</f>
        <v>A</v>
      </c>
      <c r="D6" s="13" t="str">
        <f>IFERROR(INDEX(INSCRITS!$B:$J,MATCH("Oui"&amp;ROW()-1,INSCRITS!$K:$K,0),6),"")</f>
        <v>KRFKRRK</v>
      </c>
      <c r="E6" s="13"/>
      <c r="F6"/>
    </row>
    <row r="7" spans="1:7" s="2" customFormat="1" ht="19.899999999999999" customHeight="1" thickBot="1">
      <c r="A7" s="13" t="str">
        <f>IFERROR(INDEX(INSCRITS!$B:$J,MATCH("Oui"&amp;ROW()-1,INSCRITS!$K:$K,0),2),"")</f>
        <v/>
      </c>
      <c r="B7" s="13" t="str">
        <f>IFERROR(INDEX(INSCRITS!$B:$J,MATCH("Oui"&amp;ROW()-1,INSCRITS!$K:$K,0),3),"")</f>
        <v/>
      </c>
      <c r="C7" s="13" t="str">
        <f>IFERROR(INDEX(INSCRITS!$B:$J,MATCH("Oui"&amp;ROW()-1,INSCRITS!$K:$K,0),1),"")</f>
        <v/>
      </c>
      <c r="D7" s="13" t="str">
        <f>IFERROR(INDEX(INSCRITS!$B:$J,MATCH("Oui"&amp;ROW()-1,INSCRITS!$K:$K,0),6),"")</f>
        <v/>
      </c>
      <c r="E7" s="13"/>
    </row>
    <row r="8" spans="1:7" s="2" customFormat="1" ht="19.899999999999999" customHeight="1" thickBot="1">
      <c r="A8" s="13" t="str">
        <f>IFERROR(INDEX(INSCRITS!$B:$J,MATCH("Oui"&amp;ROW()-1,INSCRITS!$K:$K,0),2),"")</f>
        <v/>
      </c>
      <c r="B8" s="13" t="str">
        <f>IFERROR(INDEX(INSCRITS!$B:$J,MATCH("Oui"&amp;ROW()-1,INSCRITS!$K:$K,0),3),"")</f>
        <v/>
      </c>
      <c r="C8" s="13" t="str">
        <f>IFERROR(INDEX(INSCRITS!$B:$J,MATCH("Oui"&amp;ROW()-1,INSCRITS!$K:$K,0),1),"")</f>
        <v/>
      </c>
      <c r="D8" s="13" t="str">
        <f>IFERROR(INDEX(INSCRITS!$B:$J,MATCH("Oui"&amp;ROW()-1,INSCRITS!$K:$K,0),6),"")</f>
        <v/>
      </c>
      <c r="E8" s="13"/>
    </row>
    <row r="9" spans="1:7" s="2" customFormat="1" ht="19.899999999999999" customHeight="1" thickBot="1">
      <c r="A9" s="13" t="str">
        <f>IFERROR(INDEX(INSCRITS!$B:$J,MATCH("Oui"&amp;ROW()-1,INSCRITS!$K:$K,0),2),"")</f>
        <v/>
      </c>
      <c r="B9" s="13" t="str">
        <f>IFERROR(INDEX(INSCRITS!$B:$J,MATCH("Oui"&amp;ROW()-1,INSCRITS!$K:$K,0),3),"")</f>
        <v/>
      </c>
      <c r="C9" s="13" t="str">
        <f>IFERROR(INDEX(INSCRITS!$B:$J,MATCH("Oui"&amp;ROW()-1,INSCRITS!$K:$K,0),1),"")</f>
        <v/>
      </c>
      <c r="D9" s="13" t="str">
        <f>IFERROR(INDEX(INSCRITS!$B:$J,MATCH("Oui"&amp;ROW()-1,INSCRITS!$K:$K,0),6),"")</f>
        <v/>
      </c>
      <c r="E9" s="13"/>
      <c r="F9"/>
    </row>
    <row r="10" spans="1:7" s="2" customFormat="1" ht="19.899999999999999" customHeight="1" thickBot="1">
      <c r="A10" s="13" t="str">
        <f>IFERROR(INDEX(INSCRITS!$B:$J,MATCH("Oui"&amp;ROW()-1,INSCRITS!$K:$K,0),2),"")</f>
        <v/>
      </c>
      <c r="B10" s="13" t="str">
        <f>IFERROR(INDEX(INSCRITS!$B:$J,MATCH("Oui"&amp;ROW()-1,INSCRITS!$K:$K,0),3),"")</f>
        <v/>
      </c>
      <c r="C10" s="13" t="str">
        <f>IFERROR(INDEX(INSCRITS!$B:$J,MATCH("Oui"&amp;ROW()-1,INSCRITS!$K:$K,0),1),"")</f>
        <v/>
      </c>
      <c r="D10" s="13" t="str">
        <f>IFERROR(INDEX(INSCRITS!$B:$J,MATCH("Oui"&amp;ROW()-1,INSCRITS!$K:$K,0),6),"")</f>
        <v/>
      </c>
      <c r="E10" s="13"/>
      <c r="F10"/>
    </row>
    <row r="11" spans="1:7" s="2" customFormat="1" ht="19.899999999999999" customHeight="1" thickBot="1">
      <c r="A11" s="13" t="str">
        <f>IFERROR(INDEX(INSCRITS!$B:$J,MATCH("Oui"&amp;ROW()-1,INSCRITS!$K:$K,0),2),"")</f>
        <v/>
      </c>
      <c r="B11" s="13" t="str">
        <f>IFERROR(INDEX(INSCRITS!$B:$J,MATCH("Oui"&amp;ROW()-1,INSCRITS!$K:$K,0),3),"")</f>
        <v/>
      </c>
      <c r="C11" s="13" t="str">
        <f>IFERROR(INDEX(INSCRITS!$B:$J,MATCH("Oui"&amp;ROW()-1,INSCRITS!$K:$K,0),1),"")</f>
        <v/>
      </c>
      <c r="D11" s="13" t="str">
        <f>IFERROR(INDEX(INSCRITS!$B:$J,MATCH("Oui"&amp;ROW()-1,INSCRITS!$K:$K,0),6),"")</f>
        <v/>
      </c>
      <c r="E11" s="13"/>
      <c r="F11"/>
    </row>
    <row r="12" spans="1:7" s="2" customFormat="1" ht="19.899999999999999" customHeight="1" thickBot="1">
      <c r="A12" s="13" t="str">
        <f>IFERROR(INDEX(INSCRITS!$B:$J,MATCH("Oui"&amp;ROW()-1,INSCRITS!$K:$K,0),2),"")</f>
        <v/>
      </c>
      <c r="B12" s="13" t="str">
        <f>IFERROR(INDEX(INSCRITS!$B:$J,MATCH("Oui"&amp;ROW()-1,INSCRITS!$K:$K,0),3),"")</f>
        <v/>
      </c>
      <c r="C12" s="13" t="str">
        <f>IFERROR(INDEX(INSCRITS!$B:$J,MATCH("Oui"&amp;ROW()-1,INSCRITS!$K:$K,0),1),"")</f>
        <v/>
      </c>
      <c r="D12" s="13" t="str">
        <f>IFERROR(INDEX(INSCRITS!$B:$J,MATCH("Oui"&amp;ROW()-1,INSCRITS!$K:$K,0),6),"")</f>
        <v/>
      </c>
      <c r="E12" s="13"/>
      <c r="F12"/>
    </row>
    <row r="13" spans="1:7" s="2" customFormat="1" ht="19.899999999999999" customHeight="1" thickBot="1">
      <c r="A13" s="13" t="str">
        <f>IFERROR(INDEX(INSCRITS!$B:$J,MATCH("Oui"&amp;ROW()-1,INSCRITS!$K:$K,0),2),"")</f>
        <v/>
      </c>
      <c r="B13" s="13" t="str">
        <f>IFERROR(INDEX(INSCRITS!$B:$J,MATCH("Oui"&amp;ROW()-1,INSCRITS!$K:$K,0),3),"")</f>
        <v/>
      </c>
      <c r="C13" s="13" t="str">
        <f>IFERROR(INDEX(INSCRITS!$B:$J,MATCH("Oui"&amp;ROW()-1,INSCRITS!$K:$K,0),1),"")</f>
        <v/>
      </c>
      <c r="D13" s="13" t="str">
        <f>IFERROR(INDEX(INSCRITS!$B:$J,MATCH("Oui"&amp;ROW()-1,INSCRITS!$K:$K,0),6),"")</f>
        <v/>
      </c>
      <c r="E13" s="13"/>
      <c r="F13"/>
    </row>
    <row r="14" spans="1:7" s="2" customFormat="1" ht="19.899999999999999" customHeight="1" thickBot="1">
      <c r="A14" s="13" t="str">
        <f>IFERROR(INDEX(INSCRITS!$B:$J,MATCH("Oui"&amp;ROW()-1,INSCRITS!$K:$K,0),2),"")</f>
        <v/>
      </c>
      <c r="B14" s="13" t="str">
        <f>IFERROR(INDEX(INSCRITS!$B:$J,MATCH("Oui"&amp;ROW()-1,INSCRITS!$K:$K,0),3),"")</f>
        <v/>
      </c>
      <c r="C14" s="13" t="str">
        <f>IFERROR(INDEX(INSCRITS!$B:$J,MATCH("Oui"&amp;ROW()-1,INSCRITS!$K:$K,0),1),"")</f>
        <v/>
      </c>
      <c r="D14" s="13" t="str">
        <f>IFERROR(INDEX(INSCRITS!$B:$J,MATCH("Oui"&amp;ROW()-1,INSCRITS!$K:$K,0),6),"")</f>
        <v/>
      </c>
      <c r="E14" s="13"/>
      <c r="F14"/>
    </row>
    <row r="15" spans="1:7" s="2" customFormat="1" ht="19.899999999999999" customHeight="1" thickBot="1">
      <c r="A15" s="13" t="str">
        <f>IFERROR(INDEX(INSCRITS!$B:$J,MATCH("Oui"&amp;ROW()-1,INSCRITS!$K:$K,0),2),"")</f>
        <v/>
      </c>
      <c r="B15" s="13" t="str">
        <f>IFERROR(INDEX(INSCRITS!$B:$J,MATCH("Oui"&amp;ROW()-1,INSCRITS!$K:$K,0),3),"")</f>
        <v/>
      </c>
      <c r="C15" s="13" t="str">
        <f>IFERROR(INDEX(INSCRITS!$B:$J,MATCH("Oui"&amp;ROW()-1,INSCRITS!$K:$K,0),1),"")</f>
        <v/>
      </c>
      <c r="D15" s="13" t="str">
        <f>IFERROR(INDEX(INSCRITS!$B:$J,MATCH("Oui"&amp;ROW()-1,INSCRITS!$K:$K,0),6),"")</f>
        <v/>
      </c>
      <c r="E15" s="13"/>
      <c r="F15"/>
    </row>
    <row r="16" spans="1:7" s="2" customFormat="1" ht="19.899999999999999" customHeight="1" thickBot="1">
      <c r="A16" s="13" t="str">
        <f>IFERROR(INDEX(INSCRITS!$B:$J,MATCH("Oui"&amp;ROW()-1,INSCRITS!$K:$K,0),2),"")</f>
        <v/>
      </c>
      <c r="B16" s="13" t="str">
        <f>IFERROR(INDEX(INSCRITS!$B:$J,MATCH("Oui"&amp;ROW()-1,INSCRITS!$K:$K,0),3),"")</f>
        <v/>
      </c>
      <c r="C16" s="13" t="str">
        <f>IFERROR(INDEX(INSCRITS!$B:$J,MATCH("Oui"&amp;ROW()-1,INSCRITS!$K:$K,0),1),"")</f>
        <v/>
      </c>
      <c r="D16" s="13" t="str">
        <f>IFERROR(INDEX(INSCRITS!$B:$J,MATCH("Oui"&amp;ROW()-1,INSCRITS!$K:$K,0),6),"")</f>
        <v/>
      </c>
      <c r="E16" s="13"/>
      <c r="F16"/>
    </row>
    <row r="17" spans="1:6" s="2" customFormat="1" ht="19.899999999999999" customHeight="1" thickBot="1">
      <c r="A17" s="13" t="str">
        <f>IFERROR(INDEX(INSCRITS!$B:$J,MATCH("Oui"&amp;ROW()-1,INSCRITS!$K:$K,0),2),"")</f>
        <v/>
      </c>
      <c r="B17" s="13" t="str">
        <f>IFERROR(INDEX(INSCRITS!$B:$J,MATCH("Oui"&amp;ROW()-1,INSCRITS!$K:$K,0),3),"")</f>
        <v/>
      </c>
      <c r="C17" s="13" t="str">
        <f>IFERROR(INDEX(INSCRITS!$B:$J,MATCH("Oui"&amp;ROW()-1,INSCRITS!$K:$K,0),1),"")</f>
        <v/>
      </c>
      <c r="D17" s="13" t="str">
        <f>IFERROR(INDEX(INSCRITS!$B:$J,MATCH("Oui"&amp;ROW()-1,INSCRITS!$K:$K,0),6),"")</f>
        <v/>
      </c>
      <c r="E17" s="13"/>
      <c r="F17"/>
    </row>
    <row r="18" spans="1:6" s="2" customFormat="1" ht="19.899999999999999" customHeight="1" thickBot="1">
      <c r="A18" s="13" t="str">
        <f>IFERROR(INDEX(INSCRITS!$B:$J,MATCH("Oui"&amp;ROW()-1,INSCRITS!$K:$K,0),2),"")</f>
        <v/>
      </c>
      <c r="B18" s="13" t="str">
        <f>IFERROR(INDEX(INSCRITS!$B:$J,MATCH("Oui"&amp;ROW()-1,INSCRITS!$K:$K,0),3),"")</f>
        <v/>
      </c>
      <c r="C18" s="13" t="str">
        <f>IFERROR(INDEX(INSCRITS!$B:$J,MATCH("Oui"&amp;ROW()-1,INSCRITS!$K:$K,0),1),"")</f>
        <v/>
      </c>
      <c r="D18" s="13" t="str">
        <f>IFERROR(INDEX(INSCRITS!$B:$J,MATCH("Oui"&amp;ROW()-1,INSCRITS!$K:$K,0),6),"")</f>
        <v/>
      </c>
      <c r="E18" s="13"/>
      <c r="F18"/>
    </row>
    <row r="19" spans="1:6" ht="15.75" thickBot="1">
      <c r="A19" s="13" t="str">
        <f>IFERROR(INDEX(INSCRITS!$B:$J,MATCH("Oui"&amp;ROW()-1,INSCRITS!$K:$K,0),2),"")</f>
        <v/>
      </c>
      <c r="B19" s="13" t="str">
        <f>IFERROR(INDEX(INSCRITS!$B:$J,MATCH("Oui"&amp;ROW()-1,INSCRITS!$K:$K,0),3),"")</f>
        <v/>
      </c>
      <c r="C19" s="13" t="str">
        <f>IFERROR(INDEX(INSCRITS!$B:$J,MATCH("Oui"&amp;ROW()-1,INSCRITS!$K:$K,0),1),"")</f>
        <v/>
      </c>
      <c r="D19" s="13" t="str">
        <f>IFERROR(INDEX(INSCRITS!$B:$J,MATCH("Oui"&amp;ROW()-1,INSCRITS!$K:$K,0),6),"")</f>
        <v/>
      </c>
      <c r="E19" s="13"/>
    </row>
    <row r="20" spans="1:6" ht="15.75" thickBot="1">
      <c r="A20" s="13" t="str">
        <f>IFERROR(INDEX(INSCRITS!$B:$J,MATCH("Oui"&amp;ROW()-1,INSCRITS!$K:$K,0),2),"")</f>
        <v/>
      </c>
      <c r="B20" s="13" t="str">
        <f>IFERROR(INDEX(INSCRITS!$B:$J,MATCH("Oui"&amp;ROW()-1,INSCRITS!$K:$K,0),3),"")</f>
        <v/>
      </c>
      <c r="C20" s="13" t="str">
        <f>IFERROR(INDEX(INSCRITS!$B:$J,MATCH("Oui"&amp;ROW()-1,INSCRITS!$K:$K,0),1),"")</f>
        <v/>
      </c>
      <c r="D20" s="13" t="str">
        <f>IFERROR(INDEX(INSCRITS!$B:$J,MATCH("Oui"&amp;ROW()-1,INSCRITS!$K:$K,0),6),"")</f>
        <v/>
      </c>
      <c r="E20" s="13"/>
    </row>
    <row r="21" spans="1:6" ht="15.75" thickBot="1">
      <c r="A21" s="13" t="str">
        <f>IFERROR(INDEX(INSCRITS!$B:$J,MATCH("Oui"&amp;ROW()-1,INSCRITS!$K:$K,0),2),"")</f>
        <v/>
      </c>
      <c r="B21" s="13" t="str">
        <f>IFERROR(INDEX(INSCRITS!$B:$J,MATCH("Oui"&amp;ROW()-1,INSCRITS!$K:$K,0),3),"")</f>
        <v/>
      </c>
      <c r="C21" s="13" t="str">
        <f>IFERROR(INDEX(INSCRITS!$B:$J,MATCH("Oui"&amp;ROW()-1,INSCRITS!$K:$K,0),1),"")</f>
        <v/>
      </c>
      <c r="D21" s="13" t="str">
        <f>IFERROR(INDEX(INSCRITS!$B:$J,MATCH("Oui"&amp;ROW()-1,INSCRITS!$K:$K,0),6),"")</f>
        <v/>
      </c>
      <c r="E21" s="13"/>
    </row>
    <row r="22" spans="1:6" ht="15.75" thickBot="1">
      <c r="A22" s="13" t="str">
        <f>IFERROR(INDEX(INSCRITS!$B:$J,MATCH("Oui"&amp;ROW()-1,INSCRITS!$K:$K,0),2),"")</f>
        <v/>
      </c>
      <c r="B22" s="13" t="str">
        <f>IFERROR(INDEX(INSCRITS!$B:$J,MATCH("Oui"&amp;ROW()-1,INSCRITS!$K:$K,0),3),"")</f>
        <v/>
      </c>
      <c r="C22" s="13" t="str">
        <f>IFERROR(INDEX(INSCRITS!$B:$J,MATCH("Oui"&amp;ROW()-1,INSCRITS!$K:$K,0),1),"")</f>
        <v/>
      </c>
      <c r="D22" s="13" t="str">
        <f>IFERROR(INDEX(INSCRITS!$B:$J,MATCH("Oui"&amp;ROW()-1,INSCRITS!$K:$K,0),6),"")</f>
        <v/>
      </c>
      <c r="E22" s="13"/>
    </row>
    <row r="23" spans="1:6" ht="15.75" thickBot="1">
      <c r="A23" s="13" t="str">
        <f>IFERROR(INDEX(INSCRITS!$B:$J,MATCH("Oui"&amp;ROW()-1,INSCRITS!$K:$K,0),2),"")</f>
        <v/>
      </c>
      <c r="B23" s="13" t="str">
        <f>IFERROR(INDEX(INSCRITS!$B:$J,MATCH("Oui"&amp;ROW()-1,INSCRITS!$K:$K,0),3),"")</f>
        <v/>
      </c>
      <c r="C23" s="13" t="str">
        <f>IFERROR(INDEX(INSCRITS!$B:$J,MATCH("Oui"&amp;ROW()-1,INSCRITS!$K:$K,0),1),"")</f>
        <v/>
      </c>
      <c r="D23" s="13" t="str">
        <f>IFERROR(INDEX(INSCRITS!$B:$J,MATCH("Oui"&amp;ROW()-1,INSCRITS!$K:$K,0),6),"")</f>
        <v/>
      </c>
      <c r="E23" s="13"/>
    </row>
    <row r="24" spans="1:6" ht="15.75" thickBot="1">
      <c r="A24" s="13" t="str">
        <f>IFERROR(INDEX(INSCRITS!$B:$J,MATCH("Oui"&amp;ROW()-1,INSCRITS!$K:$K,0),2),"")</f>
        <v/>
      </c>
      <c r="B24" s="13" t="str">
        <f>IFERROR(INDEX(INSCRITS!$B:$J,MATCH("Oui"&amp;ROW()-1,INSCRITS!$K:$K,0),3),"")</f>
        <v/>
      </c>
      <c r="C24" s="13" t="str">
        <f>IFERROR(INDEX(INSCRITS!$B:$J,MATCH("Oui"&amp;ROW()-1,INSCRITS!$K:$K,0),1),"")</f>
        <v/>
      </c>
      <c r="D24" s="13" t="str">
        <f>IFERROR(INDEX(INSCRITS!$B:$J,MATCH("Oui"&amp;ROW()-1,INSCRITS!$K:$K,0),6),"")</f>
        <v/>
      </c>
      <c r="E24" s="13"/>
    </row>
    <row r="25" spans="1:6" ht="15.75" thickBot="1">
      <c r="A25" s="13" t="str">
        <f>IFERROR(INDEX(INSCRITS!$B:$J,MATCH("Oui"&amp;ROW()-1,INSCRITS!$K:$K,0),2),"")</f>
        <v/>
      </c>
      <c r="B25" s="13" t="str">
        <f>IFERROR(INDEX(INSCRITS!$B:$J,MATCH("Oui"&amp;ROW()-1,INSCRITS!$K:$K,0),3),"")</f>
        <v/>
      </c>
      <c r="C25" s="13" t="str">
        <f>IFERROR(INDEX(INSCRITS!$B:$J,MATCH("Oui"&amp;ROW()-1,INSCRITS!$K:$K,0),1),"")</f>
        <v/>
      </c>
      <c r="D25" s="13" t="str">
        <f>IFERROR(INDEX(INSCRITS!$B:$J,MATCH("Oui"&amp;ROW()-1,INSCRITS!$K:$K,0),6),"")</f>
        <v/>
      </c>
      <c r="E25" s="13"/>
    </row>
    <row r="26" spans="1:6" ht="15.75" thickBot="1">
      <c r="A26" s="13" t="str">
        <f>IFERROR(INDEX(INSCRITS!$B:$J,MATCH("Oui"&amp;ROW()-1,INSCRITS!$K:$K,0),2),"")</f>
        <v/>
      </c>
      <c r="B26" s="13" t="str">
        <f>IFERROR(INDEX(INSCRITS!$B:$J,MATCH("Oui"&amp;ROW()-1,INSCRITS!$K:$K,0),3),"")</f>
        <v/>
      </c>
      <c r="C26" s="13" t="str">
        <f>IFERROR(INDEX(INSCRITS!$B:$J,MATCH("Oui"&amp;ROW()-1,INSCRITS!$K:$K,0),1),"")</f>
        <v/>
      </c>
      <c r="D26" s="13" t="str">
        <f>IFERROR(INDEX(INSCRITS!$B:$J,MATCH("Oui"&amp;ROW()-1,INSCRITS!$K:$K,0),6),"")</f>
        <v/>
      </c>
      <c r="E26" s="13"/>
    </row>
    <row r="27" spans="1:6" ht="15.75" thickBot="1">
      <c r="A27" s="13" t="str">
        <f>IFERROR(INDEX(INSCRITS!$B:$J,MATCH("Oui"&amp;ROW()-1,INSCRITS!$K:$K,0),2),"")</f>
        <v/>
      </c>
      <c r="B27" s="13" t="str">
        <f>IFERROR(INDEX(INSCRITS!$B:$J,MATCH("Oui"&amp;ROW()-1,INSCRITS!$K:$K,0),3),"")</f>
        <v/>
      </c>
      <c r="C27" s="13" t="str">
        <f>IFERROR(INDEX(INSCRITS!$B:$J,MATCH("Oui"&amp;ROW()-1,INSCRITS!$K:$K,0),1),"")</f>
        <v/>
      </c>
      <c r="D27" s="13" t="str">
        <f>IFERROR(INDEX(INSCRITS!$B:$J,MATCH("Oui"&amp;ROW()-1,INSCRITS!$K:$K,0),6),"")</f>
        <v/>
      </c>
      <c r="E27" s="13"/>
    </row>
    <row r="28" spans="1:6" ht="15.75" thickBot="1">
      <c r="A28" s="13" t="str">
        <f>IFERROR(INDEX(INSCRITS!$B:$J,MATCH("Oui"&amp;ROW()-1,INSCRITS!$K:$K,0),2),"")</f>
        <v/>
      </c>
      <c r="B28" s="13" t="str">
        <f>IFERROR(INDEX(INSCRITS!$B:$J,MATCH("Oui"&amp;ROW()-1,INSCRITS!$K:$K,0),3),"")</f>
        <v/>
      </c>
      <c r="C28" s="13" t="str">
        <f>IFERROR(INDEX(INSCRITS!$B:$J,MATCH("Oui"&amp;ROW()-1,INSCRITS!$K:$K,0),1),"")</f>
        <v/>
      </c>
      <c r="D28" s="13" t="str">
        <f>IFERROR(INDEX(INSCRITS!$B:$J,MATCH("Oui"&amp;ROW()-1,INSCRITS!$K:$K,0),6),"")</f>
        <v/>
      </c>
      <c r="E28" s="13"/>
    </row>
    <row r="29" spans="1:6" ht="15.75" thickBot="1">
      <c r="A29" s="13" t="str">
        <f>IFERROR(INDEX(INSCRITS!$B:$J,MATCH("Oui"&amp;ROW()-1,INSCRITS!$K:$K,0),2),"")</f>
        <v/>
      </c>
      <c r="B29" s="13" t="str">
        <f>IFERROR(INDEX(INSCRITS!$B:$J,MATCH("Oui"&amp;ROW()-1,INSCRITS!$K:$K,0),3),"")</f>
        <v/>
      </c>
      <c r="C29" s="13" t="str">
        <f>IFERROR(INDEX(INSCRITS!$B:$J,MATCH("Oui"&amp;ROW()-1,INSCRITS!$K:$K,0),1),"")</f>
        <v/>
      </c>
      <c r="D29" s="13" t="str">
        <f>IFERROR(INDEX(INSCRITS!$B:$J,MATCH("Oui"&amp;ROW()-1,INSCRITS!$K:$K,0),6),"")</f>
        <v/>
      </c>
      <c r="E29" s="13"/>
    </row>
    <row r="30" spans="1:6" ht="15.75" thickBot="1">
      <c r="A30" s="13" t="str">
        <f>IFERROR(INDEX(INSCRITS!$B:$J,MATCH("Oui"&amp;ROW()-1,INSCRITS!$K:$K,0),2),"")</f>
        <v/>
      </c>
      <c r="B30" s="13" t="str">
        <f>IFERROR(INDEX(INSCRITS!$B:$J,MATCH("Oui"&amp;ROW()-1,INSCRITS!$K:$K,0),3),"")</f>
        <v/>
      </c>
      <c r="C30" s="13" t="str">
        <f>IFERROR(INDEX(INSCRITS!$B:$J,MATCH("Oui"&amp;ROW()-1,INSCRITS!$K:$K,0),1),"")</f>
        <v/>
      </c>
      <c r="D30" s="13" t="str">
        <f>IFERROR(INDEX(INSCRITS!$B:$J,MATCH("Oui"&amp;ROW()-1,INSCRITS!$K:$K,0),6),"")</f>
        <v/>
      </c>
      <c r="E30" s="13"/>
    </row>
    <row r="31" spans="1:6" ht="15.75" thickBot="1">
      <c r="A31" s="13" t="str">
        <f>IFERROR(INDEX(INSCRITS!$B:$J,MATCH("Oui"&amp;ROW()-1,INSCRITS!$K:$K,0),2),"")</f>
        <v/>
      </c>
      <c r="B31" s="13" t="str">
        <f>IFERROR(INDEX(INSCRITS!$B:$J,MATCH("Oui"&amp;ROW()-1,INSCRITS!$K:$K,0),3),"")</f>
        <v/>
      </c>
      <c r="C31" s="13" t="str">
        <f>IFERROR(INDEX(INSCRITS!$B:$J,MATCH("Oui"&amp;ROW()-1,INSCRITS!$K:$K,0),1),"")</f>
        <v/>
      </c>
      <c r="D31" s="13" t="str">
        <f>IFERROR(INDEX(INSCRITS!$B:$J,MATCH("Oui"&amp;ROW()-1,INSCRITS!$K:$K,0),6),"")</f>
        <v/>
      </c>
      <c r="E31" s="13"/>
    </row>
    <row r="32" spans="1:6" ht="15.75" thickBot="1">
      <c r="A32" s="13" t="str">
        <f>IFERROR(INDEX(INSCRITS!$B:$J,MATCH("Oui"&amp;ROW()-1,INSCRITS!$K:$K,0),2),"")</f>
        <v/>
      </c>
      <c r="B32" s="13" t="str">
        <f>IFERROR(INDEX(INSCRITS!$B:$J,MATCH("Oui"&amp;ROW()-1,INSCRITS!$K:$K,0),3),"")</f>
        <v/>
      </c>
      <c r="C32" s="13" t="str">
        <f>IFERROR(INDEX(INSCRITS!$B:$J,MATCH("Oui"&amp;ROW()-1,INSCRITS!$K:$K,0),1),"")</f>
        <v/>
      </c>
      <c r="D32" s="13" t="str">
        <f>IFERROR(INDEX(INSCRITS!$B:$J,MATCH("Oui"&amp;ROW()-1,INSCRITS!$K:$K,0),6),"")</f>
        <v/>
      </c>
      <c r="E32" s="13"/>
    </row>
    <row r="33" spans="1:5" ht="15.75" thickBot="1">
      <c r="A33" s="13" t="str">
        <f>IFERROR(INDEX(INSCRITS!$B:$J,MATCH("Oui"&amp;ROW()-1,INSCRITS!$K:$K,0),2),"")</f>
        <v/>
      </c>
      <c r="B33" s="13" t="str">
        <f>IFERROR(INDEX(INSCRITS!$B:$J,MATCH("Oui"&amp;ROW()-1,INSCRITS!$K:$K,0),3),"")</f>
        <v/>
      </c>
      <c r="C33" s="13" t="str">
        <f>IFERROR(INDEX(INSCRITS!$B:$J,MATCH("Oui"&amp;ROW()-1,INSCRITS!$K:$K,0),1),"")</f>
        <v/>
      </c>
      <c r="D33" s="13" t="str">
        <f>IFERROR(INDEX(INSCRITS!$B:$J,MATCH("Oui"&amp;ROW()-1,INSCRITS!$K:$K,0),6),"")</f>
        <v/>
      </c>
      <c r="E33" s="13"/>
    </row>
    <row r="34" spans="1:5" ht="15.75" thickBot="1">
      <c r="A34" s="13" t="str">
        <f>IFERROR(INDEX(INSCRITS!$B:$J,MATCH("Oui"&amp;ROW()-1,INSCRITS!$K:$K,0),2),"")</f>
        <v/>
      </c>
      <c r="B34" s="13" t="str">
        <f>IFERROR(INDEX(INSCRITS!$B:$J,MATCH("Oui"&amp;ROW()-1,INSCRITS!$K:$K,0),3),"")</f>
        <v/>
      </c>
      <c r="C34" s="13" t="str">
        <f>IFERROR(INDEX(INSCRITS!$B:$J,MATCH("Oui"&amp;ROW()-1,INSCRITS!$K:$K,0),1),"")</f>
        <v/>
      </c>
      <c r="D34" s="13" t="str">
        <f>IFERROR(INDEX(INSCRITS!$B:$J,MATCH("Oui"&amp;ROW()-1,INSCRITS!$K:$K,0),6),"")</f>
        <v/>
      </c>
      <c r="E34" s="13"/>
    </row>
    <row r="35" spans="1:5" ht="15.75" thickBot="1">
      <c r="A35" s="13" t="str">
        <f>IFERROR(INDEX(INSCRITS!$B:$J,MATCH("Oui"&amp;ROW()-1,INSCRITS!$K:$K,0),2),"")</f>
        <v/>
      </c>
      <c r="B35" s="13" t="str">
        <f>IFERROR(INDEX(INSCRITS!$B:$J,MATCH("Oui"&amp;ROW()-1,INSCRITS!$K:$K,0),3),"")</f>
        <v/>
      </c>
      <c r="C35" s="13" t="str">
        <f>IFERROR(INDEX(INSCRITS!$B:$J,MATCH("Oui"&amp;ROW()-1,INSCRITS!$K:$K,0),1),"")</f>
        <v/>
      </c>
      <c r="D35" s="13" t="str">
        <f>IFERROR(INDEX(INSCRITS!$B:$J,MATCH("Oui"&amp;ROW()-1,INSCRITS!$K:$K,0),6),"")</f>
        <v/>
      </c>
      <c r="E35" s="13"/>
    </row>
    <row r="36" spans="1:5" ht="15.75" thickBot="1">
      <c r="A36" s="13" t="str">
        <f>IFERROR(INDEX(INSCRITS!$B:$J,MATCH("Oui"&amp;ROW()-1,INSCRITS!$K:$K,0),2),"")</f>
        <v/>
      </c>
      <c r="B36" s="13" t="str">
        <f>IFERROR(INDEX(INSCRITS!$B:$J,MATCH("Oui"&amp;ROW()-1,INSCRITS!$K:$K,0),3),"")</f>
        <v/>
      </c>
      <c r="C36" s="13" t="str">
        <f>IFERROR(INDEX(INSCRITS!$B:$J,MATCH("Oui"&amp;ROW()-1,INSCRITS!$K:$K,0),1),"")</f>
        <v/>
      </c>
      <c r="D36" s="13" t="str">
        <f>IFERROR(INDEX(INSCRITS!$B:$J,MATCH("Oui"&amp;ROW()-1,INSCRITS!$K:$K,0),6),"")</f>
        <v/>
      </c>
      <c r="E36" s="13"/>
    </row>
    <row r="37" spans="1:5" ht="15.75" thickBot="1">
      <c r="A37" s="13" t="str">
        <f>IFERROR(INDEX(INSCRITS!$B:$J,MATCH("Oui"&amp;ROW()-1,INSCRITS!$K:$K,0),2),"")</f>
        <v/>
      </c>
      <c r="B37" s="13" t="str">
        <f>IFERROR(INDEX(INSCRITS!$B:$J,MATCH("Oui"&amp;ROW()-1,INSCRITS!$K:$K,0),3),"")</f>
        <v/>
      </c>
      <c r="C37" s="13" t="str">
        <f>IFERROR(INDEX(INSCRITS!$B:$J,MATCH("Oui"&amp;ROW()-1,INSCRITS!$K:$K,0),1),"")</f>
        <v/>
      </c>
      <c r="D37" s="13" t="str">
        <f>IFERROR(INDEX(INSCRITS!$B:$J,MATCH("Oui"&amp;ROW()-1,INSCRITS!$K:$K,0),6),"")</f>
        <v/>
      </c>
      <c r="E37" s="13"/>
    </row>
    <row r="38" spans="1:5" ht="15.75" thickBot="1">
      <c r="A38" s="13" t="str">
        <f>IFERROR(INDEX(INSCRITS!$B:$J,MATCH("Oui"&amp;ROW()-1,INSCRITS!$K:$K,0),2),"")</f>
        <v/>
      </c>
      <c r="B38" s="13" t="str">
        <f>IFERROR(INDEX(INSCRITS!$B:$J,MATCH("Oui"&amp;ROW()-1,INSCRITS!$K:$K,0),3),"")</f>
        <v/>
      </c>
      <c r="C38" s="13" t="str">
        <f>IFERROR(INDEX(INSCRITS!$B:$J,MATCH("Oui"&amp;ROW()-1,INSCRITS!$K:$K,0),1),"")</f>
        <v/>
      </c>
      <c r="D38" s="13" t="str">
        <f>IFERROR(INDEX(INSCRITS!$B:$J,MATCH("Oui"&amp;ROW()-1,INSCRITS!$K:$K,0),6),"")</f>
        <v/>
      </c>
      <c r="E38" s="13"/>
    </row>
    <row r="39" spans="1:5" ht="15.75" thickBot="1">
      <c r="A39" s="13" t="str">
        <f>IFERROR(INDEX(INSCRITS!$B:$J,MATCH("Oui"&amp;ROW()-1,INSCRITS!$K:$K,0),2),"")</f>
        <v/>
      </c>
      <c r="B39" s="13" t="str">
        <f>IFERROR(INDEX(INSCRITS!$B:$J,MATCH("Oui"&amp;ROW()-1,INSCRITS!$K:$K,0),3),"")</f>
        <v/>
      </c>
      <c r="C39" s="13" t="str">
        <f>IFERROR(INDEX(INSCRITS!$B:$J,MATCH("Oui"&amp;ROW()-1,INSCRITS!$K:$K,0),1),"")</f>
        <v/>
      </c>
      <c r="D39" s="13" t="str">
        <f>IFERROR(INDEX(INSCRITS!$B:$J,MATCH("Oui"&amp;ROW()-1,INSCRITS!$K:$K,0),6),"")</f>
        <v/>
      </c>
      <c r="E39" s="13"/>
    </row>
    <row r="40" spans="1:5" ht="15.75" thickBot="1">
      <c r="A40" s="13" t="str">
        <f>IFERROR(INDEX(INSCRITS!$B:$J,MATCH("Oui"&amp;ROW()-1,INSCRITS!$K:$K,0),2),"")</f>
        <v/>
      </c>
      <c r="B40" s="13" t="str">
        <f>IFERROR(INDEX(INSCRITS!$B:$J,MATCH("Oui"&amp;ROW()-1,INSCRITS!$K:$K,0),3),"")</f>
        <v/>
      </c>
      <c r="C40" s="13" t="str">
        <f>IFERROR(INDEX(INSCRITS!$B:$J,MATCH("Oui"&amp;ROW()-1,INSCRITS!$K:$K,0),1),"")</f>
        <v/>
      </c>
      <c r="D40" s="13" t="str">
        <f>IFERROR(INDEX(INSCRITS!$B:$J,MATCH("Oui"&amp;ROW()-1,INSCRITS!$K:$K,0),6),"")</f>
        <v/>
      </c>
      <c r="E40" s="13"/>
    </row>
    <row r="41" spans="1:5" ht="15.75" thickBot="1">
      <c r="A41" s="13" t="str">
        <f>IFERROR(INDEX(INSCRITS!$B:$J,MATCH("Oui"&amp;ROW()-1,INSCRITS!$K:$K,0),2),"")</f>
        <v/>
      </c>
      <c r="B41" s="13" t="str">
        <f>IFERROR(INDEX(INSCRITS!$B:$J,MATCH("Oui"&amp;ROW()-1,INSCRITS!$K:$K,0),3),"")</f>
        <v/>
      </c>
      <c r="C41" s="13" t="str">
        <f>IFERROR(INDEX(INSCRITS!$B:$J,MATCH("Oui"&amp;ROW()-1,INSCRITS!$K:$K,0),1),"")</f>
        <v/>
      </c>
      <c r="D41" s="13" t="str">
        <f>IFERROR(INDEX(INSCRITS!$B:$J,MATCH("Oui"&amp;ROW()-1,INSCRITS!$K:$K,0),6),"")</f>
        <v/>
      </c>
      <c r="E41" s="13"/>
    </row>
    <row r="42" spans="1:5" ht="15.75" thickBot="1">
      <c r="A42" s="13" t="str">
        <f>IFERROR(INDEX(INSCRITS!$B:$J,MATCH("Oui"&amp;ROW()-1,INSCRITS!$K:$K,0),2),"")</f>
        <v/>
      </c>
      <c r="B42" s="13" t="str">
        <f>IFERROR(INDEX(INSCRITS!$B:$J,MATCH("Oui"&amp;ROW()-1,INSCRITS!$K:$K,0),3),"")</f>
        <v/>
      </c>
      <c r="C42" s="13" t="str">
        <f>IFERROR(INDEX(INSCRITS!$B:$J,MATCH("Oui"&amp;ROW()-1,INSCRITS!$K:$K,0),1),"")</f>
        <v/>
      </c>
      <c r="D42" s="13" t="str">
        <f>IFERROR(INDEX(INSCRITS!$B:$J,MATCH("Oui"&amp;ROW()-1,INSCRITS!$K:$K,0),6),"")</f>
        <v/>
      </c>
      <c r="E42" s="13"/>
    </row>
    <row r="43" spans="1:5" ht="15.75" thickBot="1">
      <c r="A43" s="13" t="str">
        <f>IFERROR(INDEX(INSCRITS!$B:$J,MATCH("Oui"&amp;ROW()-1,INSCRITS!$K:$K,0),2),"")</f>
        <v/>
      </c>
      <c r="B43" s="13" t="str">
        <f>IFERROR(INDEX(INSCRITS!$B:$J,MATCH("Oui"&amp;ROW()-1,INSCRITS!$K:$K,0),3),"")</f>
        <v/>
      </c>
      <c r="C43" s="13" t="str">
        <f>IFERROR(INDEX(INSCRITS!$B:$J,MATCH("Oui"&amp;ROW()-1,INSCRITS!$K:$K,0),1),"")</f>
        <v/>
      </c>
      <c r="D43" s="13" t="str">
        <f>IFERROR(INDEX(INSCRITS!$B:$J,MATCH("Oui"&amp;ROW()-1,INSCRITS!$K:$K,0),6),"")</f>
        <v/>
      </c>
      <c r="E43" s="13"/>
    </row>
    <row r="44" spans="1:5" ht="15.75" thickBot="1">
      <c r="A44" s="13" t="str">
        <f>IFERROR(INDEX(INSCRITS!$B:$J,MATCH("Oui"&amp;ROW()-1,INSCRITS!$K:$K,0),2),"")</f>
        <v/>
      </c>
      <c r="B44" s="13" t="str">
        <f>IFERROR(INDEX(INSCRITS!$B:$J,MATCH("Oui"&amp;ROW()-1,INSCRITS!$K:$K,0),3),"")</f>
        <v/>
      </c>
      <c r="C44" s="13" t="str">
        <f>IFERROR(INDEX(INSCRITS!$B:$J,MATCH("Oui"&amp;ROW()-1,INSCRITS!$K:$K,0),1),"")</f>
        <v/>
      </c>
      <c r="D44" s="13" t="str">
        <f>IFERROR(INDEX(INSCRITS!$B:$J,MATCH("Oui"&amp;ROW()-1,INSCRITS!$K:$K,0),6),"")</f>
        <v/>
      </c>
      <c r="E44" s="13"/>
    </row>
    <row r="45" spans="1:5" ht="15.75" thickBot="1">
      <c r="A45" s="13" t="str">
        <f>IFERROR(INDEX(INSCRITS!$B:$J,MATCH("Oui"&amp;ROW()-1,INSCRITS!$K:$K,0),2),"")</f>
        <v/>
      </c>
      <c r="B45" s="13" t="str">
        <f>IFERROR(INDEX(INSCRITS!$B:$J,MATCH("Oui"&amp;ROW()-1,INSCRITS!$K:$K,0),3),"")</f>
        <v/>
      </c>
      <c r="C45" s="13" t="str">
        <f>IFERROR(INDEX(INSCRITS!$B:$J,MATCH("Oui"&amp;ROW()-1,INSCRITS!$K:$K,0),1),"")</f>
        <v/>
      </c>
      <c r="D45" s="13" t="str">
        <f>IFERROR(INDEX(INSCRITS!$B:$J,MATCH("Oui"&amp;ROW()-1,INSCRITS!$K:$K,0),6),"")</f>
        <v/>
      </c>
      <c r="E45" s="13"/>
    </row>
    <row r="46" spans="1:5" ht="15.75" thickBot="1">
      <c r="A46" s="13" t="str">
        <f>IFERROR(INDEX(INSCRITS!$B:$J,MATCH("Oui"&amp;ROW()-1,INSCRITS!$K:$K,0),2),"")</f>
        <v/>
      </c>
      <c r="B46" s="13" t="str">
        <f>IFERROR(INDEX(INSCRITS!$B:$J,MATCH("Oui"&amp;ROW()-1,INSCRITS!$K:$K,0),3),"")</f>
        <v/>
      </c>
      <c r="C46" s="13" t="str">
        <f>IFERROR(INDEX(INSCRITS!$B:$J,MATCH("Oui"&amp;ROW()-1,INSCRITS!$K:$K,0),1),"")</f>
        <v/>
      </c>
      <c r="D46" s="13" t="str">
        <f>IFERROR(INDEX(INSCRITS!$B:$J,MATCH("Oui"&amp;ROW()-1,INSCRITS!$K:$K,0),6),"")</f>
        <v/>
      </c>
      <c r="E46" s="13"/>
    </row>
    <row r="47" spans="1:5" ht="15.75" thickBot="1">
      <c r="A47" s="13" t="str">
        <f>IFERROR(INDEX(INSCRITS!$B:$J,MATCH("Oui"&amp;ROW()-1,INSCRITS!$K:$K,0),2),"")</f>
        <v/>
      </c>
      <c r="B47" s="13" t="str">
        <f>IFERROR(INDEX(INSCRITS!$B:$J,MATCH("Oui"&amp;ROW()-1,INSCRITS!$K:$K,0),3),"")</f>
        <v/>
      </c>
      <c r="C47" s="13" t="str">
        <f>IFERROR(INDEX(INSCRITS!$B:$J,MATCH("Oui"&amp;ROW()-1,INSCRITS!$K:$K,0),1),"")</f>
        <v/>
      </c>
      <c r="D47" s="13" t="str">
        <f>IFERROR(INDEX(INSCRITS!$B:$J,MATCH("Oui"&amp;ROW()-1,INSCRITS!$K:$K,0),6),"")</f>
        <v/>
      </c>
      <c r="E47" s="13"/>
    </row>
    <row r="48" spans="1:5" ht="15.75" thickBot="1">
      <c r="A48" s="13" t="str">
        <f>IFERROR(INDEX(INSCRITS!$B:$J,MATCH("Oui"&amp;ROW()-1,INSCRITS!$K:$K,0),2),"")</f>
        <v/>
      </c>
      <c r="B48" s="13" t="str">
        <f>IFERROR(INDEX(INSCRITS!$B:$J,MATCH("Oui"&amp;ROW()-1,INSCRITS!$K:$K,0),3),"")</f>
        <v/>
      </c>
      <c r="C48" s="13" t="str">
        <f>IFERROR(INDEX(INSCRITS!$B:$J,MATCH("Oui"&amp;ROW()-1,INSCRITS!$K:$K,0),1),"")</f>
        <v/>
      </c>
      <c r="D48" s="13" t="str">
        <f>IFERROR(INDEX(INSCRITS!$B:$J,MATCH("Oui"&amp;ROW()-1,INSCRITS!$K:$K,0),6),"")</f>
        <v/>
      </c>
      <c r="E48" s="13"/>
    </row>
    <row r="49" spans="1:5" ht="15.75" thickBot="1">
      <c r="A49" s="13" t="str">
        <f>IFERROR(INDEX(INSCRITS!$B:$J,MATCH("Oui"&amp;ROW()-1,INSCRITS!$K:$K,0),2),"")</f>
        <v/>
      </c>
      <c r="B49" s="13" t="str">
        <f>IFERROR(INDEX(INSCRITS!$B:$J,MATCH("Oui"&amp;ROW()-1,INSCRITS!$K:$K,0),3),"")</f>
        <v/>
      </c>
      <c r="C49" s="13" t="str">
        <f>IFERROR(INDEX(INSCRITS!$B:$J,MATCH("Oui"&amp;ROW()-1,INSCRITS!$K:$K,0),1),"")</f>
        <v/>
      </c>
      <c r="D49" s="13" t="str">
        <f>IFERROR(INDEX(INSCRITS!$B:$J,MATCH("Oui"&amp;ROW()-1,INSCRITS!$K:$K,0),6),"")</f>
        <v/>
      </c>
      <c r="E49" s="13"/>
    </row>
    <row r="50" spans="1:5" ht="15.75" thickBot="1">
      <c r="A50" s="13" t="str">
        <f>IFERROR(INDEX(INSCRITS!$B:$J,MATCH("Oui"&amp;ROW()-1,INSCRITS!$K:$K,0),2),"")</f>
        <v/>
      </c>
      <c r="B50" s="13" t="str">
        <f>IFERROR(INDEX(INSCRITS!$B:$J,MATCH("Oui"&amp;ROW()-1,INSCRITS!$K:$K,0),3),"")</f>
        <v/>
      </c>
      <c r="C50" s="13" t="str">
        <f>IFERROR(INDEX(INSCRITS!$B:$J,MATCH("Oui"&amp;ROW()-1,INSCRITS!$K:$K,0),1),"")</f>
        <v/>
      </c>
      <c r="D50" s="13" t="str">
        <f>IFERROR(INDEX(INSCRITS!$B:$J,MATCH("Oui"&amp;ROW()-1,INSCRITS!$K:$K,0),6),"")</f>
        <v/>
      </c>
      <c r="E50" s="13"/>
    </row>
    <row r="51" spans="1:5" ht="15.75" thickBot="1">
      <c r="A51" s="13" t="str">
        <f>IFERROR(INDEX(INSCRITS!$B:$J,MATCH("Oui"&amp;ROW()-1,INSCRITS!$K:$K,0),2),"")</f>
        <v/>
      </c>
      <c r="B51" s="13" t="str">
        <f>IFERROR(INDEX(INSCRITS!$B:$J,MATCH("Oui"&amp;ROW()-1,INSCRITS!$K:$K,0),3),"")</f>
        <v/>
      </c>
      <c r="C51" s="13" t="str">
        <f>IFERROR(INDEX(INSCRITS!$B:$J,MATCH("Oui"&amp;ROW()-1,INSCRITS!$K:$K,0),1),"")</f>
        <v/>
      </c>
      <c r="D51" s="13" t="str">
        <f>IFERROR(INDEX(INSCRITS!$B:$J,MATCH("Oui"&amp;ROW()-1,INSCRITS!$K:$K,0),6),"")</f>
        <v/>
      </c>
      <c r="E51" s="13"/>
    </row>
    <row r="52" spans="1:5" ht="15.75" thickBot="1">
      <c r="A52" s="13" t="str">
        <f>IFERROR(INDEX(INSCRITS!$B:$J,MATCH("Oui"&amp;ROW()-1,INSCRITS!$K:$K,0),2),"")</f>
        <v/>
      </c>
      <c r="B52" s="13" t="str">
        <f>IFERROR(INDEX(INSCRITS!$B:$J,MATCH("Oui"&amp;ROW()-1,INSCRITS!$K:$K,0),3),"")</f>
        <v/>
      </c>
      <c r="C52" s="13" t="str">
        <f>IFERROR(INDEX(INSCRITS!$B:$J,MATCH("Oui"&amp;ROW()-1,INSCRITS!$K:$K,0),1),"")</f>
        <v/>
      </c>
      <c r="D52" s="13" t="str">
        <f>IFERROR(INDEX(INSCRITS!$B:$J,MATCH("Oui"&amp;ROW()-1,INSCRITS!$K:$K,0),6),"")</f>
        <v/>
      </c>
      <c r="E52" s="13"/>
    </row>
    <row r="53" spans="1:5" ht="15.75" thickBot="1">
      <c r="A53" s="13" t="str">
        <f>IFERROR(INDEX(INSCRITS!$B:$J,MATCH("Oui"&amp;ROW()-1,INSCRITS!$K:$K,0),2),"")</f>
        <v/>
      </c>
      <c r="B53" s="13" t="str">
        <f>IFERROR(INDEX(INSCRITS!$B:$J,MATCH("Oui"&amp;ROW()-1,INSCRITS!$K:$K,0),3),"")</f>
        <v/>
      </c>
      <c r="C53" s="13" t="str">
        <f>IFERROR(INDEX(INSCRITS!$B:$J,MATCH("Oui"&amp;ROW()-1,INSCRITS!$K:$K,0),1),"")</f>
        <v/>
      </c>
      <c r="D53" s="13" t="str">
        <f>IFERROR(INDEX(INSCRITS!$B:$J,MATCH("Oui"&amp;ROW()-1,INSCRITS!$K:$K,0),6),"")</f>
        <v/>
      </c>
      <c r="E53" s="13"/>
    </row>
    <row r="54" spans="1:5" ht="15.75" thickBot="1">
      <c r="A54" s="13" t="str">
        <f>IFERROR(INDEX(INSCRITS!$B:$J,MATCH("Oui"&amp;ROW()-1,INSCRITS!$K:$K,0),2),"")</f>
        <v/>
      </c>
      <c r="B54" s="13" t="str">
        <f>IFERROR(INDEX(INSCRITS!$B:$J,MATCH("Oui"&amp;ROW()-1,INSCRITS!$K:$K,0),3),"")</f>
        <v/>
      </c>
      <c r="C54" s="13" t="str">
        <f>IFERROR(INDEX(INSCRITS!$B:$J,MATCH("Oui"&amp;ROW()-1,INSCRITS!$K:$K,0),1),"")</f>
        <v/>
      </c>
      <c r="D54" s="13" t="str">
        <f>IFERROR(INDEX(INSCRITS!$B:$J,MATCH("Oui"&amp;ROW()-1,INSCRITS!$K:$K,0),6),"")</f>
        <v/>
      </c>
      <c r="E54" s="13"/>
    </row>
    <row r="55" spans="1:5" ht="15.75" thickBot="1">
      <c r="A55" s="13" t="str">
        <f>IFERROR(INDEX(INSCRITS!$B:$J,MATCH("Oui"&amp;ROW()-1,INSCRITS!$K:$K,0),2),"")</f>
        <v/>
      </c>
      <c r="B55" s="13" t="str">
        <f>IFERROR(INDEX(INSCRITS!$B:$J,MATCH("Oui"&amp;ROW()-1,INSCRITS!$K:$K,0),3),"")</f>
        <v/>
      </c>
      <c r="C55" s="13" t="str">
        <f>IFERROR(INDEX(INSCRITS!$B:$J,MATCH("Oui"&amp;ROW()-1,INSCRITS!$K:$K,0),1),"")</f>
        <v/>
      </c>
      <c r="D55" s="13" t="str">
        <f>IFERROR(INDEX(INSCRITS!$B:$J,MATCH("Oui"&amp;ROW()-1,INSCRITS!$K:$K,0),6),"")</f>
        <v/>
      </c>
      <c r="E55" s="13"/>
    </row>
    <row r="56" spans="1:5" ht="15.75" thickBot="1">
      <c r="A56" s="13" t="str">
        <f>IFERROR(INDEX(INSCRITS!$B:$J,MATCH("Oui"&amp;ROW()-1,INSCRITS!$K:$K,0),2),"")</f>
        <v/>
      </c>
      <c r="B56" s="13" t="str">
        <f>IFERROR(INDEX(INSCRITS!$B:$J,MATCH("Oui"&amp;ROW()-1,INSCRITS!$K:$K,0),3),"")</f>
        <v/>
      </c>
      <c r="C56" s="13" t="str">
        <f>IFERROR(INDEX(INSCRITS!$B:$J,MATCH("Oui"&amp;ROW()-1,INSCRITS!$K:$K,0),1),"")</f>
        <v/>
      </c>
      <c r="D56" s="13" t="str">
        <f>IFERROR(INDEX(INSCRITS!$B:$J,MATCH("Oui"&amp;ROW()-1,INSCRITS!$K:$K,0),6),"")</f>
        <v/>
      </c>
      <c r="E56" s="13"/>
    </row>
    <row r="57" spans="1:5" ht="15.75" thickBot="1">
      <c r="A57" s="13" t="str">
        <f>IFERROR(INDEX(INSCRITS!$B:$J,MATCH("Oui"&amp;ROW()-1,INSCRITS!$K:$K,0),2),"")</f>
        <v/>
      </c>
      <c r="B57" s="13" t="str">
        <f>IFERROR(INDEX(INSCRITS!$B:$J,MATCH("Oui"&amp;ROW()-1,INSCRITS!$K:$K,0),3),"")</f>
        <v/>
      </c>
      <c r="C57" s="13" t="str">
        <f>IFERROR(INDEX(INSCRITS!$B:$J,MATCH("Oui"&amp;ROW()-1,INSCRITS!$K:$K,0),1),"")</f>
        <v/>
      </c>
      <c r="D57" s="13" t="str">
        <f>IFERROR(INDEX(INSCRITS!$B:$J,MATCH("Oui"&amp;ROW()-1,INSCRITS!$K:$K,0),6),"")</f>
        <v/>
      </c>
      <c r="E57" s="13"/>
    </row>
    <row r="58" spans="1:5" ht="15.75" thickBot="1">
      <c r="A58" s="13" t="str">
        <f>IFERROR(INDEX(INSCRITS!$B:$J,MATCH("Oui"&amp;ROW()-1,INSCRITS!$K:$K,0),2),"")</f>
        <v/>
      </c>
      <c r="B58" s="13" t="str">
        <f>IFERROR(INDEX(INSCRITS!$B:$J,MATCH("Oui"&amp;ROW()-1,INSCRITS!$K:$K,0),3),"")</f>
        <v/>
      </c>
      <c r="C58" s="13" t="str">
        <f>IFERROR(INDEX(INSCRITS!$B:$J,MATCH("Oui"&amp;ROW()-1,INSCRITS!$K:$K,0),1),"")</f>
        <v/>
      </c>
      <c r="D58" s="13" t="str">
        <f>IFERROR(INDEX(INSCRITS!$B:$J,MATCH("Oui"&amp;ROW()-1,INSCRITS!$K:$K,0),6),"")</f>
        <v/>
      </c>
      <c r="E58" s="13"/>
    </row>
    <row r="59" spans="1:5" ht="15.75" thickBot="1">
      <c r="A59" s="13" t="str">
        <f>IFERROR(INDEX(INSCRITS!$B:$J,MATCH("Oui"&amp;ROW()-1,INSCRITS!$K:$K,0),2),"")</f>
        <v/>
      </c>
      <c r="B59" s="13" t="str">
        <f>IFERROR(INDEX(INSCRITS!$B:$J,MATCH("Oui"&amp;ROW()-1,INSCRITS!$K:$K,0),3),"")</f>
        <v/>
      </c>
      <c r="C59" s="13" t="str">
        <f>IFERROR(INDEX(INSCRITS!$B:$J,MATCH("Oui"&amp;ROW()-1,INSCRITS!$K:$K,0),1),"")</f>
        <v/>
      </c>
      <c r="D59" s="13" t="str">
        <f>IFERROR(INDEX(INSCRITS!$B:$J,MATCH("Oui"&amp;ROW()-1,INSCRITS!$K:$K,0),6),"")</f>
        <v/>
      </c>
      <c r="E59" s="13"/>
    </row>
    <row r="60" spans="1:5" ht="15.75" thickBot="1">
      <c r="A60" s="13" t="str">
        <f>IFERROR(INDEX(INSCRITS!$B:$J,MATCH("Oui"&amp;ROW()-1,INSCRITS!$K:$K,0),2),"")</f>
        <v/>
      </c>
      <c r="B60" s="13" t="str">
        <f>IFERROR(INDEX(INSCRITS!$B:$J,MATCH("Oui"&amp;ROW()-1,INSCRITS!$K:$K,0),3),"")</f>
        <v/>
      </c>
      <c r="C60" s="13" t="str">
        <f>IFERROR(INDEX(INSCRITS!$B:$J,MATCH("Oui"&amp;ROW()-1,INSCRITS!$K:$K,0),1),"")</f>
        <v/>
      </c>
      <c r="D60" s="13" t="str">
        <f>IFERROR(INDEX(INSCRITS!$B:$J,MATCH("Oui"&amp;ROW()-1,INSCRITS!$K:$K,0),6),"")</f>
        <v/>
      </c>
      <c r="E60" s="13"/>
    </row>
    <row r="61" spans="1:5" ht="15.75" thickBot="1">
      <c r="A61" s="13" t="str">
        <f>IFERROR(INDEX(INSCRITS!$B:$J,MATCH("Oui"&amp;ROW()-1,INSCRITS!$K:$K,0),2),"")</f>
        <v/>
      </c>
      <c r="B61" s="13" t="str">
        <f>IFERROR(INDEX(INSCRITS!$B:$J,MATCH("Oui"&amp;ROW()-1,INSCRITS!$K:$K,0),3),"")</f>
        <v/>
      </c>
      <c r="C61" s="13" t="str">
        <f>IFERROR(INDEX(INSCRITS!$B:$J,MATCH("Oui"&amp;ROW()-1,INSCRITS!$K:$K,0),1),"")</f>
        <v/>
      </c>
      <c r="D61" s="13" t="str">
        <f>IFERROR(INDEX(INSCRITS!$B:$J,MATCH("Oui"&amp;ROW()-1,INSCRITS!$K:$K,0),6),"")</f>
        <v/>
      </c>
      <c r="E61" s="13"/>
    </row>
    <row r="62" spans="1:5" ht="15.75" thickBot="1">
      <c r="A62" s="13" t="str">
        <f>IFERROR(INDEX(INSCRITS!$B:$J,MATCH("Oui"&amp;ROW()-1,INSCRITS!$K:$K,0),2),"")</f>
        <v/>
      </c>
      <c r="B62" s="13" t="str">
        <f>IFERROR(INDEX(INSCRITS!$B:$J,MATCH("Oui"&amp;ROW()-1,INSCRITS!$K:$K,0),3),"")</f>
        <v/>
      </c>
      <c r="C62" s="13" t="str">
        <f>IFERROR(INDEX(INSCRITS!$B:$J,MATCH("Oui"&amp;ROW()-1,INSCRITS!$K:$K,0),1),"")</f>
        <v/>
      </c>
      <c r="D62" s="13" t="str">
        <f>IFERROR(INDEX(INSCRITS!$B:$J,MATCH("Oui"&amp;ROW()-1,INSCRITS!$K:$K,0),6),"")</f>
        <v/>
      </c>
      <c r="E62" s="13"/>
    </row>
    <row r="63" spans="1:5" ht="15.75" thickBot="1">
      <c r="A63" s="13" t="str">
        <f>IFERROR(INDEX(INSCRITS!$B:$J,MATCH("Oui"&amp;ROW()-1,INSCRITS!$K:$K,0),2),"")</f>
        <v/>
      </c>
      <c r="B63" s="13" t="str">
        <f>IFERROR(INDEX(INSCRITS!$B:$J,MATCH("Oui"&amp;ROW()-1,INSCRITS!$K:$K,0),3),"")</f>
        <v/>
      </c>
      <c r="C63" s="13" t="str">
        <f>IFERROR(INDEX(INSCRITS!$B:$J,MATCH("Oui"&amp;ROW()-1,INSCRITS!$K:$K,0),1),"")</f>
        <v/>
      </c>
      <c r="D63" s="13" t="str">
        <f>IFERROR(INDEX(INSCRITS!$B:$J,MATCH("Oui"&amp;ROW()-1,INSCRITS!$K:$K,0),6),"")</f>
        <v/>
      </c>
      <c r="E63" s="13"/>
    </row>
    <row r="64" spans="1:5" ht="15.75" thickBot="1">
      <c r="A64" s="13" t="str">
        <f>IFERROR(INDEX(INSCRITS!$B:$J,MATCH("Oui"&amp;ROW()-1,INSCRITS!$K:$K,0),2),"")</f>
        <v/>
      </c>
      <c r="B64" s="13" t="str">
        <f>IFERROR(INDEX(INSCRITS!$B:$J,MATCH("Oui"&amp;ROW()-1,INSCRITS!$K:$K,0),3),"")</f>
        <v/>
      </c>
      <c r="C64" s="13" t="str">
        <f>IFERROR(INDEX(INSCRITS!$B:$J,MATCH("Oui"&amp;ROW()-1,INSCRITS!$K:$K,0),1),"")</f>
        <v/>
      </c>
      <c r="D64" s="13" t="str">
        <f>IFERROR(INDEX(INSCRITS!$B:$J,MATCH("Oui"&amp;ROW()-1,INSCRITS!$K:$K,0),6),"")</f>
        <v/>
      </c>
      <c r="E64" s="13"/>
    </row>
    <row r="65" spans="1:5" ht="15.75" thickBot="1">
      <c r="A65" s="13" t="str">
        <f>IFERROR(INDEX(INSCRITS!$B:$J,MATCH("Oui"&amp;ROW()-1,INSCRITS!$K:$K,0),2),"")</f>
        <v/>
      </c>
      <c r="B65" s="13" t="str">
        <f>IFERROR(INDEX(INSCRITS!$B:$J,MATCH("Oui"&amp;ROW()-1,INSCRITS!$K:$K,0),3),"")</f>
        <v/>
      </c>
      <c r="C65" s="13" t="str">
        <f>IFERROR(INDEX(INSCRITS!$B:$J,MATCH("Oui"&amp;ROW()-1,INSCRITS!$K:$K,0),1),"")</f>
        <v/>
      </c>
      <c r="D65" s="13" t="str">
        <f>IFERROR(INDEX(INSCRITS!$B:$J,MATCH("Oui"&amp;ROW()-1,INSCRITS!$K:$K,0),6),"")</f>
        <v/>
      </c>
      <c r="E65" s="13"/>
    </row>
    <row r="66" spans="1:5" ht="15.75" thickBot="1">
      <c r="A66" s="13" t="str">
        <f>IFERROR(INDEX(INSCRITS!$B:$J,MATCH("Oui"&amp;ROW()-1,INSCRITS!$K:$K,0),2),"")</f>
        <v/>
      </c>
      <c r="B66" s="13" t="str">
        <f>IFERROR(INDEX(INSCRITS!$B:$J,MATCH("Oui"&amp;ROW()-1,INSCRITS!$K:$K,0),3),"")</f>
        <v/>
      </c>
      <c r="C66" s="13" t="str">
        <f>IFERROR(INDEX(INSCRITS!$B:$J,MATCH("Oui"&amp;ROW()-1,INSCRITS!$K:$K,0),1),"")</f>
        <v/>
      </c>
      <c r="D66" s="13" t="str">
        <f>IFERROR(INDEX(INSCRITS!$B:$J,MATCH("Oui"&amp;ROW()-1,INSCRITS!$K:$K,0),6),"")</f>
        <v/>
      </c>
      <c r="E66" s="13"/>
    </row>
    <row r="67" spans="1:5" ht="15.75" thickBot="1">
      <c r="A67" s="13" t="str">
        <f>IFERROR(INDEX(INSCRITS!$B:$J,MATCH("Oui"&amp;ROW()-1,INSCRITS!$K:$K,0),2),"")</f>
        <v/>
      </c>
      <c r="B67" s="13" t="str">
        <f>IFERROR(INDEX(INSCRITS!$B:$J,MATCH("Oui"&amp;ROW()-1,INSCRITS!$K:$K,0),3),"")</f>
        <v/>
      </c>
      <c r="C67" s="13" t="str">
        <f>IFERROR(INDEX(INSCRITS!$B:$J,MATCH("Oui"&amp;ROW()-1,INSCRITS!$K:$K,0),1),"")</f>
        <v/>
      </c>
      <c r="D67" s="13" t="str">
        <f>IFERROR(INDEX(INSCRITS!$B:$J,MATCH("Oui"&amp;ROW()-1,INSCRITS!$K:$K,0),6),"")</f>
        <v/>
      </c>
      <c r="E67" s="13"/>
    </row>
    <row r="68" spans="1:5" ht="15.75" thickBot="1">
      <c r="A68" s="13" t="str">
        <f>IFERROR(INDEX(INSCRITS!$B:$J,MATCH("Oui"&amp;ROW()-1,INSCRITS!$K:$K,0),2),"")</f>
        <v/>
      </c>
      <c r="B68" s="13" t="str">
        <f>IFERROR(INDEX(INSCRITS!$B:$J,MATCH("Oui"&amp;ROW()-1,INSCRITS!$K:$K,0),3),"")</f>
        <v/>
      </c>
      <c r="C68" s="13" t="str">
        <f>IFERROR(INDEX(INSCRITS!$B:$J,MATCH("Oui"&amp;ROW()-1,INSCRITS!$K:$K,0),1),"")</f>
        <v/>
      </c>
      <c r="D68" s="13" t="str">
        <f>IFERROR(INDEX(INSCRITS!$B:$J,MATCH("Oui"&amp;ROW()-1,INSCRITS!$K:$K,0),6),"")</f>
        <v/>
      </c>
      <c r="E68" s="13"/>
    </row>
    <row r="69" spans="1:5" ht="15.75" thickBot="1">
      <c r="A69" s="13" t="str">
        <f>IFERROR(INDEX(INSCRITS!$B:$J,MATCH("Oui"&amp;ROW()-1,INSCRITS!$K:$K,0),2),"")</f>
        <v/>
      </c>
      <c r="B69" s="13" t="str">
        <f>IFERROR(INDEX(INSCRITS!$B:$J,MATCH("Oui"&amp;ROW()-1,INSCRITS!$K:$K,0),3),"")</f>
        <v/>
      </c>
      <c r="C69" s="13" t="str">
        <f>IFERROR(INDEX(INSCRITS!$B:$J,MATCH("Oui"&amp;ROW()-1,INSCRITS!$K:$K,0),1),"")</f>
        <v/>
      </c>
      <c r="D69" s="13" t="str">
        <f>IFERROR(INDEX(INSCRITS!$B:$J,MATCH("Oui"&amp;ROW()-1,INSCRITS!$K:$K,0),6),"")</f>
        <v/>
      </c>
      <c r="E69" s="13"/>
    </row>
    <row r="70" spans="1:5" ht="15.75" thickBot="1">
      <c r="A70" s="13" t="str">
        <f>IFERROR(INDEX(INSCRITS!$B:$J,MATCH("Oui"&amp;ROW()-1,INSCRITS!$K:$K,0),2),"")</f>
        <v/>
      </c>
      <c r="B70" s="13" t="str">
        <f>IFERROR(INDEX(INSCRITS!$B:$J,MATCH("Oui"&amp;ROW()-1,INSCRITS!$K:$K,0),3),"")</f>
        <v/>
      </c>
      <c r="C70" s="13" t="str">
        <f>IFERROR(INDEX(INSCRITS!$B:$J,MATCH("Oui"&amp;ROW()-1,INSCRITS!$K:$K,0),1),"")</f>
        <v/>
      </c>
      <c r="D70" s="13" t="str">
        <f>IFERROR(INDEX(INSCRITS!$B:$J,MATCH("Oui"&amp;ROW()-1,INSCRITS!$K:$K,0),6),"")</f>
        <v/>
      </c>
      <c r="E70" s="13"/>
    </row>
    <row r="71" spans="1:5" ht="15.75" thickBot="1">
      <c r="A71" s="13" t="str">
        <f>IFERROR(INDEX(INSCRITS!$B:$J,MATCH("Oui"&amp;ROW()-1,INSCRITS!$K:$K,0),2),"")</f>
        <v/>
      </c>
      <c r="B71" s="13" t="str">
        <f>IFERROR(INDEX(INSCRITS!$B:$J,MATCH("Oui"&amp;ROW()-1,INSCRITS!$K:$K,0),3),"")</f>
        <v/>
      </c>
      <c r="C71" s="13" t="str">
        <f>IFERROR(INDEX(INSCRITS!$B:$J,MATCH("Oui"&amp;ROW()-1,INSCRITS!$K:$K,0),1),"")</f>
        <v/>
      </c>
      <c r="D71" s="13" t="str">
        <f>IFERROR(INDEX(INSCRITS!$B:$J,MATCH("Oui"&amp;ROW()-1,INSCRITS!$K:$K,0),6),"")</f>
        <v/>
      </c>
      <c r="E71" s="13"/>
    </row>
    <row r="72" spans="1:5" ht="15.75" thickBot="1">
      <c r="A72" s="13" t="str">
        <f>IFERROR(INDEX(INSCRITS!$B:$J,MATCH("Oui"&amp;ROW()-1,INSCRITS!$K:$K,0),2),"")</f>
        <v/>
      </c>
      <c r="B72" s="13" t="str">
        <f>IFERROR(INDEX(INSCRITS!$B:$J,MATCH("Oui"&amp;ROW()-1,INSCRITS!$K:$K,0),3),"")</f>
        <v/>
      </c>
      <c r="C72" s="13" t="str">
        <f>IFERROR(INDEX(INSCRITS!$B:$J,MATCH("Oui"&amp;ROW()-1,INSCRITS!$K:$K,0),1),"")</f>
        <v/>
      </c>
      <c r="D72" s="13" t="str">
        <f>IFERROR(INDEX(INSCRITS!$B:$J,MATCH("Oui"&amp;ROW()-1,INSCRITS!$K:$K,0),6),"")</f>
        <v/>
      </c>
      <c r="E72" s="13"/>
    </row>
    <row r="73" spans="1:5" ht="15.75" thickBot="1">
      <c r="A73" s="13" t="str">
        <f>IFERROR(INDEX(INSCRITS!$B:$J,MATCH("Oui"&amp;ROW()-1,INSCRITS!$K:$K,0),2),"")</f>
        <v/>
      </c>
      <c r="B73" s="13" t="str">
        <f>IFERROR(INDEX(INSCRITS!$B:$J,MATCH("Oui"&amp;ROW()-1,INSCRITS!$K:$K,0),3),"")</f>
        <v/>
      </c>
      <c r="C73" s="13" t="str">
        <f>IFERROR(INDEX(INSCRITS!$B:$J,MATCH("Oui"&amp;ROW()-1,INSCRITS!$K:$K,0),1),"")</f>
        <v/>
      </c>
      <c r="D73" s="13" t="str">
        <f>IFERROR(INDEX(INSCRITS!$B:$J,MATCH("Oui"&amp;ROW()-1,INSCRITS!$K:$K,0),6),"")</f>
        <v/>
      </c>
      <c r="E73" s="13"/>
    </row>
    <row r="74" spans="1:5" ht="15.75" thickBot="1">
      <c r="A74" s="13" t="str">
        <f>IFERROR(INDEX(INSCRITS!$B:$J,MATCH("Oui"&amp;ROW()-1,INSCRITS!$K:$K,0),2),"")</f>
        <v/>
      </c>
      <c r="B74" s="13" t="str">
        <f>IFERROR(INDEX(INSCRITS!$B:$J,MATCH("Oui"&amp;ROW()-1,INSCRITS!$K:$K,0),3),"")</f>
        <v/>
      </c>
      <c r="C74" s="13" t="str">
        <f>IFERROR(INDEX(INSCRITS!$B:$J,MATCH("Oui"&amp;ROW()-1,INSCRITS!$K:$K,0),1),"")</f>
        <v/>
      </c>
      <c r="D74" s="13" t="str">
        <f>IFERROR(INDEX(INSCRITS!$B:$J,MATCH("Oui"&amp;ROW()-1,INSCRITS!$K:$K,0),6),"")</f>
        <v/>
      </c>
      <c r="E74" s="13"/>
    </row>
    <row r="75" spans="1:5" ht="15.75" thickBot="1">
      <c r="A75" s="13" t="str">
        <f>IFERROR(INDEX(INSCRITS!$B:$J,MATCH("Oui"&amp;ROW()-1,INSCRITS!$K:$K,0),2),"")</f>
        <v/>
      </c>
      <c r="B75" s="13" t="str">
        <f>IFERROR(INDEX(INSCRITS!$B:$J,MATCH("Oui"&amp;ROW()-1,INSCRITS!$K:$K,0),3),"")</f>
        <v/>
      </c>
      <c r="C75" s="13" t="str">
        <f>IFERROR(INDEX(INSCRITS!$B:$J,MATCH("Oui"&amp;ROW()-1,INSCRITS!$K:$K,0),1),"")</f>
        <v/>
      </c>
      <c r="D75" s="13" t="str">
        <f>IFERROR(INDEX(INSCRITS!$B:$J,MATCH("Oui"&amp;ROW()-1,INSCRITS!$K:$K,0),6),"")</f>
        <v/>
      </c>
      <c r="E75" s="13"/>
    </row>
    <row r="76" spans="1:5" ht="15.75" thickBot="1">
      <c r="A76" s="13" t="str">
        <f>IFERROR(INDEX(INSCRITS!$B:$J,MATCH("Oui"&amp;ROW()-1,INSCRITS!$K:$K,0),2),"")</f>
        <v/>
      </c>
      <c r="B76" s="13" t="str">
        <f>IFERROR(INDEX(INSCRITS!$B:$J,MATCH("Oui"&amp;ROW()-1,INSCRITS!$K:$K,0),3),"")</f>
        <v/>
      </c>
      <c r="C76" s="13" t="str">
        <f>IFERROR(INDEX(INSCRITS!$B:$J,MATCH("Oui"&amp;ROW()-1,INSCRITS!$K:$K,0),1),"")</f>
        <v/>
      </c>
      <c r="D76" s="13" t="str">
        <f>IFERROR(INDEX(INSCRITS!$B:$J,MATCH("Oui"&amp;ROW()-1,INSCRITS!$K:$K,0),6),"")</f>
        <v/>
      </c>
      <c r="E76" s="13"/>
    </row>
    <row r="77" spans="1:5" ht="15.75" thickBot="1">
      <c r="A77" s="13" t="str">
        <f>IFERROR(INDEX(INSCRITS!$B:$J,MATCH("Oui"&amp;ROW()-1,INSCRITS!$K:$K,0),2),"")</f>
        <v/>
      </c>
      <c r="B77" s="13" t="str">
        <f>IFERROR(INDEX(INSCRITS!$B:$J,MATCH("Oui"&amp;ROW()-1,INSCRITS!$K:$K,0),3),"")</f>
        <v/>
      </c>
      <c r="C77" s="13" t="str">
        <f>IFERROR(INDEX(INSCRITS!$B:$J,MATCH("Oui"&amp;ROW()-1,INSCRITS!$K:$K,0),1),"")</f>
        <v/>
      </c>
      <c r="D77" s="13" t="str">
        <f>IFERROR(INDEX(INSCRITS!$B:$J,MATCH("Oui"&amp;ROW()-1,INSCRITS!$K:$K,0),6),"")</f>
        <v/>
      </c>
      <c r="E77" s="13"/>
    </row>
    <row r="78" spans="1:5" ht="15.75" thickBot="1">
      <c r="A78" s="13" t="str">
        <f>IFERROR(INDEX(INSCRITS!$B:$J,MATCH("Oui"&amp;ROW()-1,INSCRITS!$K:$K,0),2),"")</f>
        <v/>
      </c>
      <c r="B78" s="13" t="str">
        <f>IFERROR(INDEX(INSCRITS!$B:$J,MATCH("Oui"&amp;ROW()-1,INSCRITS!$K:$K,0),3),"")</f>
        <v/>
      </c>
      <c r="C78" s="13" t="str">
        <f>IFERROR(INDEX(INSCRITS!$B:$J,MATCH("Oui"&amp;ROW()-1,INSCRITS!$K:$K,0),1),"")</f>
        <v/>
      </c>
      <c r="D78" s="13" t="str">
        <f>IFERROR(INDEX(INSCRITS!$B:$J,MATCH("Oui"&amp;ROW()-1,INSCRITS!$K:$K,0),6),"")</f>
        <v/>
      </c>
      <c r="E78" s="13"/>
    </row>
    <row r="79" spans="1:5" ht="15.75" thickBot="1">
      <c r="A79" s="13" t="str">
        <f>IFERROR(INDEX(INSCRITS!$B:$J,MATCH("Oui"&amp;ROW()-1,INSCRITS!$K:$K,0),2),"")</f>
        <v/>
      </c>
      <c r="B79" s="13" t="str">
        <f>IFERROR(INDEX(INSCRITS!$B:$J,MATCH("Oui"&amp;ROW()-1,INSCRITS!$K:$K,0),3),"")</f>
        <v/>
      </c>
      <c r="C79" s="13" t="str">
        <f>IFERROR(INDEX(INSCRITS!$B:$J,MATCH("Oui"&amp;ROW()-1,INSCRITS!$K:$K,0),1),"")</f>
        <v/>
      </c>
      <c r="D79" s="13" t="str">
        <f>IFERROR(INDEX(INSCRITS!$B:$J,MATCH("Oui"&amp;ROW()-1,INSCRITS!$K:$K,0),6),"")</f>
        <v/>
      </c>
      <c r="E79" s="13"/>
    </row>
    <row r="80" spans="1:5" ht="15.75" thickBot="1">
      <c r="A80" s="13" t="str">
        <f>IFERROR(INDEX(INSCRITS!$B:$J,MATCH("Oui"&amp;ROW()-1,INSCRITS!$K:$K,0),2),"")</f>
        <v/>
      </c>
      <c r="B80" s="13" t="str">
        <f>IFERROR(INDEX(INSCRITS!$B:$J,MATCH("Oui"&amp;ROW()-1,INSCRITS!$K:$K,0),3),"")</f>
        <v/>
      </c>
      <c r="C80" s="13" t="str">
        <f>IFERROR(INDEX(INSCRITS!$B:$J,MATCH("Oui"&amp;ROW()-1,INSCRITS!$K:$K,0),1),"")</f>
        <v/>
      </c>
      <c r="D80" s="13" t="str">
        <f>IFERROR(INDEX(INSCRITS!$B:$J,MATCH("Oui"&amp;ROW()-1,INSCRITS!$K:$K,0),6),"")</f>
        <v/>
      </c>
      <c r="E80" s="13"/>
    </row>
    <row r="81" spans="1:7" ht="15.75" thickBot="1">
      <c r="A81" s="13" t="str">
        <f>IFERROR(INDEX(INSCRITS!$B:$J,MATCH("Oui"&amp;ROW()-1,INSCRITS!$K:$K,0),2),"")</f>
        <v/>
      </c>
      <c r="B81" s="13" t="str">
        <f>IFERROR(INDEX(INSCRITS!$B:$J,MATCH("Oui"&amp;ROW()-1,INSCRITS!$K:$K,0),3),"")</f>
        <v/>
      </c>
      <c r="C81" s="13" t="str">
        <f>IFERROR(INDEX(INSCRITS!$B:$J,MATCH("Oui"&amp;ROW()-1,INSCRITS!$K:$K,0),1),"")</f>
        <v/>
      </c>
      <c r="D81" s="13" t="str">
        <f>IFERROR(INDEX(INSCRITS!$B:$J,MATCH("Oui"&amp;ROW()-1,INSCRITS!$K:$K,0),6),"")</f>
        <v/>
      </c>
      <c r="E81" s="13"/>
    </row>
    <row r="82" spans="1:7" ht="15.75" thickBot="1">
      <c r="A82" s="13" t="str">
        <f>IFERROR(INDEX(INSCRITS!$B:$J,MATCH("Oui"&amp;ROW()-1,INSCRITS!$K:$K,0),2),"")</f>
        <v/>
      </c>
      <c r="B82" s="13" t="str">
        <f>IFERROR(INDEX(INSCRITS!$B:$J,MATCH("Oui"&amp;ROW()-1,INSCRITS!$K:$K,0),3),"")</f>
        <v/>
      </c>
      <c r="C82" s="13" t="str">
        <f>IFERROR(INDEX(INSCRITS!$B:$J,MATCH("Oui"&amp;ROW()-1,INSCRITS!$K:$K,0),1),"")</f>
        <v/>
      </c>
      <c r="D82" s="13" t="str">
        <f>IFERROR(INDEX(INSCRITS!$B:$J,MATCH("Oui"&amp;ROW()-1,INSCRITS!$K:$K,0),6),"")</f>
        <v/>
      </c>
      <c r="E82" s="13"/>
    </row>
    <row r="83" spans="1:7" ht="15.75" thickBot="1">
      <c r="A83" s="13" t="str">
        <f>IFERROR(INDEX(INSCRITS!$B:$J,MATCH("Oui"&amp;ROW()-1,INSCRITS!$K:$K,0),2),"")</f>
        <v/>
      </c>
      <c r="B83" s="13" t="str">
        <f>IFERROR(INDEX(INSCRITS!$B:$J,MATCH("Oui"&amp;ROW()-1,INSCRITS!$K:$K,0),3),"")</f>
        <v/>
      </c>
      <c r="C83" s="13" t="str">
        <f>IFERROR(INDEX(INSCRITS!$B:$J,MATCH("Oui"&amp;ROW()-1,INSCRITS!$K:$K,0),1),"")</f>
        <v/>
      </c>
      <c r="D83" s="13" t="str">
        <f>IFERROR(INDEX(INSCRITS!$B:$J,MATCH("Oui"&amp;ROW()-1,INSCRITS!$K:$K,0),6),"")</f>
        <v/>
      </c>
      <c r="E83" s="13"/>
    </row>
    <row r="84" spans="1:7" ht="15.75" thickBot="1">
      <c r="A84" s="13" t="str">
        <f>IFERROR(INDEX(INSCRITS!$B:$J,MATCH("Oui"&amp;ROW()-1,INSCRITS!$K:$K,0),2),"")</f>
        <v/>
      </c>
      <c r="B84" s="13" t="str">
        <f>IFERROR(INDEX(INSCRITS!$B:$J,MATCH("Oui"&amp;ROW()-1,INSCRITS!$K:$K,0),3),"")</f>
        <v/>
      </c>
      <c r="C84" s="13" t="str">
        <f>IFERROR(INDEX(INSCRITS!$B:$J,MATCH("Oui"&amp;ROW()-1,INSCRITS!$K:$K,0),1),"")</f>
        <v/>
      </c>
      <c r="D84" s="13" t="str">
        <f>IFERROR(INDEX(INSCRITS!$B:$J,MATCH("Oui"&amp;ROW()-1,INSCRITS!$K:$K,0),6),"")</f>
        <v/>
      </c>
      <c r="E84" s="13"/>
    </row>
    <row r="85" spans="1:7" ht="15.75" thickBot="1">
      <c r="A85" s="13" t="str">
        <f>IFERROR(INDEX(INSCRITS!$B:$J,MATCH("Oui"&amp;ROW()-1,INSCRITS!$K:$K,0),2),"")</f>
        <v/>
      </c>
      <c r="B85" s="13" t="str">
        <f>IFERROR(INDEX(INSCRITS!$B:$J,MATCH("Oui"&amp;ROW()-1,INSCRITS!$K:$K,0),3),"")</f>
        <v/>
      </c>
      <c r="C85" s="13" t="str">
        <f>IFERROR(INDEX(INSCRITS!$B:$J,MATCH("Oui"&amp;ROW()-1,INSCRITS!$K:$K,0),1),"")</f>
        <v/>
      </c>
      <c r="D85" s="13" t="str">
        <f>IFERROR(INDEX(INSCRITS!$B:$J,MATCH("Oui"&amp;ROW()-1,INSCRITS!$K:$K,0),6),"")</f>
        <v/>
      </c>
      <c r="E85" s="13"/>
    </row>
    <row r="86" spans="1:7" ht="15.75" thickBot="1">
      <c r="A86" s="13" t="str">
        <f>IFERROR(INDEX(INSCRITS!$B:$J,MATCH("Oui"&amp;ROW()-1,INSCRITS!$K:$K,0),2),"")</f>
        <v/>
      </c>
      <c r="B86" s="13" t="str">
        <f>IFERROR(INDEX(INSCRITS!$B:$J,MATCH("Oui"&amp;ROW()-1,INSCRITS!$K:$K,0),3),"")</f>
        <v/>
      </c>
      <c r="C86" s="13" t="str">
        <f>IFERROR(INDEX(INSCRITS!$B:$J,MATCH("Oui"&amp;ROW()-1,INSCRITS!$K:$K,0),1),"")</f>
        <v/>
      </c>
      <c r="D86" s="13" t="str">
        <f>IFERROR(INDEX(INSCRITS!$B:$J,MATCH("Oui"&amp;ROW()-1,INSCRITS!$K:$K,0),6),"")</f>
        <v/>
      </c>
      <c r="E86" s="13"/>
    </row>
    <row r="87" spans="1:7" ht="15.75" thickBot="1">
      <c r="A87" s="13" t="str">
        <f>IFERROR(INDEX(INSCRITS!$B:$J,MATCH("Oui"&amp;ROW()-1,INSCRITS!$K:$K,0),2),"")</f>
        <v/>
      </c>
      <c r="B87" s="13" t="str">
        <f>IFERROR(INDEX(INSCRITS!$B:$J,MATCH("Oui"&amp;ROW()-1,INSCRITS!$K:$K,0),3),"")</f>
        <v/>
      </c>
      <c r="C87" s="13" t="str">
        <f>IFERROR(INDEX(INSCRITS!$B:$J,MATCH("Oui"&amp;ROW()-1,INSCRITS!$K:$K,0),1),"")</f>
        <v/>
      </c>
      <c r="D87" s="13" t="str">
        <f>IFERROR(INDEX(INSCRITS!$B:$J,MATCH("Oui"&amp;ROW()-1,INSCRITS!$K:$K,0),6),"")</f>
        <v/>
      </c>
      <c r="E87" s="13"/>
    </row>
    <row r="88" spans="1:7" ht="15.75" thickBot="1">
      <c r="A88" s="13" t="str">
        <f>IFERROR(INDEX(INSCRITS!$B:$J,MATCH("Oui"&amp;ROW()-1,INSCRITS!$K:$K,0),2),"")</f>
        <v/>
      </c>
      <c r="B88" s="13" t="str">
        <f>IFERROR(INDEX(INSCRITS!$B:$J,MATCH("Oui"&amp;ROW()-1,INSCRITS!$K:$K,0),3),"")</f>
        <v/>
      </c>
      <c r="C88" s="13" t="str">
        <f>IFERROR(INDEX(INSCRITS!$B:$J,MATCH("Oui"&amp;ROW()-1,INSCRITS!$K:$K,0),1),"")</f>
        <v/>
      </c>
      <c r="D88" s="13" t="str">
        <f>IFERROR(INDEX(INSCRITS!$B:$J,MATCH("Oui"&amp;ROW()-1,INSCRITS!$K:$K,0),6),"")</f>
        <v/>
      </c>
      <c r="E88" s="13"/>
    </row>
    <row r="89" spans="1:7" ht="15.75" thickBot="1">
      <c r="A89" s="13" t="str">
        <f>IFERROR(INDEX(INSCRITS!$B:$J,MATCH("Oui"&amp;ROW()-1,INSCRITS!$K:$K,0),2),"")</f>
        <v/>
      </c>
      <c r="B89" s="13" t="str">
        <f>IFERROR(INDEX(INSCRITS!$B:$J,MATCH("Oui"&amp;ROW()-1,INSCRITS!$K:$K,0),3),"")</f>
        <v/>
      </c>
      <c r="C89" s="13" t="str">
        <f>IFERROR(INDEX(INSCRITS!$B:$J,MATCH("Oui"&amp;ROW()-1,INSCRITS!$K:$K,0),1),"")</f>
        <v/>
      </c>
      <c r="D89" s="13" t="str">
        <f>IFERROR(INDEX(INSCRITS!$B:$J,MATCH("Oui"&amp;ROW()-1,INSCRITS!$K:$K,0),6),"")</f>
        <v/>
      </c>
      <c r="E89" s="13"/>
    </row>
    <row r="90" spans="1:7" ht="15.75" thickBot="1">
      <c r="A90" s="13" t="str">
        <f>IFERROR(INDEX(INSCRITS!$B:$J,MATCH("Oui"&amp;ROW()-1,INSCRITS!$K:$K,0),2),"")</f>
        <v/>
      </c>
      <c r="B90" s="13" t="str">
        <f>IFERROR(INDEX(INSCRITS!$B:$J,MATCH("Oui"&amp;ROW()-1,INSCRITS!$K:$K,0),3),"")</f>
        <v/>
      </c>
      <c r="C90" s="13" t="str">
        <f>IFERROR(INDEX(INSCRITS!$B:$J,MATCH("Oui"&amp;ROW()-1,INSCRITS!$K:$K,0),1),"")</f>
        <v/>
      </c>
      <c r="D90" s="13" t="str">
        <f>IFERROR(INDEX(INSCRITS!$B:$J,MATCH("Oui"&amp;ROW()-1,INSCRITS!$K:$K,0),6),"")</f>
        <v/>
      </c>
      <c r="E90" s="13"/>
    </row>
    <row r="91" spans="1:7">
      <c r="A91" s="15"/>
      <c r="B91" s="15"/>
      <c r="C91" s="15"/>
      <c r="D91" s="15"/>
      <c r="E91" s="15"/>
      <c r="F91" s="15"/>
      <c r="G91" s="15"/>
    </row>
    <row r="92" spans="1:7">
      <c r="A92" s="15"/>
      <c r="B92" s="15"/>
      <c r="C92" s="15"/>
      <c r="D92" s="15"/>
      <c r="E92" s="15"/>
      <c r="F92" s="15"/>
      <c r="G92" s="15"/>
    </row>
  </sheetData>
  <phoneticPr fontId="0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2"/>
  <sheetViews>
    <sheetView workbookViewId="0">
      <selection activeCell="F2" sqref="F2"/>
    </sheetView>
  </sheetViews>
  <sheetFormatPr baseColWidth="10" defaultRowHeight="15"/>
  <cols>
    <col min="1" max="1" width="23.7109375" customWidth="1"/>
    <col min="2" max="2" width="28.7109375" customWidth="1"/>
    <col min="3" max="3" width="15" bestFit="1" customWidth="1"/>
    <col min="4" max="4" width="23.5703125" customWidth="1"/>
    <col min="5" max="5" width="9.7109375" customWidth="1"/>
    <col min="7" max="7" width="30.28515625" customWidth="1"/>
  </cols>
  <sheetData>
    <row r="1" spans="1:7">
      <c r="A1" s="1" t="s">
        <v>64</v>
      </c>
      <c r="B1" s="1" t="s">
        <v>1</v>
      </c>
      <c r="C1" s="1" t="s">
        <v>60</v>
      </c>
      <c r="D1" s="1" t="s">
        <v>63</v>
      </c>
      <c r="E1" s="1" t="s">
        <v>2</v>
      </c>
      <c r="G1" s="1"/>
    </row>
    <row r="2" spans="1:7" s="2" customFormat="1" ht="19.899999999999999" customHeight="1" thickBot="1">
      <c r="A2" s="13" t="str">
        <f>IFERROR(INDEX(INSCRITS!$B:$J,MATCH("Non"&amp;ROW()-1,INSCRITS!$K:$K,0),2),"")</f>
        <v>Fernand</v>
      </c>
      <c r="B2" s="13" t="str">
        <f>IFERROR(INDEX(INSCRITS!$B:$J,MATCH("Non"&amp;ROW()-1,INSCRITS!$K:$K,0),3),"")</f>
        <v>ACQUARONE</v>
      </c>
      <c r="C2" s="13" t="str">
        <f>IFERROR(INDEX(INSCRITS!$B:$J,MATCH("Non"&amp;ROW()-1,INSCRITS!$K:$K,0),1),"")</f>
        <v>A</v>
      </c>
      <c r="D2" s="13" t="str">
        <f>IFERROR(INDEX(INSCRITS!$B:$J,MATCH("Non"&amp;ROW()-1,INSCRITS!$K:$K,0),6),"")</f>
        <v>BSHSH</v>
      </c>
      <c r="E2" s="13"/>
    </row>
    <row r="3" spans="1:7" s="2" customFormat="1" ht="19.899999999999999" customHeight="1" thickBot="1">
      <c r="A3" s="13" t="str">
        <f>IFERROR(INDEX(INSCRITS!$B:$J,MATCH("Non"&amp;ROW()-1,INSCRITS!$K:$K,0),2),"")</f>
        <v>Gerard</v>
      </c>
      <c r="B3" s="13" t="str">
        <f>IFERROR(INDEX(INSCRITS!$B:$J,MATCH("Non"&amp;ROW()-1,INSCRITS!$K:$K,0),3),"")</f>
        <v>AIME</v>
      </c>
      <c r="C3" s="13" t="str">
        <f>IFERROR(INDEX(INSCRITS!$B:$J,MATCH("Non"&amp;ROW()-1,INSCRITS!$K:$K,0),1),"")</f>
        <v>P</v>
      </c>
      <c r="D3" s="13" t="str">
        <f>IFERROR(INDEX(INSCRITS!$B:$J,MATCH("Non"&amp;ROW()-1,INSCRITS!$K:$K,0),6),"")</f>
        <v>SBSBSB</v>
      </c>
      <c r="E3" s="13"/>
      <c r="F3"/>
    </row>
    <row r="4" spans="1:7" s="2" customFormat="1" ht="19.899999999999999" customHeight="1" thickBot="1">
      <c r="A4" s="13" t="str">
        <f>IFERROR(INDEX(INSCRITS!$B:$J,MATCH("Non"&amp;ROW()-1,INSCRITS!$K:$K,0),2),"")</f>
        <v>Odette</v>
      </c>
      <c r="B4" s="13" t="str">
        <f>IFERROR(INDEX(INSCRITS!$B:$J,MATCH("Non"&amp;ROW()-1,INSCRITS!$K:$K,0),3),"")</f>
        <v>AIME</v>
      </c>
      <c r="C4" s="13" t="str">
        <f>IFERROR(INDEX(INSCRITS!$B:$J,MATCH("Non"&amp;ROW()-1,INSCRITS!$K:$K,0),1),"")</f>
        <v>P</v>
      </c>
      <c r="D4" s="13" t="str">
        <f>IFERROR(INDEX(INSCRITS!$B:$J,MATCH("Non"&amp;ROW()-1,INSCRITS!$K:$K,0),6),"")</f>
        <v>BSBSB</v>
      </c>
      <c r="E4" s="13"/>
    </row>
    <row r="5" spans="1:7" s="2" customFormat="1" ht="19.899999999999999" customHeight="1" thickBot="1">
      <c r="A5" s="13" t="str">
        <f>IFERROR(INDEX(INSCRITS!$B:$J,MATCH("Non"&amp;ROW()-1,INSCRITS!$K:$K,0),2),"")</f>
        <v>Marguerite</v>
      </c>
      <c r="B5" s="13" t="str">
        <f>IFERROR(INDEX(INSCRITS!$B:$J,MATCH("Non"&amp;ROW()-1,INSCRITS!$K:$K,0),3),"")</f>
        <v>ALBANESE</v>
      </c>
      <c r="C5" s="13" t="str">
        <f>IFERROR(INDEX(INSCRITS!$B:$J,MATCH("Non"&amp;ROW()-1,INSCRITS!$K:$K,0),1),"")</f>
        <v>P</v>
      </c>
      <c r="D5" s="13" t="str">
        <f>IFERROR(INDEX(INSCRITS!$B:$J,MATCH("Non"&amp;ROW()-1,INSCRITS!$K:$K,0),6),"")</f>
        <v>XBH</v>
      </c>
      <c r="E5" s="13"/>
      <c r="F5"/>
    </row>
    <row r="6" spans="1:7" s="2" customFormat="1" ht="19.899999999999999" customHeight="1" thickBot="1">
      <c r="A6" s="13" t="str">
        <f>IFERROR(INDEX(INSCRITS!$B:$J,MATCH("Non"&amp;ROW()-1,INSCRITS!$K:$K,0),2),"")</f>
        <v>Alain</v>
      </c>
      <c r="B6" s="13" t="str">
        <f>IFERROR(INDEX(INSCRITS!$B:$J,MATCH("Non"&amp;ROW()-1,INSCRITS!$K:$K,0),3),"")</f>
        <v>ALBOIN</v>
      </c>
      <c r="C6" s="13" t="str">
        <f>IFERROR(INDEX(INSCRITS!$B:$J,MATCH("Non"&amp;ROW()-1,INSCRITS!$K:$K,0),1),"")</f>
        <v>A</v>
      </c>
      <c r="D6" s="13" t="str">
        <f>IFERROR(INDEX(INSCRITS!$B:$J,MATCH("Non"&amp;ROW()-1,INSCRITS!$K:$K,0),6),"")</f>
        <v>CJJ</v>
      </c>
      <c r="E6" s="13"/>
      <c r="F6"/>
    </row>
    <row r="7" spans="1:7" s="2" customFormat="1" ht="19.899999999999999" customHeight="1" thickBot="1">
      <c r="A7" s="13" t="str">
        <f>IFERROR(INDEX(INSCRITS!$B:$J,MATCH("Non"&amp;ROW()-1,INSCRITS!$K:$K,0),2),"")</f>
        <v>Raymond</v>
      </c>
      <c r="B7" s="13" t="str">
        <f>IFERROR(INDEX(INSCRITS!$B:$J,MATCH("Non"&amp;ROW()-1,INSCRITS!$K:$K,0),3),"")</f>
        <v>ALBOIN</v>
      </c>
      <c r="C7" s="13" t="str">
        <f>IFERROR(INDEX(INSCRITS!$B:$J,MATCH("Non"&amp;ROW()-1,INSCRITS!$K:$K,0),1),"")</f>
        <v>P</v>
      </c>
      <c r="D7" s="13" t="str">
        <f>IFERROR(INDEX(INSCRITS!$B:$J,MATCH("Non"&amp;ROW()-1,INSCRITS!$K:$K,0),6),"")</f>
        <v>C?C?C</v>
      </c>
      <c r="E7" s="13"/>
    </row>
    <row r="8" spans="1:7" s="2" customFormat="1" ht="19.899999999999999" customHeight="1" thickBot="1">
      <c r="A8" s="13" t="str">
        <f>IFERROR(INDEX(INSCRITS!$B:$J,MATCH("Non"&amp;ROW()-1,INSCRITS!$K:$K,0),2),"")</f>
        <v>Claude</v>
      </c>
      <c r="B8" s="13" t="str">
        <f>IFERROR(INDEX(INSCRITS!$B:$J,MATCH("Non"&amp;ROW()-1,INSCRITS!$K:$K,0),3),"")</f>
        <v>ALBRITO</v>
      </c>
      <c r="C8" s="13" t="str">
        <f>IFERROR(INDEX(INSCRITS!$B:$J,MATCH("Non"&amp;ROW()-1,INSCRITS!$K:$K,0),1),"")</f>
        <v>P</v>
      </c>
      <c r="D8" s="13" t="str">
        <f>IFERROR(INDEX(INSCRITS!$B:$J,MATCH("Non"&amp;ROW()-1,INSCRITS!$K:$K,0),6),"")</f>
        <v>?RFJRTJ</v>
      </c>
      <c r="E8" s="13"/>
    </row>
    <row r="9" spans="1:7" s="2" customFormat="1" ht="19.899999999999999" customHeight="1" thickBot="1">
      <c r="A9" s="13" t="str">
        <f>IFERROR(INDEX(INSCRITS!$B:$J,MATCH("Non"&amp;ROW()-1,INSCRITS!$K:$K,0),2),"")</f>
        <v>Claude</v>
      </c>
      <c r="B9" s="13" t="str">
        <f>IFERROR(INDEX(INSCRITS!$B:$J,MATCH("Non"&amp;ROW()-1,INSCRITS!$K:$K,0),3),"")</f>
        <v>ALLAVENA</v>
      </c>
      <c r="C9" s="13" t="str">
        <f>IFERROR(INDEX(INSCRITS!$B:$J,MATCH("Non"&amp;ROW()-1,INSCRITS!$K:$K,0),1),"")</f>
        <v>P</v>
      </c>
      <c r="D9" s="13" t="str">
        <f>IFERROR(INDEX(INSCRITS!$B:$J,MATCH("Non"&amp;ROW()-1,INSCRITS!$K:$K,0),6),"")</f>
        <v>CNDJ</v>
      </c>
      <c r="E9" s="13"/>
      <c r="F9"/>
    </row>
    <row r="10" spans="1:7" s="2" customFormat="1" ht="19.899999999999999" customHeight="1" thickBot="1">
      <c r="A10" s="13" t="str">
        <f>IFERROR(INDEX(INSCRITS!$B:$J,MATCH("Non"&amp;ROW()-1,INSCRITS!$K:$K,0),2),"")</f>
        <v>Antoine</v>
      </c>
      <c r="B10" s="13" t="str">
        <f>IFERROR(INDEX(INSCRITS!$B:$J,MATCH("Non"&amp;ROW()-1,INSCRITS!$K:$K,0),3),"")</f>
        <v>ALLEGRINI</v>
      </c>
      <c r="C10" s="13" t="str">
        <f>IFERROR(INDEX(INSCRITS!$B:$J,MATCH("Non"&amp;ROW()-1,INSCRITS!$K:$K,0),1),"")</f>
        <v>A</v>
      </c>
      <c r="D10" s="13" t="str">
        <f>IFERROR(INDEX(INSCRITS!$B:$J,MATCH("Non"&amp;ROW()-1,INSCRITS!$K:$K,0),6),"")</f>
        <v>DJD?</v>
      </c>
      <c r="E10" s="13"/>
      <c r="F10"/>
    </row>
    <row r="11" spans="1:7" s="2" customFormat="1" ht="19.899999999999999" customHeight="1" thickBot="1">
      <c r="A11" s="13" t="str">
        <f>IFERROR(INDEX(INSCRITS!$B:$J,MATCH("Non"&amp;ROW()-1,INSCRITS!$K:$K,0),2),"")</f>
        <v>Martial</v>
      </c>
      <c r="B11" s="13" t="str">
        <f>IFERROR(INDEX(INSCRITS!$B:$J,MATCH("Non"&amp;ROW()-1,INSCRITS!$K:$K,0),3),"")</f>
        <v>ALLOUCH</v>
      </c>
      <c r="C11" s="13" t="str">
        <f>IFERROR(INDEX(INSCRITS!$B:$J,MATCH("Non"&amp;ROW()-1,INSCRITS!$K:$K,0),1),"")</f>
        <v>P</v>
      </c>
      <c r="D11" s="13" t="str">
        <f>IFERROR(INDEX(INSCRITS!$B:$J,MATCH("Non"&amp;ROW()-1,INSCRITS!$K:$K,0),6),"")</f>
        <v>C?CF?</v>
      </c>
      <c r="E11" s="13"/>
      <c r="F11"/>
    </row>
    <row r="12" spans="1:7" s="2" customFormat="1" ht="19.899999999999999" customHeight="1" thickBot="1">
      <c r="A12" s="13" t="str">
        <f>IFERROR(INDEX(INSCRITS!$B:$J,MATCH("Non"&amp;ROW()-1,INSCRITS!$K:$K,0),2),"")</f>
        <v>Andree</v>
      </c>
      <c r="B12" s="13" t="str">
        <f>IFERROR(INDEX(INSCRITS!$B:$J,MATCH("Non"&amp;ROW()-1,INSCRITS!$K:$K,0),3),"")</f>
        <v>ALZIARY</v>
      </c>
      <c r="C12" s="13" t="str">
        <f>IFERROR(INDEX(INSCRITS!$B:$J,MATCH("Non"&amp;ROW()-1,INSCRITS!$K:$K,0),1),"")</f>
        <v>A</v>
      </c>
      <c r="D12" s="13" t="str">
        <f>IFERROR(INDEX(INSCRITS!$B:$J,MATCH("Non"&amp;ROW()-1,INSCRITS!$K:$K,0),6),"")</f>
        <v>RJRJRJR</v>
      </c>
      <c r="E12" s="13"/>
      <c r="F12"/>
    </row>
    <row r="13" spans="1:7" s="2" customFormat="1" ht="19.899999999999999" customHeight="1" thickBot="1">
      <c r="A13" s="13" t="str">
        <f>IFERROR(INDEX(INSCRITS!$B:$J,MATCH("Non"&amp;ROW()-1,INSCRITS!$K:$K,0),2),"")</f>
        <v>Jean Francois</v>
      </c>
      <c r="B13" s="13" t="str">
        <f>IFERROR(INDEX(INSCRITS!$B:$J,MATCH("Non"&amp;ROW()-1,INSCRITS!$K:$K,0),3),"")</f>
        <v>ALZINA</v>
      </c>
      <c r="C13" s="13" t="str">
        <f>IFERROR(INDEX(INSCRITS!$B:$J,MATCH("Non"&amp;ROW()-1,INSCRITS!$K:$K,0),1),"")</f>
        <v>P</v>
      </c>
      <c r="D13" s="13" t="str">
        <f>IFERROR(INDEX(INSCRITS!$B:$J,MATCH("Non"&amp;ROW()-1,INSCRITS!$K:$K,0),6),"")</f>
        <v>RJR?</v>
      </c>
      <c r="E13" s="13"/>
      <c r="F13"/>
    </row>
    <row r="14" spans="1:7" s="2" customFormat="1" ht="19.899999999999999" customHeight="1" thickBot="1">
      <c r="A14" s="13" t="str">
        <f>IFERROR(INDEX(INSCRITS!$B:$J,MATCH("Non"&amp;ROW()-1,INSCRITS!$K:$K,0),2),"")</f>
        <v>Georges</v>
      </c>
      <c r="B14" s="13" t="str">
        <f>IFERROR(INDEX(INSCRITS!$B:$J,MATCH("Non"&amp;ROW()-1,INSCRITS!$K:$K,0),3),"")</f>
        <v>AMBROGGI</v>
      </c>
      <c r="C14" s="13" t="str">
        <f>IFERROR(INDEX(INSCRITS!$B:$J,MATCH("Non"&amp;ROW()-1,INSCRITS!$K:$K,0),1),"")</f>
        <v>P</v>
      </c>
      <c r="D14" s="13" t="str">
        <f>IFERROR(INDEX(INSCRITS!$B:$J,MATCH("Non"&amp;ROW()-1,INSCRITS!$K:$K,0),6),"")</f>
        <v>?FFF?</v>
      </c>
      <c r="E14" s="13"/>
      <c r="F14"/>
    </row>
    <row r="15" spans="1:7" s="2" customFormat="1" ht="19.899999999999999" customHeight="1" thickBot="1">
      <c r="A15" s="13" t="str">
        <f>IFERROR(INDEX(INSCRITS!$B:$J,MATCH("Non"&amp;ROW()-1,INSCRITS!$K:$K,0),2),"")</f>
        <v>Josette</v>
      </c>
      <c r="B15" s="13" t="str">
        <f>IFERROR(INDEX(INSCRITS!$B:$J,MATCH("Non"&amp;ROW()-1,INSCRITS!$K:$K,0),3),"")</f>
        <v>ABAD</v>
      </c>
      <c r="C15" s="13" t="str">
        <f>IFERROR(INDEX(INSCRITS!$B:$J,MATCH("Non"&amp;ROW()-1,INSCRITS!$K:$K,0),1),"")</f>
        <v>A</v>
      </c>
      <c r="D15" s="13" t="str">
        <f>IFERROR(INDEX(INSCRITS!$B:$J,MATCH("Non"&amp;ROW()-1,INSCRITS!$K:$K,0),6),"")</f>
        <v>F?F?F?F?</v>
      </c>
      <c r="E15" s="13"/>
      <c r="F15"/>
    </row>
    <row r="16" spans="1:7" s="2" customFormat="1" ht="19.899999999999999" customHeight="1" thickBot="1">
      <c r="A16" s="13" t="str">
        <f>IFERROR(INDEX(INSCRITS!$B:$J,MATCH("Non"&amp;ROW()-1,INSCRITS!$K:$K,0),2),"")</f>
        <v>Andre</v>
      </c>
      <c r="B16" s="13" t="str">
        <f>IFERROR(INDEX(INSCRITS!$B:$J,MATCH("Non"&amp;ROW()-1,INSCRITS!$K:$K,0),3),"")</f>
        <v>ABRIL</v>
      </c>
      <c r="C16" s="13" t="str">
        <f>IFERROR(INDEX(INSCRITS!$B:$J,MATCH("Non"&amp;ROW()-1,INSCRITS!$K:$K,0),1),"")</f>
        <v>A</v>
      </c>
      <c r="D16" s="13" t="str">
        <f>IFERROR(INDEX(INSCRITS!$B:$J,MATCH("Non"&amp;ROW()-1,INSCRITS!$K:$K,0),6),"")</f>
        <v>V?V?V?..Y</v>
      </c>
      <c r="E16" s="13"/>
      <c r="F16"/>
    </row>
    <row r="17" spans="1:6" s="2" customFormat="1" ht="19.899999999999999" customHeight="1" thickBot="1">
      <c r="A17" s="13" t="str">
        <f>IFERROR(INDEX(INSCRITS!$B:$J,MATCH("Non"&amp;ROW()-1,INSCRITS!$K:$K,0),2),"")</f>
        <v>Francette</v>
      </c>
      <c r="B17" s="13" t="str">
        <f>IFERROR(INDEX(INSCRITS!$B:$J,MATCH("Non"&amp;ROW()-1,INSCRITS!$K:$K,0),3),"")</f>
        <v>ABRIL</v>
      </c>
      <c r="C17" s="13" t="str">
        <f>IFERROR(INDEX(INSCRITS!$B:$J,MATCH("Non"&amp;ROW()-1,INSCRITS!$K:$K,0),1),"")</f>
        <v>P</v>
      </c>
      <c r="D17" s="13" t="str">
        <f>IFERROR(INDEX(INSCRITS!$B:$J,MATCH("Non"&amp;ROW()-1,INSCRITS!$K:$K,0),6),"")</f>
        <v>YLYTDJHD</v>
      </c>
      <c r="E17" s="13"/>
      <c r="F17"/>
    </row>
    <row r="18" spans="1:6" s="2" customFormat="1" ht="19.899999999999999" customHeight="1" thickBot="1">
      <c r="A18" s="13" t="str">
        <f>IFERROR(INDEX(INSCRITS!$B:$J,MATCH("Non"&amp;ROW()-1,INSCRITS!$K:$K,0),2),"")</f>
        <v>Claudine</v>
      </c>
      <c r="B18" s="13" t="str">
        <f>IFERROR(INDEX(INSCRITS!$B:$J,MATCH("Non"&amp;ROW()-1,INSCRITS!$K:$K,0),3),"")</f>
        <v>ADELLAN</v>
      </c>
      <c r="C18" s="13" t="str">
        <f>IFERROR(INDEX(INSCRITS!$B:$J,MATCH("Non"&amp;ROW()-1,INSCRITS!$K:$K,0),1),"")</f>
        <v>P</v>
      </c>
      <c r="D18" s="13" t="str">
        <f>IFERROR(INDEX(INSCRITS!$B:$J,MATCH("Non"&amp;ROW()-1,INSCRITS!$K:$K,0),6),"")</f>
        <v>DJDDJDJDJ</v>
      </c>
      <c r="E18" s="13"/>
      <c r="F18"/>
    </row>
    <row r="19" spans="1:6" ht="15.75" thickBot="1">
      <c r="A19" s="13" t="str">
        <f>IFERROR(INDEX(INSCRITS!$B:$J,MATCH("Non"&amp;ROW()-1,INSCRITS!$K:$K,0),2),"")</f>
        <v>Roger</v>
      </c>
      <c r="B19" s="13" t="str">
        <f>IFERROR(INDEX(INSCRITS!$B:$J,MATCH("Non"&amp;ROW()-1,INSCRITS!$K:$K,0),3),"")</f>
        <v>ADRIANO</v>
      </c>
      <c r="C19" s="13" t="str">
        <f>IFERROR(INDEX(INSCRITS!$B:$J,MATCH("Non"&amp;ROW()-1,INSCRITS!$K:$K,0),1),"")</f>
        <v>A</v>
      </c>
      <c r="D19" s="13" t="str">
        <f>IFERROR(INDEX(INSCRITS!$B:$J,MATCH("Non"&amp;ROW()-1,INSCRITS!$K:$K,0),6),"")</f>
        <v>?D?DD?JRTJRT</v>
      </c>
      <c r="E19" s="13"/>
    </row>
    <row r="20" spans="1:6" ht="15.75" thickBot="1">
      <c r="A20" s="13" t="str">
        <f>IFERROR(INDEX(INSCRITS!$B:$J,MATCH("Non"&amp;ROW()-1,INSCRITS!$K:$K,0),2),"")</f>
        <v>Jacques</v>
      </c>
      <c r="B20" s="13" t="str">
        <f>IFERROR(INDEX(INSCRITS!$B:$J,MATCH("Non"&amp;ROW()-1,INSCRITS!$K:$K,0),3),"")</f>
        <v>AGOGUE</v>
      </c>
      <c r="C20" s="13" t="str">
        <f>IFERROR(INDEX(INSCRITS!$B:$J,MATCH("Non"&amp;ROW()-1,INSCRITS!$K:$K,0),1),"")</f>
        <v>P</v>
      </c>
      <c r="D20" s="13" t="str">
        <f>IFERROR(INDEX(INSCRITS!$B:$J,MATCH("Non"&amp;ROW()-1,INSCRITS!$K:$K,0),6),"")</f>
        <v>JKERJERTJ</v>
      </c>
      <c r="E20" s="13"/>
    </row>
    <row r="21" spans="1:6" ht="15.75" thickBot="1">
      <c r="A21" s="13" t="str">
        <f>IFERROR(INDEX(INSCRITS!$B:$J,MATCH("Non"&amp;ROW()-1,INSCRITS!$K:$K,0),2),"")</f>
        <v>Andre</v>
      </c>
      <c r="B21" s="13" t="str">
        <f>IFERROR(INDEX(INSCRITS!$B:$J,MATCH("Non"&amp;ROW()-1,INSCRITS!$K:$K,0),3),"")</f>
        <v>AIME</v>
      </c>
      <c r="C21" s="13" t="str">
        <f>IFERROR(INDEX(INSCRITS!$B:$J,MATCH("Non"&amp;ROW()-1,INSCRITS!$K:$K,0),1),"")</f>
        <v>P</v>
      </c>
      <c r="D21" s="13" t="str">
        <f>IFERROR(INDEX(INSCRITS!$B:$J,MATCH("Non"&amp;ROW()-1,INSCRITS!$K:$K,0),6),"")</f>
        <v>EJETUJE6TURKJ</v>
      </c>
      <c r="E21" s="13"/>
    </row>
    <row r="22" spans="1:6" ht="15.75" thickBot="1">
      <c r="A22" s="13" t="str">
        <f>IFERROR(INDEX(INSCRITS!$B:$J,MATCH("Non"&amp;ROW()-1,INSCRITS!$K:$K,0),2),"")</f>
        <v>Christian</v>
      </c>
      <c r="B22" s="13" t="str">
        <f>IFERROR(INDEX(INSCRITS!$B:$J,MATCH("Non"&amp;ROW()-1,INSCRITS!$K:$K,0),3),"")</f>
        <v>AIRAUT</v>
      </c>
      <c r="C22" s="13" t="str">
        <f>IFERROR(INDEX(INSCRITS!$B:$J,MATCH("Non"&amp;ROW()-1,INSCRITS!$K:$K,0),1),"")</f>
        <v>A</v>
      </c>
      <c r="D22" s="13" t="str">
        <f>IFERROR(INDEX(INSCRITS!$B:$J,MATCH("Non"&amp;ROW()-1,INSCRITS!$K:$K,0),6),"")</f>
        <v>FRTJRFJ</v>
      </c>
      <c r="E22" s="13"/>
    </row>
    <row r="23" spans="1:6" ht="15.75" thickBot="1">
      <c r="A23" s="13" t="str">
        <f>IFERROR(INDEX(INSCRITS!$B:$J,MATCH("Non"&amp;ROW()-1,INSCRITS!$K:$K,0),2),"")</f>
        <v>Joseph</v>
      </c>
      <c r="B23" s="13" t="str">
        <f>IFERROR(INDEX(INSCRITS!$B:$J,MATCH("Non"&amp;ROW()-1,INSCRITS!$K:$K,0),3),"")</f>
        <v>AIRAUT</v>
      </c>
      <c r="C23" s="13" t="str">
        <f>IFERROR(INDEX(INSCRITS!$B:$J,MATCH("Non"&amp;ROW()-1,INSCRITS!$K:$K,0),1),"")</f>
        <v>P</v>
      </c>
      <c r="D23" s="13" t="str">
        <f>IFERROR(INDEX(INSCRITS!$B:$J,MATCH("Non"&amp;ROW()-1,INSCRITS!$K:$K,0),6),"")</f>
        <v>JFJFJFJF</v>
      </c>
      <c r="E23" s="13"/>
    </row>
    <row r="24" spans="1:6" ht="15.75" thickBot="1">
      <c r="A24" s="13" t="str">
        <f>IFERROR(INDEX(INSCRITS!$B:$J,MATCH("Non"&amp;ROW()-1,INSCRITS!$K:$K,0),2),"")</f>
        <v>Hugues</v>
      </c>
      <c r="B24" s="13" t="str">
        <f>IFERROR(INDEX(INSCRITS!$B:$J,MATCH("Non"&amp;ROW()-1,INSCRITS!$K:$K,0),3),"")</f>
        <v>ALABOUVETTE</v>
      </c>
      <c r="C24" s="13" t="str">
        <f>IFERROR(INDEX(INSCRITS!$B:$J,MATCH("Non"&amp;ROW()-1,INSCRITS!$K:$K,0),1),"")</f>
        <v>P</v>
      </c>
      <c r="D24" s="13" t="str">
        <f>IFERROR(INDEX(INSCRITS!$B:$J,MATCH("Non"&amp;ROW()-1,INSCRITS!$K:$K,0),6),"")</f>
        <v>F?NRF?F?F</v>
      </c>
      <c r="E24" s="13"/>
    </row>
    <row r="25" spans="1:6" ht="15.75" thickBot="1">
      <c r="A25" s="13" t="str">
        <f>IFERROR(INDEX(INSCRITS!$B:$J,MATCH("Non"&amp;ROW()-1,INSCRITS!$K:$K,0),2),"")</f>
        <v>Guy</v>
      </c>
      <c r="B25" s="13" t="str">
        <f>IFERROR(INDEX(INSCRITS!$B:$J,MATCH("Non"&amp;ROW()-1,INSCRITS!$K:$K,0),3),"")</f>
        <v>ALBIN</v>
      </c>
      <c r="C25" s="13" t="str">
        <f>IFERROR(INDEX(INSCRITS!$B:$J,MATCH("Non"&amp;ROW()-1,INSCRITS!$K:$K,0),1),"")</f>
        <v>P</v>
      </c>
      <c r="D25" s="13" t="str">
        <f>IFERROR(INDEX(INSCRITS!$B:$J,MATCH("Non"&amp;ROW()-1,INSCRITS!$K:$K,0),6),"")</f>
        <v>?RYJRRJ</v>
      </c>
      <c r="E25" s="13"/>
    </row>
    <row r="26" spans="1:6" ht="15.75" thickBot="1">
      <c r="A26" s="13" t="str">
        <f>IFERROR(INDEX(INSCRITS!$B:$J,MATCH("Non"&amp;ROW()-1,INSCRITS!$K:$K,0),2),"")</f>
        <v>Clement</v>
      </c>
      <c r="B26" s="13" t="str">
        <f>IFERROR(INDEX(INSCRITS!$B:$J,MATCH("Non"&amp;ROW()-1,INSCRITS!$K:$K,0),3),"")</f>
        <v>ALBIN</v>
      </c>
      <c r="C26" s="13" t="str">
        <f>IFERROR(INDEX(INSCRITS!$B:$J,MATCH("Non"&amp;ROW()-1,INSCRITS!$K:$K,0),1),"")</f>
        <v>A</v>
      </c>
      <c r="D26" s="13" t="str">
        <f>IFERROR(INDEX(INSCRITS!$B:$J,MATCH("Non"&amp;ROW()-1,INSCRITS!$K:$K,0),6),"")</f>
        <v>?FKJRI</v>
      </c>
      <c r="E26" s="13"/>
    </row>
    <row r="27" spans="1:6" ht="15.75" thickBot="1">
      <c r="A27" s="13" t="str">
        <f>IFERROR(INDEX(INSCRITS!$B:$J,MATCH("Non"&amp;ROW()-1,INSCRITS!$K:$K,0),2),"")</f>
        <v>Louis</v>
      </c>
      <c r="B27" s="13" t="str">
        <f>IFERROR(INDEX(INSCRITS!$B:$J,MATCH("Non"&amp;ROW()-1,INSCRITS!$K:$K,0),3),"")</f>
        <v>ALECH</v>
      </c>
      <c r="C27" s="13" t="str">
        <f>IFERROR(INDEX(INSCRITS!$B:$J,MATCH("Non"&amp;ROW()-1,INSCRITS!$K:$K,0),1),"")</f>
        <v>P</v>
      </c>
      <c r="D27" s="13" t="str">
        <f>IFERROR(INDEX(INSCRITS!$B:$J,MATCH("Non"&amp;ROW()-1,INSCRITS!$K:$K,0),6),"")</f>
        <v>FJKRTKRTK</v>
      </c>
      <c r="E27" s="13"/>
    </row>
    <row r="28" spans="1:6" ht="15.75" thickBot="1">
      <c r="A28" s="13" t="str">
        <f>IFERROR(INDEX(INSCRITS!$B:$J,MATCH("Non"&amp;ROW()-1,INSCRITS!$K:$K,0),2),"")</f>
        <v>Gisele</v>
      </c>
      <c r="B28" s="13" t="str">
        <f>IFERROR(INDEX(INSCRITS!$B:$J,MATCH("Non"&amp;ROW()-1,INSCRITS!$K:$K,0),3),"")</f>
        <v>ALEXANDRE</v>
      </c>
      <c r="C28" s="13" t="str">
        <f>IFERROR(INDEX(INSCRITS!$B:$J,MATCH("Non"&amp;ROW()-1,INSCRITS!$K:$K,0),1),"")</f>
        <v>A</v>
      </c>
      <c r="D28" s="13" t="str">
        <f>IFERROR(INDEX(INSCRITS!$B:$J,MATCH("Non"&amp;ROW()-1,INSCRITS!$K:$K,0),6),"")</f>
        <v>FKRYIRYI</v>
      </c>
      <c r="E28" s="13"/>
    </row>
    <row r="29" spans="1:6" ht="15.75" thickBot="1">
      <c r="A29" s="13" t="str">
        <f>IFERROR(INDEX(INSCRITS!$B:$J,MATCH("Non"&amp;ROW()-1,INSCRITS!$K:$K,0),2),"")</f>
        <v/>
      </c>
      <c r="B29" s="13" t="str">
        <f>IFERROR(INDEX(INSCRITS!$B:$J,MATCH("Non"&amp;ROW()-1,INSCRITS!$K:$K,0),3),"")</f>
        <v/>
      </c>
      <c r="C29" s="13" t="str">
        <f>IFERROR(INDEX(INSCRITS!$B:$J,MATCH("Non"&amp;ROW()-1,INSCRITS!$K:$K,0),1),"")</f>
        <v/>
      </c>
      <c r="D29" s="13" t="str">
        <f>IFERROR(INDEX(INSCRITS!$B:$J,MATCH("Non"&amp;ROW()-1,INSCRITS!$K:$K,0),6),"")</f>
        <v/>
      </c>
      <c r="E29" s="13"/>
    </row>
    <row r="30" spans="1:6" ht="15.75" thickBot="1">
      <c r="A30" s="13" t="str">
        <f>IFERROR(INDEX(INSCRITS!$B:$J,MATCH("Non"&amp;ROW()-1,INSCRITS!$K:$K,0),2),"")</f>
        <v/>
      </c>
      <c r="B30" s="13" t="str">
        <f>IFERROR(INDEX(INSCRITS!$B:$J,MATCH("Non"&amp;ROW()-1,INSCRITS!$K:$K,0),3),"")</f>
        <v/>
      </c>
      <c r="C30" s="13" t="str">
        <f>IFERROR(INDEX(INSCRITS!$B:$J,MATCH("Non"&amp;ROW()-1,INSCRITS!$K:$K,0),1),"")</f>
        <v/>
      </c>
      <c r="D30" s="13" t="str">
        <f>IFERROR(INDEX(INSCRITS!$B:$J,MATCH("Non"&amp;ROW()-1,INSCRITS!$K:$K,0),6),"")</f>
        <v/>
      </c>
      <c r="E30" s="13"/>
    </row>
    <row r="31" spans="1:6" ht="15.75" thickBot="1">
      <c r="A31" s="13" t="str">
        <f>IFERROR(INDEX(INSCRITS!$B:$J,MATCH("Non"&amp;ROW()-1,INSCRITS!$K:$K,0),2),"")</f>
        <v/>
      </c>
      <c r="B31" s="13" t="str">
        <f>IFERROR(INDEX(INSCRITS!$B:$J,MATCH("Non"&amp;ROW()-1,INSCRITS!$K:$K,0),3),"")</f>
        <v/>
      </c>
      <c r="C31" s="13" t="str">
        <f>IFERROR(INDEX(INSCRITS!$B:$J,MATCH("Non"&amp;ROW()-1,INSCRITS!$K:$K,0),1),"")</f>
        <v/>
      </c>
      <c r="D31" s="13" t="str">
        <f>IFERROR(INDEX(INSCRITS!$B:$J,MATCH("Non"&amp;ROW()-1,INSCRITS!$K:$K,0),6),"")</f>
        <v/>
      </c>
      <c r="E31" s="13"/>
    </row>
    <row r="32" spans="1:6" ht="15.75" thickBot="1">
      <c r="A32" s="13" t="str">
        <f>IFERROR(INDEX(INSCRITS!$B:$J,MATCH("Non"&amp;ROW()-1,INSCRITS!$K:$K,0),2),"")</f>
        <v/>
      </c>
      <c r="B32" s="13" t="str">
        <f>IFERROR(INDEX(INSCRITS!$B:$J,MATCH("Non"&amp;ROW()-1,INSCRITS!$K:$K,0),3),"")</f>
        <v/>
      </c>
      <c r="C32" s="13" t="str">
        <f>IFERROR(INDEX(INSCRITS!$B:$J,MATCH("Non"&amp;ROW()-1,INSCRITS!$K:$K,0),1),"")</f>
        <v/>
      </c>
      <c r="D32" s="13" t="str">
        <f>IFERROR(INDEX(INSCRITS!$B:$J,MATCH("Non"&amp;ROW()-1,INSCRITS!$K:$K,0),6),"")</f>
        <v/>
      </c>
      <c r="E32" s="13"/>
    </row>
    <row r="33" spans="1:5" ht="15.75" thickBot="1">
      <c r="A33" s="13" t="str">
        <f>IFERROR(INDEX(INSCRITS!$B:$J,MATCH("Non"&amp;ROW()-1,INSCRITS!$K:$K,0),2),"")</f>
        <v/>
      </c>
      <c r="B33" s="13" t="str">
        <f>IFERROR(INDEX(INSCRITS!$B:$J,MATCH("Non"&amp;ROW()-1,INSCRITS!$K:$K,0),3),"")</f>
        <v/>
      </c>
      <c r="C33" s="13" t="str">
        <f>IFERROR(INDEX(INSCRITS!$B:$J,MATCH("Non"&amp;ROW()-1,INSCRITS!$K:$K,0),1),"")</f>
        <v/>
      </c>
      <c r="D33" s="13" t="str">
        <f>IFERROR(INDEX(INSCRITS!$B:$J,MATCH("Non"&amp;ROW()-1,INSCRITS!$K:$K,0),6),"")</f>
        <v/>
      </c>
      <c r="E33" s="13"/>
    </row>
    <row r="34" spans="1:5" ht="15.75" thickBot="1">
      <c r="A34" s="13" t="str">
        <f>IFERROR(INDEX(INSCRITS!$B:$J,MATCH("Non"&amp;ROW()-1,INSCRITS!$K:$K,0),2),"")</f>
        <v/>
      </c>
      <c r="B34" s="13" t="str">
        <f>IFERROR(INDEX(INSCRITS!$B:$J,MATCH("Non"&amp;ROW()-1,INSCRITS!$K:$K,0),3),"")</f>
        <v/>
      </c>
      <c r="C34" s="13" t="str">
        <f>IFERROR(INDEX(INSCRITS!$B:$J,MATCH("Non"&amp;ROW()-1,INSCRITS!$K:$K,0),1),"")</f>
        <v/>
      </c>
      <c r="D34" s="13" t="str">
        <f>IFERROR(INDEX(INSCRITS!$B:$J,MATCH("Non"&amp;ROW()-1,INSCRITS!$K:$K,0),6),"")</f>
        <v/>
      </c>
      <c r="E34" s="13"/>
    </row>
    <row r="35" spans="1:5" ht="15.75" thickBot="1">
      <c r="A35" s="13" t="str">
        <f>IFERROR(INDEX(INSCRITS!$B:$J,MATCH("Non"&amp;ROW()-1,INSCRITS!$K:$K,0),2),"")</f>
        <v/>
      </c>
      <c r="B35" s="13" t="str">
        <f>IFERROR(INDEX(INSCRITS!$B:$J,MATCH("Non"&amp;ROW()-1,INSCRITS!$K:$K,0),3),"")</f>
        <v/>
      </c>
      <c r="C35" s="13" t="str">
        <f>IFERROR(INDEX(INSCRITS!$B:$J,MATCH("Non"&amp;ROW()-1,INSCRITS!$K:$K,0),1),"")</f>
        <v/>
      </c>
      <c r="D35" s="13" t="str">
        <f>IFERROR(INDEX(INSCRITS!$B:$J,MATCH("Non"&amp;ROW()-1,INSCRITS!$K:$K,0),6),"")</f>
        <v/>
      </c>
      <c r="E35" s="13"/>
    </row>
    <row r="36" spans="1:5" ht="15.75" thickBot="1">
      <c r="A36" s="13" t="str">
        <f>IFERROR(INDEX(INSCRITS!$B:$J,MATCH("Non"&amp;ROW()-1,INSCRITS!$K:$K,0),2),"")</f>
        <v/>
      </c>
      <c r="B36" s="13" t="str">
        <f>IFERROR(INDEX(INSCRITS!$B:$J,MATCH("Non"&amp;ROW()-1,INSCRITS!$K:$K,0),3),"")</f>
        <v/>
      </c>
      <c r="C36" s="13" t="str">
        <f>IFERROR(INDEX(INSCRITS!$B:$J,MATCH("Non"&amp;ROW()-1,INSCRITS!$K:$K,0),1),"")</f>
        <v/>
      </c>
      <c r="D36" s="13" t="str">
        <f>IFERROR(INDEX(INSCRITS!$B:$J,MATCH("Non"&amp;ROW()-1,INSCRITS!$K:$K,0),6),"")</f>
        <v/>
      </c>
      <c r="E36" s="13"/>
    </row>
    <row r="37" spans="1:5" ht="15.75" thickBot="1">
      <c r="A37" s="13" t="str">
        <f>IFERROR(INDEX(INSCRITS!$B:$J,MATCH("Non"&amp;ROW()-1,INSCRITS!$K:$K,0),2),"")</f>
        <v/>
      </c>
      <c r="B37" s="13" t="str">
        <f>IFERROR(INDEX(INSCRITS!$B:$J,MATCH("Non"&amp;ROW()-1,INSCRITS!$K:$K,0),3),"")</f>
        <v/>
      </c>
      <c r="C37" s="13" t="str">
        <f>IFERROR(INDEX(INSCRITS!$B:$J,MATCH("Non"&amp;ROW()-1,INSCRITS!$K:$K,0),1),"")</f>
        <v/>
      </c>
      <c r="D37" s="13" t="str">
        <f>IFERROR(INDEX(INSCRITS!$B:$J,MATCH("Non"&amp;ROW()-1,INSCRITS!$K:$K,0),6),"")</f>
        <v/>
      </c>
      <c r="E37" s="13"/>
    </row>
    <row r="38" spans="1:5" ht="15.75" thickBot="1">
      <c r="A38" s="13" t="str">
        <f>IFERROR(INDEX(INSCRITS!$B:$J,MATCH("Non"&amp;ROW()-1,INSCRITS!$K:$K,0),2),"")</f>
        <v/>
      </c>
      <c r="B38" s="13" t="str">
        <f>IFERROR(INDEX(INSCRITS!$B:$J,MATCH("Non"&amp;ROW()-1,INSCRITS!$K:$K,0),3),"")</f>
        <v/>
      </c>
      <c r="C38" s="13" t="str">
        <f>IFERROR(INDEX(INSCRITS!$B:$J,MATCH("Non"&amp;ROW()-1,INSCRITS!$K:$K,0),1),"")</f>
        <v/>
      </c>
      <c r="D38" s="13" t="str">
        <f>IFERROR(INDEX(INSCRITS!$B:$J,MATCH("Non"&amp;ROW()-1,INSCRITS!$K:$K,0),6),"")</f>
        <v/>
      </c>
      <c r="E38" s="13"/>
    </row>
    <row r="39" spans="1:5" ht="15.75" thickBot="1">
      <c r="A39" s="13" t="str">
        <f>IFERROR(INDEX(INSCRITS!$B:$J,MATCH("Non"&amp;ROW()-1,INSCRITS!$K:$K,0),2),"")</f>
        <v/>
      </c>
      <c r="B39" s="13" t="str">
        <f>IFERROR(INDEX(INSCRITS!$B:$J,MATCH("Non"&amp;ROW()-1,INSCRITS!$K:$K,0),3),"")</f>
        <v/>
      </c>
      <c r="C39" s="13" t="str">
        <f>IFERROR(INDEX(INSCRITS!$B:$J,MATCH("Non"&amp;ROW()-1,INSCRITS!$K:$K,0),1),"")</f>
        <v/>
      </c>
      <c r="D39" s="13" t="str">
        <f>IFERROR(INDEX(INSCRITS!$B:$J,MATCH("Non"&amp;ROW()-1,INSCRITS!$K:$K,0),6),"")</f>
        <v/>
      </c>
      <c r="E39" s="13"/>
    </row>
    <row r="40" spans="1:5" ht="15.75" thickBot="1">
      <c r="A40" s="13" t="str">
        <f>IFERROR(INDEX(INSCRITS!$B:$J,MATCH("Non"&amp;ROW()-1,INSCRITS!$K:$K,0),2),"")</f>
        <v/>
      </c>
      <c r="B40" s="13" t="str">
        <f>IFERROR(INDEX(INSCRITS!$B:$J,MATCH("Non"&amp;ROW()-1,INSCRITS!$K:$K,0),3),"")</f>
        <v/>
      </c>
      <c r="C40" s="13" t="str">
        <f>IFERROR(INDEX(INSCRITS!$B:$J,MATCH("Non"&amp;ROW()-1,INSCRITS!$K:$K,0),1),"")</f>
        <v/>
      </c>
      <c r="D40" s="13" t="str">
        <f>IFERROR(INDEX(INSCRITS!$B:$J,MATCH("Non"&amp;ROW()-1,INSCRITS!$K:$K,0),6),"")</f>
        <v/>
      </c>
      <c r="E40" s="13"/>
    </row>
    <row r="41" spans="1:5" ht="15.75" thickBot="1">
      <c r="A41" s="13" t="str">
        <f>IFERROR(INDEX(INSCRITS!$B:$J,MATCH("Non"&amp;ROW()-1,INSCRITS!$K:$K,0),2),"")</f>
        <v/>
      </c>
      <c r="B41" s="13" t="str">
        <f>IFERROR(INDEX(INSCRITS!$B:$J,MATCH("Non"&amp;ROW()-1,INSCRITS!$K:$K,0),3),"")</f>
        <v/>
      </c>
      <c r="C41" s="13" t="str">
        <f>IFERROR(INDEX(INSCRITS!$B:$J,MATCH("Non"&amp;ROW()-1,INSCRITS!$K:$K,0),1),"")</f>
        <v/>
      </c>
      <c r="D41" s="13" t="str">
        <f>IFERROR(INDEX(INSCRITS!$B:$J,MATCH("Non"&amp;ROW()-1,INSCRITS!$K:$K,0),6),"")</f>
        <v/>
      </c>
      <c r="E41" s="13"/>
    </row>
    <row r="42" spans="1:5" ht="15.75" thickBot="1">
      <c r="A42" s="13" t="str">
        <f>IFERROR(INDEX(INSCRITS!$B:$J,MATCH("Non"&amp;ROW()-1,INSCRITS!$K:$K,0),2),"")</f>
        <v/>
      </c>
      <c r="B42" s="13" t="str">
        <f>IFERROR(INDEX(INSCRITS!$B:$J,MATCH("Non"&amp;ROW()-1,INSCRITS!$K:$K,0),3),"")</f>
        <v/>
      </c>
      <c r="C42" s="13" t="str">
        <f>IFERROR(INDEX(INSCRITS!$B:$J,MATCH("Non"&amp;ROW()-1,INSCRITS!$K:$K,0),1),"")</f>
        <v/>
      </c>
      <c r="D42" s="13" t="str">
        <f>IFERROR(INDEX(INSCRITS!$B:$J,MATCH("Non"&amp;ROW()-1,INSCRITS!$K:$K,0),6),"")</f>
        <v/>
      </c>
      <c r="E42" s="13"/>
    </row>
    <row r="43" spans="1:5" ht="15.75" thickBot="1">
      <c r="A43" s="13" t="str">
        <f>IFERROR(INDEX(INSCRITS!$B:$J,MATCH("Non"&amp;ROW()-1,INSCRITS!$K:$K,0),2),"")</f>
        <v/>
      </c>
      <c r="B43" s="13" t="str">
        <f>IFERROR(INDEX(INSCRITS!$B:$J,MATCH("Non"&amp;ROW()-1,INSCRITS!$K:$K,0),3),"")</f>
        <v/>
      </c>
      <c r="C43" s="13" t="str">
        <f>IFERROR(INDEX(INSCRITS!$B:$J,MATCH("Non"&amp;ROW()-1,INSCRITS!$K:$K,0),1),"")</f>
        <v/>
      </c>
      <c r="D43" s="13" t="str">
        <f>IFERROR(INDEX(INSCRITS!$B:$J,MATCH("Non"&amp;ROW()-1,INSCRITS!$K:$K,0),6),"")</f>
        <v/>
      </c>
      <c r="E43" s="13"/>
    </row>
    <row r="44" spans="1:5" ht="15.75" thickBot="1">
      <c r="A44" s="13" t="str">
        <f>IFERROR(INDEX(INSCRITS!$B:$J,MATCH("Non"&amp;ROW()-1,INSCRITS!$K:$K,0),2),"")</f>
        <v/>
      </c>
      <c r="B44" s="13" t="str">
        <f>IFERROR(INDEX(INSCRITS!$B:$J,MATCH("Non"&amp;ROW()-1,INSCRITS!$K:$K,0),3),"")</f>
        <v/>
      </c>
      <c r="C44" s="13" t="str">
        <f>IFERROR(INDEX(INSCRITS!$B:$J,MATCH("Non"&amp;ROW()-1,INSCRITS!$K:$K,0),1),"")</f>
        <v/>
      </c>
      <c r="D44" s="13" t="str">
        <f>IFERROR(INDEX(INSCRITS!$B:$J,MATCH("Non"&amp;ROW()-1,INSCRITS!$K:$K,0),6),"")</f>
        <v/>
      </c>
      <c r="E44" s="13"/>
    </row>
    <row r="45" spans="1:5" ht="15.75" thickBot="1">
      <c r="A45" s="13" t="str">
        <f>IFERROR(INDEX(INSCRITS!$B:$J,MATCH("Non"&amp;ROW()-1,INSCRITS!$K:$K,0),2),"")</f>
        <v/>
      </c>
      <c r="B45" s="13" t="str">
        <f>IFERROR(INDEX(INSCRITS!$B:$J,MATCH("Non"&amp;ROW()-1,INSCRITS!$K:$K,0),3),"")</f>
        <v/>
      </c>
      <c r="C45" s="13" t="str">
        <f>IFERROR(INDEX(INSCRITS!$B:$J,MATCH("Non"&amp;ROW()-1,INSCRITS!$K:$K,0),1),"")</f>
        <v/>
      </c>
      <c r="D45" s="13" t="str">
        <f>IFERROR(INDEX(INSCRITS!$B:$J,MATCH("Non"&amp;ROW()-1,INSCRITS!$K:$K,0),6),"")</f>
        <v/>
      </c>
      <c r="E45" s="13"/>
    </row>
    <row r="46" spans="1:5" ht="15.75" thickBot="1">
      <c r="A46" s="13" t="str">
        <f>IFERROR(INDEX(INSCRITS!$B:$J,MATCH("Non"&amp;ROW()-1,INSCRITS!$K:$K,0),2),"")</f>
        <v/>
      </c>
      <c r="B46" s="13" t="str">
        <f>IFERROR(INDEX(INSCRITS!$B:$J,MATCH("Non"&amp;ROW()-1,INSCRITS!$K:$K,0),3),"")</f>
        <v/>
      </c>
      <c r="C46" s="13" t="str">
        <f>IFERROR(INDEX(INSCRITS!$B:$J,MATCH("Non"&amp;ROW()-1,INSCRITS!$K:$K,0),1),"")</f>
        <v/>
      </c>
      <c r="D46" s="13" t="str">
        <f>IFERROR(INDEX(INSCRITS!$B:$J,MATCH("Non"&amp;ROW()-1,INSCRITS!$K:$K,0),6),"")</f>
        <v/>
      </c>
      <c r="E46" s="13"/>
    </row>
    <row r="47" spans="1:5" ht="15.75" thickBot="1">
      <c r="A47" s="13" t="str">
        <f>IFERROR(INDEX(INSCRITS!$B:$J,MATCH("Non"&amp;ROW()-1,INSCRITS!$K:$K,0),2),"")</f>
        <v/>
      </c>
      <c r="B47" s="13" t="str">
        <f>IFERROR(INDEX(INSCRITS!$B:$J,MATCH("Non"&amp;ROW()-1,INSCRITS!$K:$K,0),3),"")</f>
        <v/>
      </c>
      <c r="C47" s="13" t="str">
        <f>IFERROR(INDEX(INSCRITS!$B:$J,MATCH("Non"&amp;ROW()-1,INSCRITS!$K:$K,0),1),"")</f>
        <v/>
      </c>
      <c r="D47" s="13" t="str">
        <f>IFERROR(INDEX(INSCRITS!$B:$J,MATCH("Non"&amp;ROW()-1,INSCRITS!$K:$K,0),6),"")</f>
        <v/>
      </c>
      <c r="E47" s="13"/>
    </row>
    <row r="48" spans="1:5" ht="15.75" thickBot="1">
      <c r="A48" s="13" t="str">
        <f>IFERROR(INDEX(INSCRITS!$B:$J,MATCH("Non"&amp;ROW()-1,INSCRITS!$K:$K,0),2),"")</f>
        <v/>
      </c>
      <c r="B48" s="13" t="str">
        <f>IFERROR(INDEX(INSCRITS!$B:$J,MATCH("Non"&amp;ROW()-1,INSCRITS!$K:$K,0),3),"")</f>
        <v/>
      </c>
      <c r="C48" s="13" t="str">
        <f>IFERROR(INDEX(INSCRITS!$B:$J,MATCH("Non"&amp;ROW()-1,INSCRITS!$K:$K,0),1),"")</f>
        <v/>
      </c>
      <c r="D48" s="13" t="str">
        <f>IFERROR(INDEX(INSCRITS!$B:$J,MATCH("Non"&amp;ROW()-1,INSCRITS!$K:$K,0),6),"")</f>
        <v/>
      </c>
      <c r="E48" s="13"/>
    </row>
    <row r="49" spans="1:5" ht="15.75" thickBot="1">
      <c r="A49" s="13" t="str">
        <f>IFERROR(INDEX(INSCRITS!$B:$J,MATCH("Non"&amp;ROW()-1,INSCRITS!$K:$K,0),2),"")</f>
        <v/>
      </c>
      <c r="B49" s="13" t="str">
        <f>IFERROR(INDEX(INSCRITS!$B:$J,MATCH("Non"&amp;ROW()-1,INSCRITS!$K:$K,0),3),"")</f>
        <v/>
      </c>
      <c r="C49" s="13" t="str">
        <f>IFERROR(INDEX(INSCRITS!$B:$J,MATCH("Non"&amp;ROW()-1,INSCRITS!$K:$K,0),1),"")</f>
        <v/>
      </c>
      <c r="D49" s="13" t="str">
        <f>IFERROR(INDEX(INSCRITS!$B:$J,MATCH("Non"&amp;ROW()-1,INSCRITS!$K:$K,0),6),"")</f>
        <v/>
      </c>
      <c r="E49" s="13"/>
    </row>
    <row r="50" spans="1:5" ht="15.75" thickBot="1">
      <c r="A50" s="13" t="str">
        <f>IFERROR(INDEX(INSCRITS!$B:$J,MATCH("Non"&amp;ROW()-1,INSCRITS!$K:$K,0),2),"")</f>
        <v/>
      </c>
      <c r="B50" s="13" t="str">
        <f>IFERROR(INDEX(INSCRITS!$B:$J,MATCH("Non"&amp;ROW()-1,INSCRITS!$K:$K,0),3),"")</f>
        <v/>
      </c>
      <c r="C50" s="13" t="str">
        <f>IFERROR(INDEX(INSCRITS!$B:$J,MATCH("Non"&amp;ROW()-1,INSCRITS!$K:$K,0),1),"")</f>
        <v/>
      </c>
      <c r="D50" s="13" t="str">
        <f>IFERROR(INDEX(INSCRITS!$B:$J,MATCH("Non"&amp;ROW()-1,INSCRITS!$K:$K,0),6),"")</f>
        <v/>
      </c>
      <c r="E50" s="13"/>
    </row>
    <row r="51" spans="1:5" ht="15.75" thickBot="1">
      <c r="A51" s="13" t="str">
        <f>IFERROR(INDEX(INSCRITS!$B:$J,MATCH("Non"&amp;ROW()-1,INSCRITS!$K:$K,0),2),"")</f>
        <v/>
      </c>
      <c r="B51" s="13" t="str">
        <f>IFERROR(INDEX(INSCRITS!$B:$J,MATCH("Non"&amp;ROW()-1,INSCRITS!$K:$K,0),3),"")</f>
        <v/>
      </c>
      <c r="C51" s="13" t="str">
        <f>IFERROR(INDEX(INSCRITS!$B:$J,MATCH("Non"&amp;ROW()-1,INSCRITS!$K:$K,0),1),"")</f>
        <v/>
      </c>
      <c r="D51" s="13" t="str">
        <f>IFERROR(INDEX(INSCRITS!$B:$J,MATCH("Non"&amp;ROW()-1,INSCRITS!$K:$K,0),6),"")</f>
        <v/>
      </c>
      <c r="E51" s="13"/>
    </row>
    <row r="52" spans="1:5" ht="15.75" thickBot="1">
      <c r="A52" s="13" t="str">
        <f>IFERROR(INDEX(INSCRITS!$B:$J,MATCH("Non"&amp;ROW()-1,INSCRITS!$K:$K,0),2),"")</f>
        <v/>
      </c>
      <c r="B52" s="13" t="str">
        <f>IFERROR(INDEX(INSCRITS!$B:$J,MATCH("Non"&amp;ROW()-1,INSCRITS!$K:$K,0),3),"")</f>
        <v/>
      </c>
      <c r="C52" s="13" t="str">
        <f>IFERROR(INDEX(INSCRITS!$B:$J,MATCH("Non"&amp;ROW()-1,INSCRITS!$K:$K,0),1),"")</f>
        <v/>
      </c>
      <c r="D52" s="13" t="str">
        <f>IFERROR(INDEX(INSCRITS!$B:$J,MATCH("Non"&amp;ROW()-1,INSCRITS!$K:$K,0),6),"")</f>
        <v/>
      </c>
      <c r="E52" s="13"/>
    </row>
    <row r="53" spans="1:5" ht="15.75" thickBot="1">
      <c r="A53" s="13" t="str">
        <f>IFERROR(INDEX(INSCRITS!$B:$J,MATCH("Non"&amp;ROW()-1,INSCRITS!$K:$K,0),2),"")</f>
        <v/>
      </c>
      <c r="B53" s="13" t="str">
        <f>IFERROR(INDEX(INSCRITS!$B:$J,MATCH("Non"&amp;ROW()-1,INSCRITS!$K:$K,0),3),"")</f>
        <v/>
      </c>
      <c r="C53" s="13" t="str">
        <f>IFERROR(INDEX(INSCRITS!$B:$J,MATCH("Non"&amp;ROW()-1,INSCRITS!$K:$K,0),1),"")</f>
        <v/>
      </c>
      <c r="D53" s="13" t="str">
        <f>IFERROR(INDEX(INSCRITS!$B:$J,MATCH("Non"&amp;ROW()-1,INSCRITS!$K:$K,0),6),"")</f>
        <v/>
      </c>
      <c r="E53" s="13"/>
    </row>
    <row r="54" spans="1:5" ht="15.75" thickBot="1">
      <c r="A54" s="13" t="str">
        <f>IFERROR(INDEX(INSCRITS!$B:$J,MATCH("Non"&amp;ROW()-1,INSCRITS!$K:$K,0),2),"")</f>
        <v/>
      </c>
      <c r="B54" s="13" t="str">
        <f>IFERROR(INDEX(INSCRITS!$B:$J,MATCH("Non"&amp;ROW()-1,INSCRITS!$K:$K,0),3),"")</f>
        <v/>
      </c>
      <c r="C54" s="13" t="str">
        <f>IFERROR(INDEX(INSCRITS!$B:$J,MATCH("Non"&amp;ROW()-1,INSCRITS!$K:$K,0),1),"")</f>
        <v/>
      </c>
      <c r="D54" s="13" t="str">
        <f>IFERROR(INDEX(INSCRITS!$B:$J,MATCH("Non"&amp;ROW()-1,INSCRITS!$K:$K,0),6),"")</f>
        <v/>
      </c>
      <c r="E54" s="13"/>
    </row>
    <row r="55" spans="1:5" ht="15.75" thickBot="1">
      <c r="A55" s="13" t="str">
        <f>IFERROR(INDEX(INSCRITS!$B:$J,MATCH("Non"&amp;ROW()-1,INSCRITS!$K:$K,0),2),"")</f>
        <v/>
      </c>
      <c r="B55" s="13" t="str">
        <f>IFERROR(INDEX(INSCRITS!$B:$J,MATCH("Non"&amp;ROW()-1,INSCRITS!$K:$K,0),3),"")</f>
        <v/>
      </c>
      <c r="C55" s="13" t="str">
        <f>IFERROR(INDEX(INSCRITS!$B:$J,MATCH("Non"&amp;ROW()-1,INSCRITS!$K:$K,0),1),"")</f>
        <v/>
      </c>
      <c r="D55" s="13" t="str">
        <f>IFERROR(INDEX(INSCRITS!$B:$J,MATCH("Non"&amp;ROW()-1,INSCRITS!$K:$K,0),6),"")</f>
        <v/>
      </c>
      <c r="E55" s="13"/>
    </row>
    <row r="56" spans="1:5" ht="15.75" thickBot="1">
      <c r="A56" s="13" t="str">
        <f>IFERROR(INDEX(INSCRITS!$B:$J,MATCH("Non"&amp;ROW()-1,INSCRITS!$K:$K,0),2),"")</f>
        <v/>
      </c>
      <c r="B56" s="13" t="str">
        <f>IFERROR(INDEX(INSCRITS!$B:$J,MATCH("Non"&amp;ROW()-1,INSCRITS!$K:$K,0),3),"")</f>
        <v/>
      </c>
      <c r="C56" s="13" t="str">
        <f>IFERROR(INDEX(INSCRITS!$B:$J,MATCH("Non"&amp;ROW()-1,INSCRITS!$K:$K,0),1),"")</f>
        <v/>
      </c>
      <c r="D56" s="13" t="str">
        <f>IFERROR(INDEX(INSCRITS!$B:$J,MATCH("Non"&amp;ROW()-1,INSCRITS!$K:$K,0),6),"")</f>
        <v/>
      </c>
      <c r="E56" s="13"/>
    </row>
    <row r="57" spans="1:5" ht="15.75" thickBot="1">
      <c r="A57" s="13" t="str">
        <f>IFERROR(INDEX(INSCRITS!$B:$J,MATCH("Non"&amp;ROW()-1,INSCRITS!$K:$K,0),2),"")</f>
        <v/>
      </c>
      <c r="B57" s="13" t="str">
        <f>IFERROR(INDEX(INSCRITS!$B:$J,MATCH("Non"&amp;ROW()-1,INSCRITS!$K:$K,0),3),"")</f>
        <v/>
      </c>
      <c r="C57" s="13" t="str">
        <f>IFERROR(INDEX(INSCRITS!$B:$J,MATCH("Non"&amp;ROW()-1,INSCRITS!$K:$K,0),1),"")</f>
        <v/>
      </c>
      <c r="D57" s="13" t="str">
        <f>IFERROR(INDEX(INSCRITS!$B:$J,MATCH("Non"&amp;ROW()-1,INSCRITS!$K:$K,0),6),"")</f>
        <v/>
      </c>
      <c r="E57" s="13"/>
    </row>
    <row r="58" spans="1:5" ht="15.75" thickBot="1">
      <c r="A58" s="13" t="str">
        <f>IFERROR(INDEX(INSCRITS!$B:$J,MATCH("Non"&amp;ROW()-1,INSCRITS!$K:$K,0),2),"")</f>
        <v/>
      </c>
      <c r="B58" s="13" t="str">
        <f>IFERROR(INDEX(INSCRITS!$B:$J,MATCH("Non"&amp;ROW()-1,INSCRITS!$K:$K,0),3),"")</f>
        <v/>
      </c>
      <c r="C58" s="13" t="str">
        <f>IFERROR(INDEX(INSCRITS!$B:$J,MATCH("Non"&amp;ROW()-1,INSCRITS!$K:$K,0),1),"")</f>
        <v/>
      </c>
      <c r="D58" s="13" t="str">
        <f>IFERROR(INDEX(INSCRITS!$B:$J,MATCH("Non"&amp;ROW()-1,INSCRITS!$K:$K,0),6),"")</f>
        <v/>
      </c>
      <c r="E58" s="13"/>
    </row>
    <row r="59" spans="1:5" ht="15.75" thickBot="1">
      <c r="A59" s="13" t="str">
        <f>IFERROR(INDEX(INSCRITS!$B:$J,MATCH("Non"&amp;ROW()-1,INSCRITS!$K:$K,0),2),"")</f>
        <v/>
      </c>
      <c r="B59" s="13" t="str">
        <f>IFERROR(INDEX(INSCRITS!$B:$J,MATCH("Non"&amp;ROW()-1,INSCRITS!$K:$K,0),3),"")</f>
        <v/>
      </c>
      <c r="C59" s="13" t="str">
        <f>IFERROR(INDEX(INSCRITS!$B:$J,MATCH("Non"&amp;ROW()-1,INSCRITS!$K:$K,0),1),"")</f>
        <v/>
      </c>
      <c r="D59" s="13" t="str">
        <f>IFERROR(INDEX(INSCRITS!$B:$J,MATCH("Non"&amp;ROW()-1,INSCRITS!$K:$K,0),6),"")</f>
        <v/>
      </c>
      <c r="E59" s="13"/>
    </row>
    <row r="60" spans="1:5" ht="15.75" thickBot="1">
      <c r="A60" s="13" t="str">
        <f>IFERROR(INDEX(INSCRITS!$B:$J,MATCH("Non"&amp;ROW()-1,INSCRITS!$K:$K,0),2),"")</f>
        <v/>
      </c>
      <c r="B60" s="13" t="str">
        <f>IFERROR(INDEX(INSCRITS!$B:$J,MATCH("Non"&amp;ROW()-1,INSCRITS!$K:$K,0),3),"")</f>
        <v/>
      </c>
      <c r="C60" s="13" t="str">
        <f>IFERROR(INDEX(INSCRITS!$B:$J,MATCH("Non"&amp;ROW()-1,INSCRITS!$K:$K,0),1),"")</f>
        <v/>
      </c>
      <c r="D60" s="13" t="str">
        <f>IFERROR(INDEX(INSCRITS!$B:$J,MATCH("Non"&amp;ROW()-1,INSCRITS!$K:$K,0),6),"")</f>
        <v/>
      </c>
      <c r="E60" s="13"/>
    </row>
    <row r="61" spans="1:5" ht="15.75" thickBot="1">
      <c r="A61" s="13" t="str">
        <f>IFERROR(INDEX(INSCRITS!$B:$J,MATCH("Non"&amp;ROW()-1,INSCRITS!$K:$K,0),2),"")</f>
        <v/>
      </c>
      <c r="B61" s="13" t="str">
        <f>IFERROR(INDEX(INSCRITS!$B:$J,MATCH("Non"&amp;ROW()-1,INSCRITS!$K:$K,0),3),"")</f>
        <v/>
      </c>
      <c r="C61" s="13" t="str">
        <f>IFERROR(INDEX(INSCRITS!$B:$J,MATCH("Non"&amp;ROW()-1,INSCRITS!$K:$K,0),1),"")</f>
        <v/>
      </c>
      <c r="D61" s="13" t="str">
        <f>IFERROR(INDEX(INSCRITS!$B:$J,MATCH("Non"&amp;ROW()-1,INSCRITS!$K:$K,0),6),"")</f>
        <v/>
      </c>
      <c r="E61" s="13"/>
    </row>
    <row r="62" spans="1:5" ht="15.75" thickBot="1">
      <c r="A62" s="13" t="str">
        <f>IFERROR(INDEX(INSCRITS!$B:$J,MATCH("Non"&amp;ROW()-1,INSCRITS!$K:$K,0),2),"")</f>
        <v/>
      </c>
      <c r="B62" s="13" t="str">
        <f>IFERROR(INDEX(INSCRITS!$B:$J,MATCH("Non"&amp;ROW()-1,INSCRITS!$K:$K,0),3),"")</f>
        <v/>
      </c>
      <c r="C62" s="13" t="str">
        <f>IFERROR(INDEX(INSCRITS!$B:$J,MATCH("Non"&amp;ROW()-1,INSCRITS!$K:$K,0),1),"")</f>
        <v/>
      </c>
      <c r="D62" s="13" t="str">
        <f>IFERROR(INDEX(INSCRITS!$B:$J,MATCH("Non"&amp;ROW()-1,INSCRITS!$K:$K,0),6),"")</f>
        <v/>
      </c>
      <c r="E62" s="13"/>
    </row>
    <row r="63" spans="1:5" ht="15.75" thickBot="1">
      <c r="A63" s="13" t="str">
        <f>IFERROR(INDEX(INSCRITS!$B:$J,MATCH("Non"&amp;ROW()-1,INSCRITS!$K:$K,0),2),"")</f>
        <v/>
      </c>
      <c r="B63" s="13" t="str">
        <f>IFERROR(INDEX(INSCRITS!$B:$J,MATCH("Non"&amp;ROW()-1,INSCRITS!$K:$K,0),3),"")</f>
        <v/>
      </c>
      <c r="C63" s="13" t="str">
        <f>IFERROR(INDEX(INSCRITS!$B:$J,MATCH("Non"&amp;ROW()-1,INSCRITS!$K:$K,0),1),"")</f>
        <v/>
      </c>
      <c r="D63" s="13" t="str">
        <f>IFERROR(INDEX(INSCRITS!$B:$J,MATCH("Non"&amp;ROW()-1,INSCRITS!$K:$K,0),6),"")</f>
        <v/>
      </c>
      <c r="E63" s="13"/>
    </row>
    <row r="64" spans="1:5" ht="15.75" thickBot="1">
      <c r="A64" s="13" t="str">
        <f>IFERROR(INDEX(INSCRITS!$B:$J,MATCH("Non"&amp;ROW()-1,INSCRITS!$K:$K,0),2),"")</f>
        <v/>
      </c>
      <c r="B64" s="13" t="str">
        <f>IFERROR(INDEX(INSCRITS!$B:$J,MATCH("Non"&amp;ROW()-1,INSCRITS!$K:$K,0),3),"")</f>
        <v/>
      </c>
      <c r="C64" s="13" t="str">
        <f>IFERROR(INDEX(INSCRITS!$B:$J,MATCH("Non"&amp;ROW()-1,INSCRITS!$K:$K,0),1),"")</f>
        <v/>
      </c>
      <c r="D64" s="13" t="str">
        <f>IFERROR(INDEX(INSCRITS!$B:$J,MATCH("Non"&amp;ROW()-1,INSCRITS!$K:$K,0),6),"")</f>
        <v/>
      </c>
      <c r="E64" s="13"/>
    </row>
    <row r="65" spans="1:5" ht="15.75" thickBot="1">
      <c r="A65" s="13" t="str">
        <f>IFERROR(INDEX(INSCRITS!$B:$J,MATCH("Non"&amp;ROW()-1,INSCRITS!$K:$K,0),2),"")</f>
        <v/>
      </c>
      <c r="B65" s="13" t="str">
        <f>IFERROR(INDEX(INSCRITS!$B:$J,MATCH("Non"&amp;ROW()-1,INSCRITS!$K:$K,0),3),"")</f>
        <v/>
      </c>
      <c r="C65" s="13" t="str">
        <f>IFERROR(INDEX(INSCRITS!$B:$J,MATCH("Non"&amp;ROW()-1,INSCRITS!$K:$K,0),1),"")</f>
        <v/>
      </c>
      <c r="D65" s="13" t="str">
        <f>IFERROR(INDEX(INSCRITS!$B:$J,MATCH("Non"&amp;ROW()-1,INSCRITS!$K:$K,0),6),"")</f>
        <v/>
      </c>
      <c r="E65" s="13"/>
    </row>
    <row r="66" spans="1:5" ht="15.75" thickBot="1">
      <c r="A66" s="13" t="str">
        <f>IFERROR(INDEX(INSCRITS!$B:$J,MATCH("Non"&amp;ROW()-1,INSCRITS!$K:$K,0),2),"")</f>
        <v/>
      </c>
      <c r="B66" s="13" t="str">
        <f>IFERROR(INDEX(INSCRITS!$B:$J,MATCH("Non"&amp;ROW()-1,INSCRITS!$K:$K,0),3),"")</f>
        <v/>
      </c>
      <c r="C66" s="13" t="str">
        <f>IFERROR(INDEX(INSCRITS!$B:$J,MATCH("Non"&amp;ROW()-1,INSCRITS!$K:$K,0),1),"")</f>
        <v/>
      </c>
      <c r="D66" s="13" t="str">
        <f>IFERROR(INDEX(INSCRITS!$B:$J,MATCH("Non"&amp;ROW()-1,INSCRITS!$K:$K,0),6),"")</f>
        <v/>
      </c>
      <c r="E66" s="13"/>
    </row>
    <row r="67" spans="1:5" ht="15.75" thickBot="1">
      <c r="A67" s="13" t="str">
        <f>IFERROR(INDEX(INSCRITS!$B:$J,MATCH("Non"&amp;ROW()-1,INSCRITS!$K:$K,0),2),"")</f>
        <v/>
      </c>
      <c r="B67" s="13" t="str">
        <f>IFERROR(INDEX(INSCRITS!$B:$J,MATCH("Non"&amp;ROW()-1,INSCRITS!$K:$K,0),3),"")</f>
        <v/>
      </c>
      <c r="C67" s="13" t="str">
        <f>IFERROR(INDEX(INSCRITS!$B:$J,MATCH("Non"&amp;ROW()-1,INSCRITS!$K:$K,0),1),"")</f>
        <v/>
      </c>
      <c r="D67" s="13" t="str">
        <f>IFERROR(INDEX(INSCRITS!$B:$J,MATCH("Non"&amp;ROW()-1,INSCRITS!$K:$K,0),6),"")</f>
        <v/>
      </c>
      <c r="E67" s="13"/>
    </row>
    <row r="68" spans="1:5" ht="15.75" thickBot="1">
      <c r="A68" s="13" t="str">
        <f>IFERROR(INDEX(INSCRITS!$B:$J,MATCH("Non"&amp;ROW()-1,INSCRITS!$K:$K,0),2),"")</f>
        <v/>
      </c>
      <c r="B68" s="13" t="str">
        <f>IFERROR(INDEX(INSCRITS!$B:$J,MATCH("Non"&amp;ROW()-1,INSCRITS!$K:$K,0),3),"")</f>
        <v/>
      </c>
      <c r="C68" s="13" t="str">
        <f>IFERROR(INDEX(INSCRITS!$B:$J,MATCH("Non"&amp;ROW()-1,INSCRITS!$K:$K,0),1),"")</f>
        <v/>
      </c>
      <c r="D68" s="13" t="str">
        <f>IFERROR(INDEX(INSCRITS!$B:$J,MATCH("Non"&amp;ROW()-1,INSCRITS!$K:$K,0),6),"")</f>
        <v/>
      </c>
      <c r="E68" s="13"/>
    </row>
    <row r="69" spans="1:5" ht="15.75" thickBot="1">
      <c r="A69" s="13" t="str">
        <f>IFERROR(INDEX(INSCRITS!$B:$J,MATCH("Non"&amp;ROW()-1,INSCRITS!$K:$K,0),2),"")</f>
        <v/>
      </c>
      <c r="B69" s="13" t="str">
        <f>IFERROR(INDEX(INSCRITS!$B:$J,MATCH("Non"&amp;ROW()-1,INSCRITS!$K:$K,0),3),"")</f>
        <v/>
      </c>
      <c r="C69" s="13" t="str">
        <f>IFERROR(INDEX(INSCRITS!$B:$J,MATCH("Non"&amp;ROW()-1,INSCRITS!$K:$K,0),1),"")</f>
        <v/>
      </c>
      <c r="D69" s="13" t="str">
        <f>IFERROR(INDEX(INSCRITS!$B:$J,MATCH("Non"&amp;ROW()-1,INSCRITS!$K:$K,0),6),"")</f>
        <v/>
      </c>
      <c r="E69" s="13"/>
    </row>
    <row r="70" spans="1:5" ht="15.75" thickBot="1">
      <c r="A70" s="13" t="str">
        <f>IFERROR(INDEX(INSCRITS!$B:$J,MATCH("Non"&amp;ROW()-1,INSCRITS!$K:$K,0),2),"")</f>
        <v/>
      </c>
      <c r="B70" s="13" t="str">
        <f>IFERROR(INDEX(INSCRITS!$B:$J,MATCH("Non"&amp;ROW()-1,INSCRITS!$K:$K,0),3),"")</f>
        <v/>
      </c>
      <c r="C70" s="13" t="str">
        <f>IFERROR(INDEX(INSCRITS!$B:$J,MATCH("Non"&amp;ROW()-1,INSCRITS!$K:$K,0),1),"")</f>
        <v/>
      </c>
      <c r="D70" s="13" t="str">
        <f>IFERROR(INDEX(INSCRITS!$B:$J,MATCH("Non"&amp;ROW()-1,INSCRITS!$K:$K,0),6),"")</f>
        <v/>
      </c>
      <c r="E70" s="13"/>
    </row>
    <row r="71" spans="1:5" ht="15.75" thickBot="1">
      <c r="A71" s="13" t="str">
        <f>IFERROR(INDEX(INSCRITS!$B:$J,MATCH("Non"&amp;ROW()-1,INSCRITS!$K:$K,0),2),"")</f>
        <v/>
      </c>
      <c r="B71" s="13" t="str">
        <f>IFERROR(INDEX(INSCRITS!$B:$J,MATCH("Non"&amp;ROW()-1,INSCRITS!$K:$K,0),3),"")</f>
        <v/>
      </c>
      <c r="C71" s="13" t="str">
        <f>IFERROR(INDEX(INSCRITS!$B:$J,MATCH("Non"&amp;ROW()-1,INSCRITS!$K:$K,0),1),"")</f>
        <v/>
      </c>
      <c r="D71" s="13" t="str">
        <f>IFERROR(INDEX(INSCRITS!$B:$J,MATCH("Non"&amp;ROW()-1,INSCRITS!$K:$K,0),6),"")</f>
        <v/>
      </c>
      <c r="E71" s="13"/>
    </row>
    <row r="72" spans="1:5" ht="15.75" thickBot="1">
      <c r="A72" s="13" t="str">
        <f>IFERROR(INDEX(INSCRITS!$B:$J,MATCH("Non"&amp;ROW()-1,INSCRITS!$K:$K,0),2),"")</f>
        <v/>
      </c>
      <c r="B72" s="13" t="str">
        <f>IFERROR(INDEX(INSCRITS!$B:$J,MATCH("Non"&amp;ROW()-1,INSCRITS!$K:$K,0),3),"")</f>
        <v/>
      </c>
      <c r="C72" s="13" t="str">
        <f>IFERROR(INDEX(INSCRITS!$B:$J,MATCH("Non"&amp;ROW()-1,INSCRITS!$K:$K,0),1),"")</f>
        <v/>
      </c>
      <c r="D72" s="13" t="str">
        <f>IFERROR(INDEX(INSCRITS!$B:$J,MATCH("Non"&amp;ROW()-1,INSCRITS!$K:$K,0),6),"")</f>
        <v/>
      </c>
      <c r="E72" s="13"/>
    </row>
    <row r="73" spans="1:5" ht="15.75" thickBot="1">
      <c r="A73" s="13" t="str">
        <f>IFERROR(INDEX(INSCRITS!$B:$J,MATCH("Non"&amp;ROW()-1,INSCRITS!$K:$K,0),2),"")</f>
        <v/>
      </c>
      <c r="B73" s="13" t="str">
        <f>IFERROR(INDEX(INSCRITS!$B:$J,MATCH("Non"&amp;ROW()-1,INSCRITS!$K:$K,0),3),"")</f>
        <v/>
      </c>
      <c r="C73" s="13" t="str">
        <f>IFERROR(INDEX(INSCRITS!$B:$J,MATCH("Non"&amp;ROW()-1,INSCRITS!$K:$K,0),1),"")</f>
        <v/>
      </c>
      <c r="D73" s="13" t="str">
        <f>IFERROR(INDEX(INSCRITS!$B:$J,MATCH("Non"&amp;ROW()-1,INSCRITS!$K:$K,0),6),"")</f>
        <v/>
      </c>
      <c r="E73" s="13"/>
    </row>
    <row r="74" spans="1:5" ht="15.75" thickBot="1">
      <c r="A74" s="13" t="str">
        <f>IFERROR(INDEX(INSCRITS!$B:$J,MATCH("Non"&amp;ROW()-1,INSCRITS!$K:$K,0),2),"")</f>
        <v/>
      </c>
      <c r="B74" s="13" t="str">
        <f>IFERROR(INDEX(INSCRITS!$B:$J,MATCH("Non"&amp;ROW()-1,INSCRITS!$K:$K,0),3),"")</f>
        <v/>
      </c>
      <c r="C74" s="13" t="str">
        <f>IFERROR(INDEX(INSCRITS!$B:$J,MATCH("Non"&amp;ROW()-1,INSCRITS!$K:$K,0),1),"")</f>
        <v/>
      </c>
      <c r="D74" s="13" t="str">
        <f>IFERROR(INDEX(INSCRITS!$B:$J,MATCH("Non"&amp;ROW()-1,INSCRITS!$K:$K,0),6),"")</f>
        <v/>
      </c>
      <c r="E74" s="13"/>
    </row>
    <row r="75" spans="1:5" ht="15.75" thickBot="1">
      <c r="A75" s="13" t="str">
        <f>IFERROR(INDEX(INSCRITS!$B:$J,MATCH("Non"&amp;ROW()-1,INSCRITS!$K:$K,0),2),"")</f>
        <v/>
      </c>
      <c r="B75" s="13" t="str">
        <f>IFERROR(INDEX(INSCRITS!$B:$J,MATCH("Non"&amp;ROW()-1,INSCRITS!$K:$K,0),3),"")</f>
        <v/>
      </c>
      <c r="C75" s="13" t="str">
        <f>IFERROR(INDEX(INSCRITS!$B:$J,MATCH("Non"&amp;ROW()-1,INSCRITS!$K:$K,0),1),"")</f>
        <v/>
      </c>
      <c r="D75" s="13" t="str">
        <f>IFERROR(INDEX(INSCRITS!$B:$J,MATCH("Non"&amp;ROW()-1,INSCRITS!$K:$K,0),6),"")</f>
        <v/>
      </c>
      <c r="E75" s="13"/>
    </row>
    <row r="76" spans="1:5" ht="15.75" thickBot="1">
      <c r="A76" s="13" t="str">
        <f>IFERROR(INDEX(INSCRITS!$B:$J,MATCH("Non"&amp;ROW()-1,INSCRITS!$K:$K,0),2),"")</f>
        <v/>
      </c>
      <c r="B76" s="13" t="str">
        <f>IFERROR(INDEX(INSCRITS!$B:$J,MATCH("Non"&amp;ROW()-1,INSCRITS!$K:$K,0),3),"")</f>
        <v/>
      </c>
      <c r="C76" s="13" t="str">
        <f>IFERROR(INDEX(INSCRITS!$B:$J,MATCH("Non"&amp;ROW()-1,INSCRITS!$K:$K,0),1),"")</f>
        <v/>
      </c>
      <c r="D76" s="13" t="str">
        <f>IFERROR(INDEX(INSCRITS!$B:$J,MATCH("Non"&amp;ROW()-1,INSCRITS!$K:$K,0),6),"")</f>
        <v/>
      </c>
      <c r="E76" s="13"/>
    </row>
    <row r="77" spans="1:5" ht="15.75" thickBot="1">
      <c r="A77" s="13" t="str">
        <f>IFERROR(INDEX(INSCRITS!$B:$J,MATCH("Non"&amp;ROW()-1,INSCRITS!$K:$K,0),2),"")</f>
        <v/>
      </c>
      <c r="B77" s="13" t="str">
        <f>IFERROR(INDEX(INSCRITS!$B:$J,MATCH("Non"&amp;ROW()-1,INSCRITS!$K:$K,0),3),"")</f>
        <v/>
      </c>
      <c r="C77" s="13" t="str">
        <f>IFERROR(INDEX(INSCRITS!$B:$J,MATCH("Non"&amp;ROW()-1,INSCRITS!$K:$K,0),1),"")</f>
        <v/>
      </c>
      <c r="D77" s="13" t="str">
        <f>IFERROR(INDEX(INSCRITS!$B:$J,MATCH("Non"&amp;ROW()-1,INSCRITS!$K:$K,0),6),"")</f>
        <v/>
      </c>
      <c r="E77" s="13"/>
    </row>
    <row r="78" spans="1:5" ht="15.75" thickBot="1">
      <c r="A78" s="13" t="str">
        <f>IFERROR(INDEX(INSCRITS!$B:$J,MATCH("Non"&amp;ROW()-1,INSCRITS!$K:$K,0),2),"")</f>
        <v/>
      </c>
      <c r="B78" s="13" t="str">
        <f>IFERROR(INDEX(INSCRITS!$B:$J,MATCH("Non"&amp;ROW()-1,INSCRITS!$K:$K,0),3),"")</f>
        <v/>
      </c>
      <c r="C78" s="13" t="str">
        <f>IFERROR(INDEX(INSCRITS!$B:$J,MATCH("Non"&amp;ROW()-1,INSCRITS!$K:$K,0),1),"")</f>
        <v/>
      </c>
      <c r="D78" s="13" t="str">
        <f>IFERROR(INDEX(INSCRITS!$B:$J,MATCH("Non"&amp;ROW()-1,INSCRITS!$K:$K,0),6),"")</f>
        <v/>
      </c>
      <c r="E78" s="13"/>
    </row>
    <row r="79" spans="1:5" ht="15.75" thickBot="1">
      <c r="A79" s="13" t="str">
        <f>IFERROR(INDEX(INSCRITS!$B:$J,MATCH("Non"&amp;ROW()-1,INSCRITS!$K:$K,0),2),"")</f>
        <v/>
      </c>
      <c r="B79" s="13" t="str">
        <f>IFERROR(INDEX(INSCRITS!$B:$J,MATCH("Non"&amp;ROW()-1,INSCRITS!$K:$K,0),3),"")</f>
        <v/>
      </c>
      <c r="C79" s="13" t="str">
        <f>IFERROR(INDEX(INSCRITS!$B:$J,MATCH("Non"&amp;ROW()-1,INSCRITS!$K:$K,0),1),"")</f>
        <v/>
      </c>
      <c r="D79" s="13" t="str">
        <f>IFERROR(INDEX(INSCRITS!$B:$J,MATCH("Non"&amp;ROW()-1,INSCRITS!$K:$K,0),6),"")</f>
        <v/>
      </c>
      <c r="E79" s="13"/>
    </row>
    <row r="80" spans="1:5" ht="15.75" thickBot="1">
      <c r="A80" s="13" t="str">
        <f>IFERROR(INDEX(INSCRITS!$B:$J,MATCH("Non"&amp;ROW()-1,INSCRITS!$K:$K,0),2),"")</f>
        <v/>
      </c>
      <c r="B80" s="13" t="str">
        <f>IFERROR(INDEX(INSCRITS!$B:$J,MATCH("Non"&amp;ROW()-1,INSCRITS!$K:$K,0),3),"")</f>
        <v/>
      </c>
      <c r="C80" s="13" t="str">
        <f>IFERROR(INDEX(INSCRITS!$B:$J,MATCH("Non"&amp;ROW()-1,INSCRITS!$K:$K,0),1),"")</f>
        <v/>
      </c>
      <c r="D80" s="13" t="str">
        <f>IFERROR(INDEX(INSCRITS!$B:$J,MATCH("Non"&amp;ROW()-1,INSCRITS!$K:$K,0),6),"")</f>
        <v/>
      </c>
      <c r="E80" s="13"/>
    </row>
    <row r="81" spans="1:7" ht="15.75" thickBot="1">
      <c r="A81" s="13" t="str">
        <f>IFERROR(INDEX(INSCRITS!$B:$J,MATCH("Non"&amp;ROW()-1,INSCRITS!$K:$K,0),2),"")</f>
        <v/>
      </c>
      <c r="B81" s="13" t="str">
        <f>IFERROR(INDEX(INSCRITS!$B:$J,MATCH("Non"&amp;ROW()-1,INSCRITS!$K:$K,0),3),"")</f>
        <v/>
      </c>
      <c r="C81" s="13" t="str">
        <f>IFERROR(INDEX(INSCRITS!$B:$J,MATCH("Non"&amp;ROW()-1,INSCRITS!$K:$K,0),1),"")</f>
        <v/>
      </c>
      <c r="D81" s="13" t="str">
        <f>IFERROR(INDEX(INSCRITS!$B:$J,MATCH("Non"&amp;ROW()-1,INSCRITS!$K:$K,0),6),"")</f>
        <v/>
      </c>
      <c r="E81" s="13"/>
    </row>
    <row r="82" spans="1:7" ht="15.75" thickBot="1">
      <c r="A82" s="13" t="str">
        <f>IFERROR(INDEX(INSCRITS!$B:$J,MATCH("Non"&amp;ROW()-1,INSCRITS!$K:$K,0),2),"")</f>
        <v/>
      </c>
      <c r="B82" s="13" t="str">
        <f>IFERROR(INDEX(INSCRITS!$B:$J,MATCH("Non"&amp;ROW()-1,INSCRITS!$K:$K,0),3),"")</f>
        <v/>
      </c>
      <c r="C82" s="13" t="str">
        <f>IFERROR(INDEX(INSCRITS!$B:$J,MATCH("Non"&amp;ROW()-1,INSCRITS!$K:$K,0),1),"")</f>
        <v/>
      </c>
      <c r="D82" s="13" t="str">
        <f>IFERROR(INDEX(INSCRITS!$B:$J,MATCH("Non"&amp;ROW()-1,INSCRITS!$K:$K,0),6),"")</f>
        <v/>
      </c>
      <c r="E82" s="13"/>
    </row>
    <row r="83" spans="1:7" ht="15.75" thickBot="1">
      <c r="A83" s="13" t="str">
        <f>IFERROR(INDEX(INSCRITS!$B:$J,MATCH("Non"&amp;ROW()-1,INSCRITS!$K:$K,0),2),"")</f>
        <v/>
      </c>
      <c r="B83" s="13" t="str">
        <f>IFERROR(INDEX(INSCRITS!$B:$J,MATCH("Non"&amp;ROW()-1,INSCRITS!$K:$K,0),3),"")</f>
        <v/>
      </c>
      <c r="C83" s="13" t="str">
        <f>IFERROR(INDEX(INSCRITS!$B:$J,MATCH("Non"&amp;ROW()-1,INSCRITS!$K:$K,0),1),"")</f>
        <v/>
      </c>
      <c r="D83" s="13" t="str">
        <f>IFERROR(INDEX(INSCRITS!$B:$J,MATCH("Non"&amp;ROW()-1,INSCRITS!$K:$K,0),6),"")</f>
        <v/>
      </c>
      <c r="E83" s="13"/>
    </row>
    <row r="84" spans="1:7" ht="15.75" thickBot="1">
      <c r="A84" s="13" t="str">
        <f>IFERROR(INDEX(INSCRITS!$B:$J,MATCH("Non"&amp;ROW()-1,INSCRITS!$K:$K,0),2),"")</f>
        <v/>
      </c>
      <c r="B84" s="13" t="str">
        <f>IFERROR(INDEX(INSCRITS!$B:$J,MATCH("Non"&amp;ROW()-1,INSCRITS!$K:$K,0),3),"")</f>
        <v/>
      </c>
      <c r="C84" s="13" t="str">
        <f>IFERROR(INDEX(INSCRITS!$B:$J,MATCH("Non"&amp;ROW()-1,INSCRITS!$K:$K,0),1),"")</f>
        <v/>
      </c>
      <c r="D84" s="13" t="str">
        <f>IFERROR(INDEX(INSCRITS!$B:$J,MATCH("Non"&amp;ROW()-1,INSCRITS!$K:$K,0),6),"")</f>
        <v/>
      </c>
      <c r="E84" s="13"/>
    </row>
    <row r="85" spans="1:7" ht="15.75" thickBot="1">
      <c r="A85" s="13" t="str">
        <f>IFERROR(INDEX(INSCRITS!$B:$J,MATCH("Non"&amp;ROW()-1,INSCRITS!$K:$K,0),2),"")</f>
        <v/>
      </c>
      <c r="B85" s="13" t="str">
        <f>IFERROR(INDEX(INSCRITS!$B:$J,MATCH("Non"&amp;ROW()-1,INSCRITS!$K:$K,0),3),"")</f>
        <v/>
      </c>
      <c r="C85" s="13" t="str">
        <f>IFERROR(INDEX(INSCRITS!$B:$J,MATCH("Non"&amp;ROW()-1,INSCRITS!$K:$K,0),1),"")</f>
        <v/>
      </c>
      <c r="D85" s="13" t="str">
        <f>IFERROR(INDEX(INSCRITS!$B:$J,MATCH("Non"&amp;ROW()-1,INSCRITS!$K:$K,0),6),"")</f>
        <v/>
      </c>
      <c r="E85" s="13"/>
    </row>
    <row r="86" spans="1:7" ht="15.75" thickBot="1">
      <c r="A86" s="13" t="str">
        <f>IFERROR(INDEX(INSCRITS!$B:$J,MATCH("Non"&amp;ROW()-1,INSCRITS!$K:$K,0),2),"")</f>
        <v/>
      </c>
      <c r="B86" s="13" t="str">
        <f>IFERROR(INDEX(INSCRITS!$B:$J,MATCH("Non"&amp;ROW()-1,INSCRITS!$K:$K,0),3),"")</f>
        <v/>
      </c>
      <c r="C86" s="13" t="str">
        <f>IFERROR(INDEX(INSCRITS!$B:$J,MATCH("Non"&amp;ROW()-1,INSCRITS!$K:$K,0),1),"")</f>
        <v/>
      </c>
      <c r="D86" s="13" t="str">
        <f>IFERROR(INDEX(INSCRITS!$B:$J,MATCH("Non"&amp;ROW()-1,INSCRITS!$K:$K,0),6),"")</f>
        <v/>
      </c>
      <c r="E86" s="13"/>
    </row>
    <row r="87" spans="1:7" ht="15.75" thickBot="1">
      <c r="A87" s="13" t="str">
        <f>IFERROR(INDEX(INSCRITS!$B:$J,MATCH("Non"&amp;ROW()-1,INSCRITS!$K:$K,0),2),"")</f>
        <v/>
      </c>
      <c r="B87" s="13" t="str">
        <f>IFERROR(INDEX(INSCRITS!$B:$J,MATCH("Non"&amp;ROW()-1,INSCRITS!$K:$K,0),3),"")</f>
        <v/>
      </c>
      <c r="C87" s="13" t="str">
        <f>IFERROR(INDEX(INSCRITS!$B:$J,MATCH("Non"&amp;ROW()-1,INSCRITS!$K:$K,0),1),"")</f>
        <v/>
      </c>
      <c r="D87" s="13" t="str">
        <f>IFERROR(INDEX(INSCRITS!$B:$J,MATCH("Non"&amp;ROW()-1,INSCRITS!$K:$K,0),6),"")</f>
        <v/>
      </c>
      <c r="E87" s="13"/>
    </row>
    <row r="88" spans="1:7" ht="15.75" thickBot="1">
      <c r="A88" s="13" t="str">
        <f>IFERROR(INDEX(INSCRITS!$B:$J,MATCH("Non"&amp;ROW()-1,INSCRITS!$K:$K,0),2),"")</f>
        <v/>
      </c>
      <c r="B88" s="13" t="str">
        <f>IFERROR(INDEX(INSCRITS!$B:$J,MATCH("Non"&amp;ROW()-1,INSCRITS!$K:$K,0),3),"")</f>
        <v/>
      </c>
      <c r="C88" s="13" t="str">
        <f>IFERROR(INDEX(INSCRITS!$B:$J,MATCH("Non"&amp;ROW()-1,INSCRITS!$K:$K,0),1),"")</f>
        <v/>
      </c>
      <c r="D88" s="13" t="str">
        <f>IFERROR(INDEX(INSCRITS!$B:$J,MATCH("Non"&amp;ROW()-1,INSCRITS!$K:$K,0),6),"")</f>
        <v/>
      </c>
      <c r="E88" s="13"/>
    </row>
    <row r="89" spans="1:7" ht="15.75" thickBot="1">
      <c r="A89" s="13" t="str">
        <f>IFERROR(INDEX(INSCRITS!$B:$J,MATCH("Non"&amp;ROW()-1,INSCRITS!$K:$K,0),2),"")</f>
        <v/>
      </c>
      <c r="B89" s="13" t="str">
        <f>IFERROR(INDEX(INSCRITS!$B:$J,MATCH("Non"&amp;ROW()-1,INSCRITS!$K:$K,0),3),"")</f>
        <v/>
      </c>
      <c r="C89" s="13" t="str">
        <f>IFERROR(INDEX(INSCRITS!$B:$J,MATCH("Non"&amp;ROW()-1,INSCRITS!$K:$K,0),1),"")</f>
        <v/>
      </c>
      <c r="D89" s="13" t="str">
        <f>IFERROR(INDEX(INSCRITS!$B:$J,MATCH("Non"&amp;ROW()-1,INSCRITS!$K:$K,0),6),"")</f>
        <v/>
      </c>
      <c r="E89" s="13"/>
    </row>
    <row r="90" spans="1:7" ht="15.75" thickBot="1">
      <c r="A90" s="13" t="str">
        <f>IFERROR(INDEX(INSCRITS!$B:$J,MATCH("Non"&amp;ROW()-1,INSCRITS!$K:$K,0),2),"")</f>
        <v/>
      </c>
      <c r="B90" s="13" t="str">
        <f>IFERROR(INDEX(INSCRITS!$B:$J,MATCH("Non"&amp;ROW()-1,INSCRITS!$K:$K,0),3),"")</f>
        <v/>
      </c>
      <c r="C90" s="13" t="str">
        <f>IFERROR(INDEX(INSCRITS!$B:$J,MATCH("Non"&amp;ROW()-1,INSCRITS!$K:$K,0),1),"")</f>
        <v/>
      </c>
      <c r="D90" s="13" t="str">
        <f>IFERROR(INDEX(INSCRITS!$B:$J,MATCH("Non"&amp;ROW()-1,INSCRITS!$K:$K,0),6),"")</f>
        <v/>
      </c>
      <c r="E90" s="13"/>
    </row>
    <row r="91" spans="1:7">
      <c r="A91" s="15"/>
      <c r="B91" s="15"/>
      <c r="C91" s="15"/>
      <c r="D91" s="15"/>
      <c r="E91" s="15"/>
      <c r="F91" s="15"/>
      <c r="G91" s="15"/>
    </row>
    <row r="92" spans="1:7">
      <c r="A92" s="15"/>
      <c r="B92" s="15"/>
      <c r="C92" s="15"/>
      <c r="D92" s="15"/>
      <c r="E92" s="15"/>
      <c r="F92" s="15"/>
      <c r="G92" s="15"/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INSCRITS</vt:lpstr>
      <vt:lpstr>VOTANTS AU 14 11 2014</vt:lpstr>
      <vt:lpstr>NON VOTANTS AU 14 11 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</dc:creator>
  <cp:lastModifiedBy>courtin</cp:lastModifiedBy>
  <dcterms:created xsi:type="dcterms:W3CDTF">2014-10-04T05:24:05Z</dcterms:created>
  <dcterms:modified xsi:type="dcterms:W3CDTF">2014-11-16T10:48:03Z</dcterms:modified>
</cp:coreProperties>
</file>