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  <c r="L19" i="1"/>
  <c r="M19" i="1" s="1"/>
  <c r="L20" i="1" l="1"/>
  <c r="M20" i="1" s="1"/>
  <c r="I18" i="1"/>
  <c r="I17" i="1"/>
  <c r="R4" i="1" l="1"/>
  <c r="P4" i="1" l="1"/>
  <c r="I16" i="1" l="1"/>
  <c r="I15" i="1"/>
  <c r="I14" i="1" l="1"/>
  <c r="I13" i="1"/>
  <c r="Y4" i="1" l="1"/>
  <c r="X4" i="1"/>
  <c r="L21" i="1"/>
  <c r="L22" i="1"/>
  <c r="L23" i="1"/>
  <c r="L24" i="1"/>
  <c r="L25" i="1"/>
  <c r="L26" i="1"/>
  <c r="L27" i="1"/>
  <c r="L28" i="1"/>
  <c r="U4" i="1"/>
  <c r="O4" i="1" a="1"/>
  <c r="O4" i="1" s="1"/>
  <c r="I5" i="1"/>
  <c r="I6" i="1"/>
  <c r="I7" i="1"/>
  <c r="I8" i="1"/>
  <c r="I9" i="1"/>
  <c r="I10" i="1"/>
  <c r="I11" i="1"/>
  <c r="I12" i="1"/>
  <c r="T4" i="1" l="1"/>
  <c r="V4" i="1"/>
  <c r="W4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M13" i="1" l="1"/>
  <c r="M14" i="1"/>
  <c r="L15" i="1"/>
  <c r="M6" i="1"/>
  <c r="M5" i="1"/>
  <c r="Q4" i="1"/>
  <c r="N4" i="1"/>
  <c r="M15" i="1" l="1"/>
  <c r="L16" i="1"/>
  <c r="M7" i="1"/>
  <c r="S4" i="1"/>
  <c r="M16" i="1" l="1"/>
  <c r="L17" i="1"/>
  <c r="M8" i="1"/>
  <c r="M17" i="1" l="1"/>
  <c r="L18" i="1"/>
  <c r="M18" i="1" s="1"/>
  <c r="M9" i="1"/>
  <c r="M10" i="1" l="1"/>
  <c r="M11" i="1" l="1"/>
  <c r="M12" i="1"/>
</calcChain>
</file>

<file path=xl/sharedStrings.xml><?xml version="1.0" encoding="utf-8"?>
<sst xmlns="http://schemas.openxmlformats.org/spreadsheetml/2006/main" count="104" uniqueCount="64">
  <si>
    <t>Bankroll</t>
  </si>
  <si>
    <t>ROI</t>
  </si>
  <si>
    <t>Côte Moyenne</t>
  </si>
  <si>
    <t>Côte Moyenne Réussie</t>
  </si>
  <si>
    <t>Mise Moyenne</t>
  </si>
  <si>
    <t>Equipe 1</t>
  </si>
  <si>
    <t>Equipe 2</t>
  </si>
  <si>
    <t>Championnat</t>
  </si>
  <si>
    <t>Type de Pari</t>
  </si>
  <si>
    <t>Fiab'</t>
  </si>
  <si>
    <t>Mise</t>
  </si>
  <si>
    <t>Côte</t>
  </si>
  <si>
    <t>Rentabilité</t>
  </si>
  <si>
    <t>Date</t>
  </si>
  <si>
    <t>.</t>
  </si>
  <si>
    <t>Real</t>
  </si>
  <si>
    <t>Football</t>
  </si>
  <si>
    <t>Combiné</t>
  </si>
  <si>
    <t>V</t>
  </si>
  <si>
    <t>Simon, Haas,</t>
  </si>
  <si>
    <t>Multiple</t>
  </si>
  <si>
    <t>Naples,</t>
  </si>
  <si>
    <t>Benfica</t>
  </si>
  <si>
    <t>Haas,</t>
  </si>
  <si>
    <t>Spurs</t>
  </si>
  <si>
    <t>Chesea,</t>
  </si>
  <si>
    <t>Augsburg</t>
  </si>
  <si>
    <t>D</t>
  </si>
  <si>
    <t>Federer,</t>
  </si>
  <si>
    <t>City</t>
  </si>
  <si>
    <t>Sacramento,</t>
  </si>
  <si>
    <t>Minnesota</t>
  </si>
  <si>
    <t>NBA</t>
  </si>
  <si>
    <t>Cleveland</t>
  </si>
  <si>
    <t>Simple</t>
  </si>
  <si>
    <t>Rentabilité moyenne par pari</t>
  </si>
  <si>
    <t>Gain pour 1€</t>
  </si>
  <si>
    <t>Nara,</t>
  </si>
  <si>
    <t>Zhang</t>
  </si>
  <si>
    <t>WTA</t>
  </si>
  <si>
    <t>Allemagne,</t>
  </si>
  <si>
    <t>Argentine</t>
  </si>
  <si>
    <t>Retour Total</t>
  </si>
  <si>
    <t>Mise Totale</t>
  </si>
  <si>
    <t>Taux de Réussite</t>
  </si>
  <si>
    <t>Evolution BK</t>
  </si>
  <si>
    <t>Schalke 04</t>
  </si>
  <si>
    <t>Pronos Réussis</t>
  </si>
  <si>
    <t>Total Pronos</t>
  </si>
  <si>
    <t>Kleybanova</t>
  </si>
  <si>
    <t>Duval</t>
  </si>
  <si>
    <t>Errani,</t>
  </si>
  <si>
    <t>Suarez Navarro</t>
  </si>
  <si>
    <t>Thiem, Bayern,</t>
  </si>
  <si>
    <t>Ausburg N2</t>
  </si>
  <si>
    <t>Villareal N2,</t>
  </si>
  <si>
    <t>Wawrinka, Anderson</t>
  </si>
  <si>
    <t>Evolution Mise</t>
  </si>
  <si>
    <t>Kohlschreiber,</t>
  </si>
  <si>
    <t>Gulbis, Simon</t>
  </si>
  <si>
    <t>ATP</t>
  </si>
  <si>
    <t>Fribourg</t>
  </si>
  <si>
    <t>Dortmund</t>
  </si>
  <si>
    <t>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</si>
</sst>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FF0000"/>
      <name val="Calibri"/>
      <family val="1"/>
      <scheme val="minor"/>
    </font>
    <font>
      <sz val="10"/>
      <color theme="0"/>
      <name val="Calibri"/>
      <family val="1"/>
      <scheme val="minor"/>
    </font>
    <font>
      <sz val="10"/>
      <color theme="1" tint="4.9989318521683403E-2"/>
      <name val="Century Gothic"/>
      <family val="1"/>
    </font>
    <font>
      <sz val="10"/>
      <color theme="1" tint="4.9989318521683403E-2"/>
      <name val="Calibri Light"/>
      <family val="2"/>
      <scheme val="major"/>
    </font>
    <font>
      <b/>
      <sz val="12"/>
      <color theme="1" tint="4.9989318521683403E-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2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quotePrefix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16"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 Light"/>
        <scheme val="major"/>
      </font>
      <alignment horizontal="left" vertical="center" textRotation="0" wrapText="0" indent="1" justifyLastLine="0" shrinkToFit="0" readingOrder="0"/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  <border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1" defaultTableStyle="TableStyleMedium2" defaultPivotStyle="PivotStyleLight16">
    <tableStyle name="To Do List" pivot="0" count="3">
      <tableStyleElement type="wholeTable" dxfId="15"/>
      <tableStyleElement type="headerRow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66675</xdr:rowOff>
    </xdr:from>
    <xdr:to>
      <xdr:col>11</xdr:col>
      <xdr:colOff>9525</xdr:colOff>
      <xdr:row>3</xdr:row>
      <xdr:rowOff>3808</xdr:rowOff>
    </xdr:to>
    <xdr:sp macro="" textlink="">
      <xdr:nvSpPr>
        <xdr:cNvPr id="2" name="Title" descr="Liste de tâches" title="Titre de modèle"/>
        <xdr:cNvSpPr txBox="1"/>
      </xdr:nvSpPr>
      <xdr:spPr>
        <a:xfrm>
          <a:off x="295275" y="304800"/>
          <a:ext cx="10582275" cy="651508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457200" rtlCol="0" anchor="ctr"/>
        <a:lstStyle/>
        <a:p>
          <a:pPr algn="l"/>
          <a:r>
            <a:rPr lang="en-US" sz="3200">
              <a:solidFill>
                <a:schemeClr val="bg1"/>
              </a:solidFill>
            </a:rPr>
            <a:t>Suivi</a:t>
          </a:r>
          <a:r>
            <a:rPr lang="en-US" sz="3200" baseline="0">
              <a:solidFill>
                <a:schemeClr val="bg1"/>
              </a:solidFill>
            </a:rPr>
            <a:t> des Pronostics personnels</a:t>
          </a:r>
        </a:p>
      </xdr:txBody>
    </xdr:sp>
    <xdr:clientData/>
  </xdr:twoCellAnchor>
  <xdr:twoCellAnchor>
    <xdr:from>
      <xdr:col>9</xdr:col>
      <xdr:colOff>675409</xdr:colOff>
      <xdr:row>0</xdr:row>
      <xdr:rowOff>142875</xdr:rowOff>
    </xdr:from>
    <xdr:to>
      <xdr:col>10</xdr:col>
      <xdr:colOff>142874</xdr:colOff>
      <xdr:row>1</xdr:row>
      <xdr:rowOff>638175</xdr:rowOff>
    </xdr:to>
    <xdr:sp macro="" textlink="">
      <xdr:nvSpPr>
        <xdr:cNvPr id="3" name="To Do Year" descr="Contient l’année de la liste de tâches (2014, par exemple)" title="Année de la liste de tâches"/>
        <xdr:cNvSpPr/>
      </xdr:nvSpPr>
      <xdr:spPr>
        <a:xfrm>
          <a:off x="9499023" y="142875"/>
          <a:ext cx="489237" cy="73775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600">
              <a:solidFill>
                <a:schemeClr val="bg1"/>
              </a:solidFill>
            </a:rPr>
            <a:t>2014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Liste_de_tâches3" displayName="Liste_de_tâches3" ref="B4:K100" totalsRowShown="0" headerRowDxfId="12" dataDxfId="11" tableBorderDxfId="10">
  <autoFilter ref="B4:K100"/>
  <tableColumns count="10">
    <tableColumn id="1" name="Equipe 1" dataDxfId="9"/>
    <tableColumn id="12" name="Equipe 2" dataDxfId="8"/>
    <tableColumn id="13" name="Championnat" dataDxfId="7"/>
    <tableColumn id="14" name="Type de Pari" dataDxfId="6"/>
    <tableColumn id="16" name="Fiab'" dataDxfId="5"/>
    <tableColumn id="17" name="Mise" dataDxfId="4"/>
    <tableColumn id="18" name="Côte" dataDxfId="3"/>
    <tableColumn id="19" name="Rentabilité" dataDxfId="2"/>
    <tableColumn id="20" name="Date" dataDxfId="1"/>
    <tableColumn id="21" name="." dataDxfId="0"/>
  </tableColumns>
  <tableStyleInfo name="To Do List" showFirstColumn="0" showLastColumn="0" showRowStripes="1" showColumnStripes="0"/>
  <extLst>
    <ext xmlns:x14="http://schemas.microsoft.com/office/spreadsheetml/2009/9/main" uri="{504A1905-F514-4f6f-8877-14C23A59335A}">
      <x14:table altText="To-Do List" altTextSummary="List of To-Do details such as, Task, Priority, Status, Start Date, End Date, % Complete, Done/Overdue?, and Notes.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7"/>
  <sheetViews>
    <sheetView tabSelected="1" zoomScale="110" zoomScaleNormal="110" workbookViewId="0">
      <pane xSplit="1" ySplit="4" topLeftCell="B9" activePane="bottomRight" state="frozen"/>
      <selection pane="topRight" activeCell="B1" sqref="B1"/>
      <selection pane="bottomLeft" activeCell="A5" sqref="A5"/>
      <selection pane="bottomRight" activeCell="I19" sqref="I19"/>
    </sheetView>
  </sheetViews>
  <sheetFormatPr baseColWidth="10" defaultColWidth="8.85546875" defaultRowHeight="18.75" customHeight="1" x14ac:dyDescent="0.25"/>
  <cols>
    <col min="1" max="1" width="4.42578125" style="2" customWidth="1"/>
    <col min="2" max="3" width="22.85546875" style="2" customWidth="1"/>
    <col min="4" max="5" width="18.5703125" style="2" customWidth="1"/>
    <col min="6" max="6" width="14.28515625" style="2" customWidth="1"/>
    <col min="7" max="7" width="10.42578125" style="2" customWidth="1"/>
    <col min="8" max="8" width="7.42578125" style="2" customWidth="1"/>
    <col min="9" max="9" width="13" style="2" customWidth="1"/>
    <col min="10" max="10" width="15.28515625" style="2" customWidth="1"/>
    <col min="11" max="11" width="3.5703125" style="2" customWidth="1"/>
    <col min="12" max="12" width="9.7109375" style="2" customWidth="1"/>
    <col min="13" max="14" width="9.5703125" style="2" customWidth="1"/>
    <col min="15" max="15" width="10" style="2" customWidth="1"/>
    <col min="16" max="16" width="8.85546875" style="2"/>
    <col min="17" max="18" width="9.7109375" style="2" customWidth="1"/>
    <col min="19" max="19" width="10.7109375" style="2" customWidth="1"/>
    <col min="20" max="16384" width="8.85546875" style="2"/>
  </cols>
  <sheetData>
    <row r="1" spans="1:3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56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0</v>
      </c>
      <c r="M2" s="40" t="s">
        <v>45</v>
      </c>
      <c r="N2" s="4" t="s">
        <v>2</v>
      </c>
      <c r="O2" s="4" t="s">
        <v>3</v>
      </c>
      <c r="P2" s="4" t="s">
        <v>44</v>
      </c>
      <c r="Q2" s="4" t="s">
        <v>4</v>
      </c>
      <c r="R2" s="4" t="s">
        <v>57</v>
      </c>
      <c r="S2" s="4" t="s">
        <v>35</v>
      </c>
      <c r="T2" s="4" t="s">
        <v>36</v>
      </c>
      <c r="U2" s="4" t="s">
        <v>43</v>
      </c>
      <c r="V2" s="4" t="s">
        <v>42</v>
      </c>
      <c r="W2" s="4" t="s">
        <v>1</v>
      </c>
      <c r="X2" s="4" t="s">
        <v>47</v>
      </c>
      <c r="Y2" s="4" t="s">
        <v>48</v>
      </c>
      <c r="Z2" s="1"/>
      <c r="AA2" s="1"/>
      <c r="AB2" s="1"/>
      <c r="AC2" s="1"/>
      <c r="AD2" s="1"/>
    </row>
    <row r="3" spans="1:30" ht="3.75" hidden="1" customHeight="1" x14ac:dyDescent="0.25">
      <c r="A3" s="1"/>
      <c r="L3" s="3"/>
      <c r="M3" s="3"/>
      <c r="N3" s="5"/>
      <c r="O3" s="5"/>
      <c r="P3" s="5"/>
      <c r="Q3" s="5"/>
      <c r="R3" s="5"/>
      <c r="S3" s="5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customHeight="1" x14ac:dyDescent="0.25">
      <c r="A4" s="1"/>
      <c r="B4" s="45" t="s">
        <v>5</v>
      </c>
      <c r="C4" s="46" t="s">
        <v>6</v>
      </c>
      <c r="D4" s="6" t="s">
        <v>7</v>
      </c>
      <c r="E4" s="7" t="s">
        <v>8</v>
      </c>
      <c r="F4" s="7" t="s">
        <v>9</v>
      </c>
      <c r="G4" s="7" t="s">
        <v>10</v>
      </c>
      <c r="H4" s="43" t="s">
        <v>11</v>
      </c>
      <c r="I4" s="41" t="s">
        <v>12</v>
      </c>
      <c r="J4" s="7" t="s">
        <v>13</v>
      </c>
      <c r="K4" s="8" t="s">
        <v>14</v>
      </c>
      <c r="L4" s="3">
        <v>9.5</v>
      </c>
      <c r="M4" s="3">
        <v>100</v>
      </c>
      <c r="N4" s="9">
        <f>AVERAGE(Liste_de_tâches3[Côte])</f>
        <v>1.8518750000000004</v>
      </c>
      <c r="O4" s="9">
        <f t="array" ref="O4">AVERAGE(IF($K$5:$K$100="V",$H$5:$H$100))</f>
        <v>1.8045454545454547</v>
      </c>
      <c r="P4" s="10">
        <f>COUNTIF($K$5:$K$100,"V")/COUNTA($K$5:$K$100)</f>
        <v>0.6875</v>
      </c>
      <c r="Q4" s="9">
        <f>AVERAGE(Liste_de_tâches3[Mise])</f>
        <v>0.77687499999999998</v>
      </c>
      <c r="R4" s="10">
        <f>(LOOKUP(9^9,G:G)/G5)-1</f>
        <v>0.30000000000000004</v>
      </c>
      <c r="S4" s="9">
        <f>AVERAGE(Liste_de_tâches3[Rentabilité])</f>
        <v>0.18589999999999998</v>
      </c>
      <c r="T4" s="9">
        <f>(SUM(Liste_de_tâches3[Rentabilité])/SUM(Liste_de_tâches3[Mise]))</f>
        <v>0.23929203539823007</v>
      </c>
      <c r="U4" s="9">
        <f>SUM(G5:G100)</f>
        <v>12.43</v>
      </c>
      <c r="V4" s="9">
        <f>SUM(I5:I100)</f>
        <v>2.9743999999999997</v>
      </c>
      <c r="W4" s="10">
        <f>V4/U4</f>
        <v>0.23929203539823007</v>
      </c>
      <c r="X4" s="44">
        <f>COUNTIF($K$5:$K$100,"V")</f>
        <v>11</v>
      </c>
      <c r="Y4" s="44">
        <f>COUNTA($K$5:$K$100)</f>
        <v>16</v>
      </c>
      <c r="Z4" s="1"/>
      <c r="AA4" s="1"/>
      <c r="AB4" s="1"/>
      <c r="AC4" s="1"/>
      <c r="AD4" s="1"/>
    </row>
    <row r="5" spans="1:30" ht="18" customHeight="1" x14ac:dyDescent="0.25">
      <c r="A5" s="1"/>
      <c r="B5" s="38" t="s">
        <v>46</v>
      </c>
      <c r="C5" s="39" t="s">
        <v>15</v>
      </c>
      <c r="D5" s="12" t="s">
        <v>16</v>
      </c>
      <c r="E5" s="12" t="s">
        <v>34</v>
      </c>
      <c r="F5" s="13">
        <v>0.75</v>
      </c>
      <c r="G5" s="14">
        <v>0.5</v>
      </c>
      <c r="H5" s="15">
        <v>1.37</v>
      </c>
      <c r="I5" s="16">
        <f>IF(K5="V",(H5-1)*G5,G5*-1)</f>
        <v>0.18500000000000005</v>
      </c>
      <c r="J5" s="17">
        <v>41696</v>
      </c>
      <c r="K5" s="18" t="s">
        <v>18</v>
      </c>
      <c r="L5" s="42">
        <f>IF($K5="","",L4+Liste_de_tâches3[[#This Row],[Rentabilité]])</f>
        <v>9.6850000000000005</v>
      </c>
      <c r="M5" s="20">
        <f>IF(K5="","",-(1-(L5/10)))</f>
        <v>-3.1499999999999972E-2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1"/>
      <c r="B6" s="21" t="s">
        <v>19</v>
      </c>
      <c r="C6" s="22" t="s">
        <v>15</v>
      </c>
      <c r="D6" s="12" t="s">
        <v>20</v>
      </c>
      <c r="E6" s="12" t="s">
        <v>17</v>
      </c>
      <c r="F6" s="23">
        <v>0.7</v>
      </c>
      <c r="G6" s="14">
        <v>0.6</v>
      </c>
      <c r="H6" s="12">
        <v>2.11</v>
      </c>
      <c r="I6" s="16">
        <f>IF(K6="V",(H6-1)*G6,G6*-1)</f>
        <v>0.66599999999999993</v>
      </c>
      <c r="J6" s="17">
        <v>41696</v>
      </c>
      <c r="K6" s="18" t="s">
        <v>18</v>
      </c>
      <c r="L6" s="42">
        <f>IF($K6="","",L5+Liste_de_tâches3[[#This Row],[Rentabilité]])</f>
        <v>10.351000000000001</v>
      </c>
      <c r="M6" s="20">
        <f t="shared" ref="M6:M69" si="0">IF(K6="","",-(1-(L6/10)))</f>
        <v>3.5100000000000131E-2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8.75" customHeight="1" x14ac:dyDescent="0.25">
      <c r="A7" s="1"/>
      <c r="B7" s="11" t="s">
        <v>21</v>
      </c>
      <c r="C7" s="50" t="s">
        <v>22</v>
      </c>
      <c r="D7" s="24" t="s">
        <v>16</v>
      </c>
      <c r="E7" s="12" t="s">
        <v>17</v>
      </c>
      <c r="F7" s="25">
        <v>0.75</v>
      </c>
      <c r="G7" s="14">
        <v>0.65</v>
      </c>
      <c r="H7" s="12">
        <v>1.86</v>
      </c>
      <c r="I7" s="16">
        <f>IF(K7="V",(H7-1)*G7,G7*-1)</f>
        <v>0.55900000000000005</v>
      </c>
      <c r="J7" s="17">
        <v>41697</v>
      </c>
      <c r="K7" s="18" t="s">
        <v>18</v>
      </c>
      <c r="L7" s="42">
        <f>IF($K7="","",L6+Liste_de_tâches3[[#This Row],[Rentabilité]])</f>
        <v>10.91</v>
      </c>
      <c r="M7" s="20">
        <f t="shared" si="0"/>
        <v>9.099999999999997E-2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8.75" customHeight="1" x14ac:dyDescent="0.25">
      <c r="A8" s="1"/>
      <c r="B8" s="21" t="s">
        <v>23</v>
      </c>
      <c r="C8" s="22" t="s">
        <v>24</v>
      </c>
      <c r="D8" s="26" t="s">
        <v>20</v>
      </c>
      <c r="E8" s="26" t="s">
        <v>17</v>
      </c>
      <c r="F8" s="23">
        <v>0.75</v>
      </c>
      <c r="G8" s="14">
        <v>0.68</v>
      </c>
      <c r="H8" s="12">
        <v>1.38</v>
      </c>
      <c r="I8" s="16">
        <f>IF(K8="V",(H8-1)*G8,G8*-1)</f>
        <v>0.25839999999999996</v>
      </c>
      <c r="J8" s="17">
        <v>41698</v>
      </c>
      <c r="K8" s="18" t="s">
        <v>18</v>
      </c>
      <c r="L8" s="42">
        <f>IF($K8="","",L7+Liste_de_tâches3[[#This Row],[Rentabilité]])</f>
        <v>11.1684</v>
      </c>
      <c r="M8" s="20">
        <f t="shared" si="0"/>
        <v>0.11684000000000005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8.75" customHeight="1" x14ac:dyDescent="0.25">
      <c r="A9" s="1"/>
      <c r="B9" s="21" t="s">
        <v>25</v>
      </c>
      <c r="C9" s="22" t="s">
        <v>26</v>
      </c>
      <c r="D9" s="26" t="s">
        <v>16</v>
      </c>
      <c r="E9" s="26" t="s">
        <v>17</v>
      </c>
      <c r="F9" s="23">
        <v>0.7</v>
      </c>
      <c r="G9" s="14">
        <v>0.66</v>
      </c>
      <c r="H9" s="12">
        <v>2.2799999999999998</v>
      </c>
      <c r="I9" s="27">
        <f>IF(K9="V",(H9-1)*G9,G9*-1)</f>
        <v>-0.66</v>
      </c>
      <c r="J9" s="17">
        <v>41699</v>
      </c>
      <c r="K9" s="28" t="s">
        <v>27</v>
      </c>
      <c r="L9" s="42">
        <f>IF($K9="","",L8+Liste_de_tâches3[[#This Row],[Rentabilité]])</f>
        <v>10.5084</v>
      </c>
      <c r="M9" s="20">
        <f t="shared" si="0"/>
        <v>5.0839999999999996E-2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8.75" customHeight="1" x14ac:dyDescent="0.25">
      <c r="A10" s="1"/>
      <c r="B10" s="21" t="s">
        <v>28</v>
      </c>
      <c r="C10" s="29" t="s">
        <v>29</v>
      </c>
      <c r="D10" s="26" t="s">
        <v>20</v>
      </c>
      <c r="E10" s="26" t="s">
        <v>17</v>
      </c>
      <c r="F10" s="23">
        <v>0.8</v>
      </c>
      <c r="G10" s="14">
        <v>0.7</v>
      </c>
      <c r="H10" s="26">
        <v>1.9</v>
      </c>
      <c r="I10" s="16">
        <f t="shared" ref="I10:I20" si="1">IF(K10="V",(H10-1)*G10,G10*-1)</f>
        <v>0.62999999999999989</v>
      </c>
      <c r="J10" s="17">
        <v>41700</v>
      </c>
      <c r="K10" s="18" t="s">
        <v>18</v>
      </c>
      <c r="L10" s="42">
        <f>IF($K10="","",L9+Liste_de_tâches3[[#This Row],[Rentabilité]])</f>
        <v>11.138400000000001</v>
      </c>
      <c r="M10" s="20">
        <f t="shared" si="0"/>
        <v>0.11384000000000016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8.75" customHeight="1" x14ac:dyDescent="0.25">
      <c r="A11" s="1"/>
      <c r="B11" s="30" t="s">
        <v>30</v>
      </c>
      <c r="C11" s="31" t="s">
        <v>31</v>
      </c>
      <c r="D11" s="26" t="s">
        <v>32</v>
      </c>
      <c r="E11" s="26" t="s">
        <v>17</v>
      </c>
      <c r="F11" s="23">
        <v>0.7</v>
      </c>
      <c r="G11" s="14">
        <v>0.7</v>
      </c>
      <c r="H11" s="26">
        <v>2.4</v>
      </c>
      <c r="I11" s="16">
        <f t="shared" si="1"/>
        <v>0.97999999999999987</v>
      </c>
      <c r="J11" s="17">
        <v>41701</v>
      </c>
      <c r="K11" s="18" t="s">
        <v>18</v>
      </c>
      <c r="L11" s="42">
        <f>IF($K11="","",L10+Liste_de_tâches3[[#This Row],[Rentabilité]])</f>
        <v>12.118400000000001</v>
      </c>
      <c r="M11" s="20">
        <f t="shared" si="0"/>
        <v>0.21184000000000003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8.75" customHeight="1" x14ac:dyDescent="0.25">
      <c r="A12" s="1"/>
      <c r="B12" s="36" t="s">
        <v>33</v>
      </c>
      <c r="C12" s="37" t="s">
        <v>24</v>
      </c>
      <c r="D12" s="26" t="s">
        <v>32</v>
      </c>
      <c r="E12" s="26" t="s">
        <v>34</v>
      </c>
      <c r="F12" s="23">
        <v>0.75</v>
      </c>
      <c r="G12" s="14">
        <v>0.75</v>
      </c>
      <c r="H12" s="26">
        <v>1.3</v>
      </c>
      <c r="I12" s="16">
        <f t="shared" si="1"/>
        <v>0.22500000000000003</v>
      </c>
      <c r="J12" s="17">
        <v>41702</v>
      </c>
      <c r="K12" s="18" t="s">
        <v>18</v>
      </c>
      <c r="L12" s="42">
        <f>IF($K12="","",L11+Liste_de_tâches3[[#This Row],[Rentabilité]])</f>
        <v>12.343400000000001</v>
      </c>
      <c r="M12" s="20">
        <f t="shared" si="0"/>
        <v>0.23433999999999999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8.75" customHeight="1" x14ac:dyDescent="0.25">
      <c r="A13" s="1"/>
      <c r="B13" s="21" t="s">
        <v>37</v>
      </c>
      <c r="C13" s="32" t="s">
        <v>38</v>
      </c>
      <c r="D13" s="26" t="s">
        <v>39</v>
      </c>
      <c r="E13" s="26" t="s">
        <v>17</v>
      </c>
      <c r="F13" s="23">
        <v>0.75</v>
      </c>
      <c r="G13" s="14">
        <v>0.77</v>
      </c>
      <c r="H13" s="26">
        <v>1.76</v>
      </c>
      <c r="I13" s="27">
        <f t="shared" si="1"/>
        <v>-0.77</v>
      </c>
      <c r="J13" s="17">
        <v>41703</v>
      </c>
      <c r="K13" s="28" t="s">
        <v>27</v>
      </c>
      <c r="L13" s="42">
        <f>IF($K13="","",L12+Liste_de_tâches3[[#This Row],[Rentabilité]])</f>
        <v>11.573400000000001</v>
      </c>
      <c r="M13" s="20">
        <f t="shared" ref="M13:M14" si="2">IF(K13="","",-(1-(L13/10)))</f>
        <v>0.15734000000000004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8.75" customHeight="1" x14ac:dyDescent="0.25">
      <c r="A14" s="1"/>
      <c r="B14" s="21" t="s">
        <v>40</v>
      </c>
      <c r="C14" s="22" t="s">
        <v>41</v>
      </c>
      <c r="D14" s="26" t="s">
        <v>16</v>
      </c>
      <c r="E14" s="26" t="s">
        <v>17</v>
      </c>
      <c r="F14" s="23">
        <v>0.7</v>
      </c>
      <c r="G14" s="14">
        <v>0.77</v>
      </c>
      <c r="H14" s="26">
        <v>1.85</v>
      </c>
      <c r="I14" s="27">
        <f t="shared" si="1"/>
        <v>-0.77</v>
      </c>
      <c r="J14" s="17">
        <v>41703</v>
      </c>
      <c r="K14" s="28" t="s">
        <v>27</v>
      </c>
      <c r="L14" s="42">
        <f>IF($K14="","",L13+Liste_de_tâches3[[#This Row],[Rentabilité]])</f>
        <v>10.803400000000002</v>
      </c>
      <c r="M14" s="20">
        <f t="shared" si="2"/>
        <v>8.0340000000000078E-2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8.75" customHeight="1" x14ac:dyDescent="0.25">
      <c r="A15" s="1"/>
      <c r="B15" s="47" t="s">
        <v>49</v>
      </c>
      <c r="C15" s="48" t="s">
        <v>50</v>
      </c>
      <c r="D15" s="26" t="s">
        <v>39</v>
      </c>
      <c r="E15" s="26" t="s">
        <v>34</v>
      </c>
      <c r="F15" s="23">
        <v>0.7</v>
      </c>
      <c r="G15" s="14">
        <v>0.8</v>
      </c>
      <c r="H15" s="26">
        <v>2.0499999999999998</v>
      </c>
      <c r="I15" s="27">
        <f t="shared" si="1"/>
        <v>-0.8</v>
      </c>
      <c r="J15" s="17">
        <v>41704</v>
      </c>
      <c r="K15" s="28" t="s">
        <v>27</v>
      </c>
      <c r="L15" s="42">
        <f>IF($K15="","",L14+Liste_de_tâches3[[#This Row],[Rentabilité]])</f>
        <v>10.003400000000001</v>
      </c>
      <c r="M15" s="20">
        <f t="shared" si="0"/>
        <v>3.4000000000000696E-4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8.75" customHeight="1" x14ac:dyDescent="0.25">
      <c r="A16" s="1"/>
      <c r="B16" s="21" t="s">
        <v>51</v>
      </c>
      <c r="C16" s="29" t="s">
        <v>52</v>
      </c>
      <c r="D16" s="26" t="s">
        <v>39</v>
      </c>
      <c r="E16" s="26" t="s">
        <v>17</v>
      </c>
      <c r="F16" s="23">
        <v>0.8</v>
      </c>
      <c r="G16" s="14">
        <v>2</v>
      </c>
      <c r="H16" s="26">
        <v>1.44</v>
      </c>
      <c r="I16" s="16">
        <f t="shared" si="1"/>
        <v>0.87999999999999989</v>
      </c>
      <c r="J16" s="17">
        <v>41705</v>
      </c>
      <c r="K16" s="18" t="s">
        <v>18</v>
      </c>
      <c r="L16" s="42">
        <f>IF($K16="","",L15+Liste_de_tâches3[[#This Row],[Rentabilité]])</f>
        <v>10.883400000000002</v>
      </c>
      <c r="M16" s="20">
        <f t="shared" si="0"/>
        <v>8.8340000000000085E-2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8.75" customHeight="1" x14ac:dyDescent="0.25">
      <c r="A17" s="1"/>
      <c r="B17" s="33" t="s">
        <v>53</v>
      </c>
      <c r="C17" s="22" t="s">
        <v>54</v>
      </c>
      <c r="D17" s="26" t="s">
        <v>20</v>
      </c>
      <c r="E17" s="26" t="s">
        <v>17</v>
      </c>
      <c r="F17" s="23">
        <v>0.65</v>
      </c>
      <c r="G17" s="14">
        <v>0.65</v>
      </c>
      <c r="H17" s="26">
        <v>2.56</v>
      </c>
      <c r="I17" s="16">
        <f t="shared" si="1"/>
        <v>1.014</v>
      </c>
      <c r="J17" s="17">
        <v>41706</v>
      </c>
      <c r="K17" s="18" t="s">
        <v>18</v>
      </c>
      <c r="L17" s="42">
        <f>IF($K17="","",L16+Liste_de_tâches3[[#This Row],[Rentabilité]])</f>
        <v>11.897400000000001</v>
      </c>
      <c r="M17" s="20">
        <f t="shared" si="0"/>
        <v>0.18974000000000002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8.75" customHeight="1" x14ac:dyDescent="0.25">
      <c r="A18" s="1"/>
      <c r="B18" s="33" t="s">
        <v>55</v>
      </c>
      <c r="C18" s="22" t="s">
        <v>56</v>
      </c>
      <c r="D18" s="26" t="s">
        <v>20</v>
      </c>
      <c r="E18" s="26" t="s">
        <v>17</v>
      </c>
      <c r="F18" s="23">
        <v>0.7</v>
      </c>
      <c r="G18" s="14">
        <v>0.65</v>
      </c>
      <c r="H18" s="26">
        <v>1.84</v>
      </c>
      <c r="I18" s="27">
        <f t="shared" si="1"/>
        <v>-0.65</v>
      </c>
      <c r="J18" s="17">
        <v>41706</v>
      </c>
      <c r="K18" s="28" t="s">
        <v>27</v>
      </c>
      <c r="L18" s="42">
        <f>IF($K18="","",L17+Liste_de_tâches3[[#This Row],[Rentabilité]])</f>
        <v>11.247400000000001</v>
      </c>
      <c r="M18" s="20">
        <f t="shared" si="0"/>
        <v>0.12474000000000007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8.75" customHeight="1" x14ac:dyDescent="0.25">
      <c r="A19" s="1"/>
      <c r="B19" s="33" t="s">
        <v>58</v>
      </c>
      <c r="C19" s="22" t="s">
        <v>59</v>
      </c>
      <c r="D19" s="26" t="s">
        <v>60</v>
      </c>
      <c r="E19" s="26" t="s">
        <v>17</v>
      </c>
      <c r="F19" s="23">
        <v>0.7</v>
      </c>
      <c r="G19" s="14">
        <v>0.9</v>
      </c>
      <c r="H19" s="26">
        <v>1.93</v>
      </c>
      <c r="I19" s="16">
        <f t="shared" si="1"/>
        <v>0.83699999999999997</v>
      </c>
      <c r="J19" s="17">
        <v>41707</v>
      </c>
      <c r="K19" s="18" t="s">
        <v>18</v>
      </c>
      <c r="L19" s="42">
        <f>IF($K19="","",L18+Liste_de_tâches3[[#This Row],[Rentabilité]])</f>
        <v>12.0844</v>
      </c>
      <c r="M19" s="20">
        <f t="shared" ref="M19:M20" si="3">IF(K19="","",-(1-(L19/10)))</f>
        <v>0.20843999999999996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8.75" customHeight="1" x14ac:dyDescent="0.25">
      <c r="A20" s="1"/>
      <c r="B20" s="49" t="s">
        <v>61</v>
      </c>
      <c r="C20" s="37" t="s">
        <v>62</v>
      </c>
      <c r="D20" s="26" t="s">
        <v>16</v>
      </c>
      <c r="E20" s="26" t="s">
        <v>63</v>
      </c>
      <c r="F20" s="23">
        <v>0.75</v>
      </c>
      <c r="G20" s="14">
        <v>0.65</v>
      </c>
      <c r="H20" s="26">
        <v>1.6</v>
      </c>
      <c r="I20" s="16">
        <f t="shared" si="1"/>
        <v>0.39000000000000007</v>
      </c>
      <c r="J20" s="17">
        <v>41707</v>
      </c>
      <c r="K20" s="18" t="s">
        <v>18</v>
      </c>
      <c r="L20" s="42">
        <f>IF($K20="","",L19+Liste_de_tâches3[[#This Row],[Rentabilité]])</f>
        <v>12.474400000000001</v>
      </c>
      <c r="M20" s="20">
        <f t="shared" si="3"/>
        <v>0.2474400000000001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8.75" customHeight="1" x14ac:dyDescent="0.25">
      <c r="A21" s="1"/>
      <c r="B21" s="33"/>
      <c r="C21" s="22"/>
      <c r="D21" s="26"/>
      <c r="E21" s="26"/>
      <c r="F21" s="26"/>
      <c r="G21" s="14"/>
      <c r="H21" s="26"/>
      <c r="I21" s="34"/>
      <c r="J21" s="17"/>
      <c r="K21" s="35"/>
      <c r="L21" s="42" t="str">
        <f>IF($K21="","",L20+Liste_de_tâches3[[#This Row],[Rentabilité]])</f>
        <v/>
      </c>
      <c r="M21" s="20" t="str">
        <f t="shared" si="0"/>
        <v/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8.75" customHeight="1" x14ac:dyDescent="0.25">
      <c r="A22" s="1"/>
      <c r="B22" s="33"/>
      <c r="C22" s="22"/>
      <c r="D22" s="26"/>
      <c r="E22" s="26"/>
      <c r="F22" s="26"/>
      <c r="G22" s="14"/>
      <c r="H22" s="26"/>
      <c r="I22" s="34"/>
      <c r="J22" s="17"/>
      <c r="K22" s="35"/>
      <c r="L22" s="42" t="str">
        <f>IF($K22="","",L21+Liste_de_tâches3[[#This Row],[Rentabilité]])</f>
        <v/>
      </c>
      <c r="M22" s="20" t="str">
        <f t="shared" si="0"/>
        <v/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8.75" customHeight="1" x14ac:dyDescent="0.25">
      <c r="A23" s="1"/>
      <c r="B23" s="33"/>
      <c r="C23" s="22"/>
      <c r="D23" s="26"/>
      <c r="E23" s="26"/>
      <c r="F23" s="26"/>
      <c r="G23" s="14"/>
      <c r="H23" s="26"/>
      <c r="I23" s="34"/>
      <c r="J23" s="17"/>
      <c r="K23" s="35"/>
      <c r="L23" s="42" t="str">
        <f>IF($K23="","",L22+Liste_de_tâches3[[#This Row],[Rentabilité]])</f>
        <v/>
      </c>
      <c r="M23" s="20" t="str">
        <f t="shared" si="0"/>
        <v/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8.75" customHeight="1" x14ac:dyDescent="0.25">
      <c r="A24" s="1"/>
      <c r="B24" s="33"/>
      <c r="C24" s="22"/>
      <c r="D24" s="26"/>
      <c r="E24" s="26"/>
      <c r="F24" s="26"/>
      <c r="G24" s="14"/>
      <c r="H24" s="26"/>
      <c r="I24" s="34"/>
      <c r="J24" s="26"/>
      <c r="K24" s="35"/>
      <c r="L24" s="42" t="str">
        <f>IF($K24="","",L23+Liste_de_tâches3[[#This Row],[Rentabilité]])</f>
        <v/>
      </c>
      <c r="M24" s="20" t="str">
        <f t="shared" si="0"/>
        <v/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8.75" customHeight="1" x14ac:dyDescent="0.25">
      <c r="A25" s="1"/>
      <c r="B25" s="33"/>
      <c r="C25" s="22"/>
      <c r="D25" s="26"/>
      <c r="E25" s="26"/>
      <c r="F25" s="26"/>
      <c r="G25" s="14"/>
      <c r="H25" s="26"/>
      <c r="I25" s="34"/>
      <c r="J25" s="26"/>
      <c r="K25" s="35"/>
      <c r="L25" s="42" t="str">
        <f>IF($K25="","",L24+Liste_de_tâches3[[#This Row],[Rentabilité]])</f>
        <v/>
      </c>
      <c r="M25" s="20" t="str">
        <f t="shared" si="0"/>
        <v/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8.75" customHeight="1" x14ac:dyDescent="0.25">
      <c r="A26" s="1"/>
      <c r="B26" s="33"/>
      <c r="C26" s="22"/>
      <c r="D26" s="26"/>
      <c r="E26" s="26"/>
      <c r="F26" s="26"/>
      <c r="G26" s="14"/>
      <c r="H26" s="26"/>
      <c r="I26" s="34"/>
      <c r="J26" s="26"/>
      <c r="K26" s="35"/>
      <c r="L26" s="42" t="str">
        <f>IF($K26="","",L25+Liste_de_tâches3[[#This Row],[Rentabilité]])</f>
        <v/>
      </c>
      <c r="M26" s="20" t="str">
        <f t="shared" si="0"/>
        <v/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8.75" customHeight="1" x14ac:dyDescent="0.25">
      <c r="A27" s="1"/>
      <c r="B27" s="33"/>
      <c r="C27" s="22"/>
      <c r="D27" s="26"/>
      <c r="E27" s="26"/>
      <c r="F27" s="26"/>
      <c r="G27" s="14"/>
      <c r="H27" s="26"/>
      <c r="I27" s="34"/>
      <c r="J27" s="26"/>
      <c r="K27" s="35"/>
      <c r="L27" s="42" t="str">
        <f>IF($K27="","",L26+Liste_de_tâches3[[#This Row],[Rentabilité]])</f>
        <v/>
      </c>
      <c r="M27" s="20" t="str">
        <f t="shared" si="0"/>
        <v/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8.75" customHeight="1" x14ac:dyDescent="0.25">
      <c r="A28" s="1"/>
      <c r="B28" s="33"/>
      <c r="C28" s="22"/>
      <c r="D28" s="26"/>
      <c r="E28" s="26"/>
      <c r="F28" s="26"/>
      <c r="G28" s="14"/>
      <c r="H28" s="26"/>
      <c r="I28" s="34"/>
      <c r="J28" s="26"/>
      <c r="K28" s="35"/>
      <c r="L28" s="42" t="str">
        <f>IF($K28="","",L27+Liste_de_tâches3[[#This Row],[Rentabilité]])</f>
        <v/>
      </c>
      <c r="M28" s="20" t="str">
        <f t="shared" si="0"/>
        <v/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8.75" customHeight="1" x14ac:dyDescent="0.25">
      <c r="A29" s="1"/>
      <c r="B29" s="33"/>
      <c r="C29" s="22"/>
      <c r="D29" s="26"/>
      <c r="E29" s="26"/>
      <c r="F29" s="26"/>
      <c r="G29" s="14"/>
      <c r="H29" s="26"/>
      <c r="I29" s="34"/>
      <c r="J29" s="26"/>
      <c r="K29" s="35"/>
      <c r="L29" s="19" t="str">
        <f>IF($K29="","",L28+Liste_de_tâches3[[#This Row],[Rentabilité]])</f>
        <v/>
      </c>
      <c r="M29" s="20" t="str">
        <f t="shared" si="0"/>
        <v/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8.75" customHeight="1" x14ac:dyDescent="0.25">
      <c r="A30" s="1"/>
      <c r="B30" s="33"/>
      <c r="C30" s="22"/>
      <c r="D30" s="26"/>
      <c r="E30" s="26"/>
      <c r="F30" s="26"/>
      <c r="G30" s="14"/>
      <c r="H30" s="26"/>
      <c r="I30" s="34"/>
      <c r="J30" s="26"/>
      <c r="K30" s="35"/>
      <c r="L30" s="19" t="str">
        <f>IF($K30="","",L29+Liste_de_tâches3[[#This Row],[Rentabilité]])</f>
        <v/>
      </c>
      <c r="M30" s="20" t="str">
        <f t="shared" si="0"/>
        <v/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8.75" customHeight="1" x14ac:dyDescent="0.25">
      <c r="A31" s="1"/>
      <c r="B31" s="33"/>
      <c r="C31" s="22"/>
      <c r="D31" s="26"/>
      <c r="E31" s="26"/>
      <c r="F31" s="26"/>
      <c r="G31" s="14"/>
      <c r="H31" s="26"/>
      <c r="I31" s="34"/>
      <c r="J31" s="26"/>
      <c r="K31" s="35"/>
      <c r="L31" s="19" t="str">
        <f>IF($K31="","",L30+Liste_de_tâches3[[#This Row],[Rentabilité]])</f>
        <v/>
      </c>
      <c r="M31" s="20" t="str">
        <f t="shared" si="0"/>
        <v/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8.75" customHeight="1" x14ac:dyDescent="0.25">
      <c r="A32" s="1"/>
      <c r="B32" s="33"/>
      <c r="C32" s="22"/>
      <c r="D32" s="26"/>
      <c r="E32" s="26"/>
      <c r="F32" s="26"/>
      <c r="G32" s="14"/>
      <c r="H32" s="26"/>
      <c r="I32" s="34"/>
      <c r="J32" s="26"/>
      <c r="K32" s="35"/>
      <c r="L32" s="19" t="str">
        <f>IF($K32="","",L31+Liste_de_tâches3[[#This Row],[Rentabilité]])</f>
        <v/>
      </c>
      <c r="M32" s="20" t="str">
        <f t="shared" si="0"/>
        <v/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8.75" customHeight="1" x14ac:dyDescent="0.25">
      <c r="A33" s="1"/>
      <c r="B33" s="33"/>
      <c r="C33" s="22"/>
      <c r="D33" s="26"/>
      <c r="E33" s="26"/>
      <c r="F33" s="26"/>
      <c r="G33" s="14"/>
      <c r="H33" s="26"/>
      <c r="I33" s="34"/>
      <c r="J33" s="26"/>
      <c r="K33" s="35"/>
      <c r="L33" s="19" t="str">
        <f>IF($K33="","",L32+Liste_de_tâches3[[#This Row],[Rentabilité]])</f>
        <v/>
      </c>
      <c r="M33" s="20" t="str">
        <f t="shared" si="0"/>
        <v/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8.75" customHeight="1" x14ac:dyDescent="0.25">
      <c r="A34" s="1"/>
      <c r="B34" s="33"/>
      <c r="C34" s="22"/>
      <c r="D34" s="26"/>
      <c r="E34" s="26"/>
      <c r="F34" s="26"/>
      <c r="G34" s="14"/>
      <c r="H34" s="26"/>
      <c r="I34" s="34"/>
      <c r="J34" s="26"/>
      <c r="K34" s="35"/>
      <c r="L34" s="19" t="str">
        <f>IF($K34="","",L33+Liste_de_tâches3[[#This Row],[Rentabilité]])</f>
        <v/>
      </c>
      <c r="M34" s="20" t="str">
        <f t="shared" si="0"/>
        <v/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8.75" customHeight="1" x14ac:dyDescent="0.25">
      <c r="A35" s="1"/>
      <c r="B35" s="33"/>
      <c r="C35" s="22"/>
      <c r="D35" s="26"/>
      <c r="E35" s="26"/>
      <c r="F35" s="26"/>
      <c r="G35" s="14"/>
      <c r="H35" s="26"/>
      <c r="I35" s="34"/>
      <c r="J35" s="26"/>
      <c r="K35" s="35"/>
      <c r="L35" s="19" t="str">
        <f>IF($K35="","",L34+Liste_de_tâches3[[#This Row],[Rentabilité]])</f>
        <v/>
      </c>
      <c r="M35" s="20" t="str">
        <f t="shared" si="0"/>
        <v/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8.75" customHeight="1" x14ac:dyDescent="0.25">
      <c r="A36" s="1"/>
      <c r="B36" s="33"/>
      <c r="C36" s="22"/>
      <c r="D36" s="26"/>
      <c r="E36" s="26"/>
      <c r="F36" s="26"/>
      <c r="G36" s="14"/>
      <c r="H36" s="26"/>
      <c r="I36" s="34"/>
      <c r="J36" s="26"/>
      <c r="K36" s="35"/>
      <c r="L36" s="19" t="str">
        <f>IF($K36="","",L35+Liste_de_tâches3[[#This Row],[Rentabilité]])</f>
        <v/>
      </c>
      <c r="M36" s="20" t="str">
        <f t="shared" si="0"/>
        <v/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8.75" customHeight="1" x14ac:dyDescent="0.25">
      <c r="A37" s="1"/>
      <c r="B37" s="33"/>
      <c r="C37" s="22"/>
      <c r="D37" s="26"/>
      <c r="E37" s="26"/>
      <c r="F37" s="26"/>
      <c r="G37" s="14"/>
      <c r="H37" s="26"/>
      <c r="I37" s="34"/>
      <c r="J37" s="26"/>
      <c r="K37" s="35"/>
      <c r="L37" s="19" t="str">
        <f>IF($K37="","",L36+Liste_de_tâches3[[#This Row],[Rentabilité]])</f>
        <v/>
      </c>
      <c r="M37" s="20" t="str">
        <f t="shared" si="0"/>
        <v/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8.75" customHeight="1" x14ac:dyDescent="0.25">
      <c r="A38" s="1"/>
      <c r="B38" s="33"/>
      <c r="C38" s="22"/>
      <c r="D38" s="26"/>
      <c r="E38" s="26"/>
      <c r="F38" s="26"/>
      <c r="G38" s="14"/>
      <c r="H38" s="26"/>
      <c r="I38" s="34"/>
      <c r="J38" s="26"/>
      <c r="K38" s="35"/>
      <c r="L38" s="19" t="str">
        <f>IF($K38="","",L37+Liste_de_tâches3[[#This Row],[Rentabilité]])</f>
        <v/>
      </c>
      <c r="M38" s="20" t="str">
        <f t="shared" si="0"/>
        <v/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8.75" customHeight="1" x14ac:dyDescent="0.25">
      <c r="A39" s="1"/>
      <c r="B39" s="33"/>
      <c r="C39" s="22"/>
      <c r="D39" s="26"/>
      <c r="E39" s="26"/>
      <c r="F39" s="26"/>
      <c r="G39" s="14"/>
      <c r="H39" s="26"/>
      <c r="I39" s="34"/>
      <c r="J39" s="26"/>
      <c r="K39" s="35"/>
      <c r="L39" s="19" t="str">
        <f>IF($K39="","",L38+Liste_de_tâches3[[#This Row],[Rentabilité]])</f>
        <v/>
      </c>
      <c r="M39" s="20" t="str">
        <f t="shared" si="0"/>
        <v/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8.75" customHeight="1" x14ac:dyDescent="0.25">
      <c r="A40" s="1"/>
      <c r="B40" s="33"/>
      <c r="C40" s="22"/>
      <c r="D40" s="26"/>
      <c r="E40" s="26"/>
      <c r="F40" s="26"/>
      <c r="G40" s="14"/>
      <c r="H40" s="26"/>
      <c r="I40" s="34"/>
      <c r="J40" s="26"/>
      <c r="K40" s="35"/>
      <c r="L40" s="19" t="str">
        <f>IF($K40="","",L39+Liste_de_tâches3[[#This Row],[Rentabilité]])</f>
        <v/>
      </c>
      <c r="M40" s="20" t="str">
        <f t="shared" si="0"/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8.75" customHeight="1" x14ac:dyDescent="0.25">
      <c r="A41" s="1"/>
      <c r="B41" s="33"/>
      <c r="C41" s="22"/>
      <c r="D41" s="26"/>
      <c r="E41" s="26"/>
      <c r="F41" s="26"/>
      <c r="G41" s="14"/>
      <c r="H41" s="26"/>
      <c r="I41" s="34"/>
      <c r="J41" s="26"/>
      <c r="K41" s="35"/>
      <c r="L41" s="19" t="str">
        <f>IF($K41="","",L40+Liste_de_tâches3[[#This Row],[Rentabilité]])</f>
        <v/>
      </c>
      <c r="M41" s="20" t="str">
        <f t="shared" si="0"/>
        <v/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8.75" customHeight="1" x14ac:dyDescent="0.25">
      <c r="A42" s="1"/>
      <c r="B42" s="33"/>
      <c r="C42" s="22"/>
      <c r="D42" s="26"/>
      <c r="E42" s="26"/>
      <c r="F42" s="26"/>
      <c r="G42" s="14"/>
      <c r="H42" s="26"/>
      <c r="I42" s="34"/>
      <c r="J42" s="26"/>
      <c r="K42" s="35"/>
      <c r="L42" s="19" t="str">
        <f>IF($K42="","",L41+Liste_de_tâches3[[#This Row],[Rentabilité]])</f>
        <v/>
      </c>
      <c r="M42" s="20" t="str">
        <f t="shared" si="0"/>
        <v/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8.75" customHeight="1" x14ac:dyDescent="0.25">
      <c r="A43" s="1"/>
      <c r="B43" s="33"/>
      <c r="C43" s="22"/>
      <c r="D43" s="26"/>
      <c r="E43" s="26"/>
      <c r="F43" s="26"/>
      <c r="G43" s="14"/>
      <c r="H43" s="26"/>
      <c r="I43" s="34"/>
      <c r="J43" s="26"/>
      <c r="K43" s="35"/>
      <c r="L43" s="19" t="str">
        <f>IF($K43="","",L42+Liste_de_tâches3[[#This Row],[Rentabilité]])</f>
        <v/>
      </c>
      <c r="M43" s="20" t="str">
        <f t="shared" si="0"/>
        <v/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8.75" customHeight="1" x14ac:dyDescent="0.25">
      <c r="A44" s="1"/>
      <c r="B44" s="33"/>
      <c r="C44" s="22"/>
      <c r="D44" s="26"/>
      <c r="E44" s="26"/>
      <c r="F44" s="26"/>
      <c r="G44" s="14"/>
      <c r="H44" s="26"/>
      <c r="I44" s="34"/>
      <c r="J44" s="26"/>
      <c r="K44" s="35"/>
      <c r="L44" s="19" t="str">
        <f>IF($K44="","",L43+Liste_de_tâches3[[#This Row],[Rentabilité]])</f>
        <v/>
      </c>
      <c r="M44" s="20" t="str">
        <f t="shared" si="0"/>
        <v/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8.75" customHeight="1" x14ac:dyDescent="0.25">
      <c r="A45" s="1"/>
      <c r="B45" s="33"/>
      <c r="C45" s="22"/>
      <c r="D45" s="26"/>
      <c r="E45" s="26"/>
      <c r="F45" s="26"/>
      <c r="G45" s="14"/>
      <c r="H45" s="26"/>
      <c r="I45" s="34"/>
      <c r="J45" s="26"/>
      <c r="K45" s="35"/>
      <c r="L45" s="19" t="str">
        <f>IF($K45="","",L44+Liste_de_tâches3[[#This Row],[Rentabilité]])</f>
        <v/>
      </c>
      <c r="M45" s="20" t="str">
        <f t="shared" si="0"/>
        <v/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8.75" customHeight="1" x14ac:dyDescent="0.25">
      <c r="A46" s="1"/>
      <c r="B46" s="33"/>
      <c r="C46" s="22"/>
      <c r="D46" s="26"/>
      <c r="E46" s="26"/>
      <c r="F46" s="26"/>
      <c r="G46" s="14"/>
      <c r="H46" s="26"/>
      <c r="I46" s="34"/>
      <c r="J46" s="26"/>
      <c r="K46" s="35"/>
      <c r="L46" s="19" t="str">
        <f>IF($K46="","",L45+Liste_de_tâches3[[#This Row],[Rentabilité]])</f>
        <v/>
      </c>
      <c r="M46" s="20" t="str">
        <f t="shared" si="0"/>
        <v/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8.75" customHeight="1" x14ac:dyDescent="0.25">
      <c r="A47" s="1"/>
      <c r="B47" s="33"/>
      <c r="C47" s="22"/>
      <c r="D47" s="26"/>
      <c r="E47" s="26"/>
      <c r="F47" s="26"/>
      <c r="G47" s="14"/>
      <c r="H47" s="26"/>
      <c r="I47" s="34"/>
      <c r="J47" s="26"/>
      <c r="K47" s="35"/>
      <c r="L47" s="19" t="str">
        <f>IF($K47="","",L46+Liste_de_tâches3[[#This Row],[Rentabilité]])</f>
        <v/>
      </c>
      <c r="M47" s="20" t="str">
        <f t="shared" si="0"/>
        <v/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8.75" customHeight="1" x14ac:dyDescent="0.25">
      <c r="A48" s="1"/>
      <c r="B48" s="33"/>
      <c r="C48" s="22"/>
      <c r="D48" s="26"/>
      <c r="E48" s="26"/>
      <c r="F48" s="26"/>
      <c r="G48" s="14"/>
      <c r="H48" s="26"/>
      <c r="I48" s="34"/>
      <c r="J48" s="26"/>
      <c r="K48" s="35"/>
      <c r="L48" s="19" t="str">
        <f>IF($K48="","",L47+Liste_de_tâches3[[#This Row],[Rentabilité]])</f>
        <v/>
      </c>
      <c r="M48" s="20" t="str">
        <f t="shared" si="0"/>
        <v/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8.75" customHeight="1" x14ac:dyDescent="0.25">
      <c r="A49" s="1"/>
      <c r="B49" s="33"/>
      <c r="C49" s="22"/>
      <c r="D49" s="26"/>
      <c r="E49" s="26"/>
      <c r="F49" s="26"/>
      <c r="G49" s="14"/>
      <c r="H49" s="26"/>
      <c r="I49" s="34"/>
      <c r="J49" s="26"/>
      <c r="K49" s="35"/>
      <c r="L49" s="19" t="str">
        <f>IF($K49="","",L48+Liste_de_tâches3[[#This Row],[Rentabilité]])</f>
        <v/>
      </c>
      <c r="M49" s="20" t="str">
        <f t="shared" si="0"/>
        <v/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8.75" customHeight="1" x14ac:dyDescent="0.25">
      <c r="A50" s="1"/>
      <c r="B50" s="33"/>
      <c r="C50" s="22"/>
      <c r="D50" s="26"/>
      <c r="E50" s="26"/>
      <c r="F50" s="26"/>
      <c r="G50" s="14"/>
      <c r="H50" s="26"/>
      <c r="I50" s="34"/>
      <c r="J50" s="26"/>
      <c r="K50" s="35"/>
      <c r="L50" s="19" t="str">
        <f>IF($K50="","",L49+Liste_de_tâches3[[#This Row],[Rentabilité]])</f>
        <v/>
      </c>
      <c r="M50" s="20" t="str">
        <f t="shared" si="0"/>
        <v/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8.75" customHeight="1" x14ac:dyDescent="0.25">
      <c r="A51" s="1"/>
      <c r="B51" s="33"/>
      <c r="C51" s="22"/>
      <c r="D51" s="26"/>
      <c r="E51" s="26"/>
      <c r="F51" s="26"/>
      <c r="G51" s="14"/>
      <c r="H51" s="26"/>
      <c r="I51" s="34"/>
      <c r="J51" s="26"/>
      <c r="K51" s="35"/>
      <c r="L51" s="19" t="str">
        <f>IF($K51="","",L50+Liste_de_tâches3[[#This Row],[Rentabilité]])</f>
        <v/>
      </c>
      <c r="M51" s="20" t="str">
        <f t="shared" si="0"/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8.75" customHeight="1" x14ac:dyDescent="0.25">
      <c r="A52" s="1"/>
      <c r="B52" s="33"/>
      <c r="C52" s="22"/>
      <c r="D52" s="26"/>
      <c r="E52" s="26"/>
      <c r="F52" s="26"/>
      <c r="G52" s="14"/>
      <c r="H52" s="26"/>
      <c r="I52" s="34"/>
      <c r="J52" s="26"/>
      <c r="K52" s="35"/>
      <c r="L52" s="19" t="str">
        <f>IF($K52="","",L51+Liste_de_tâches3[[#This Row],[Rentabilité]])</f>
        <v/>
      </c>
      <c r="M52" s="20" t="str">
        <f t="shared" si="0"/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8.75" customHeight="1" x14ac:dyDescent="0.25">
      <c r="A53" s="1"/>
      <c r="B53" s="33"/>
      <c r="C53" s="22"/>
      <c r="D53" s="26"/>
      <c r="E53" s="26"/>
      <c r="F53" s="26"/>
      <c r="G53" s="14"/>
      <c r="H53" s="26"/>
      <c r="I53" s="34"/>
      <c r="J53" s="26"/>
      <c r="K53" s="35"/>
      <c r="L53" s="19" t="str">
        <f>IF($K53="","",L52+Liste_de_tâches3[[#This Row],[Rentabilité]])</f>
        <v/>
      </c>
      <c r="M53" s="20" t="str">
        <f t="shared" si="0"/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8.75" customHeight="1" x14ac:dyDescent="0.25">
      <c r="A54" s="1"/>
      <c r="B54" s="33"/>
      <c r="C54" s="22"/>
      <c r="D54" s="26"/>
      <c r="E54" s="26"/>
      <c r="F54" s="26"/>
      <c r="G54" s="14"/>
      <c r="H54" s="26"/>
      <c r="I54" s="34"/>
      <c r="J54" s="26"/>
      <c r="K54" s="35"/>
      <c r="L54" s="19" t="str">
        <f>IF($K54="","",L53+Liste_de_tâches3[[#This Row],[Rentabilité]])</f>
        <v/>
      </c>
      <c r="M54" s="20" t="str">
        <f t="shared" si="0"/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8.75" customHeight="1" x14ac:dyDescent="0.25">
      <c r="A55" s="1"/>
      <c r="B55" s="33"/>
      <c r="C55" s="22"/>
      <c r="D55" s="26"/>
      <c r="E55" s="26"/>
      <c r="F55" s="26"/>
      <c r="G55" s="14"/>
      <c r="H55" s="26"/>
      <c r="I55" s="34"/>
      <c r="J55" s="26"/>
      <c r="K55" s="35"/>
      <c r="L55" s="19" t="str">
        <f>IF($K55="","",L54+Liste_de_tâches3[[#This Row],[Rentabilité]])</f>
        <v/>
      </c>
      <c r="M55" s="20" t="str">
        <f t="shared" si="0"/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8.75" customHeight="1" x14ac:dyDescent="0.25">
      <c r="A56" s="1"/>
      <c r="B56" s="33"/>
      <c r="C56" s="22"/>
      <c r="D56" s="26"/>
      <c r="E56" s="26"/>
      <c r="F56" s="26"/>
      <c r="G56" s="14"/>
      <c r="H56" s="26"/>
      <c r="I56" s="34"/>
      <c r="J56" s="26"/>
      <c r="K56" s="35"/>
      <c r="L56" s="19" t="str">
        <f>IF($K56="","",L55+Liste_de_tâches3[[#This Row],[Rentabilité]])</f>
        <v/>
      </c>
      <c r="M56" s="20" t="str">
        <f t="shared" si="0"/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8.75" customHeight="1" x14ac:dyDescent="0.25">
      <c r="A57" s="1"/>
      <c r="B57" s="33"/>
      <c r="C57" s="22"/>
      <c r="D57" s="26"/>
      <c r="E57" s="26"/>
      <c r="F57" s="26"/>
      <c r="G57" s="14"/>
      <c r="H57" s="26"/>
      <c r="I57" s="34"/>
      <c r="J57" s="26"/>
      <c r="K57" s="35"/>
      <c r="L57" s="19" t="str">
        <f>IF($K57="","",L56+Liste_de_tâches3[[#This Row],[Rentabilité]])</f>
        <v/>
      </c>
      <c r="M57" s="20" t="str">
        <f t="shared" si="0"/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8.75" customHeight="1" x14ac:dyDescent="0.25">
      <c r="A58" s="1"/>
      <c r="B58" s="33"/>
      <c r="C58" s="22"/>
      <c r="D58" s="26"/>
      <c r="E58" s="26"/>
      <c r="F58" s="26"/>
      <c r="G58" s="14"/>
      <c r="H58" s="26"/>
      <c r="I58" s="34"/>
      <c r="J58" s="26"/>
      <c r="K58" s="35"/>
      <c r="L58" s="19" t="str">
        <f>IF($K58="","",L57+Liste_de_tâches3[[#This Row],[Rentabilité]])</f>
        <v/>
      </c>
      <c r="M58" s="20" t="str">
        <f t="shared" si="0"/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8.75" customHeight="1" x14ac:dyDescent="0.25">
      <c r="A59" s="1"/>
      <c r="B59" s="33"/>
      <c r="C59" s="22"/>
      <c r="D59" s="26"/>
      <c r="E59" s="26"/>
      <c r="F59" s="26"/>
      <c r="G59" s="14"/>
      <c r="H59" s="26"/>
      <c r="I59" s="34"/>
      <c r="J59" s="26"/>
      <c r="K59" s="35"/>
      <c r="L59" s="19" t="str">
        <f>IF($K59="","",L58+Liste_de_tâches3[[#This Row],[Rentabilité]])</f>
        <v/>
      </c>
      <c r="M59" s="20" t="str">
        <f t="shared" si="0"/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8.75" customHeight="1" x14ac:dyDescent="0.25">
      <c r="A60" s="1"/>
      <c r="B60" s="33"/>
      <c r="C60" s="22"/>
      <c r="D60" s="26"/>
      <c r="E60" s="26"/>
      <c r="F60" s="26"/>
      <c r="G60" s="14"/>
      <c r="H60" s="26"/>
      <c r="I60" s="34"/>
      <c r="J60" s="26"/>
      <c r="K60" s="35"/>
      <c r="L60" s="19" t="str">
        <f>IF($K60="","",L59+Liste_de_tâches3[[#This Row],[Rentabilité]])</f>
        <v/>
      </c>
      <c r="M60" s="20" t="str">
        <f t="shared" si="0"/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8.75" customHeight="1" x14ac:dyDescent="0.25">
      <c r="A61" s="1"/>
      <c r="B61" s="33"/>
      <c r="C61" s="22"/>
      <c r="D61" s="26"/>
      <c r="E61" s="26"/>
      <c r="F61" s="26"/>
      <c r="G61" s="14"/>
      <c r="H61" s="26"/>
      <c r="I61" s="34"/>
      <c r="J61" s="26"/>
      <c r="K61" s="35"/>
      <c r="L61" s="19" t="str">
        <f>IF($K61="","",L60+Liste_de_tâches3[[#This Row],[Rentabilité]])</f>
        <v/>
      </c>
      <c r="M61" s="20" t="str">
        <f t="shared" si="0"/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8.75" customHeight="1" x14ac:dyDescent="0.25">
      <c r="A62" s="1"/>
      <c r="B62" s="33"/>
      <c r="C62" s="22"/>
      <c r="D62" s="26"/>
      <c r="E62" s="26"/>
      <c r="F62" s="26"/>
      <c r="G62" s="14"/>
      <c r="H62" s="26"/>
      <c r="I62" s="34"/>
      <c r="J62" s="26"/>
      <c r="K62" s="35"/>
      <c r="L62" s="19" t="str">
        <f>IF($K62="","",L61+Liste_de_tâches3[[#This Row],[Rentabilité]])</f>
        <v/>
      </c>
      <c r="M62" s="20" t="str">
        <f t="shared" si="0"/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8.75" customHeight="1" x14ac:dyDescent="0.25">
      <c r="A63" s="1"/>
      <c r="B63" s="33"/>
      <c r="C63" s="22"/>
      <c r="D63" s="26"/>
      <c r="E63" s="26"/>
      <c r="F63" s="26"/>
      <c r="G63" s="14"/>
      <c r="H63" s="26"/>
      <c r="I63" s="34"/>
      <c r="J63" s="26"/>
      <c r="K63" s="35"/>
      <c r="L63" s="19" t="str">
        <f>IF($K63="","",L62+Liste_de_tâches3[[#This Row],[Rentabilité]])</f>
        <v/>
      </c>
      <c r="M63" s="20" t="str">
        <f t="shared" si="0"/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8.75" customHeight="1" x14ac:dyDescent="0.25">
      <c r="A64" s="1"/>
      <c r="B64" s="33"/>
      <c r="C64" s="22"/>
      <c r="D64" s="26"/>
      <c r="E64" s="26"/>
      <c r="F64" s="26"/>
      <c r="G64" s="14"/>
      <c r="H64" s="26"/>
      <c r="I64" s="34"/>
      <c r="J64" s="26"/>
      <c r="K64" s="35"/>
      <c r="L64" s="19" t="str">
        <f>IF($K64="","",L63+Liste_de_tâches3[[#This Row],[Rentabilité]])</f>
        <v/>
      </c>
      <c r="M64" s="20" t="str">
        <f t="shared" si="0"/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8.75" customHeight="1" x14ac:dyDescent="0.25">
      <c r="A65" s="1"/>
      <c r="B65" s="33"/>
      <c r="C65" s="22"/>
      <c r="D65" s="26"/>
      <c r="E65" s="26"/>
      <c r="F65" s="26"/>
      <c r="G65" s="14"/>
      <c r="H65" s="26"/>
      <c r="I65" s="34"/>
      <c r="J65" s="26"/>
      <c r="K65" s="35"/>
      <c r="L65" s="19" t="str">
        <f>IF($K65="","",L64+Liste_de_tâches3[[#This Row],[Rentabilité]])</f>
        <v/>
      </c>
      <c r="M65" s="20" t="str">
        <f t="shared" si="0"/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8.75" customHeight="1" x14ac:dyDescent="0.25">
      <c r="A66" s="1"/>
      <c r="B66" s="33"/>
      <c r="C66" s="22"/>
      <c r="D66" s="26"/>
      <c r="E66" s="26"/>
      <c r="F66" s="26"/>
      <c r="G66" s="14"/>
      <c r="H66" s="26"/>
      <c r="I66" s="34"/>
      <c r="J66" s="26"/>
      <c r="K66" s="35"/>
      <c r="L66" s="19" t="str">
        <f>IF($K66="","",L65+Liste_de_tâches3[[#This Row],[Rentabilité]])</f>
        <v/>
      </c>
      <c r="M66" s="20" t="str">
        <f t="shared" si="0"/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8.75" customHeight="1" x14ac:dyDescent="0.25">
      <c r="A67" s="1"/>
      <c r="B67" s="33"/>
      <c r="C67" s="22"/>
      <c r="D67" s="26"/>
      <c r="E67" s="26"/>
      <c r="F67" s="26"/>
      <c r="G67" s="14"/>
      <c r="H67" s="26"/>
      <c r="I67" s="34"/>
      <c r="J67" s="26"/>
      <c r="K67" s="35"/>
      <c r="L67" s="19" t="str">
        <f>IF($K67="","",L66+Liste_de_tâches3[[#This Row],[Rentabilité]])</f>
        <v/>
      </c>
      <c r="M67" s="20" t="str">
        <f t="shared" si="0"/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8.75" customHeight="1" x14ac:dyDescent="0.25">
      <c r="A68" s="1"/>
      <c r="B68" s="33"/>
      <c r="C68" s="22"/>
      <c r="D68" s="26"/>
      <c r="E68" s="26"/>
      <c r="F68" s="26"/>
      <c r="G68" s="14"/>
      <c r="H68" s="26"/>
      <c r="I68" s="34"/>
      <c r="J68" s="26"/>
      <c r="K68" s="35"/>
      <c r="L68" s="19" t="str">
        <f>IF($K68="","",L67+Liste_de_tâches3[[#This Row],[Rentabilité]])</f>
        <v/>
      </c>
      <c r="M68" s="20" t="str">
        <f t="shared" si="0"/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8.75" customHeight="1" x14ac:dyDescent="0.25">
      <c r="A69" s="1"/>
      <c r="B69" s="33"/>
      <c r="C69" s="22"/>
      <c r="D69" s="26"/>
      <c r="E69" s="26"/>
      <c r="F69" s="26"/>
      <c r="G69" s="14"/>
      <c r="H69" s="26"/>
      <c r="I69" s="34"/>
      <c r="J69" s="26"/>
      <c r="K69" s="35"/>
      <c r="L69" s="19" t="str">
        <f>IF($K69="","",L68+Liste_de_tâches3[[#This Row],[Rentabilité]])</f>
        <v/>
      </c>
      <c r="M69" s="20" t="str">
        <f t="shared" si="0"/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8.75" customHeight="1" x14ac:dyDescent="0.25">
      <c r="A70" s="1"/>
      <c r="B70" s="33"/>
      <c r="C70" s="22"/>
      <c r="D70" s="26"/>
      <c r="E70" s="26"/>
      <c r="F70" s="26"/>
      <c r="G70" s="14"/>
      <c r="H70" s="26"/>
      <c r="I70" s="34"/>
      <c r="J70" s="26"/>
      <c r="K70" s="35"/>
      <c r="L70" s="19" t="str">
        <f>IF($K70="","",L69+Liste_de_tâches3[[#This Row],[Rentabilité]])</f>
        <v/>
      </c>
      <c r="M70" s="20" t="str">
        <f t="shared" ref="M70:M100" si="4">IF(K70="","",-(1-(L70/10)))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8.75" customHeight="1" x14ac:dyDescent="0.25">
      <c r="A71" s="1"/>
      <c r="B71" s="33"/>
      <c r="C71" s="22"/>
      <c r="D71" s="26"/>
      <c r="E71" s="26"/>
      <c r="F71" s="26"/>
      <c r="G71" s="14"/>
      <c r="H71" s="26"/>
      <c r="I71" s="34"/>
      <c r="J71" s="26"/>
      <c r="K71" s="35"/>
      <c r="L71" s="19" t="str">
        <f>IF($K71="","",L70+Liste_de_tâches3[[#This Row],[Rentabilité]])</f>
        <v/>
      </c>
      <c r="M71" s="20" t="str">
        <f t="shared" si="4"/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8.75" customHeight="1" x14ac:dyDescent="0.25">
      <c r="A72" s="1"/>
      <c r="B72" s="33"/>
      <c r="C72" s="22"/>
      <c r="D72" s="26"/>
      <c r="E72" s="26"/>
      <c r="F72" s="26"/>
      <c r="G72" s="14"/>
      <c r="H72" s="26"/>
      <c r="I72" s="34"/>
      <c r="J72" s="26"/>
      <c r="K72" s="35"/>
      <c r="L72" s="19" t="str">
        <f>IF($K72="","",L71+Liste_de_tâches3[[#This Row],[Rentabilité]])</f>
        <v/>
      </c>
      <c r="M72" s="20" t="str">
        <f t="shared" si="4"/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8.75" customHeight="1" x14ac:dyDescent="0.25">
      <c r="A73" s="1"/>
      <c r="B73" s="33"/>
      <c r="C73" s="22"/>
      <c r="D73" s="26"/>
      <c r="E73" s="26"/>
      <c r="F73" s="26"/>
      <c r="G73" s="14"/>
      <c r="H73" s="26"/>
      <c r="I73" s="34"/>
      <c r="J73" s="26"/>
      <c r="K73" s="35"/>
      <c r="L73" s="19" t="str">
        <f>IF($K73="","",L72+Liste_de_tâches3[[#This Row],[Rentabilité]])</f>
        <v/>
      </c>
      <c r="M73" s="20" t="str">
        <f t="shared" si="4"/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8.75" customHeight="1" x14ac:dyDescent="0.25">
      <c r="A74" s="1"/>
      <c r="B74" s="33"/>
      <c r="C74" s="22"/>
      <c r="D74" s="26"/>
      <c r="E74" s="26"/>
      <c r="F74" s="26"/>
      <c r="G74" s="14"/>
      <c r="H74" s="26"/>
      <c r="I74" s="34"/>
      <c r="J74" s="26"/>
      <c r="K74" s="35"/>
      <c r="L74" s="19" t="str">
        <f>IF($K74="","",L73+Liste_de_tâches3[[#This Row],[Rentabilité]])</f>
        <v/>
      </c>
      <c r="M74" s="20" t="str">
        <f t="shared" si="4"/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8.75" customHeight="1" x14ac:dyDescent="0.25">
      <c r="A75" s="1"/>
      <c r="B75" s="33"/>
      <c r="C75" s="22"/>
      <c r="D75" s="26"/>
      <c r="E75" s="26"/>
      <c r="F75" s="26"/>
      <c r="G75" s="14"/>
      <c r="H75" s="26"/>
      <c r="I75" s="34"/>
      <c r="J75" s="26"/>
      <c r="K75" s="35"/>
      <c r="L75" s="19" t="str">
        <f>IF($K75="","",L74+Liste_de_tâches3[[#This Row],[Rentabilité]])</f>
        <v/>
      </c>
      <c r="M75" s="20" t="str">
        <f t="shared" si="4"/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8.75" customHeight="1" x14ac:dyDescent="0.25">
      <c r="A76" s="1"/>
      <c r="B76" s="33"/>
      <c r="C76" s="22"/>
      <c r="D76" s="26"/>
      <c r="E76" s="26"/>
      <c r="F76" s="26"/>
      <c r="G76" s="14"/>
      <c r="H76" s="26"/>
      <c r="I76" s="34"/>
      <c r="J76" s="26"/>
      <c r="K76" s="35"/>
      <c r="L76" s="19" t="str">
        <f>IF($K76="","",L75+Liste_de_tâches3[[#This Row],[Rentabilité]])</f>
        <v/>
      </c>
      <c r="M76" s="20" t="str">
        <f t="shared" si="4"/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8.75" customHeight="1" x14ac:dyDescent="0.25">
      <c r="A77" s="1"/>
      <c r="B77" s="33"/>
      <c r="C77" s="22"/>
      <c r="D77" s="26"/>
      <c r="E77" s="26"/>
      <c r="F77" s="26"/>
      <c r="G77" s="14"/>
      <c r="H77" s="26"/>
      <c r="I77" s="34"/>
      <c r="J77" s="26"/>
      <c r="K77" s="35"/>
      <c r="L77" s="19" t="str">
        <f>IF($K77="","",L76+Liste_de_tâches3[[#This Row],[Rentabilité]])</f>
        <v/>
      </c>
      <c r="M77" s="20" t="str">
        <f t="shared" si="4"/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8.75" customHeight="1" x14ac:dyDescent="0.25">
      <c r="A78" s="1"/>
      <c r="B78" s="33"/>
      <c r="C78" s="22"/>
      <c r="D78" s="26"/>
      <c r="E78" s="26"/>
      <c r="F78" s="26"/>
      <c r="G78" s="14"/>
      <c r="H78" s="26"/>
      <c r="I78" s="26"/>
      <c r="J78" s="26"/>
      <c r="K78" s="35"/>
      <c r="L78" s="19" t="str">
        <f>IF($K78="","",L77+Liste_de_tâches3[[#This Row],[Rentabilité]])</f>
        <v/>
      </c>
      <c r="M78" s="20" t="str">
        <f t="shared" si="4"/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8.75" customHeight="1" x14ac:dyDescent="0.25">
      <c r="A79" s="1"/>
      <c r="B79" s="33"/>
      <c r="C79" s="22"/>
      <c r="D79" s="26"/>
      <c r="E79" s="26"/>
      <c r="F79" s="26"/>
      <c r="G79" s="14"/>
      <c r="H79" s="26"/>
      <c r="I79" s="26"/>
      <c r="J79" s="26"/>
      <c r="K79" s="35"/>
      <c r="L79" s="19" t="str">
        <f>IF($K79="","",L78+Liste_de_tâches3[[#This Row],[Rentabilité]])</f>
        <v/>
      </c>
      <c r="M79" s="20" t="str">
        <f t="shared" si="4"/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8.75" customHeight="1" x14ac:dyDescent="0.25">
      <c r="A80" s="1"/>
      <c r="B80" s="33"/>
      <c r="C80" s="22"/>
      <c r="D80" s="26"/>
      <c r="E80" s="26"/>
      <c r="F80" s="26"/>
      <c r="G80" s="14"/>
      <c r="H80" s="26"/>
      <c r="I80" s="26"/>
      <c r="J80" s="26"/>
      <c r="K80" s="35"/>
      <c r="L80" s="19" t="str">
        <f>IF($K80="","",L79+Liste_de_tâches3[[#This Row],[Rentabilité]])</f>
        <v/>
      </c>
      <c r="M80" s="20" t="str">
        <f t="shared" si="4"/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8.75" customHeight="1" x14ac:dyDescent="0.25">
      <c r="A81" s="1"/>
      <c r="B81" s="33"/>
      <c r="C81" s="22"/>
      <c r="D81" s="26"/>
      <c r="E81" s="26"/>
      <c r="F81" s="26"/>
      <c r="G81" s="14"/>
      <c r="H81" s="26"/>
      <c r="I81" s="26"/>
      <c r="J81" s="26"/>
      <c r="K81" s="35"/>
      <c r="L81" s="19" t="str">
        <f>IF($K81="","",L80+Liste_de_tâches3[[#This Row],[Rentabilité]])</f>
        <v/>
      </c>
      <c r="M81" s="20" t="str">
        <f t="shared" si="4"/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8.75" customHeight="1" x14ac:dyDescent="0.25">
      <c r="A82" s="1"/>
      <c r="B82" s="33"/>
      <c r="C82" s="22"/>
      <c r="D82" s="26"/>
      <c r="E82" s="26"/>
      <c r="F82" s="26"/>
      <c r="G82" s="14"/>
      <c r="H82" s="26"/>
      <c r="I82" s="26"/>
      <c r="J82" s="26"/>
      <c r="K82" s="35"/>
      <c r="L82" s="19" t="str">
        <f>IF($K82="","",L81+Liste_de_tâches3[[#This Row],[Rentabilité]])</f>
        <v/>
      </c>
      <c r="M82" s="20" t="str">
        <f t="shared" si="4"/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8.75" customHeight="1" x14ac:dyDescent="0.25">
      <c r="A83" s="1"/>
      <c r="B83" s="33"/>
      <c r="C83" s="22"/>
      <c r="D83" s="26"/>
      <c r="E83" s="26"/>
      <c r="F83" s="26"/>
      <c r="G83" s="14"/>
      <c r="H83" s="26"/>
      <c r="I83" s="26"/>
      <c r="J83" s="26"/>
      <c r="K83" s="35"/>
      <c r="L83" s="19" t="str">
        <f>IF($K83="","",L82+Liste_de_tâches3[[#This Row],[Rentabilité]])</f>
        <v/>
      </c>
      <c r="M83" s="20" t="str">
        <f t="shared" si="4"/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8.75" customHeight="1" x14ac:dyDescent="0.25">
      <c r="A84" s="1"/>
      <c r="B84" s="33"/>
      <c r="C84" s="22"/>
      <c r="D84" s="26"/>
      <c r="E84" s="26"/>
      <c r="F84" s="26"/>
      <c r="G84" s="14"/>
      <c r="H84" s="26"/>
      <c r="I84" s="26"/>
      <c r="J84" s="26"/>
      <c r="K84" s="35"/>
      <c r="L84" s="19" t="str">
        <f>IF($K84="","",L83+Liste_de_tâches3[[#This Row],[Rentabilité]])</f>
        <v/>
      </c>
      <c r="M84" s="20" t="str">
        <f t="shared" si="4"/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8.75" customHeight="1" x14ac:dyDescent="0.25">
      <c r="A85" s="1"/>
      <c r="B85" s="33"/>
      <c r="C85" s="22"/>
      <c r="D85" s="26"/>
      <c r="E85" s="26"/>
      <c r="F85" s="26"/>
      <c r="G85" s="14"/>
      <c r="H85" s="26"/>
      <c r="I85" s="26"/>
      <c r="J85" s="26"/>
      <c r="K85" s="35"/>
      <c r="L85" s="19" t="str">
        <f>IF($K85="","",L84+Liste_de_tâches3[[#This Row],[Rentabilité]])</f>
        <v/>
      </c>
      <c r="M85" s="20" t="str">
        <f t="shared" si="4"/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8.75" customHeight="1" x14ac:dyDescent="0.25">
      <c r="A86" s="1"/>
      <c r="B86" s="33"/>
      <c r="C86" s="22"/>
      <c r="D86" s="26"/>
      <c r="E86" s="26"/>
      <c r="F86" s="26"/>
      <c r="G86" s="14"/>
      <c r="H86" s="26"/>
      <c r="I86" s="26"/>
      <c r="J86" s="26"/>
      <c r="K86" s="35"/>
      <c r="L86" s="19" t="str">
        <f>IF($K86="","",L85+Liste_de_tâches3[[#This Row],[Rentabilité]])</f>
        <v/>
      </c>
      <c r="M86" s="20" t="str">
        <f t="shared" si="4"/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8.75" customHeight="1" x14ac:dyDescent="0.25">
      <c r="A87" s="1"/>
      <c r="B87" s="33"/>
      <c r="C87" s="22"/>
      <c r="D87" s="26"/>
      <c r="E87" s="26"/>
      <c r="F87" s="26"/>
      <c r="G87" s="14"/>
      <c r="H87" s="26"/>
      <c r="I87" s="26"/>
      <c r="J87" s="26"/>
      <c r="K87" s="35"/>
      <c r="L87" s="19" t="str">
        <f>IF($K87="","",L86+Liste_de_tâches3[[#This Row],[Rentabilité]])</f>
        <v/>
      </c>
      <c r="M87" s="20" t="str">
        <f t="shared" si="4"/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8.75" customHeight="1" x14ac:dyDescent="0.25">
      <c r="A88" s="1"/>
      <c r="B88" s="33"/>
      <c r="C88" s="22"/>
      <c r="D88" s="26"/>
      <c r="E88" s="26"/>
      <c r="F88" s="26"/>
      <c r="G88" s="14"/>
      <c r="H88" s="26"/>
      <c r="I88" s="26"/>
      <c r="J88" s="26"/>
      <c r="K88" s="35"/>
      <c r="L88" s="19" t="str">
        <f>IF($K88="","",L87+Liste_de_tâches3[[#This Row],[Rentabilité]])</f>
        <v/>
      </c>
      <c r="M88" s="20" t="str">
        <f t="shared" si="4"/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8.75" customHeight="1" x14ac:dyDescent="0.25">
      <c r="A89" s="1"/>
      <c r="B89" s="33"/>
      <c r="C89" s="22"/>
      <c r="D89" s="26"/>
      <c r="E89" s="26"/>
      <c r="F89" s="26"/>
      <c r="G89" s="14"/>
      <c r="H89" s="26"/>
      <c r="I89" s="26"/>
      <c r="J89" s="26"/>
      <c r="K89" s="35"/>
      <c r="L89" s="19" t="str">
        <f>IF($K89="","",L88+Liste_de_tâches3[[#This Row],[Rentabilité]])</f>
        <v/>
      </c>
      <c r="M89" s="20" t="str">
        <f t="shared" si="4"/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8.75" customHeight="1" x14ac:dyDescent="0.25">
      <c r="A90" s="1"/>
      <c r="B90" s="33"/>
      <c r="C90" s="22"/>
      <c r="D90" s="26"/>
      <c r="E90" s="26"/>
      <c r="F90" s="26"/>
      <c r="G90" s="14"/>
      <c r="H90" s="26"/>
      <c r="I90" s="26"/>
      <c r="J90" s="26"/>
      <c r="K90" s="35"/>
      <c r="L90" s="19" t="str">
        <f>IF($K90="","",L89+Liste_de_tâches3[[#This Row],[Rentabilité]])</f>
        <v/>
      </c>
      <c r="M90" s="20" t="str">
        <f t="shared" si="4"/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8.75" customHeight="1" x14ac:dyDescent="0.25">
      <c r="A91" s="1"/>
      <c r="B91" s="33"/>
      <c r="C91" s="22"/>
      <c r="D91" s="26"/>
      <c r="E91" s="26"/>
      <c r="F91" s="26"/>
      <c r="G91" s="14"/>
      <c r="H91" s="26"/>
      <c r="I91" s="26"/>
      <c r="J91" s="26"/>
      <c r="K91" s="35"/>
      <c r="L91" s="19" t="str">
        <f>IF($K91="","",L90+Liste_de_tâches3[[#This Row],[Rentabilité]])</f>
        <v/>
      </c>
      <c r="M91" s="20" t="str">
        <f t="shared" si="4"/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8.75" customHeight="1" x14ac:dyDescent="0.25">
      <c r="A92" s="1"/>
      <c r="B92" s="33"/>
      <c r="C92" s="22"/>
      <c r="D92" s="26"/>
      <c r="E92" s="26"/>
      <c r="F92" s="26"/>
      <c r="G92" s="14"/>
      <c r="H92" s="26"/>
      <c r="I92" s="26"/>
      <c r="J92" s="26"/>
      <c r="K92" s="35"/>
      <c r="L92" s="19" t="str">
        <f>IF($K92="","",L91+Liste_de_tâches3[[#This Row],[Rentabilité]])</f>
        <v/>
      </c>
      <c r="M92" s="20" t="str">
        <f t="shared" si="4"/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8.75" customHeight="1" x14ac:dyDescent="0.25">
      <c r="A93" s="1"/>
      <c r="B93" s="33"/>
      <c r="C93" s="22"/>
      <c r="D93" s="26"/>
      <c r="E93" s="26"/>
      <c r="F93" s="26"/>
      <c r="G93" s="14"/>
      <c r="H93" s="26"/>
      <c r="I93" s="26"/>
      <c r="J93" s="26"/>
      <c r="K93" s="35"/>
      <c r="L93" s="19" t="str">
        <f>IF($K93="","",L92+Liste_de_tâches3[[#This Row],[Rentabilité]])</f>
        <v/>
      </c>
      <c r="M93" s="20" t="str">
        <f t="shared" si="4"/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8.75" customHeight="1" x14ac:dyDescent="0.25">
      <c r="A94" s="1"/>
      <c r="B94" s="33"/>
      <c r="C94" s="22"/>
      <c r="D94" s="26"/>
      <c r="E94" s="26"/>
      <c r="F94" s="26"/>
      <c r="G94" s="14"/>
      <c r="H94" s="26"/>
      <c r="I94" s="26"/>
      <c r="J94" s="26"/>
      <c r="K94" s="35"/>
      <c r="L94" s="19" t="str">
        <f>IF($K94="","",L93+Liste_de_tâches3[[#This Row],[Rentabilité]])</f>
        <v/>
      </c>
      <c r="M94" s="20" t="str">
        <f t="shared" si="4"/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8.75" customHeight="1" x14ac:dyDescent="0.25">
      <c r="A95" s="1"/>
      <c r="B95" s="33"/>
      <c r="C95" s="22"/>
      <c r="D95" s="26"/>
      <c r="E95" s="26"/>
      <c r="F95" s="26"/>
      <c r="G95" s="14"/>
      <c r="H95" s="26"/>
      <c r="I95" s="26"/>
      <c r="J95" s="26"/>
      <c r="K95" s="35"/>
      <c r="L95" s="19" t="str">
        <f>IF($K95="","",L94+Liste_de_tâches3[[#This Row],[Rentabilité]])</f>
        <v/>
      </c>
      <c r="M95" s="20" t="str">
        <f t="shared" si="4"/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8.75" customHeight="1" x14ac:dyDescent="0.25">
      <c r="A96" s="1"/>
      <c r="B96" s="33"/>
      <c r="C96" s="22"/>
      <c r="D96" s="26"/>
      <c r="E96" s="26"/>
      <c r="F96" s="26"/>
      <c r="G96" s="14"/>
      <c r="H96" s="26"/>
      <c r="I96" s="26"/>
      <c r="J96" s="26"/>
      <c r="K96" s="35"/>
      <c r="L96" s="19" t="str">
        <f>IF($K96="","",L95+Liste_de_tâches3[[#This Row],[Rentabilité]])</f>
        <v/>
      </c>
      <c r="M96" s="20" t="str">
        <f t="shared" si="4"/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8.75" customHeight="1" x14ac:dyDescent="0.25">
      <c r="A97" s="1"/>
      <c r="B97" s="33"/>
      <c r="C97" s="22"/>
      <c r="D97" s="26"/>
      <c r="E97" s="26"/>
      <c r="F97" s="26"/>
      <c r="G97" s="14"/>
      <c r="H97" s="26"/>
      <c r="I97" s="26"/>
      <c r="J97" s="26"/>
      <c r="K97" s="35"/>
      <c r="L97" s="19" t="str">
        <f>IF($K97="","",L96+Liste_de_tâches3[[#This Row],[Rentabilité]])</f>
        <v/>
      </c>
      <c r="M97" s="20" t="str">
        <f t="shared" si="4"/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8.75" customHeight="1" x14ac:dyDescent="0.25">
      <c r="A98" s="1"/>
      <c r="B98" s="33"/>
      <c r="C98" s="22"/>
      <c r="D98" s="26"/>
      <c r="E98" s="26"/>
      <c r="F98" s="26"/>
      <c r="G98" s="14"/>
      <c r="H98" s="26"/>
      <c r="I98" s="26"/>
      <c r="J98" s="26"/>
      <c r="K98" s="35"/>
      <c r="L98" s="19" t="str">
        <f>IF($K98="","",L97+Liste_de_tâches3[[#This Row],[Rentabilité]])</f>
        <v/>
      </c>
      <c r="M98" s="20" t="str">
        <f t="shared" si="4"/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8.75" customHeight="1" x14ac:dyDescent="0.25">
      <c r="A99" s="1"/>
      <c r="B99" s="33"/>
      <c r="C99" s="22"/>
      <c r="D99" s="26"/>
      <c r="E99" s="26"/>
      <c r="F99" s="26"/>
      <c r="G99" s="14"/>
      <c r="H99" s="26"/>
      <c r="I99" s="26"/>
      <c r="J99" s="26"/>
      <c r="K99" s="35"/>
      <c r="L99" s="19" t="str">
        <f>IF($K99="","",L98+Liste_de_tâches3[[#This Row],[Rentabilité]])</f>
        <v/>
      </c>
      <c r="M99" s="20" t="str">
        <f t="shared" si="4"/>
        <v/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8.75" customHeight="1" x14ac:dyDescent="0.25">
      <c r="A100" s="1"/>
      <c r="B100" s="33"/>
      <c r="C100" s="22"/>
      <c r="D100" s="26"/>
      <c r="E100" s="26"/>
      <c r="F100" s="26"/>
      <c r="G100" s="14"/>
      <c r="H100" s="26"/>
      <c r="I100" s="26"/>
      <c r="J100" s="26"/>
      <c r="K100" s="35"/>
      <c r="L100" s="19" t="str">
        <f>IF($K100="","",L99+Liste_de_tâches3[[#This Row],[Rentabilité]])</f>
        <v/>
      </c>
      <c r="M100" s="20" t="str">
        <f t="shared" si="4"/>
        <v/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8.75" customHeight="1" x14ac:dyDescent="0.25">
      <c r="A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8.75" customHeight="1" x14ac:dyDescent="0.25">
      <c r="A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8.75" customHeight="1" x14ac:dyDescent="0.25">
      <c r="A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8.75" customHeight="1" x14ac:dyDescent="0.25">
      <c r="A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8.75" customHeight="1" x14ac:dyDescent="0.25">
      <c r="A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8.75" customHeight="1" x14ac:dyDescent="0.25">
      <c r="A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8.75" customHeight="1" x14ac:dyDescent="0.25">
      <c r="A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8.75" customHeight="1" x14ac:dyDescent="0.25">
      <c r="A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8.75" customHeight="1" x14ac:dyDescent="0.25">
      <c r="A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8.75" customHeight="1" x14ac:dyDescent="0.25">
      <c r="A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8.75" customHeight="1" x14ac:dyDescent="0.25">
      <c r="A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8.75" customHeight="1" x14ac:dyDescent="0.25"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2:30" ht="18.75" customHeight="1" x14ac:dyDescent="0.25"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2:30" ht="18.75" customHeight="1" x14ac:dyDescent="0.25"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2:30" ht="18.75" customHeight="1" x14ac:dyDescent="0.25"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2:30" ht="18.75" customHeight="1" x14ac:dyDescent="0.25"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2:30" ht="18.75" customHeight="1" x14ac:dyDescent="0.25"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2:30" ht="18.75" customHeight="1" x14ac:dyDescent="0.25"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2:30" ht="18.75" customHeight="1" x14ac:dyDescent="0.25"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2:30" ht="18.75" customHeight="1" x14ac:dyDescent="0.25"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2:30" ht="18.75" customHeight="1" x14ac:dyDescent="0.25"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2:30" ht="18.75" customHeight="1" x14ac:dyDescent="0.25"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2:30" ht="18.75" customHeight="1" x14ac:dyDescent="0.25"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2:30" ht="18.75" customHeight="1" x14ac:dyDescent="0.25"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2:30" ht="18.75" customHeight="1" x14ac:dyDescent="0.25">
      <c r="L125" s="1"/>
      <c r="M125" s="1"/>
      <c r="N125" s="1"/>
      <c r="O125" s="1"/>
      <c r="P125" s="1"/>
      <c r="Q125" s="1"/>
      <c r="R125" s="1"/>
      <c r="S125" s="1"/>
      <c r="T125" s="1"/>
      <c r="W125" s="1"/>
      <c r="X125" s="1"/>
      <c r="Y125" s="1"/>
      <c r="Z125" s="1"/>
      <c r="AA125" s="1"/>
      <c r="AB125" s="1"/>
      <c r="AC125" s="1"/>
      <c r="AD125" s="1"/>
    </row>
    <row r="126" spans="12:30" ht="18.75" customHeight="1" x14ac:dyDescent="0.25">
      <c r="L126" s="1"/>
      <c r="M126" s="1"/>
      <c r="N126" s="1"/>
      <c r="O126" s="1"/>
      <c r="P126" s="1"/>
      <c r="Q126" s="1"/>
      <c r="R126" s="1"/>
      <c r="S126" s="1"/>
      <c r="T126" s="1"/>
      <c r="W126" s="1"/>
      <c r="X126" s="1"/>
      <c r="Y126" s="1"/>
      <c r="Z126" s="1"/>
      <c r="AA126" s="1"/>
      <c r="AB126" s="1"/>
      <c r="AC126" s="1"/>
      <c r="AD126" s="1"/>
    </row>
    <row r="127" spans="12:30" ht="18.75" customHeight="1" x14ac:dyDescent="0.25">
      <c r="L127" s="1"/>
      <c r="M127" s="1"/>
      <c r="N127" s="1"/>
      <c r="O127" s="1"/>
      <c r="P127" s="1"/>
      <c r="Q127" s="1"/>
      <c r="R127" s="1"/>
      <c r="S127" s="1"/>
      <c r="T127" s="1"/>
      <c r="W127" s="1"/>
      <c r="X127" s="1"/>
      <c r="Y127" s="1"/>
      <c r="Z127" s="1"/>
      <c r="AA127" s="1"/>
      <c r="AB127" s="1"/>
      <c r="AC127" s="1"/>
      <c r="AD127" s="1"/>
    </row>
    <row r="128" spans="12:30" ht="18.75" customHeight="1" x14ac:dyDescent="0.25">
      <c r="L128" s="1"/>
      <c r="M128" s="1"/>
      <c r="N128" s="1"/>
      <c r="O128" s="1"/>
      <c r="P128" s="1"/>
      <c r="Q128" s="1"/>
      <c r="R128" s="1"/>
      <c r="S128" s="1"/>
      <c r="T128" s="1"/>
      <c r="W128" s="1"/>
      <c r="X128" s="1"/>
      <c r="Y128" s="1"/>
      <c r="Z128" s="1"/>
      <c r="AA128" s="1"/>
      <c r="AB128" s="1"/>
      <c r="AC128" s="1"/>
      <c r="AD128" s="1"/>
    </row>
    <row r="129" spans="12:30" ht="18.75" customHeight="1" x14ac:dyDescent="0.25">
      <c r="L129" s="1"/>
      <c r="M129" s="1"/>
      <c r="N129" s="1"/>
      <c r="O129" s="1"/>
      <c r="P129" s="1"/>
      <c r="Q129" s="1"/>
      <c r="R129" s="1"/>
      <c r="S129" s="1"/>
      <c r="T129" s="1"/>
      <c r="W129" s="1"/>
      <c r="X129" s="1"/>
      <c r="Y129" s="1"/>
      <c r="Z129" s="1"/>
      <c r="AA129" s="1"/>
      <c r="AB129" s="1"/>
      <c r="AC129" s="1"/>
      <c r="AD129" s="1"/>
    </row>
    <row r="130" spans="12:30" ht="18.75" customHeight="1" x14ac:dyDescent="0.25">
      <c r="L130" s="1"/>
      <c r="M130" s="1"/>
      <c r="N130" s="1"/>
      <c r="O130" s="1"/>
      <c r="P130" s="1"/>
      <c r="Q130" s="1"/>
      <c r="R130" s="1"/>
      <c r="S130" s="1"/>
      <c r="T130" s="1"/>
      <c r="W130" s="1"/>
      <c r="X130" s="1"/>
      <c r="Y130" s="1"/>
      <c r="Z130" s="1"/>
      <c r="AA130" s="1"/>
      <c r="AB130" s="1"/>
      <c r="AC130" s="1"/>
      <c r="AD130" s="1"/>
    </row>
    <row r="131" spans="12:30" ht="18.75" customHeight="1" x14ac:dyDescent="0.25">
      <c r="L131" s="1"/>
      <c r="M131" s="1"/>
      <c r="N131" s="1"/>
      <c r="O131" s="1"/>
      <c r="P131" s="1"/>
      <c r="Q131" s="1"/>
      <c r="R131" s="1"/>
      <c r="S131" s="1"/>
      <c r="T131" s="1"/>
      <c r="W131" s="1"/>
      <c r="X131" s="1"/>
      <c r="Y131" s="1"/>
      <c r="Z131" s="1"/>
      <c r="AA131" s="1"/>
      <c r="AB131" s="1"/>
      <c r="AC131" s="1"/>
      <c r="AD131" s="1"/>
    </row>
    <row r="132" spans="12:30" ht="18.75" customHeight="1" x14ac:dyDescent="0.25">
      <c r="L132" s="1"/>
      <c r="M132" s="1"/>
      <c r="N132" s="1"/>
      <c r="O132" s="1"/>
      <c r="P132" s="1"/>
      <c r="Q132" s="1"/>
      <c r="R132" s="1"/>
      <c r="S132" s="1"/>
      <c r="T132" s="1"/>
      <c r="W132" s="1"/>
      <c r="X132" s="1"/>
      <c r="Y132" s="1"/>
      <c r="Z132" s="1"/>
      <c r="AA132" s="1"/>
      <c r="AB132" s="1"/>
      <c r="AC132" s="1"/>
      <c r="AD132" s="1"/>
    </row>
    <row r="133" spans="12:30" ht="18.75" customHeight="1" x14ac:dyDescent="0.25">
      <c r="L133" s="1"/>
      <c r="M133" s="1"/>
      <c r="N133" s="1"/>
      <c r="O133" s="1"/>
      <c r="P133" s="1"/>
      <c r="Q133" s="1"/>
      <c r="R133" s="1"/>
      <c r="S133" s="1"/>
      <c r="T133" s="1"/>
      <c r="W133" s="1"/>
      <c r="X133" s="1"/>
      <c r="Y133" s="1"/>
      <c r="Z133" s="1"/>
      <c r="AA133" s="1"/>
      <c r="AB133" s="1"/>
      <c r="AC133" s="1"/>
      <c r="AD133" s="1"/>
    </row>
    <row r="134" spans="12:30" ht="18.75" customHeight="1" x14ac:dyDescent="0.25">
      <c r="L134" s="1"/>
      <c r="M134" s="1"/>
      <c r="N134" s="1"/>
      <c r="O134" s="1"/>
      <c r="P134" s="1"/>
      <c r="Q134" s="1"/>
      <c r="R134" s="1"/>
      <c r="S134" s="1"/>
      <c r="T134" s="1"/>
      <c r="W134" s="1"/>
      <c r="X134" s="1"/>
      <c r="Y134" s="1"/>
      <c r="Z134" s="1"/>
      <c r="AA134" s="1"/>
      <c r="AB134" s="1"/>
      <c r="AC134" s="1"/>
      <c r="AD134" s="1"/>
    </row>
    <row r="135" spans="12:30" ht="18.75" customHeight="1" x14ac:dyDescent="0.25">
      <c r="L135" s="1"/>
      <c r="M135" s="1"/>
      <c r="N135" s="1"/>
      <c r="O135" s="1"/>
      <c r="P135" s="1"/>
      <c r="Q135" s="1"/>
      <c r="R135" s="1"/>
      <c r="S135" s="1"/>
      <c r="T135" s="1"/>
      <c r="W135" s="1"/>
      <c r="X135" s="1"/>
      <c r="Y135" s="1"/>
      <c r="Z135" s="1"/>
      <c r="AA135" s="1"/>
      <c r="AB135" s="1"/>
      <c r="AC135" s="1"/>
      <c r="AD135" s="1"/>
    </row>
    <row r="136" spans="12:30" ht="18.75" customHeight="1" x14ac:dyDescent="0.25">
      <c r="L136" s="1"/>
      <c r="M136" s="1"/>
      <c r="N136" s="1"/>
      <c r="O136" s="1"/>
      <c r="P136" s="1"/>
      <c r="Q136" s="1"/>
      <c r="R136" s="1"/>
      <c r="S136" s="1"/>
      <c r="T136" s="1"/>
      <c r="W136" s="1"/>
      <c r="X136" s="1"/>
      <c r="Y136" s="1"/>
      <c r="Z136" s="1"/>
      <c r="AA136" s="1"/>
      <c r="AB136" s="1"/>
      <c r="AC136" s="1"/>
      <c r="AD136" s="1"/>
    </row>
    <row r="137" spans="12:30" ht="18.75" customHeight="1" x14ac:dyDescent="0.25">
      <c r="L137" s="1"/>
      <c r="M137" s="1"/>
      <c r="N137" s="1"/>
      <c r="O137" s="1"/>
      <c r="P137" s="1"/>
      <c r="Q137" s="1"/>
      <c r="R137" s="1"/>
      <c r="S137" s="1"/>
      <c r="T137" s="1"/>
      <c r="W137" s="1"/>
      <c r="X137" s="1"/>
      <c r="Y137" s="1"/>
      <c r="Z137" s="1"/>
      <c r="AA137" s="1"/>
      <c r="AB137" s="1"/>
      <c r="AC137" s="1"/>
      <c r="AD137" s="1"/>
    </row>
    <row r="138" spans="12:30" ht="18.75" customHeight="1" x14ac:dyDescent="0.25">
      <c r="L138" s="1"/>
      <c r="M138" s="1"/>
      <c r="N138" s="1"/>
      <c r="O138" s="1"/>
      <c r="P138" s="1"/>
      <c r="Q138" s="1"/>
      <c r="R138" s="1"/>
      <c r="S138" s="1"/>
      <c r="T138" s="1"/>
      <c r="W138" s="1"/>
      <c r="X138" s="1"/>
      <c r="Y138" s="1"/>
      <c r="Z138" s="1"/>
      <c r="AA138" s="1"/>
      <c r="AB138" s="1"/>
      <c r="AC138" s="1"/>
      <c r="AD138" s="1"/>
    </row>
    <row r="139" spans="12:30" ht="18.75" customHeight="1" x14ac:dyDescent="0.25">
      <c r="L139" s="1"/>
      <c r="M139" s="1"/>
      <c r="N139" s="1"/>
      <c r="O139" s="1"/>
      <c r="P139" s="1"/>
      <c r="Q139" s="1"/>
      <c r="R139" s="1"/>
      <c r="S139" s="1"/>
      <c r="T139" s="1"/>
      <c r="W139" s="1"/>
      <c r="X139" s="1"/>
      <c r="Y139" s="1"/>
      <c r="Z139" s="1"/>
      <c r="AA139" s="1"/>
      <c r="AB139" s="1"/>
      <c r="AC139" s="1"/>
      <c r="AD139" s="1"/>
    </row>
    <row r="140" spans="12:30" ht="18.75" customHeight="1" x14ac:dyDescent="0.25">
      <c r="L140" s="1"/>
      <c r="M140" s="1"/>
      <c r="N140" s="1"/>
      <c r="O140" s="1"/>
      <c r="P140" s="1"/>
      <c r="Q140" s="1"/>
      <c r="R140" s="1"/>
      <c r="S140" s="1"/>
      <c r="T140" s="1"/>
      <c r="W140" s="1"/>
      <c r="X140" s="1"/>
      <c r="Y140" s="1"/>
      <c r="Z140" s="1"/>
      <c r="AA140" s="1"/>
      <c r="AB140" s="1"/>
      <c r="AC140" s="1"/>
      <c r="AD140" s="1"/>
    </row>
    <row r="141" spans="12:30" ht="18.75" customHeight="1" x14ac:dyDescent="0.25">
      <c r="L141" s="1"/>
      <c r="M141" s="1"/>
      <c r="N141" s="1"/>
      <c r="O141" s="1"/>
      <c r="P141" s="1"/>
      <c r="Q141" s="1"/>
      <c r="R141" s="1"/>
      <c r="S141" s="1"/>
      <c r="T141" s="1"/>
      <c r="W141" s="1"/>
      <c r="X141" s="1"/>
      <c r="Y141" s="1"/>
      <c r="Z141" s="1"/>
      <c r="AA141" s="1"/>
      <c r="AB141" s="1"/>
      <c r="AC141" s="1"/>
      <c r="AD141" s="1"/>
    </row>
    <row r="142" spans="12:30" ht="18.75" customHeight="1" x14ac:dyDescent="0.25">
      <c r="L142" s="1"/>
      <c r="M142" s="1"/>
      <c r="N142" s="1"/>
      <c r="O142" s="1"/>
      <c r="P142" s="1"/>
      <c r="Q142" s="1"/>
      <c r="R142" s="1"/>
      <c r="S142" s="1"/>
      <c r="T142" s="1"/>
      <c r="W142" s="1"/>
      <c r="X142" s="1"/>
      <c r="Y142" s="1"/>
      <c r="Z142" s="1"/>
      <c r="AA142" s="1"/>
      <c r="AB142" s="1"/>
      <c r="AC142" s="1"/>
      <c r="AD142" s="1"/>
    </row>
    <row r="143" spans="12:30" ht="18.75" customHeight="1" x14ac:dyDescent="0.25">
      <c r="L143" s="1"/>
      <c r="M143" s="1"/>
      <c r="N143" s="1"/>
      <c r="O143" s="1"/>
      <c r="P143" s="1"/>
      <c r="Q143" s="1"/>
      <c r="R143" s="1"/>
      <c r="S143" s="1"/>
      <c r="T143" s="1"/>
      <c r="W143" s="1"/>
      <c r="X143" s="1"/>
      <c r="Y143" s="1"/>
      <c r="Z143" s="1"/>
      <c r="AA143" s="1"/>
      <c r="AB143" s="1"/>
      <c r="AC143" s="1"/>
      <c r="AD143" s="1"/>
    </row>
    <row r="144" spans="12:30" ht="18.75" customHeight="1" x14ac:dyDescent="0.25">
      <c r="L144" s="1"/>
      <c r="M144" s="1"/>
      <c r="N144" s="1"/>
      <c r="O144" s="1"/>
      <c r="P144" s="1"/>
      <c r="Q144" s="1"/>
      <c r="R144" s="1"/>
      <c r="S144" s="1"/>
      <c r="T144" s="1"/>
      <c r="W144" s="1"/>
      <c r="X144" s="1"/>
      <c r="Y144" s="1"/>
      <c r="Z144" s="1"/>
      <c r="AA144" s="1"/>
      <c r="AB144" s="1"/>
      <c r="AC144" s="1"/>
      <c r="AD144" s="1"/>
    </row>
    <row r="145" spans="12:30" ht="18.75" customHeight="1" x14ac:dyDescent="0.25">
      <c r="L145" s="1"/>
      <c r="M145" s="1"/>
      <c r="N145" s="1"/>
      <c r="O145" s="1"/>
      <c r="P145" s="1"/>
      <c r="Q145" s="1"/>
      <c r="R145" s="1"/>
      <c r="S145" s="1"/>
      <c r="T145" s="1"/>
      <c r="W145" s="1"/>
      <c r="X145" s="1"/>
      <c r="Y145" s="1"/>
      <c r="Z145" s="1"/>
      <c r="AA145" s="1"/>
      <c r="AB145" s="1"/>
      <c r="AC145" s="1"/>
      <c r="AD145" s="1"/>
    </row>
    <row r="146" spans="12:30" ht="18.75" customHeight="1" x14ac:dyDescent="0.25">
      <c r="L146" s="1"/>
      <c r="M146" s="1"/>
      <c r="N146" s="1"/>
      <c r="O146" s="1"/>
      <c r="P146" s="1"/>
      <c r="Q146" s="1"/>
      <c r="R146" s="1"/>
      <c r="S146" s="1"/>
      <c r="T146" s="1"/>
      <c r="W146" s="1"/>
      <c r="X146" s="1"/>
      <c r="Y146" s="1"/>
      <c r="Z146" s="1"/>
      <c r="AA146" s="1"/>
      <c r="AB146" s="1"/>
      <c r="AC146" s="1"/>
      <c r="AD146" s="1"/>
    </row>
    <row r="147" spans="12:30" ht="18.75" customHeight="1" x14ac:dyDescent="0.25">
      <c r="L147" s="1"/>
      <c r="M147" s="1"/>
      <c r="N147" s="1"/>
      <c r="O147" s="1"/>
      <c r="P147" s="1"/>
      <c r="Q147" s="1"/>
      <c r="R147" s="1"/>
      <c r="S147" s="1"/>
      <c r="T147" s="1"/>
      <c r="W147" s="1"/>
      <c r="X147" s="1"/>
      <c r="Y147" s="1"/>
      <c r="Z147" s="1"/>
      <c r="AA147" s="1"/>
      <c r="AB147" s="1"/>
      <c r="AC147" s="1"/>
      <c r="AD147" s="1"/>
    </row>
    <row r="148" spans="12:30" ht="18.75" customHeight="1" x14ac:dyDescent="0.25">
      <c r="L148" s="1"/>
      <c r="M148" s="1"/>
      <c r="N148" s="1"/>
      <c r="O148" s="1"/>
      <c r="P148" s="1"/>
      <c r="Q148" s="1"/>
      <c r="R148" s="1"/>
      <c r="S148" s="1"/>
      <c r="T148" s="1"/>
      <c r="W148" s="1"/>
      <c r="X148" s="1"/>
      <c r="Y148" s="1"/>
      <c r="Z148" s="1"/>
      <c r="AA148" s="1"/>
      <c r="AB148" s="1"/>
      <c r="AC148" s="1"/>
      <c r="AD148" s="1"/>
    </row>
    <row r="149" spans="12:30" ht="18.75" customHeight="1" x14ac:dyDescent="0.25">
      <c r="L149" s="1"/>
      <c r="M149" s="1"/>
      <c r="N149" s="1"/>
      <c r="O149" s="1"/>
      <c r="P149" s="1"/>
      <c r="Q149" s="1"/>
      <c r="R149" s="1"/>
      <c r="S149" s="1"/>
      <c r="T149" s="1"/>
      <c r="W149" s="1"/>
      <c r="X149" s="1"/>
      <c r="Y149" s="1"/>
      <c r="Z149" s="1"/>
      <c r="AA149" s="1"/>
      <c r="AB149" s="1"/>
      <c r="AC149" s="1"/>
      <c r="AD149" s="1"/>
    </row>
    <row r="150" spans="12:30" ht="18.75" customHeight="1" x14ac:dyDescent="0.25">
      <c r="L150" s="1"/>
      <c r="M150" s="1"/>
      <c r="N150" s="1"/>
      <c r="O150" s="1"/>
      <c r="P150" s="1"/>
      <c r="Q150" s="1"/>
      <c r="R150" s="1"/>
      <c r="S150" s="1"/>
      <c r="T150" s="1"/>
      <c r="W150" s="1"/>
      <c r="X150" s="1"/>
      <c r="Y150" s="1"/>
      <c r="Z150" s="1"/>
      <c r="AA150" s="1"/>
      <c r="AB150" s="1"/>
      <c r="AC150" s="1"/>
      <c r="AD150" s="1"/>
    </row>
    <row r="151" spans="12:30" ht="18.75" customHeight="1" x14ac:dyDescent="0.25">
      <c r="L151" s="1"/>
      <c r="M151" s="1"/>
      <c r="N151" s="1"/>
      <c r="O151" s="1"/>
      <c r="P151" s="1"/>
      <c r="Q151" s="1"/>
      <c r="R151" s="1"/>
      <c r="S151" s="1"/>
      <c r="T151" s="1"/>
      <c r="W151" s="1"/>
      <c r="X151" s="1"/>
      <c r="Y151" s="1"/>
      <c r="Z151" s="1"/>
      <c r="AA151" s="1"/>
      <c r="AB151" s="1"/>
      <c r="AC151" s="1"/>
      <c r="AD151" s="1"/>
    </row>
    <row r="152" spans="12:30" ht="18.75" customHeight="1" x14ac:dyDescent="0.25">
      <c r="L152" s="1"/>
      <c r="M152" s="1"/>
      <c r="N152" s="1"/>
      <c r="O152" s="1"/>
      <c r="P152" s="1"/>
      <c r="Q152" s="1"/>
      <c r="R152" s="1"/>
      <c r="S152" s="1"/>
      <c r="T152" s="1"/>
      <c r="W152" s="1"/>
      <c r="X152" s="1"/>
      <c r="Y152" s="1"/>
      <c r="Z152" s="1"/>
      <c r="AA152" s="1"/>
      <c r="AB152" s="1"/>
      <c r="AC152" s="1"/>
      <c r="AD152" s="1"/>
    </row>
    <row r="153" spans="12:30" ht="18.75" customHeight="1" x14ac:dyDescent="0.25">
      <c r="L153" s="1"/>
      <c r="M153" s="1"/>
      <c r="N153" s="1"/>
      <c r="O153" s="1"/>
      <c r="P153" s="1"/>
      <c r="Q153" s="1"/>
      <c r="R153" s="1"/>
      <c r="S153" s="1"/>
      <c r="T153" s="1"/>
      <c r="W153" s="1"/>
      <c r="X153" s="1"/>
      <c r="Y153" s="1"/>
      <c r="Z153" s="1"/>
      <c r="AA153" s="1"/>
      <c r="AB153" s="1"/>
      <c r="AC153" s="1"/>
      <c r="AD153" s="1"/>
    </row>
    <row r="154" spans="12:30" ht="18.75" customHeight="1" x14ac:dyDescent="0.25">
      <c r="L154" s="1"/>
      <c r="M154" s="1"/>
      <c r="N154" s="1"/>
      <c r="O154" s="1"/>
      <c r="P154" s="1"/>
      <c r="Q154" s="1"/>
      <c r="R154" s="1"/>
      <c r="S154" s="1"/>
      <c r="T154" s="1"/>
      <c r="W154" s="1"/>
      <c r="X154" s="1"/>
      <c r="Y154" s="1"/>
      <c r="Z154" s="1"/>
      <c r="AA154" s="1"/>
      <c r="AB154" s="1"/>
      <c r="AC154" s="1"/>
      <c r="AD154" s="1"/>
    </row>
    <row r="155" spans="12:30" ht="18.75" customHeight="1" x14ac:dyDescent="0.25">
      <c r="L155" s="1"/>
      <c r="M155" s="1"/>
      <c r="N155" s="1"/>
      <c r="O155" s="1"/>
      <c r="P155" s="1"/>
      <c r="Q155" s="1"/>
      <c r="R155" s="1"/>
      <c r="S155" s="1"/>
      <c r="T155" s="1"/>
      <c r="W155" s="1"/>
      <c r="X155" s="1"/>
      <c r="Y155" s="1"/>
      <c r="Z155" s="1"/>
      <c r="AA155" s="1"/>
      <c r="AB155" s="1"/>
      <c r="AC155" s="1"/>
      <c r="AD155" s="1"/>
    </row>
    <row r="156" spans="12:30" ht="18.75" customHeight="1" x14ac:dyDescent="0.25">
      <c r="L156" s="1"/>
      <c r="M156" s="1"/>
      <c r="N156" s="1"/>
      <c r="O156" s="1"/>
      <c r="P156" s="1"/>
      <c r="Q156" s="1"/>
      <c r="R156" s="1"/>
      <c r="S156" s="1"/>
      <c r="T156" s="1"/>
      <c r="W156" s="1"/>
      <c r="X156" s="1"/>
      <c r="Y156" s="1"/>
      <c r="Z156" s="1"/>
      <c r="AA156" s="1"/>
      <c r="AB156" s="1"/>
      <c r="AC156" s="1"/>
      <c r="AD156" s="1"/>
    </row>
    <row r="157" spans="12:30" ht="18.75" customHeight="1" x14ac:dyDescent="0.25">
      <c r="L157" s="1"/>
      <c r="M157" s="1"/>
      <c r="N157" s="1"/>
      <c r="O157" s="1"/>
      <c r="P157" s="1"/>
      <c r="Q157" s="1"/>
      <c r="R157" s="1"/>
      <c r="S157" s="1"/>
      <c r="T157" s="1"/>
      <c r="W157" s="1"/>
      <c r="X157" s="1"/>
      <c r="Y157" s="1"/>
      <c r="Z157" s="1"/>
      <c r="AA157" s="1"/>
      <c r="AB157" s="1"/>
      <c r="AC157" s="1"/>
      <c r="AD157" s="1"/>
    </row>
    <row r="158" spans="12:30" ht="18.75" customHeight="1" x14ac:dyDescent="0.25">
      <c r="L158" s="1"/>
      <c r="M158" s="1"/>
      <c r="N158" s="1"/>
      <c r="O158" s="1"/>
      <c r="P158" s="1"/>
      <c r="Q158" s="1"/>
      <c r="R158" s="1"/>
      <c r="S158" s="1"/>
      <c r="T158" s="1"/>
      <c r="W158" s="1"/>
      <c r="X158" s="1"/>
      <c r="Y158" s="1"/>
      <c r="Z158" s="1"/>
      <c r="AA158" s="1"/>
      <c r="AB158" s="1"/>
      <c r="AC158" s="1"/>
      <c r="AD158" s="1"/>
    </row>
    <row r="159" spans="12:30" ht="18.75" customHeight="1" x14ac:dyDescent="0.25">
      <c r="L159" s="1"/>
      <c r="M159" s="1"/>
      <c r="N159" s="1"/>
      <c r="O159" s="1"/>
      <c r="P159" s="1"/>
      <c r="Q159" s="1"/>
      <c r="R159" s="1"/>
      <c r="S159" s="1"/>
      <c r="T159" s="1"/>
      <c r="W159" s="1"/>
      <c r="X159" s="1"/>
      <c r="Y159" s="1"/>
      <c r="Z159" s="1"/>
      <c r="AA159" s="1"/>
      <c r="AB159" s="1"/>
      <c r="AC159" s="1"/>
      <c r="AD159" s="1"/>
    </row>
    <row r="160" spans="12:30" ht="18.75" customHeight="1" x14ac:dyDescent="0.25">
      <c r="L160" s="1"/>
      <c r="M160" s="1"/>
      <c r="N160" s="1"/>
      <c r="O160" s="1"/>
      <c r="P160" s="1"/>
      <c r="Q160" s="1"/>
      <c r="R160" s="1"/>
      <c r="S160" s="1"/>
      <c r="T160" s="1"/>
      <c r="W160" s="1"/>
      <c r="X160" s="1"/>
      <c r="Y160" s="1"/>
      <c r="Z160" s="1"/>
      <c r="AA160" s="1"/>
      <c r="AB160" s="1"/>
      <c r="AC160" s="1"/>
      <c r="AD160" s="1"/>
    </row>
    <row r="161" spans="12:30" ht="18.75" customHeight="1" x14ac:dyDescent="0.25">
      <c r="L161" s="1"/>
      <c r="M161" s="1"/>
      <c r="N161" s="1"/>
      <c r="O161" s="1"/>
      <c r="P161" s="1"/>
      <c r="Q161" s="1"/>
      <c r="R161" s="1"/>
      <c r="S161" s="1"/>
      <c r="T161" s="1"/>
      <c r="W161" s="1"/>
      <c r="X161" s="1"/>
      <c r="Y161" s="1"/>
      <c r="Z161" s="1"/>
      <c r="AA161" s="1"/>
      <c r="AB161" s="1"/>
      <c r="AC161" s="1"/>
      <c r="AD161" s="1"/>
    </row>
    <row r="162" spans="12:30" ht="18.75" customHeight="1" x14ac:dyDescent="0.25">
      <c r="L162" s="1"/>
      <c r="M162" s="1"/>
      <c r="N162" s="1"/>
      <c r="O162" s="1"/>
      <c r="P162" s="1"/>
      <c r="Q162" s="1"/>
      <c r="R162" s="1"/>
      <c r="S162" s="1"/>
      <c r="T162" s="1"/>
      <c r="W162" s="1"/>
      <c r="X162" s="1"/>
      <c r="Y162" s="1"/>
      <c r="Z162" s="1"/>
      <c r="AA162" s="1"/>
      <c r="AB162" s="1"/>
      <c r="AC162" s="1"/>
      <c r="AD162" s="1"/>
    </row>
    <row r="163" spans="12:30" ht="18.75" customHeight="1" x14ac:dyDescent="0.25">
      <c r="L163" s="1"/>
      <c r="M163" s="1"/>
      <c r="N163" s="1"/>
      <c r="O163" s="1"/>
      <c r="P163" s="1"/>
      <c r="Q163" s="1"/>
      <c r="R163" s="1"/>
      <c r="S163" s="1"/>
      <c r="T163" s="1"/>
      <c r="W163" s="1"/>
      <c r="X163" s="1"/>
      <c r="Y163" s="1"/>
      <c r="Z163" s="1"/>
      <c r="AA163" s="1"/>
      <c r="AB163" s="1"/>
      <c r="AC163" s="1"/>
      <c r="AD163" s="1"/>
    </row>
    <row r="164" spans="12:30" ht="18.75" customHeight="1" x14ac:dyDescent="0.25">
      <c r="L164" s="1"/>
      <c r="M164" s="1"/>
      <c r="N164" s="1"/>
      <c r="O164" s="1"/>
      <c r="P164" s="1"/>
      <c r="Q164" s="1"/>
      <c r="R164" s="1"/>
      <c r="S164" s="1"/>
      <c r="T164" s="1"/>
      <c r="W164" s="1"/>
      <c r="X164" s="1"/>
      <c r="Y164" s="1"/>
      <c r="Z164" s="1"/>
      <c r="AA164" s="1"/>
      <c r="AB164" s="1"/>
      <c r="AC164" s="1"/>
      <c r="AD164" s="1"/>
    </row>
    <row r="165" spans="12:30" ht="18.75" customHeight="1" x14ac:dyDescent="0.25">
      <c r="L165" s="1"/>
      <c r="M165" s="1"/>
      <c r="N165" s="1"/>
      <c r="O165" s="1"/>
      <c r="P165" s="1"/>
      <c r="Q165" s="1"/>
      <c r="R165" s="1"/>
      <c r="S165" s="1"/>
      <c r="T165" s="1"/>
      <c r="W165" s="1"/>
      <c r="X165" s="1"/>
      <c r="Y165" s="1"/>
      <c r="Z165" s="1"/>
      <c r="AA165" s="1"/>
      <c r="AB165" s="1"/>
      <c r="AC165" s="1"/>
      <c r="AD165" s="1"/>
    </row>
    <row r="166" spans="12:30" ht="18.75" customHeight="1" x14ac:dyDescent="0.25">
      <c r="L166" s="1"/>
      <c r="M166" s="1"/>
      <c r="N166" s="1"/>
      <c r="O166" s="1"/>
      <c r="P166" s="1"/>
      <c r="Q166" s="1"/>
      <c r="R166" s="1"/>
      <c r="S166" s="1"/>
      <c r="T166" s="1"/>
      <c r="W166" s="1"/>
      <c r="X166" s="1"/>
      <c r="Y166" s="1"/>
      <c r="Z166" s="1"/>
      <c r="AA166" s="1"/>
      <c r="AB166" s="1"/>
      <c r="AC166" s="1"/>
      <c r="AD166" s="1"/>
    </row>
    <row r="167" spans="12:30" ht="18.75" customHeight="1" x14ac:dyDescent="0.25">
      <c r="L167" s="1"/>
      <c r="M167" s="1"/>
      <c r="N167" s="1"/>
      <c r="O167" s="1"/>
      <c r="P167" s="1"/>
      <c r="Q167" s="1"/>
      <c r="R167" s="1"/>
      <c r="S167" s="1"/>
      <c r="T167" s="1"/>
      <c r="W167" s="1"/>
      <c r="X167" s="1"/>
      <c r="Y167" s="1"/>
      <c r="Z167" s="1"/>
      <c r="AA167" s="1"/>
      <c r="AB167" s="1"/>
      <c r="AC167" s="1"/>
      <c r="AD167" s="1"/>
    </row>
    <row r="168" spans="12:30" ht="18.75" customHeight="1" x14ac:dyDescent="0.25">
      <c r="L168" s="1"/>
      <c r="M168" s="1"/>
      <c r="N168" s="1"/>
      <c r="O168" s="1"/>
      <c r="P168" s="1"/>
      <c r="Q168" s="1"/>
      <c r="R168" s="1"/>
      <c r="S168" s="1"/>
      <c r="T168" s="1"/>
      <c r="W168" s="1"/>
      <c r="X168" s="1"/>
      <c r="Y168" s="1"/>
      <c r="Z168" s="1"/>
      <c r="AA168" s="1"/>
      <c r="AB168" s="1"/>
      <c r="AC168" s="1"/>
      <c r="AD168" s="1"/>
    </row>
    <row r="169" spans="12:30" ht="18.75" customHeight="1" x14ac:dyDescent="0.25">
      <c r="L169" s="1"/>
      <c r="M169" s="1"/>
      <c r="N169" s="1"/>
      <c r="O169" s="1"/>
      <c r="P169" s="1"/>
      <c r="Q169" s="1"/>
      <c r="R169" s="1"/>
      <c r="S169" s="1"/>
      <c r="T169" s="1"/>
      <c r="W169" s="1"/>
      <c r="X169" s="1"/>
      <c r="Y169" s="1"/>
      <c r="Z169" s="1"/>
      <c r="AA169" s="1"/>
      <c r="AB169" s="1"/>
      <c r="AC169" s="1"/>
      <c r="AD169" s="1"/>
    </row>
    <row r="170" spans="12:30" ht="18.75" customHeight="1" x14ac:dyDescent="0.25">
      <c r="L170" s="1"/>
      <c r="M170" s="1"/>
      <c r="N170" s="1"/>
      <c r="O170" s="1"/>
      <c r="P170" s="1"/>
      <c r="Q170" s="1"/>
      <c r="R170" s="1"/>
      <c r="S170" s="1"/>
      <c r="T170" s="1"/>
      <c r="W170" s="1"/>
      <c r="X170" s="1"/>
      <c r="Y170" s="1"/>
      <c r="Z170" s="1"/>
      <c r="AA170" s="1"/>
      <c r="AB170" s="1"/>
      <c r="AC170" s="1"/>
      <c r="AD170" s="1"/>
    </row>
    <row r="171" spans="12:30" ht="18.75" customHeight="1" x14ac:dyDescent="0.25">
      <c r="L171" s="1"/>
      <c r="M171" s="1"/>
      <c r="N171" s="1"/>
      <c r="O171" s="1"/>
      <c r="P171" s="1"/>
      <c r="Q171" s="1"/>
      <c r="R171" s="1"/>
      <c r="S171" s="1"/>
      <c r="T171" s="1"/>
      <c r="W171" s="1"/>
      <c r="X171" s="1"/>
      <c r="Y171" s="1"/>
      <c r="Z171" s="1"/>
      <c r="AA171" s="1"/>
      <c r="AB171" s="1"/>
      <c r="AC171" s="1"/>
      <c r="AD171" s="1"/>
    </row>
    <row r="172" spans="12:30" ht="18.75" customHeight="1" x14ac:dyDescent="0.25">
      <c r="L172" s="1"/>
      <c r="M172" s="1"/>
      <c r="N172" s="1"/>
      <c r="O172" s="1"/>
      <c r="P172" s="1"/>
      <c r="Q172" s="1"/>
      <c r="R172" s="1"/>
      <c r="S172" s="1"/>
      <c r="T172" s="1"/>
      <c r="W172" s="1"/>
      <c r="X172" s="1"/>
      <c r="Y172" s="1"/>
      <c r="Z172" s="1"/>
      <c r="AA172" s="1"/>
      <c r="AB172" s="1"/>
      <c r="AC172" s="1"/>
      <c r="AD172" s="1"/>
    </row>
    <row r="173" spans="12:30" ht="18.75" customHeight="1" x14ac:dyDescent="0.25">
      <c r="L173" s="1"/>
      <c r="M173" s="1"/>
      <c r="N173" s="1"/>
      <c r="O173" s="1"/>
      <c r="P173" s="1"/>
      <c r="Q173" s="1"/>
      <c r="R173" s="1"/>
      <c r="S173" s="1"/>
      <c r="T173" s="1"/>
      <c r="W173" s="1"/>
      <c r="X173" s="1"/>
      <c r="Y173" s="1"/>
      <c r="Z173" s="1"/>
      <c r="AA173" s="1"/>
      <c r="AB173" s="1"/>
      <c r="AC173" s="1"/>
      <c r="AD173" s="1"/>
    </row>
    <row r="174" spans="12:30" ht="18.75" customHeight="1" x14ac:dyDescent="0.25">
      <c r="L174" s="1"/>
      <c r="M174" s="1"/>
      <c r="N174" s="1"/>
      <c r="O174" s="1"/>
      <c r="P174" s="1"/>
      <c r="Q174" s="1"/>
      <c r="R174" s="1"/>
      <c r="S174" s="1"/>
      <c r="T174" s="1"/>
      <c r="W174" s="1"/>
      <c r="X174" s="1"/>
      <c r="Y174" s="1"/>
      <c r="Z174" s="1"/>
      <c r="AA174" s="1"/>
      <c r="AB174" s="1"/>
      <c r="AC174" s="1"/>
      <c r="AD174" s="1"/>
    </row>
    <row r="175" spans="12:30" ht="18.75" customHeight="1" x14ac:dyDescent="0.25">
      <c r="L175" s="1"/>
      <c r="M175" s="1"/>
      <c r="N175" s="1"/>
      <c r="O175" s="1"/>
      <c r="P175" s="1"/>
      <c r="Q175" s="1"/>
      <c r="R175" s="1"/>
      <c r="S175" s="1"/>
      <c r="T175" s="1"/>
      <c r="W175" s="1"/>
      <c r="X175" s="1"/>
      <c r="Y175" s="1"/>
      <c r="Z175" s="1"/>
      <c r="AA175" s="1"/>
      <c r="AB175" s="1"/>
      <c r="AC175" s="1"/>
      <c r="AD175" s="1"/>
    </row>
    <row r="176" spans="12:30" ht="18.75" customHeight="1" x14ac:dyDescent="0.25">
      <c r="L176" s="1"/>
      <c r="M176" s="1"/>
      <c r="N176" s="1"/>
      <c r="O176" s="1"/>
      <c r="P176" s="1"/>
      <c r="Q176" s="1"/>
      <c r="R176" s="1"/>
      <c r="S176" s="1"/>
      <c r="T176" s="1"/>
      <c r="W176" s="1"/>
      <c r="X176" s="1"/>
      <c r="Y176" s="1"/>
      <c r="Z176" s="1"/>
      <c r="AA176" s="1"/>
      <c r="AB176" s="1"/>
      <c r="AC176" s="1"/>
      <c r="AD176" s="1"/>
    </row>
    <row r="177" spans="12:30" ht="18.75" customHeight="1" x14ac:dyDescent="0.25">
      <c r="L177" s="1"/>
      <c r="M177" s="1"/>
      <c r="N177" s="1"/>
      <c r="O177" s="1"/>
      <c r="P177" s="1"/>
      <c r="Q177" s="1"/>
      <c r="R177" s="1"/>
      <c r="S177" s="1"/>
      <c r="T177" s="1"/>
      <c r="W177" s="1"/>
      <c r="X177" s="1"/>
      <c r="Y177" s="1"/>
      <c r="Z177" s="1"/>
      <c r="AA177" s="1"/>
      <c r="AB177" s="1"/>
      <c r="AC177" s="1"/>
      <c r="AD177" s="1"/>
    </row>
    <row r="178" spans="12:30" ht="18.75" customHeight="1" x14ac:dyDescent="0.25">
      <c r="L178" s="1"/>
      <c r="M178" s="1"/>
      <c r="N178" s="1"/>
      <c r="O178" s="1"/>
      <c r="P178" s="1"/>
      <c r="Q178" s="1"/>
      <c r="R178" s="1"/>
      <c r="S178" s="1"/>
      <c r="T178" s="1"/>
      <c r="W178" s="1"/>
      <c r="X178" s="1"/>
      <c r="Y178" s="1"/>
      <c r="Z178" s="1"/>
      <c r="AA178" s="1"/>
      <c r="AB178" s="1"/>
      <c r="AC178" s="1"/>
      <c r="AD178" s="1"/>
    </row>
    <row r="179" spans="12:30" ht="18.75" customHeight="1" x14ac:dyDescent="0.25">
      <c r="L179" s="1"/>
      <c r="M179" s="1"/>
      <c r="N179" s="1"/>
      <c r="O179" s="1"/>
      <c r="P179" s="1"/>
      <c r="Q179" s="1"/>
      <c r="R179" s="1"/>
      <c r="S179" s="1"/>
      <c r="T179" s="1"/>
      <c r="W179" s="1"/>
      <c r="X179" s="1"/>
      <c r="Y179" s="1"/>
      <c r="Z179" s="1"/>
      <c r="AA179" s="1"/>
      <c r="AB179" s="1"/>
      <c r="AC179" s="1"/>
      <c r="AD179" s="1"/>
    </row>
    <row r="180" spans="12:30" ht="18.75" customHeight="1" x14ac:dyDescent="0.25">
      <c r="L180" s="1"/>
      <c r="M180" s="1"/>
      <c r="N180" s="1"/>
      <c r="O180" s="1"/>
      <c r="P180" s="1"/>
      <c r="Q180" s="1"/>
      <c r="R180" s="1"/>
      <c r="S180" s="1"/>
      <c r="T180" s="1"/>
      <c r="W180" s="1"/>
      <c r="X180" s="1"/>
      <c r="Y180" s="1"/>
      <c r="Z180" s="1"/>
      <c r="AA180" s="1"/>
      <c r="AB180" s="1"/>
      <c r="AC180" s="1"/>
      <c r="AD180" s="1"/>
    </row>
    <row r="181" spans="12:30" ht="18.75" customHeight="1" x14ac:dyDescent="0.25">
      <c r="L181" s="1"/>
      <c r="M181" s="1"/>
      <c r="N181" s="1"/>
      <c r="O181" s="1"/>
      <c r="P181" s="1"/>
      <c r="Q181" s="1"/>
      <c r="R181" s="1"/>
      <c r="S181" s="1"/>
      <c r="T181" s="1"/>
      <c r="W181" s="1"/>
      <c r="X181" s="1"/>
      <c r="Y181" s="1"/>
      <c r="Z181" s="1"/>
      <c r="AA181" s="1"/>
      <c r="AB181" s="1"/>
      <c r="AC181" s="1"/>
      <c r="AD181" s="1"/>
    </row>
    <row r="182" spans="12:30" ht="18.75" customHeight="1" x14ac:dyDescent="0.25">
      <c r="L182" s="1"/>
      <c r="M182" s="1"/>
      <c r="N182" s="1"/>
      <c r="O182" s="1"/>
      <c r="P182" s="1"/>
      <c r="Q182" s="1"/>
      <c r="R182" s="1"/>
      <c r="S182" s="1"/>
      <c r="T182" s="1"/>
      <c r="W182" s="1"/>
      <c r="X182" s="1"/>
      <c r="Y182" s="1"/>
      <c r="Z182" s="1"/>
      <c r="AA182" s="1"/>
      <c r="AB182" s="1"/>
      <c r="AC182" s="1"/>
      <c r="AD182" s="1"/>
    </row>
    <row r="183" spans="12:30" ht="18.75" customHeight="1" x14ac:dyDescent="0.25">
      <c r="L183" s="1"/>
      <c r="M183" s="1"/>
      <c r="N183" s="1"/>
      <c r="O183" s="1"/>
      <c r="P183" s="1"/>
      <c r="Q183" s="1"/>
      <c r="R183" s="1"/>
      <c r="S183" s="1"/>
      <c r="T183" s="1"/>
      <c r="W183" s="1"/>
      <c r="X183" s="1"/>
      <c r="Y183" s="1"/>
      <c r="Z183" s="1"/>
      <c r="AA183" s="1"/>
      <c r="AB183" s="1"/>
      <c r="AC183" s="1"/>
      <c r="AD183" s="1"/>
    </row>
    <row r="184" spans="12:30" ht="18.75" customHeight="1" x14ac:dyDescent="0.25">
      <c r="L184" s="1"/>
      <c r="M184" s="1"/>
      <c r="N184" s="1"/>
      <c r="O184" s="1"/>
      <c r="P184" s="1"/>
      <c r="Q184" s="1"/>
      <c r="R184" s="1"/>
      <c r="S184" s="1"/>
      <c r="T184" s="1"/>
      <c r="W184" s="1"/>
      <c r="X184" s="1"/>
      <c r="Y184" s="1"/>
      <c r="Z184" s="1"/>
      <c r="AA184" s="1"/>
      <c r="AB184" s="1"/>
      <c r="AC184" s="1"/>
      <c r="AD184" s="1"/>
    </row>
    <row r="185" spans="12:30" ht="18.75" customHeight="1" x14ac:dyDescent="0.25">
      <c r="L185" s="1"/>
      <c r="M185" s="1"/>
      <c r="N185" s="1"/>
      <c r="O185" s="1"/>
      <c r="P185" s="1"/>
      <c r="Q185" s="1"/>
      <c r="R185" s="1"/>
      <c r="S185" s="1"/>
      <c r="T185" s="1"/>
      <c r="W185" s="1"/>
      <c r="X185" s="1"/>
      <c r="Y185" s="1"/>
      <c r="Z185" s="1"/>
      <c r="AA185" s="1"/>
      <c r="AB185" s="1"/>
      <c r="AC185" s="1"/>
      <c r="AD185" s="1"/>
    </row>
    <row r="186" spans="12:30" ht="18.75" customHeight="1" x14ac:dyDescent="0.25">
      <c r="L186" s="1"/>
      <c r="M186" s="1"/>
      <c r="N186" s="1"/>
      <c r="O186" s="1"/>
      <c r="P186" s="1"/>
      <c r="Q186" s="1"/>
      <c r="R186" s="1"/>
      <c r="S186" s="1"/>
      <c r="T186" s="1"/>
      <c r="W186" s="1"/>
      <c r="X186" s="1"/>
      <c r="Y186" s="1"/>
      <c r="Z186" s="1"/>
      <c r="AA186" s="1"/>
      <c r="AB186" s="1"/>
      <c r="AC186" s="1"/>
      <c r="AD186" s="1"/>
    </row>
    <row r="187" spans="12:30" ht="18.75" customHeight="1" x14ac:dyDescent="0.25">
      <c r="L187" s="1"/>
      <c r="M187" s="1"/>
      <c r="N187" s="1"/>
      <c r="O187" s="1"/>
      <c r="P187" s="1"/>
      <c r="Q187" s="1"/>
      <c r="R187" s="1"/>
      <c r="S187" s="1"/>
      <c r="T187" s="1"/>
      <c r="W187" s="1"/>
      <c r="X187" s="1"/>
      <c r="Y187" s="1"/>
      <c r="Z187" s="1"/>
      <c r="AA187" s="1"/>
      <c r="AB187" s="1"/>
      <c r="AC187" s="1"/>
      <c r="AD187" s="1"/>
    </row>
    <row r="188" spans="12:30" ht="18.75" customHeight="1" x14ac:dyDescent="0.25">
      <c r="L188" s="1"/>
      <c r="M188" s="1"/>
      <c r="N188" s="1"/>
      <c r="O188" s="1"/>
      <c r="P188" s="1"/>
      <c r="Q188" s="1"/>
      <c r="R188" s="1"/>
      <c r="S188" s="1"/>
      <c r="T188" s="1"/>
      <c r="W188" s="1"/>
      <c r="X188" s="1"/>
      <c r="Y188" s="1"/>
      <c r="Z188" s="1"/>
      <c r="AA188" s="1"/>
      <c r="AB188" s="1"/>
      <c r="AC188" s="1"/>
      <c r="AD188" s="1"/>
    </row>
    <row r="189" spans="12:30" ht="18.75" customHeight="1" x14ac:dyDescent="0.25">
      <c r="L189" s="1"/>
      <c r="M189" s="1"/>
      <c r="N189" s="1"/>
      <c r="O189" s="1"/>
      <c r="P189" s="1"/>
      <c r="Q189" s="1"/>
      <c r="R189" s="1"/>
      <c r="S189" s="1"/>
      <c r="T189" s="1"/>
      <c r="W189" s="1"/>
      <c r="X189" s="1"/>
      <c r="Y189" s="1"/>
      <c r="Z189" s="1"/>
      <c r="AA189" s="1"/>
      <c r="AB189" s="1"/>
      <c r="AC189" s="1"/>
      <c r="AD189" s="1"/>
    </row>
    <row r="190" spans="12:30" ht="18.75" customHeight="1" x14ac:dyDescent="0.25">
      <c r="L190" s="1"/>
      <c r="M190" s="1"/>
      <c r="N190" s="1"/>
      <c r="O190" s="1"/>
      <c r="P190" s="1"/>
      <c r="Q190" s="1"/>
      <c r="R190" s="1"/>
      <c r="S190" s="1"/>
      <c r="T190" s="1"/>
      <c r="W190" s="1"/>
      <c r="X190" s="1"/>
      <c r="Y190" s="1"/>
      <c r="Z190" s="1"/>
      <c r="AA190" s="1"/>
      <c r="AB190" s="1"/>
      <c r="AC190" s="1"/>
      <c r="AD190" s="1"/>
    </row>
    <row r="191" spans="12:30" ht="18.75" customHeight="1" x14ac:dyDescent="0.25">
      <c r="L191" s="1"/>
      <c r="M191" s="1"/>
      <c r="N191" s="1"/>
      <c r="O191" s="1"/>
      <c r="P191" s="1"/>
      <c r="Q191" s="1"/>
      <c r="R191" s="1"/>
      <c r="S191" s="1"/>
      <c r="T191" s="1"/>
      <c r="W191" s="1"/>
      <c r="X191" s="1"/>
      <c r="Y191" s="1"/>
      <c r="Z191" s="1"/>
      <c r="AA191" s="1"/>
      <c r="AB191" s="1"/>
      <c r="AC191" s="1"/>
      <c r="AD191" s="1"/>
    </row>
    <row r="192" spans="12:30" ht="18.75" customHeight="1" x14ac:dyDescent="0.25">
      <c r="L192" s="1"/>
      <c r="M192" s="1"/>
      <c r="N192" s="1"/>
      <c r="O192" s="1"/>
      <c r="P192" s="1"/>
      <c r="Q192" s="1"/>
      <c r="R192" s="1"/>
      <c r="S192" s="1"/>
      <c r="T192" s="1"/>
      <c r="W192" s="1"/>
      <c r="X192" s="1"/>
      <c r="Y192" s="1"/>
      <c r="Z192" s="1"/>
      <c r="AA192" s="1"/>
      <c r="AB192" s="1"/>
      <c r="AC192" s="1"/>
      <c r="AD192" s="1"/>
    </row>
    <row r="193" spans="12:30" ht="18.75" customHeight="1" x14ac:dyDescent="0.25">
      <c r="L193" s="1"/>
      <c r="M193" s="1"/>
      <c r="N193" s="1"/>
      <c r="O193" s="1"/>
      <c r="P193" s="1"/>
      <c r="Q193" s="1"/>
      <c r="R193" s="1"/>
      <c r="S193" s="1"/>
      <c r="T193" s="1"/>
      <c r="W193" s="1"/>
      <c r="X193" s="1"/>
      <c r="Y193" s="1"/>
      <c r="Z193" s="1"/>
      <c r="AA193" s="1"/>
      <c r="AB193" s="1"/>
      <c r="AC193" s="1"/>
      <c r="AD193" s="1"/>
    </row>
    <row r="194" spans="12:30" ht="18.75" customHeight="1" x14ac:dyDescent="0.25">
      <c r="L194" s="1"/>
      <c r="M194" s="1"/>
      <c r="N194" s="1"/>
      <c r="O194" s="1"/>
      <c r="P194" s="1"/>
      <c r="Q194" s="1"/>
      <c r="R194" s="1"/>
      <c r="S194" s="1"/>
      <c r="T194" s="1"/>
      <c r="W194" s="1"/>
      <c r="X194" s="1"/>
      <c r="Y194" s="1"/>
      <c r="Z194" s="1"/>
      <c r="AA194" s="1"/>
      <c r="AB194" s="1"/>
      <c r="AC194" s="1"/>
      <c r="AD194" s="1"/>
    </row>
    <row r="195" spans="12:30" ht="18.75" customHeight="1" x14ac:dyDescent="0.25">
      <c r="L195" s="1"/>
      <c r="M195" s="1"/>
      <c r="N195" s="1"/>
      <c r="O195" s="1"/>
      <c r="P195" s="1"/>
      <c r="Q195" s="1"/>
      <c r="R195" s="1"/>
      <c r="S195" s="1"/>
      <c r="T195" s="1"/>
      <c r="W195" s="1"/>
      <c r="X195" s="1"/>
      <c r="Y195" s="1"/>
      <c r="Z195" s="1"/>
      <c r="AA195" s="1"/>
      <c r="AB195" s="1"/>
      <c r="AC195" s="1"/>
      <c r="AD195" s="1"/>
    </row>
    <row r="196" spans="12:30" ht="18.75" customHeight="1" x14ac:dyDescent="0.25">
      <c r="L196" s="1"/>
      <c r="M196" s="1"/>
      <c r="N196" s="1"/>
      <c r="O196" s="1"/>
      <c r="P196" s="1"/>
      <c r="Q196" s="1"/>
      <c r="R196" s="1"/>
      <c r="S196" s="1"/>
      <c r="T196" s="1"/>
      <c r="W196" s="1"/>
      <c r="X196" s="1"/>
      <c r="Y196" s="1"/>
      <c r="Z196" s="1"/>
      <c r="AA196" s="1"/>
      <c r="AB196" s="1"/>
      <c r="AC196" s="1"/>
      <c r="AD196" s="1"/>
    </row>
    <row r="197" spans="12:30" ht="18.75" customHeight="1" x14ac:dyDescent="0.25">
      <c r="L197" s="1"/>
      <c r="M197" s="1"/>
      <c r="N197" s="1"/>
      <c r="O197" s="1"/>
      <c r="P197" s="1"/>
      <c r="Q197" s="1"/>
      <c r="R197" s="1"/>
      <c r="S197" s="1"/>
      <c r="T197" s="1"/>
      <c r="W197" s="1"/>
      <c r="X197" s="1"/>
      <c r="Y197" s="1"/>
      <c r="Z197" s="1"/>
      <c r="AA197" s="1"/>
      <c r="AB197" s="1"/>
      <c r="AC197" s="1"/>
      <c r="AD197" s="1"/>
    </row>
    <row r="198" spans="12:30" ht="18.75" customHeight="1" x14ac:dyDescent="0.25">
      <c r="L198" s="1"/>
      <c r="M198" s="1"/>
      <c r="N198" s="1"/>
      <c r="O198" s="1"/>
      <c r="P198" s="1"/>
      <c r="Q198" s="1"/>
      <c r="R198" s="1"/>
      <c r="S198" s="1"/>
      <c r="T198" s="1"/>
      <c r="W198" s="1"/>
      <c r="X198" s="1"/>
      <c r="Y198" s="1"/>
      <c r="Z198" s="1"/>
      <c r="AA198" s="1"/>
      <c r="AB198" s="1"/>
      <c r="AC198" s="1"/>
      <c r="AD198" s="1"/>
    </row>
    <row r="199" spans="12:30" ht="18.75" customHeight="1" x14ac:dyDescent="0.25">
      <c r="L199" s="1"/>
      <c r="M199" s="1"/>
      <c r="N199" s="1"/>
      <c r="O199" s="1"/>
      <c r="P199" s="1"/>
      <c r="Q199" s="1"/>
      <c r="R199" s="1"/>
      <c r="S199" s="1"/>
      <c r="T199" s="1"/>
      <c r="W199" s="1"/>
      <c r="X199" s="1"/>
      <c r="Y199" s="1"/>
      <c r="Z199" s="1"/>
      <c r="AA199" s="1"/>
      <c r="AB199" s="1"/>
      <c r="AC199" s="1"/>
      <c r="AD199" s="1"/>
    </row>
    <row r="200" spans="12:30" ht="18.75" customHeight="1" x14ac:dyDescent="0.25">
      <c r="L200" s="1"/>
      <c r="M200" s="1"/>
      <c r="N200" s="1"/>
      <c r="O200" s="1"/>
      <c r="P200" s="1"/>
      <c r="Q200" s="1"/>
      <c r="R200" s="1"/>
      <c r="S200" s="1"/>
      <c r="T200" s="1"/>
      <c r="W200" s="1"/>
      <c r="X200" s="1"/>
      <c r="Y200" s="1"/>
      <c r="Z200" s="1"/>
      <c r="AA200" s="1"/>
      <c r="AB200" s="1"/>
      <c r="AC200" s="1"/>
      <c r="AD200" s="1"/>
    </row>
    <row r="201" spans="12:30" ht="18.75" customHeight="1" x14ac:dyDescent="0.25">
      <c r="L201" s="1"/>
      <c r="M201" s="1"/>
      <c r="N201" s="1"/>
      <c r="O201" s="1"/>
      <c r="P201" s="1"/>
      <c r="Q201" s="1"/>
      <c r="R201" s="1"/>
      <c r="S201" s="1"/>
      <c r="T201" s="1"/>
      <c r="W201" s="1"/>
      <c r="X201" s="1"/>
      <c r="Y201" s="1"/>
      <c r="Z201" s="1"/>
      <c r="AA201" s="1"/>
      <c r="AB201" s="1"/>
      <c r="AC201" s="1"/>
      <c r="AD201" s="1"/>
    </row>
    <row r="202" spans="12:30" ht="18.75" customHeight="1" x14ac:dyDescent="0.25">
      <c r="L202" s="1"/>
      <c r="M202" s="1"/>
      <c r="N202" s="1"/>
      <c r="O202" s="1"/>
      <c r="P202" s="1"/>
      <c r="Q202" s="1"/>
      <c r="R202" s="1"/>
      <c r="S202" s="1"/>
      <c r="T202" s="1"/>
      <c r="W202" s="1"/>
      <c r="X202" s="1"/>
      <c r="Y202" s="1"/>
      <c r="Z202" s="1"/>
      <c r="AA202" s="1"/>
      <c r="AB202" s="1"/>
      <c r="AC202" s="1"/>
      <c r="AD202" s="1"/>
    </row>
    <row r="203" spans="12:30" ht="18.75" customHeight="1" x14ac:dyDescent="0.25">
      <c r="L203" s="1"/>
      <c r="M203" s="1"/>
      <c r="N203" s="1"/>
      <c r="O203" s="1"/>
      <c r="P203" s="1"/>
      <c r="Q203" s="1"/>
      <c r="R203" s="1"/>
      <c r="S203" s="1"/>
      <c r="T203" s="1"/>
      <c r="W203" s="1"/>
      <c r="X203" s="1"/>
      <c r="Y203" s="1"/>
      <c r="Z203" s="1"/>
      <c r="AA203" s="1"/>
      <c r="AB203" s="1"/>
      <c r="AC203" s="1"/>
      <c r="AD203" s="1"/>
    </row>
    <row r="204" spans="12:30" ht="18.75" customHeight="1" x14ac:dyDescent="0.25">
      <c r="L204" s="1"/>
      <c r="M204" s="1"/>
      <c r="N204" s="1"/>
      <c r="O204" s="1"/>
      <c r="P204" s="1"/>
      <c r="Q204" s="1"/>
      <c r="R204" s="1"/>
      <c r="S204" s="1"/>
      <c r="T204" s="1"/>
      <c r="W204" s="1"/>
      <c r="X204" s="1"/>
      <c r="Y204" s="1"/>
      <c r="Z204" s="1"/>
      <c r="AA204" s="1"/>
      <c r="AB204" s="1"/>
      <c r="AC204" s="1"/>
      <c r="AD204" s="1"/>
    </row>
    <row r="205" spans="12:30" ht="18.75" customHeight="1" x14ac:dyDescent="0.25">
      <c r="L205" s="1"/>
      <c r="M205" s="1"/>
      <c r="N205" s="1"/>
      <c r="O205" s="1"/>
      <c r="P205" s="1"/>
      <c r="Q205" s="1"/>
      <c r="R205" s="1"/>
      <c r="S205" s="1"/>
      <c r="T205" s="1"/>
      <c r="W205" s="1"/>
      <c r="X205" s="1"/>
      <c r="Y205" s="1"/>
      <c r="Z205" s="1"/>
      <c r="AA205" s="1"/>
      <c r="AB205" s="1"/>
      <c r="AC205" s="1"/>
      <c r="AD205" s="1"/>
    </row>
    <row r="206" spans="12:30" ht="18.75" customHeight="1" x14ac:dyDescent="0.25">
      <c r="L206" s="1"/>
      <c r="M206" s="1"/>
      <c r="N206" s="1"/>
      <c r="O206" s="1"/>
      <c r="P206" s="1"/>
      <c r="Q206" s="1"/>
      <c r="R206" s="1"/>
      <c r="S206" s="1"/>
      <c r="T206" s="1"/>
      <c r="W206" s="1"/>
      <c r="X206" s="1"/>
      <c r="Y206" s="1"/>
      <c r="Z206" s="1"/>
      <c r="AA206" s="1"/>
      <c r="AB206" s="1"/>
      <c r="AC206" s="1"/>
      <c r="AD206" s="1"/>
    </row>
    <row r="207" spans="12:30" ht="18.75" customHeight="1" x14ac:dyDescent="0.25">
      <c r="L207" s="1"/>
      <c r="M207" s="1"/>
      <c r="N207" s="1"/>
      <c r="O207" s="1"/>
      <c r="P207" s="1"/>
      <c r="Q207" s="1"/>
      <c r="R207" s="1"/>
      <c r="S207" s="1"/>
      <c r="T207" s="1"/>
      <c r="W207" s="1"/>
      <c r="X207" s="1"/>
      <c r="Y207" s="1"/>
      <c r="Z207" s="1"/>
      <c r="AA207" s="1"/>
      <c r="AB207" s="1"/>
      <c r="AC207" s="1"/>
      <c r="AD207" s="1"/>
    </row>
  </sheetData>
  <dataValidations count="1">
    <dataValidation type="list" allowBlank="1" errorTitle="Whoops" sqref="C5:J5 D9:E9 D6:E6 K18 C7:J8 J10:J23 H6:J6 H9:K9 K13:K15 I10:I20">
      <formula1>"Basse, Normale, Élevée"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2014-03-04T13:04:57Z</dcterms:created>
  <dcterms:modified xsi:type="dcterms:W3CDTF">2014-03-09T16:29:54Z</dcterms:modified>
</cp:coreProperties>
</file>