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116" windowHeight="1032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Feuil1!$H$1:$I$1</definedName>
  </definedNames>
  <calcPr calcId="145621"/>
</workbook>
</file>

<file path=xl/calcChain.xml><?xml version="1.0" encoding="utf-8"?>
<calcChain xmlns="http://schemas.openxmlformats.org/spreadsheetml/2006/main">
  <c r="U24" i="1" l="1"/>
  <c r="V24" i="1" s="1"/>
  <c r="U19" i="1"/>
  <c r="V19" i="1" s="1"/>
  <c r="U20" i="1"/>
  <c r="U21" i="1"/>
  <c r="U22" i="1"/>
  <c r="U23" i="1"/>
  <c r="U25" i="1"/>
  <c r="U26" i="1"/>
  <c r="V26" i="1" s="1"/>
  <c r="U27" i="1"/>
  <c r="V27" i="1" s="1"/>
  <c r="U28" i="1"/>
  <c r="U29" i="1"/>
  <c r="U30" i="1"/>
  <c r="U31" i="1"/>
  <c r="V31" i="1" s="1"/>
  <c r="U32" i="1"/>
  <c r="U33" i="1"/>
  <c r="V20" i="1"/>
  <c r="V22" i="1"/>
  <c r="V28" i="1"/>
  <c r="V30" i="1"/>
  <c r="V3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21" i="1"/>
  <c r="V23" i="1"/>
  <c r="V25" i="1"/>
  <c r="V29" i="1"/>
  <c r="V33" i="1"/>
  <c r="V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2" i="1"/>
  <c r="R28" i="1"/>
  <c r="R29" i="1"/>
  <c r="R30" i="1"/>
  <c r="R31" i="1"/>
  <c r="R3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" i="1"/>
  <c r="P4" i="1"/>
  <c r="P5" i="1"/>
  <c r="P6" i="1"/>
  <c r="P7" i="1"/>
  <c r="P8" i="1"/>
  <c r="P2" i="1"/>
  <c r="C4" i="1"/>
  <c r="E4" i="1" s="1"/>
  <c r="C5" i="1"/>
  <c r="C6" i="1"/>
  <c r="C7" i="1"/>
  <c r="C8" i="1"/>
  <c r="E8" i="1" s="1"/>
  <c r="C9" i="1"/>
  <c r="C10" i="1"/>
  <c r="C11" i="1"/>
  <c r="C12" i="1"/>
  <c r="E12" i="1" s="1"/>
  <c r="C13" i="1"/>
  <c r="C14" i="1"/>
  <c r="E14" i="1" s="1"/>
  <c r="C15" i="1"/>
  <c r="C16" i="1"/>
  <c r="E16" i="1" s="1"/>
  <c r="C17" i="1"/>
  <c r="C18" i="1"/>
  <c r="E18" i="1" s="1"/>
  <c r="C19" i="1"/>
  <c r="C20" i="1"/>
  <c r="E20" i="1" s="1"/>
  <c r="C21" i="1"/>
  <c r="C22" i="1"/>
  <c r="E22" i="1" s="1"/>
  <c r="C23" i="1"/>
  <c r="C24" i="1"/>
  <c r="E24" i="1" s="1"/>
  <c r="C25" i="1"/>
  <c r="C26" i="1"/>
  <c r="E26" i="1" s="1"/>
  <c r="C27" i="1"/>
  <c r="C28" i="1"/>
  <c r="E28" i="1" s="1"/>
  <c r="C29" i="1"/>
  <c r="C30" i="1"/>
  <c r="E30" i="1" s="1"/>
  <c r="C31" i="1"/>
  <c r="C32" i="1"/>
  <c r="E32" i="1" s="1"/>
  <c r="C3" i="1"/>
  <c r="E3" i="1" s="1"/>
  <c r="E5" i="1"/>
  <c r="E7" i="1"/>
  <c r="C2" i="1"/>
  <c r="E6" i="1"/>
  <c r="E9" i="1"/>
  <c r="E10" i="1"/>
  <c r="E11" i="1"/>
  <c r="E13" i="1"/>
  <c r="E15" i="1"/>
  <c r="E17" i="1"/>
  <c r="E19" i="1"/>
  <c r="E21" i="1"/>
  <c r="E23" i="1"/>
  <c r="E25" i="1"/>
  <c r="E27" i="1"/>
  <c r="E29" i="1"/>
  <c r="E31" i="1"/>
  <c r="E2" i="1" l="1"/>
  <c r="H8" i="1" s="1"/>
  <c r="I8" i="1" s="1"/>
  <c r="H20" i="1"/>
  <c r="I20" i="1" s="1"/>
  <c r="H22" i="1"/>
  <c r="I22" i="1" s="1"/>
  <c r="H21" i="1"/>
  <c r="I21" i="1" s="1"/>
  <c r="H13" i="1"/>
  <c r="I13" i="1" s="1"/>
  <c r="H9" i="1"/>
  <c r="I9" i="1" s="1"/>
  <c r="H19" i="1"/>
  <c r="I19" i="1" s="1"/>
  <c r="H15" i="1"/>
  <c r="I15" i="1" s="1"/>
  <c r="H11" i="1"/>
  <c r="I11" i="1" s="1"/>
  <c r="H29" i="1"/>
  <c r="H30" i="1"/>
  <c r="H24" i="1"/>
  <c r="H28" i="1"/>
  <c r="H27" i="1" l="1"/>
  <c r="H25" i="1"/>
  <c r="H5" i="1"/>
  <c r="I5" i="1" s="1"/>
  <c r="H3" i="1"/>
  <c r="I3" i="1" s="1"/>
  <c r="H32" i="1"/>
  <c r="H31" i="1"/>
  <c r="H26" i="1"/>
  <c r="H7" i="1"/>
  <c r="I7" i="1" s="1"/>
  <c r="H23" i="1"/>
  <c r="I23" i="1" s="1"/>
  <c r="H17" i="1"/>
  <c r="I17" i="1" s="1"/>
  <c r="H14" i="1"/>
  <c r="I14" i="1" s="1"/>
  <c r="H16" i="1"/>
  <c r="I16" i="1" s="1"/>
  <c r="H10" i="1"/>
  <c r="I10" i="1" s="1"/>
  <c r="H12" i="1"/>
  <c r="I12" i="1" s="1"/>
  <c r="H6" i="1"/>
  <c r="I6" i="1" s="1"/>
  <c r="H4" i="1"/>
  <c r="I4" i="1" s="1"/>
  <c r="H18" i="1"/>
  <c r="I18" i="1" s="1"/>
  <c r="H2" i="1"/>
  <c r="I2" i="1" l="1"/>
</calcChain>
</file>

<file path=xl/sharedStrings.xml><?xml version="1.0" encoding="utf-8"?>
<sst xmlns="http://schemas.openxmlformats.org/spreadsheetml/2006/main" count="48" uniqueCount="17">
  <si>
    <t>Paris</t>
  </si>
  <si>
    <t>Marseille</t>
  </si>
  <si>
    <t>Valence</t>
  </si>
  <si>
    <t>Aix</t>
  </si>
  <si>
    <t>Lyon</t>
  </si>
  <si>
    <t>Toulon</t>
  </si>
  <si>
    <t>Ville</t>
  </si>
  <si>
    <t>A cacher</t>
  </si>
  <si>
    <t xml:space="preserve">  =NB.SI($A$2:A2;A2)*1000+LIGNE()</t>
  </si>
  <si>
    <t xml:space="preserve">  =NB.SI($A$2:A2;A2)</t>
  </si>
  <si>
    <t xml:space="preserve"> =SI(PETITE.VALEUR($C$2:$C$10;LIGNE()-1)&lt;2000;INDEX($A$2:$A$10;EQUIV(PETITE.VALEUR($C$2:$C$10;LIGNE()-1);$C$2:$C$10;0));"")</t>
  </si>
  <si>
    <t>Bourg</t>
  </si>
  <si>
    <t>Barjols</t>
  </si>
  <si>
    <t>Villes</t>
  </si>
  <si>
    <t>Cités</t>
  </si>
  <si>
    <t>Id.</t>
  </si>
  <si>
    <t>Apparition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</si>
</sst>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236220</xdr:colOff>
      <xdr:row>1</xdr:row>
      <xdr:rowOff>15240</xdr:rowOff>
    </xdr:from>
    <xdr:to>
      <xdr:col>10</xdr:col>
      <xdr:colOff>0</xdr:colOff>
      <xdr:row>14</xdr:row>
      <xdr:rowOff>137160</xdr:rowOff>
    </xdr:to>
    <xdr:sp macro="" textlink="">
      <xdr:nvSpPr>
        <xdr:cNvPr id="2" name="Accolade fermante 1"/>
        <xdr:cNvSpPr/>
      </xdr:nvSpPr>
      <xdr:spPr>
        <a:xfrm>
          <a:off x="7368540" y="198120"/>
          <a:ext cx="556260" cy="24993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83820</xdr:colOff>
      <xdr:row>0</xdr:row>
      <xdr:rowOff>171450</xdr:rowOff>
    </xdr:from>
    <xdr:to>
      <xdr:col>11</xdr:col>
      <xdr:colOff>283245</xdr:colOff>
      <xdr:row>8</xdr:row>
      <xdr:rowOff>163650</xdr:rowOff>
    </xdr:to>
    <xdr:sp macro="" textlink="">
      <xdr:nvSpPr>
        <xdr:cNvPr id="3" name="ZoneTexte 2"/>
        <xdr:cNvSpPr txBox="1"/>
      </xdr:nvSpPr>
      <xdr:spPr>
        <a:xfrm>
          <a:off x="7989570" y="171450"/>
          <a:ext cx="990000" cy="144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Pourquoi cette volée</a:t>
          </a:r>
          <a:r>
            <a:rPr lang="fr-FR" sz="1100" baseline="0"/>
            <a:t> de 0, ne devrait-on pas commencer par le nom des  villes ?</a:t>
          </a:r>
          <a:endParaRPr lang="fr-FR" sz="1100"/>
        </a:p>
      </xdr:txBody>
    </xdr:sp>
    <xdr:clientData/>
  </xdr:twoCellAnchor>
  <xdr:twoCellAnchor>
    <xdr:from>
      <xdr:col>10</xdr:col>
      <xdr:colOff>83820</xdr:colOff>
      <xdr:row>9</xdr:row>
      <xdr:rowOff>17145</xdr:rowOff>
    </xdr:from>
    <xdr:to>
      <xdr:col>11</xdr:col>
      <xdr:colOff>283245</xdr:colOff>
      <xdr:row>17</xdr:row>
      <xdr:rowOff>9345</xdr:rowOff>
    </xdr:to>
    <xdr:sp macro="" textlink="">
      <xdr:nvSpPr>
        <xdr:cNvPr id="4" name="ZoneTexte 3"/>
        <xdr:cNvSpPr txBox="1"/>
      </xdr:nvSpPr>
      <xdr:spPr>
        <a:xfrm>
          <a:off x="7989570" y="1645920"/>
          <a:ext cx="990000" cy="144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De plus, on peut pas filtrer ou trier les résultats obtenus. Normal ?</a:t>
          </a:r>
        </a:p>
      </xdr:txBody>
    </xdr:sp>
    <xdr:clientData/>
  </xdr:twoCellAnchor>
  <xdr:twoCellAnchor>
    <xdr:from>
      <xdr:col>13</xdr:col>
      <xdr:colOff>28579</xdr:colOff>
      <xdr:row>32</xdr:row>
      <xdr:rowOff>85725</xdr:rowOff>
    </xdr:from>
    <xdr:to>
      <xdr:col>22</xdr:col>
      <xdr:colOff>2</xdr:colOff>
      <xdr:row>37</xdr:row>
      <xdr:rowOff>0</xdr:rowOff>
    </xdr:to>
    <xdr:sp macro="" textlink="">
      <xdr:nvSpPr>
        <xdr:cNvPr id="5" name="Accolade ouvrante 4"/>
        <xdr:cNvSpPr/>
      </xdr:nvSpPr>
      <xdr:spPr>
        <a:xfrm rot="16200000">
          <a:off x="13439778" y="2743201"/>
          <a:ext cx="819150" cy="7086598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447675</xdr:colOff>
      <xdr:row>37</xdr:row>
      <xdr:rowOff>38101</xdr:rowOff>
    </xdr:from>
    <xdr:to>
      <xdr:col>19</xdr:col>
      <xdr:colOff>371475</xdr:colOff>
      <xdr:row>39</xdr:row>
      <xdr:rowOff>57151</xdr:rowOff>
    </xdr:to>
    <xdr:sp macro="" textlink="">
      <xdr:nvSpPr>
        <xdr:cNvPr id="6" name="ZoneTexte 5"/>
        <xdr:cNvSpPr txBox="1"/>
      </xdr:nvSpPr>
      <xdr:spPr>
        <a:xfrm>
          <a:off x="12306300" y="6734176"/>
          <a:ext cx="3086100" cy="3810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Aprés une "modif", mais on obtient #NOMBRE....</a:t>
          </a:r>
        </a:p>
      </xdr:txBody>
    </xdr:sp>
    <xdr:clientData/>
  </xdr:twoCellAnchor>
  <xdr:oneCellAnchor>
    <xdr:from>
      <xdr:col>20</xdr:col>
      <xdr:colOff>133350</xdr:colOff>
      <xdr:row>36</xdr:row>
      <xdr:rowOff>152400</xdr:rowOff>
    </xdr:from>
    <xdr:ext cx="998478" cy="264560"/>
    <xdr:sp macro="" textlink="">
      <xdr:nvSpPr>
        <xdr:cNvPr id="7" name="ZoneTexte 6"/>
        <xdr:cNvSpPr txBox="1"/>
      </xdr:nvSpPr>
      <xdr:spPr>
        <a:xfrm>
          <a:off x="15944850" y="6667500"/>
          <a:ext cx="998478" cy="264560"/>
        </a:xfrm>
        <a:prstGeom prst="rect">
          <a:avLst/>
        </a:prstGeom>
        <a:noFill/>
        <a:ln w="31750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Avec un test...</a:t>
          </a:r>
        </a:p>
      </xdr:txBody>
    </xdr:sp>
    <xdr:clientData/>
  </xdr:oneCellAnchor>
  <xdr:twoCellAnchor>
    <xdr:from>
      <xdr:col>19</xdr:col>
      <xdr:colOff>304800</xdr:colOff>
      <xdr:row>23</xdr:row>
      <xdr:rowOff>123825</xdr:rowOff>
    </xdr:from>
    <xdr:to>
      <xdr:col>20</xdr:col>
      <xdr:colOff>133350</xdr:colOff>
      <xdr:row>37</xdr:row>
      <xdr:rowOff>103705</xdr:rowOff>
    </xdr:to>
    <xdr:cxnSp macro="">
      <xdr:nvCxnSpPr>
        <xdr:cNvPr id="9" name="Connecteur droit avec flèche 8"/>
        <xdr:cNvCxnSpPr>
          <a:endCxn id="7" idx="1"/>
        </xdr:cNvCxnSpPr>
      </xdr:nvCxnSpPr>
      <xdr:spPr>
        <a:xfrm>
          <a:off x="15325725" y="4286250"/>
          <a:ext cx="619125" cy="25135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314325</xdr:colOff>
      <xdr:row>23</xdr:row>
      <xdr:rowOff>85725</xdr:rowOff>
    </xdr:from>
    <xdr:to>
      <xdr:col>20</xdr:col>
      <xdr:colOff>219075</xdr:colOff>
      <xdr:row>23</xdr:row>
      <xdr:rowOff>104775</xdr:rowOff>
    </xdr:to>
    <xdr:cxnSp macro="">
      <xdr:nvCxnSpPr>
        <xdr:cNvPr id="11" name="Connecteur droit avec flèche 10"/>
        <xdr:cNvCxnSpPr/>
      </xdr:nvCxnSpPr>
      <xdr:spPr>
        <a:xfrm flipH="1">
          <a:off x="15335250" y="4248150"/>
          <a:ext cx="695325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zoomScale="80" zoomScaleNormal="80" workbookViewId="0">
      <selection activeCell="O41" sqref="O41"/>
    </sheetView>
  </sheetViews>
  <sheetFormatPr baseColWidth="10" defaultRowHeight="14.4" x14ac:dyDescent="0.3"/>
  <sheetData>
    <row r="1" spans="1:22" s="3" customFormat="1" x14ac:dyDescent="0.3">
      <c r="A1" s="3" t="s">
        <v>15</v>
      </c>
      <c r="B1" s="3" t="s">
        <v>6</v>
      </c>
      <c r="C1" s="3" t="s">
        <v>16</v>
      </c>
      <c r="H1" s="3" t="s">
        <v>13</v>
      </c>
      <c r="I1" s="3" t="s">
        <v>14</v>
      </c>
      <c r="N1" s="3" t="s">
        <v>15</v>
      </c>
      <c r="O1" s="3" t="s">
        <v>6</v>
      </c>
      <c r="P1" s="3" t="s">
        <v>16</v>
      </c>
      <c r="U1" s="3" t="s">
        <v>13</v>
      </c>
      <c r="V1" s="3" t="s">
        <v>14</v>
      </c>
    </row>
    <row r="2" spans="1:22" x14ac:dyDescent="0.3">
      <c r="A2">
        <v>1</v>
      </c>
      <c r="B2" t="s">
        <v>12</v>
      </c>
      <c r="C2">
        <f>COUNTIF($B$2:B2,B2)</f>
        <v>1</v>
      </c>
      <c r="E2">
        <f>C2*1000+ROW()</f>
        <v>1002</v>
      </c>
      <c r="H2">
        <f>IF(SMALL($E$2:$E$32,ROW()-1)&lt;2000,INDEX($B$2:$B$32,MATCH(SMALL($E$2:$E$32,ROW()-1),$E$2:$E$32,0)),"")</f>
        <v>0</v>
      </c>
      <c r="I2">
        <f>COUNTIF($B$2:$B$32,H2)</f>
        <v>0</v>
      </c>
      <c r="N2">
        <v>1</v>
      </c>
      <c r="O2" t="s">
        <v>12</v>
      </c>
      <c r="P2">
        <f>IF(O2="","",COUNTIF($O$2:O2,O2))</f>
        <v>1</v>
      </c>
      <c r="R2">
        <f>IF(P2="","",P2*1000+ROW())</f>
        <v>1002</v>
      </c>
      <c r="U2" t="str">
        <f>IF(SMALL($R$2:$R$32,ROW()-1)&lt;2000,INDEX($O$2:$O$32,MATCH(SMALL($R$2:$R$32,ROW()-1),$R$2:$R$32,0)),"")</f>
        <v>Barjols</v>
      </c>
      <c r="V2">
        <f>IF(U2="","",COUNTIF($B$2:$B$32,U2))</f>
        <v>1</v>
      </c>
    </row>
    <row r="3" spans="1:22" x14ac:dyDescent="0.3">
      <c r="A3">
        <v>2</v>
      </c>
      <c r="C3">
        <f>COUNTIF($B$2:B3,B3)</f>
        <v>0</v>
      </c>
      <c r="E3">
        <f t="shared" ref="E3:E32" si="0">C3*1000+ROW()</f>
        <v>3</v>
      </c>
      <c r="H3">
        <f>IF(SMALL($E$2:$E$32,ROW()-1)&lt;2000,INDEX($B$2:$B$32,MATCH(SMALL($E$2:$E$32,ROW()-1),$E$2:$E$32,0)),"")</f>
        <v>0</v>
      </c>
      <c r="I3">
        <f>COUNTIF($B$2:$B$32,H3)</f>
        <v>0</v>
      </c>
      <c r="N3">
        <v>2</v>
      </c>
      <c r="P3" t="str">
        <f>IF(O3="","",COUNTIF($O$2:O3,O3))</f>
        <v/>
      </c>
      <c r="R3" t="str">
        <f t="shared" ref="R3:R32" si="1">IF(P3="","",P3*1000+ROW())</f>
        <v/>
      </c>
      <c r="U3" t="str">
        <f t="shared" ref="U3:U33" si="2">IF(SMALL($R$2:$R$32,ROW()-1)&lt;2000,INDEX($O$2:$O$32,MATCH(SMALL($R$2:$R$32,ROW()-1),$R$2:$R$32,0)),"")</f>
        <v>Paris</v>
      </c>
      <c r="V3">
        <f t="shared" ref="V3:V33" si="3">IF(U3="","",COUNTIF($B$2:$B$32,U3))</f>
        <v>3</v>
      </c>
    </row>
    <row r="4" spans="1:22" x14ac:dyDescent="0.3">
      <c r="A4">
        <v>3</v>
      </c>
      <c r="C4">
        <f>COUNTIF($B$2:B4,B4)</f>
        <v>0</v>
      </c>
      <c r="E4">
        <f t="shared" si="0"/>
        <v>4</v>
      </c>
      <c r="H4">
        <f>IF(SMALL($E$2:$E$32,ROW()-1)&lt;2000,INDEX($B$2:$B$32,MATCH(SMALL($E$2:$E$32,ROW()-1),$E$2:$E$32,0)),"")</f>
        <v>0</v>
      </c>
      <c r="I4">
        <f>COUNTIF($B$2:$B$32,H4)</f>
        <v>0</v>
      </c>
      <c r="N4">
        <v>3</v>
      </c>
      <c r="P4" t="str">
        <f>IF(O4="","",COUNTIF($O$2:O4,O4))</f>
        <v/>
      </c>
      <c r="R4" t="str">
        <f t="shared" si="1"/>
        <v/>
      </c>
      <c r="U4" t="str">
        <f t="shared" si="2"/>
        <v>Marseille</v>
      </c>
      <c r="V4">
        <f t="shared" si="3"/>
        <v>3</v>
      </c>
    </row>
    <row r="5" spans="1:22" x14ac:dyDescent="0.3">
      <c r="A5">
        <v>4</v>
      </c>
      <c r="C5">
        <f>COUNTIF($B$2:B5,B5)</f>
        <v>0</v>
      </c>
      <c r="E5">
        <f t="shared" si="0"/>
        <v>5</v>
      </c>
      <c r="H5">
        <f>IF(SMALL($E$2:$E$32,ROW()-1)&lt;2000,INDEX($B$2:$B$32,MATCH(SMALL($E$2:$E$32,ROW()-1),$E$2:$E$32,0)),"")</f>
        <v>0</v>
      </c>
      <c r="I5">
        <f>COUNTIF($B$2:$B$32,H5)</f>
        <v>0</v>
      </c>
      <c r="N5">
        <v>4</v>
      </c>
      <c r="P5" t="str">
        <f>IF(O5="","",COUNTIF($O$2:O5,O5))</f>
        <v/>
      </c>
      <c r="R5" t="str">
        <f t="shared" si="1"/>
        <v/>
      </c>
      <c r="U5" t="str">
        <f t="shared" si="2"/>
        <v>Valence</v>
      </c>
      <c r="V5">
        <f t="shared" si="3"/>
        <v>2</v>
      </c>
    </row>
    <row r="6" spans="1:22" x14ac:dyDescent="0.3">
      <c r="A6">
        <v>5</v>
      </c>
      <c r="C6">
        <f>COUNTIF($B$2:B6,B6)</f>
        <v>0</v>
      </c>
      <c r="E6">
        <f t="shared" si="0"/>
        <v>6</v>
      </c>
      <c r="H6">
        <f>IF(SMALL($E$2:$E$32,ROW()-1)&lt;2000,INDEX($B$2:$B$32,MATCH(SMALL($E$2:$E$32,ROW()-1),$E$2:$E$32,0)),"")</f>
        <v>0</v>
      </c>
      <c r="I6">
        <f>COUNTIF($B$2:$B$32,H6)</f>
        <v>0</v>
      </c>
      <c r="N6">
        <v>5</v>
      </c>
      <c r="P6" t="str">
        <f>IF(O6="","",COUNTIF($O$2:O6,O6))</f>
        <v/>
      </c>
      <c r="R6" t="str">
        <f t="shared" si="1"/>
        <v/>
      </c>
      <c r="U6" t="str">
        <f t="shared" si="2"/>
        <v>Aix</v>
      </c>
      <c r="V6">
        <f t="shared" si="3"/>
        <v>2</v>
      </c>
    </row>
    <row r="7" spans="1:22" x14ac:dyDescent="0.3">
      <c r="A7">
        <v>6</v>
      </c>
      <c r="C7">
        <f>COUNTIF($B$2:B7,B7)</f>
        <v>0</v>
      </c>
      <c r="E7">
        <f t="shared" si="0"/>
        <v>7</v>
      </c>
      <c r="H7">
        <f>IF(SMALL($E$2:$E$32,ROW()-1)&lt;2000,INDEX($B$2:$B$32,MATCH(SMALL($E$2:$E$32,ROW()-1),$E$2:$E$32,0)),"")</f>
        <v>0</v>
      </c>
      <c r="I7">
        <f>COUNTIF($B$2:$B$32,H7)</f>
        <v>0</v>
      </c>
      <c r="N7">
        <v>6</v>
      </c>
      <c r="P7" t="str">
        <f>IF(O7="","",COUNTIF($O$2:O7,O7))</f>
        <v/>
      </c>
      <c r="R7" t="str">
        <f t="shared" si="1"/>
        <v/>
      </c>
      <c r="U7" t="str">
        <f t="shared" si="2"/>
        <v>Lyon</v>
      </c>
      <c r="V7">
        <f t="shared" si="3"/>
        <v>2</v>
      </c>
    </row>
    <row r="8" spans="1:22" x14ac:dyDescent="0.3">
      <c r="A8">
        <v>7</v>
      </c>
      <c r="C8">
        <f>COUNTIF($B$2:B8,B8)</f>
        <v>0</v>
      </c>
      <c r="E8">
        <f t="shared" si="0"/>
        <v>8</v>
      </c>
      <c r="H8">
        <f>IF(SMALL($E$2:$E$32,ROW()-1)&lt;2000,INDEX($B$2:$B$32,MATCH(SMALL($E$2:$E$32,ROW()-1),$E$2:$E$32,0)),"")</f>
        <v>0</v>
      </c>
      <c r="I8">
        <f>COUNTIF($B$2:$B$32,H8)</f>
        <v>0</v>
      </c>
      <c r="N8">
        <v>7</v>
      </c>
      <c r="P8" t="str">
        <f>IF(O8="","",COUNTIF($O$2:O8,O8))</f>
        <v/>
      </c>
      <c r="R8" t="str">
        <f t="shared" si="1"/>
        <v/>
      </c>
      <c r="U8" t="str">
        <f t="shared" si="2"/>
        <v>Toulon</v>
      </c>
      <c r="V8">
        <f t="shared" si="3"/>
        <v>3</v>
      </c>
    </row>
    <row r="9" spans="1:22" x14ac:dyDescent="0.3">
      <c r="A9">
        <v>8</v>
      </c>
      <c r="B9" t="s">
        <v>0</v>
      </c>
      <c r="C9">
        <f>COUNTIF($B$2:B9,B9)</f>
        <v>1</v>
      </c>
      <c r="E9">
        <f t="shared" si="0"/>
        <v>1009</v>
      </c>
      <c r="H9">
        <f>IF(SMALL($E$2:$E$32,ROW()-1)&lt;2000,INDEX($B$2:$B$32,MATCH(SMALL($E$2:$E$32,ROW()-1),$E$2:$E$32,0)),"")</f>
        <v>0</v>
      </c>
      <c r="I9">
        <f>COUNTIF($B$2:$B$32,H9)</f>
        <v>0</v>
      </c>
      <c r="N9">
        <v>8</v>
      </c>
      <c r="O9" t="s">
        <v>0</v>
      </c>
      <c r="P9">
        <f>IF(O9="","",COUNTIF($O$2:O9,O9))</f>
        <v>1</v>
      </c>
      <c r="R9">
        <f t="shared" si="1"/>
        <v>1009</v>
      </c>
      <c r="U9" t="str">
        <f t="shared" si="2"/>
        <v>Bourg</v>
      </c>
      <c r="V9">
        <f t="shared" si="3"/>
        <v>1</v>
      </c>
    </row>
    <row r="10" spans="1:22" x14ac:dyDescent="0.3">
      <c r="A10">
        <v>9</v>
      </c>
      <c r="C10">
        <f>COUNTIF($B$2:B10,B10)</f>
        <v>0</v>
      </c>
      <c r="E10">
        <f t="shared" si="0"/>
        <v>10</v>
      </c>
      <c r="H10">
        <f>IF(SMALL($E$2:$E$32,ROW()-1)&lt;2000,INDEX($B$2:$B$32,MATCH(SMALL($E$2:$E$32,ROW()-1),$E$2:$E$32,0)),"")</f>
        <v>0</v>
      </c>
      <c r="I10">
        <f>COUNTIF($B$2:$B$32,H10)</f>
        <v>0</v>
      </c>
      <c r="N10">
        <v>9</v>
      </c>
      <c r="P10" t="str">
        <f>IF(O10="","",COUNTIF($O$2:O10,O10))</f>
        <v/>
      </c>
      <c r="R10" t="str">
        <f t="shared" si="1"/>
        <v/>
      </c>
      <c r="U10" t="str">
        <f t="shared" si="2"/>
        <v/>
      </c>
      <c r="V10" t="str">
        <f t="shared" si="3"/>
        <v/>
      </c>
    </row>
    <row r="11" spans="1:22" x14ac:dyDescent="0.3">
      <c r="A11">
        <v>10</v>
      </c>
      <c r="B11" t="s">
        <v>1</v>
      </c>
      <c r="C11">
        <f>COUNTIF($B$2:B11,B11)</f>
        <v>1</v>
      </c>
      <c r="E11">
        <f t="shared" si="0"/>
        <v>1011</v>
      </c>
      <c r="H11">
        <f>IF(SMALL($E$2:$E$32,ROW()-1)&lt;2000,INDEX($B$2:$B$32,MATCH(SMALL($E$2:$E$32,ROW()-1),$E$2:$E$32,0)),"")</f>
        <v>0</v>
      </c>
      <c r="I11">
        <f>COUNTIF($B$2:$B$32,H11)</f>
        <v>0</v>
      </c>
      <c r="N11">
        <v>10</v>
      </c>
      <c r="O11" t="s">
        <v>1</v>
      </c>
      <c r="P11">
        <f>IF(O11="","",COUNTIF($O$2:O11,O11))</f>
        <v>1</v>
      </c>
      <c r="R11">
        <f t="shared" si="1"/>
        <v>1011</v>
      </c>
      <c r="U11" t="str">
        <f t="shared" si="2"/>
        <v/>
      </c>
      <c r="V11" t="str">
        <f t="shared" si="3"/>
        <v/>
      </c>
    </row>
    <row r="12" spans="1:22" x14ac:dyDescent="0.3">
      <c r="A12">
        <v>11</v>
      </c>
      <c r="B12" t="s">
        <v>2</v>
      </c>
      <c r="C12">
        <f>COUNTIF($B$2:B12,B12)</f>
        <v>1</v>
      </c>
      <c r="E12">
        <f t="shared" si="0"/>
        <v>1012</v>
      </c>
      <c r="H12">
        <f>IF(SMALL($E$2:$E$32,ROW()-1)&lt;2000,INDEX($B$2:$B$32,MATCH(SMALL($E$2:$E$32,ROW()-1),$E$2:$E$32,0)),"")</f>
        <v>0</v>
      </c>
      <c r="I12">
        <f>COUNTIF($B$2:$B$32,H12)</f>
        <v>0</v>
      </c>
      <c r="N12">
        <v>11</v>
      </c>
      <c r="O12" t="s">
        <v>2</v>
      </c>
      <c r="P12">
        <f>IF(O12="","",COUNTIF($O$2:O12,O12))</f>
        <v>1</v>
      </c>
      <c r="R12">
        <f t="shared" si="1"/>
        <v>1012</v>
      </c>
      <c r="U12" t="str">
        <f t="shared" si="2"/>
        <v/>
      </c>
      <c r="V12" t="str">
        <f t="shared" si="3"/>
        <v/>
      </c>
    </row>
    <row r="13" spans="1:22" x14ac:dyDescent="0.3">
      <c r="A13">
        <v>12</v>
      </c>
      <c r="B13" t="s">
        <v>0</v>
      </c>
      <c r="C13">
        <f>COUNTIF($B$2:B13,B13)</f>
        <v>2</v>
      </c>
      <c r="E13">
        <f t="shared" si="0"/>
        <v>2013</v>
      </c>
      <c r="H13">
        <f>IF(SMALL($E$2:$E$32,ROW()-1)&lt;2000,INDEX($B$2:$B$32,MATCH(SMALL($E$2:$E$32,ROW()-1),$E$2:$E$32,0)),"")</f>
        <v>0</v>
      </c>
      <c r="I13">
        <f>COUNTIF($B$2:$B$32,H13)</f>
        <v>0</v>
      </c>
      <c r="N13">
        <v>12</v>
      </c>
      <c r="O13" t="s">
        <v>0</v>
      </c>
      <c r="P13">
        <f>IF(O13="","",COUNTIF($O$2:O13,O13))</f>
        <v>2</v>
      </c>
      <c r="R13">
        <f t="shared" si="1"/>
        <v>2013</v>
      </c>
      <c r="U13" t="str">
        <f t="shared" si="2"/>
        <v/>
      </c>
      <c r="V13" t="str">
        <f t="shared" si="3"/>
        <v/>
      </c>
    </row>
    <row r="14" spans="1:22" x14ac:dyDescent="0.3">
      <c r="A14">
        <v>13</v>
      </c>
      <c r="B14" t="s">
        <v>1</v>
      </c>
      <c r="C14">
        <f>COUNTIF($B$2:B14,B14)</f>
        <v>2</v>
      </c>
      <c r="E14">
        <f t="shared" si="0"/>
        <v>2014</v>
      </c>
      <c r="H14">
        <f>IF(SMALL($E$2:$E$32,ROW()-1)&lt;2000,INDEX($B$2:$B$32,MATCH(SMALL($E$2:$E$32,ROW()-1),$E$2:$E$32,0)),"")</f>
        <v>0</v>
      </c>
      <c r="I14">
        <f>COUNTIF($B$2:$B$32,H14)</f>
        <v>0</v>
      </c>
      <c r="N14">
        <v>13</v>
      </c>
      <c r="O14" t="s">
        <v>1</v>
      </c>
      <c r="P14">
        <f>IF(O14="","",COUNTIF($O$2:O14,O14))</f>
        <v>2</v>
      </c>
      <c r="R14">
        <f t="shared" si="1"/>
        <v>2014</v>
      </c>
      <c r="U14" t="str">
        <f t="shared" si="2"/>
        <v/>
      </c>
      <c r="V14" t="str">
        <f t="shared" si="3"/>
        <v/>
      </c>
    </row>
    <row r="15" spans="1:22" x14ac:dyDescent="0.3">
      <c r="A15">
        <v>14</v>
      </c>
      <c r="C15">
        <f>COUNTIF($B$2:B15,B15)</f>
        <v>0</v>
      </c>
      <c r="E15">
        <f t="shared" si="0"/>
        <v>15</v>
      </c>
      <c r="H15">
        <f>IF(SMALL($E$2:$E$32,ROW()-1)&lt;2000,INDEX($B$2:$B$32,MATCH(SMALL($E$2:$E$32,ROW()-1),$E$2:$E$32,0)),"")</f>
        <v>0</v>
      </c>
      <c r="I15">
        <f>COUNTIF($B$2:$B$32,H15)</f>
        <v>0</v>
      </c>
      <c r="N15">
        <v>14</v>
      </c>
      <c r="P15" t="str">
        <f>IF(O15="","",COUNTIF($O$2:O15,O15))</f>
        <v/>
      </c>
      <c r="R15" t="str">
        <f t="shared" si="1"/>
        <v/>
      </c>
      <c r="U15" t="str">
        <f t="shared" si="2"/>
        <v/>
      </c>
      <c r="V15" t="str">
        <f t="shared" si="3"/>
        <v/>
      </c>
    </row>
    <row r="16" spans="1:22" x14ac:dyDescent="0.3">
      <c r="A16">
        <v>15</v>
      </c>
      <c r="B16" t="s">
        <v>3</v>
      </c>
      <c r="C16">
        <f>COUNTIF($B$2:B16,B16)</f>
        <v>1</v>
      </c>
      <c r="E16">
        <f t="shared" si="0"/>
        <v>1016</v>
      </c>
      <c r="H16" t="str">
        <f>IF(SMALL($E$2:$E$32,ROW()-1)&lt;2000,INDEX($B$2:$B$32,MATCH(SMALL($E$2:$E$32,ROW()-1),$E$2:$E$32,0)),"")</f>
        <v>Barjols</v>
      </c>
      <c r="I16">
        <f>COUNTIF($B$2:$B$32,H16)</f>
        <v>1</v>
      </c>
      <c r="N16">
        <v>15</v>
      </c>
      <c r="O16" t="s">
        <v>3</v>
      </c>
      <c r="P16">
        <f>IF(O16="","",COUNTIF($O$2:O16,O16))</f>
        <v>1</v>
      </c>
      <c r="R16">
        <f t="shared" si="1"/>
        <v>1016</v>
      </c>
      <c r="U16" t="str">
        <f t="shared" si="2"/>
        <v/>
      </c>
      <c r="V16" t="str">
        <f t="shared" si="3"/>
        <v/>
      </c>
    </row>
    <row r="17" spans="1:22" x14ac:dyDescent="0.3">
      <c r="A17">
        <v>16</v>
      </c>
      <c r="B17" t="s">
        <v>3</v>
      </c>
      <c r="C17">
        <f>COUNTIF($B$2:B17,B17)</f>
        <v>2</v>
      </c>
      <c r="E17">
        <f t="shared" si="0"/>
        <v>2017</v>
      </c>
      <c r="H17" t="str">
        <f>IF(SMALL($E$2:$E$32,ROW()-1)&lt;2000,INDEX($B$2:$B$32,MATCH(SMALL($E$2:$E$32,ROW()-1),$E$2:$E$32,0)),"")</f>
        <v>Paris</v>
      </c>
      <c r="I17">
        <f>COUNTIF($B$2:$B$32,H17)</f>
        <v>3</v>
      </c>
      <c r="N17">
        <v>16</v>
      </c>
      <c r="O17" t="s">
        <v>3</v>
      </c>
      <c r="P17">
        <f>IF(O17="","",COUNTIF($O$2:O17,O17))</f>
        <v>2</v>
      </c>
      <c r="R17">
        <f t="shared" si="1"/>
        <v>2017</v>
      </c>
      <c r="U17" t="str">
        <f t="shared" si="2"/>
        <v/>
      </c>
      <c r="V17" t="str">
        <f t="shared" si="3"/>
        <v/>
      </c>
    </row>
    <row r="18" spans="1:22" x14ac:dyDescent="0.3">
      <c r="A18">
        <v>17</v>
      </c>
      <c r="B18" t="s">
        <v>0</v>
      </c>
      <c r="C18">
        <f>COUNTIF($B$2:B18,B18)</f>
        <v>3</v>
      </c>
      <c r="E18">
        <f t="shared" si="0"/>
        <v>3018</v>
      </c>
      <c r="H18" t="str">
        <f>IF(SMALL($E$2:$E$32,ROW()-1)&lt;2000,INDEX($B$2:$B$32,MATCH(SMALL($E$2:$E$32,ROW()-1),$E$2:$E$32,0)),"")</f>
        <v>Marseille</v>
      </c>
      <c r="I18">
        <f>COUNTIF($B$2:$B$32,H18)</f>
        <v>3</v>
      </c>
      <c r="N18">
        <v>17</v>
      </c>
      <c r="O18" t="s">
        <v>0</v>
      </c>
      <c r="P18">
        <f>IF(O18="","",COUNTIF($O$2:O18,O18))</f>
        <v>3</v>
      </c>
      <c r="R18">
        <f t="shared" si="1"/>
        <v>3018</v>
      </c>
      <c r="U18" t="str">
        <f t="shared" si="2"/>
        <v/>
      </c>
      <c r="V18" t="str">
        <f t="shared" si="3"/>
        <v/>
      </c>
    </row>
    <row r="19" spans="1:22" x14ac:dyDescent="0.3">
      <c r="A19">
        <v>18</v>
      </c>
      <c r="B19" t="s">
        <v>4</v>
      </c>
      <c r="C19">
        <f>COUNTIF($B$2:B19,B19)</f>
        <v>1</v>
      </c>
      <c r="E19">
        <f t="shared" si="0"/>
        <v>1019</v>
      </c>
      <c r="H19" t="str">
        <f>IF(SMALL($E$2:$E$32,ROW()-1)&lt;2000,INDEX($B$2:$B$32,MATCH(SMALL($E$2:$E$32,ROW()-1),$E$2:$E$32,0)),"")</f>
        <v>Valence</v>
      </c>
      <c r="I19">
        <f>COUNTIF($B$2:$B$32,H19)</f>
        <v>2</v>
      </c>
      <c r="N19">
        <v>18</v>
      </c>
      <c r="O19" t="s">
        <v>4</v>
      </c>
      <c r="P19">
        <f>IF(O19="","",COUNTIF($O$2:O19,O19))</f>
        <v>1</v>
      </c>
      <c r="R19">
        <f t="shared" si="1"/>
        <v>1019</v>
      </c>
      <c r="U19" t="e">
        <f t="shared" si="2"/>
        <v>#NUM!</v>
      </c>
      <c r="V19" t="e">
        <f t="shared" si="3"/>
        <v>#NUM!</v>
      </c>
    </row>
    <row r="20" spans="1:22" x14ac:dyDescent="0.3">
      <c r="A20">
        <v>19</v>
      </c>
      <c r="B20" t="s">
        <v>5</v>
      </c>
      <c r="C20">
        <f>COUNTIF($B$2:B20,B20)</f>
        <v>1</v>
      </c>
      <c r="E20">
        <f t="shared" si="0"/>
        <v>1020</v>
      </c>
      <c r="H20" t="str">
        <f>IF(SMALL($E$2:$E$32,ROW()-1)&lt;2000,INDEX($B$2:$B$32,MATCH(SMALL($E$2:$E$32,ROW()-1),$E$2:$E$32,0)),"")</f>
        <v>Aix</v>
      </c>
      <c r="I20">
        <f>COUNTIF($B$2:$B$32,H20)</f>
        <v>2</v>
      </c>
      <c r="N20">
        <v>19</v>
      </c>
      <c r="O20" t="s">
        <v>5</v>
      </c>
      <c r="P20">
        <f>IF(O20="","",COUNTIF($O$2:O20,O20))</f>
        <v>1</v>
      </c>
      <c r="R20">
        <f t="shared" si="1"/>
        <v>1020</v>
      </c>
      <c r="U20" t="e">
        <f t="shared" si="2"/>
        <v>#NUM!</v>
      </c>
      <c r="V20" t="e">
        <f t="shared" si="3"/>
        <v>#NUM!</v>
      </c>
    </row>
    <row r="21" spans="1:22" x14ac:dyDescent="0.3">
      <c r="A21">
        <v>20</v>
      </c>
      <c r="B21" t="s">
        <v>5</v>
      </c>
      <c r="C21">
        <f>COUNTIF($B$2:B21,B21)</f>
        <v>2</v>
      </c>
      <c r="E21">
        <f t="shared" si="0"/>
        <v>2021</v>
      </c>
      <c r="H21" t="str">
        <f>IF(SMALL($E$2:$E$32,ROW()-1)&lt;2000,INDEX($B$2:$B$32,MATCH(SMALL($E$2:$E$32,ROW()-1),$E$2:$E$32,0)),"")</f>
        <v>Lyon</v>
      </c>
      <c r="I21">
        <f>COUNTIF($B$2:$B$32,H21)</f>
        <v>2</v>
      </c>
      <c r="N21">
        <v>20</v>
      </c>
      <c r="O21" t="s">
        <v>5</v>
      </c>
      <c r="P21">
        <f>IF(O21="","",COUNTIF($O$2:O21,O21))</f>
        <v>2</v>
      </c>
      <c r="R21">
        <f t="shared" si="1"/>
        <v>2021</v>
      </c>
      <c r="U21" t="e">
        <f t="shared" si="2"/>
        <v>#NUM!</v>
      </c>
      <c r="V21" t="e">
        <f t="shared" si="3"/>
        <v>#NUM!</v>
      </c>
    </row>
    <row r="22" spans="1:22" x14ac:dyDescent="0.3">
      <c r="A22">
        <v>21</v>
      </c>
      <c r="B22" t="s">
        <v>5</v>
      </c>
      <c r="C22">
        <f>COUNTIF($B$2:B22,B22)</f>
        <v>3</v>
      </c>
      <c r="E22">
        <f t="shared" si="0"/>
        <v>3022</v>
      </c>
      <c r="H22" t="str">
        <f>IF(SMALL($E$2:$E$32,ROW()-1)&lt;2000,INDEX($B$2:$B$32,MATCH(SMALL($E$2:$E$32,ROW()-1),$E$2:$E$32,0)),"")</f>
        <v>Toulon</v>
      </c>
      <c r="I22">
        <f>COUNTIF($B$2:$B$32,H22)</f>
        <v>3</v>
      </c>
      <c r="N22">
        <v>21</v>
      </c>
      <c r="O22" t="s">
        <v>5</v>
      </c>
      <c r="P22">
        <f>IF(O22="","",COUNTIF($O$2:O22,O22))</f>
        <v>3</v>
      </c>
      <c r="R22">
        <f t="shared" si="1"/>
        <v>3022</v>
      </c>
      <c r="U22" t="e">
        <f t="shared" si="2"/>
        <v>#NUM!</v>
      </c>
      <c r="V22" t="e">
        <f t="shared" si="3"/>
        <v>#NUM!</v>
      </c>
    </row>
    <row r="23" spans="1:22" x14ac:dyDescent="0.3">
      <c r="A23">
        <v>22</v>
      </c>
      <c r="C23">
        <f>COUNTIF($B$2:B23,B23)</f>
        <v>0</v>
      </c>
      <c r="E23">
        <f t="shared" si="0"/>
        <v>23</v>
      </c>
      <c r="H23" t="str">
        <f>IF(SMALL($E$2:$E$32,ROW()-1)&lt;2000,INDEX($B$2:$B$32,MATCH(SMALL($E$2:$E$32,ROW()-1),$E$2:$E$32,0)),"")</f>
        <v>Bourg</v>
      </c>
      <c r="I23">
        <f>COUNTIF($B$2:$B$32,H23)</f>
        <v>1</v>
      </c>
      <c r="N23">
        <v>22</v>
      </c>
      <c r="P23" t="str">
        <f>IF(O23="","",COUNTIF($O$2:O23,O23))</f>
        <v/>
      </c>
      <c r="R23" t="str">
        <f t="shared" si="1"/>
        <v/>
      </c>
      <c r="U23" t="e">
        <f t="shared" si="2"/>
        <v>#NUM!</v>
      </c>
      <c r="V23" t="e">
        <f t="shared" si="3"/>
        <v>#NUM!</v>
      </c>
    </row>
    <row r="24" spans="1:22" x14ac:dyDescent="0.3">
      <c r="A24">
        <v>23</v>
      </c>
      <c r="B24" t="s">
        <v>11</v>
      </c>
      <c r="C24">
        <f>COUNTIF($B$2:B24,B24)</f>
        <v>1</v>
      </c>
      <c r="E24">
        <f t="shared" si="0"/>
        <v>1024</v>
      </c>
      <c r="H24" t="str">
        <f>IF(SMALL($E$2:$E$32,ROW()-1)&lt;2000,INDEX($B$2:$B$32,MATCH(SMALL($E$2:$E$32,ROW()-1),$E$2:$E$32,0)),"")</f>
        <v/>
      </c>
      <c r="N24">
        <v>23</v>
      </c>
      <c r="O24" t="s">
        <v>11</v>
      </c>
      <c r="P24">
        <f>IF(O24="","",COUNTIF($O$2:O24,O24))</f>
        <v>1</v>
      </c>
      <c r="R24">
        <f t="shared" si="1"/>
        <v>1024</v>
      </c>
      <c r="U24" t="str">
        <f>IF(ISERROR(IF(SMALL($R$2:$R$32,ROW()-1)&lt;2000,INDEX($O$2:$O$32,MATCH(SMALL($R$2:$R$32,ROW()-1),$R$2:$R$32,0)),"")),"",IF(SMALL($R$2:$R$32,ROW()-1)&lt;2000,INDEX($O$2:$O$32,MATCH(SMALL($R$2:$R$32,ROW()-1),$R$2:$R$32,0)),""))</f>
        <v/>
      </c>
      <c r="V24" t="str">
        <f t="shared" si="3"/>
        <v/>
      </c>
    </row>
    <row r="25" spans="1:22" x14ac:dyDescent="0.3">
      <c r="A25">
        <v>24</v>
      </c>
      <c r="C25">
        <f>COUNTIF($B$2:B25,B25)</f>
        <v>0</v>
      </c>
      <c r="E25">
        <f t="shared" si="0"/>
        <v>25</v>
      </c>
      <c r="H25" t="str">
        <f>IF(SMALL($E$2:$E$32,ROW()-1)&lt;2000,INDEX($B$2:$B$32,MATCH(SMALL($E$2:$E$32,ROW()-1),$E$2:$E$32,0)),"")</f>
        <v/>
      </c>
      <c r="N25">
        <v>24</v>
      </c>
      <c r="P25" t="str">
        <f>IF(O25="","",COUNTIF($O$2:O25,O25))</f>
        <v/>
      </c>
      <c r="R25" t="str">
        <f t="shared" si="1"/>
        <v/>
      </c>
      <c r="U25" t="e">
        <f t="shared" si="2"/>
        <v>#NUM!</v>
      </c>
      <c r="V25" t="e">
        <f t="shared" si="3"/>
        <v>#NUM!</v>
      </c>
    </row>
    <row r="26" spans="1:22" x14ac:dyDescent="0.3">
      <c r="A26">
        <v>25</v>
      </c>
      <c r="B26" t="s">
        <v>4</v>
      </c>
      <c r="C26">
        <f>COUNTIF($B$2:B26,B26)</f>
        <v>2</v>
      </c>
      <c r="E26">
        <f t="shared" si="0"/>
        <v>2026</v>
      </c>
      <c r="H26" t="str">
        <f>IF(SMALL($E$2:$E$32,ROW()-1)&lt;2000,INDEX($B$2:$B$32,MATCH(SMALL($E$2:$E$32,ROW()-1),$E$2:$E$32,0)),"")</f>
        <v/>
      </c>
      <c r="N26">
        <v>25</v>
      </c>
      <c r="O26" t="s">
        <v>4</v>
      </c>
      <c r="P26">
        <f>IF(O26="","",COUNTIF($O$2:O26,O26))</f>
        <v>2</v>
      </c>
      <c r="R26">
        <f t="shared" si="1"/>
        <v>2026</v>
      </c>
      <c r="U26" t="e">
        <f t="shared" si="2"/>
        <v>#NUM!</v>
      </c>
      <c r="V26" t="e">
        <f t="shared" si="3"/>
        <v>#NUM!</v>
      </c>
    </row>
    <row r="27" spans="1:22" x14ac:dyDescent="0.3">
      <c r="A27">
        <v>26</v>
      </c>
      <c r="B27" t="s">
        <v>1</v>
      </c>
      <c r="C27">
        <f>COUNTIF($B$2:B27,B27)</f>
        <v>3</v>
      </c>
      <c r="E27">
        <f t="shared" si="0"/>
        <v>3027</v>
      </c>
      <c r="H27" t="str">
        <f>IF(SMALL($E$2:$E$32,ROW()-1)&lt;2000,INDEX($B$2:$B$32,MATCH(SMALL($E$2:$E$32,ROW()-1),$E$2:$E$32,0)),"")</f>
        <v/>
      </c>
      <c r="N27">
        <v>26</v>
      </c>
      <c r="O27" t="s">
        <v>1</v>
      </c>
      <c r="P27">
        <f>IF(O27="","",COUNTIF($O$2:O27,O27))</f>
        <v>3</v>
      </c>
      <c r="R27">
        <f t="shared" si="1"/>
        <v>3027</v>
      </c>
      <c r="U27" t="e">
        <f t="shared" si="2"/>
        <v>#NUM!</v>
      </c>
      <c r="V27" t="e">
        <f t="shared" si="3"/>
        <v>#NUM!</v>
      </c>
    </row>
    <row r="28" spans="1:22" x14ac:dyDescent="0.3">
      <c r="A28">
        <v>27</v>
      </c>
      <c r="C28">
        <f>COUNTIF($B$2:B28,B28)</f>
        <v>0</v>
      </c>
      <c r="E28">
        <f t="shared" si="0"/>
        <v>28</v>
      </c>
      <c r="H28" t="str">
        <f>IF(SMALL($E$2:$E$32,ROW()-1)&lt;2000,INDEX($B$2:$B$32,MATCH(SMALL($E$2:$E$32,ROW()-1),$E$2:$E$32,0)),"")</f>
        <v/>
      </c>
      <c r="N28">
        <v>27</v>
      </c>
      <c r="P28" t="str">
        <f>IF(O28="","",COUNTIF($O$2:O28,O28))</f>
        <v/>
      </c>
      <c r="R28" t="str">
        <f t="shared" si="1"/>
        <v/>
      </c>
      <c r="U28" t="e">
        <f t="shared" si="2"/>
        <v>#NUM!</v>
      </c>
      <c r="V28" t="e">
        <f t="shared" si="3"/>
        <v>#NUM!</v>
      </c>
    </row>
    <row r="29" spans="1:22" x14ac:dyDescent="0.3">
      <c r="A29">
        <v>28</v>
      </c>
      <c r="C29">
        <f>COUNTIF($B$2:B29,B29)</f>
        <v>0</v>
      </c>
      <c r="E29">
        <f t="shared" si="0"/>
        <v>29</v>
      </c>
      <c r="H29" t="str">
        <f>IF(SMALL($E$2:$E$32,ROW()-1)&lt;2000,INDEX($B$2:$B$32,MATCH(SMALL($E$2:$E$32,ROW()-1),$E$2:$E$32,0)),"")</f>
        <v/>
      </c>
      <c r="N29">
        <v>28</v>
      </c>
      <c r="P29" t="str">
        <f>IF(O29="","",COUNTIF($O$2:O29,O29))</f>
        <v/>
      </c>
      <c r="R29" t="str">
        <f t="shared" si="1"/>
        <v/>
      </c>
      <c r="U29" t="e">
        <f t="shared" si="2"/>
        <v>#NUM!</v>
      </c>
      <c r="V29" t="e">
        <f t="shared" si="3"/>
        <v>#NUM!</v>
      </c>
    </row>
    <row r="30" spans="1:22" x14ac:dyDescent="0.3">
      <c r="A30">
        <v>29</v>
      </c>
      <c r="C30">
        <f>COUNTIF($B$2:B30,B30)</f>
        <v>0</v>
      </c>
      <c r="E30">
        <f t="shared" si="0"/>
        <v>30</v>
      </c>
      <c r="H30" t="str">
        <f>IF(SMALL($E$2:$E$32,ROW()-1)&lt;2000,INDEX($B$2:$B$32,MATCH(SMALL($E$2:$E$32,ROW()-1),$E$2:$E$32,0)),"")</f>
        <v/>
      </c>
      <c r="N30">
        <v>29</v>
      </c>
      <c r="P30" t="str">
        <f>IF(O30="","",COUNTIF($O$2:O30,O30))</f>
        <v/>
      </c>
      <c r="R30" t="str">
        <f t="shared" si="1"/>
        <v/>
      </c>
      <c r="U30" t="e">
        <f t="shared" si="2"/>
        <v>#NUM!</v>
      </c>
      <c r="V30" t="e">
        <f t="shared" si="3"/>
        <v>#NUM!</v>
      </c>
    </row>
    <row r="31" spans="1:22" x14ac:dyDescent="0.3">
      <c r="A31">
        <v>30</v>
      </c>
      <c r="C31">
        <f>COUNTIF($B$2:B31,B31)</f>
        <v>0</v>
      </c>
      <c r="E31">
        <f t="shared" si="0"/>
        <v>31</v>
      </c>
      <c r="H31" t="str">
        <f>IF(SMALL($E$2:$E$32,ROW()-1)&lt;2000,INDEX($B$2:$B$32,MATCH(SMALL($E$2:$E$32,ROW()-1),$E$2:$E$32,0)),"")</f>
        <v/>
      </c>
      <c r="N31">
        <v>30</v>
      </c>
      <c r="P31" t="str">
        <f>IF(O31="","",COUNTIF($O$2:O31,O31))</f>
        <v/>
      </c>
      <c r="R31" t="str">
        <f t="shared" si="1"/>
        <v/>
      </c>
      <c r="U31" t="e">
        <f t="shared" si="2"/>
        <v>#NUM!</v>
      </c>
      <c r="V31" t="e">
        <f t="shared" si="3"/>
        <v>#NUM!</v>
      </c>
    </row>
    <row r="32" spans="1:22" x14ac:dyDescent="0.3">
      <c r="A32">
        <v>31</v>
      </c>
      <c r="B32" t="s">
        <v>2</v>
      </c>
      <c r="C32">
        <f>COUNTIF($B$2:B32,B32)</f>
        <v>2</v>
      </c>
      <c r="E32">
        <f t="shared" si="0"/>
        <v>2032</v>
      </c>
      <c r="H32" t="str">
        <f>IF(SMALL($E$2:$E$32,ROW()-1)&lt;2000,INDEX($B$2:$B$32,MATCH(SMALL($E$2:$E$32,ROW()-1),$E$2:$E$32,0)),"")</f>
        <v/>
      </c>
      <c r="N32">
        <v>31</v>
      </c>
      <c r="O32" t="s">
        <v>2</v>
      </c>
      <c r="P32">
        <f>IF(O32="","",COUNTIF($O$2:O32,O32))</f>
        <v>2</v>
      </c>
      <c r="R32">
        <f t="shared" si="1"/>
        <v>2032</v>
      </c>
      <c r="U32" t="e">
        <f t="shared" si="2"/>
        <v>#NUM!</v>
      </c>
      <c r="V32" t="e">
        <f t="shared" si="3"/>
        <v>#NUM!</v>
      </c>
    </row>
    <row r="33" spans="3:22" x14ac:dyDescent="0.3">
      <c r="C33" t="s">
        <v>7</v>
      </c>
      <c r="U33" t="e">
        <f t="shared" si="2"/>
        <v>#NUM!</v>
      </c>
      <c r="V33" t="e">
        <f t="shared" si="3"/>
        <v>#NUM!</v>
      </c>
    </row>
    <row r="34" spans="3:22" ht="14.4" customHeight="1" x14ac:dyDescent="0.3">
      <c r="C34" t="s">
        <v>9</v>
      </c>
      <c r="H34" s="2" t="s">
        <v>10</v>
      </c>
      <c r="I34" s="2"/>
      <c r="J34" s="2"/>
      <c r="K34" s="2"/>
      <c r="L34" s="2"/>
      <c r="M34" s="1"/>
      <c r="N34" s="1"/>
    </row>
    <row r="35" spans="3:22" x14ac:dyDescent="0.3">
      <c r="E35" t="s">
        <v>8</v>
      </c>
      <c r="H35" s="2"/>
      <c r="I35" s="2"/>
      <c r="J35" s="2"/>
      <c r="K35" s="2"/>
      <c r="L35" s="2"/>
      <c r="M35" s="1"/>
      <c r="N35" s="1"/>
    </row>
    <row r="36" spans="3:22" x14ac:dyDescent="0.3">
      <c r="H36" s="2"/>
      <c r="I36" s="2"/>
      <c r="J36" s="2"/>
      <c r="K36" s="2"/>
      <c r="L36" s="2"/>
    </row>
    <row r="37" spans="3:22" x14ac:dyDescent="0.3">
      <c r="H37" s="2"/>
      <c r="I37" s="2"/>
      <c r="J37" s="2"/>
      <c r="K37" s="2"/>
      <c r="L37" s="2"/>
    </row>
  </sheetData>
  <autoFilter ref="H1:I1">
    <sortState ref="H2:I32">
      <sortCondition descending="1" ref="I1"/>
    </sortState>
  </autoFilter>
  <mergeCells count="1">
    <mergeCell ref="H34:L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Dugied =Ver. 2013</dc:creator>
  <cp:lastModifiedBy>Alain Dugied =Ver. 2013</cp:lastModifiedBy>
  <dcterms:created xsi:type="dcterms:W3CDTF">2014-12-23T15:44:21Z</dcterms:created>
  <dcterms:modified xsi:type="dcterms:W3CDTF">2014-12-23T16:29:51Z</dcterms:modified>
</cp:coreProperties>
</file>